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urface\OneDrive\Desktop\"/>
    </mc:Choice>
  </mc:AlternateContent>
  <xr:revisionPtr revIDLastSave="0" documentId="13_ncr:1_{2758D380-9C14-42BA-80AC-8FFBC7C064BD}" xr6:coauthVersionLast="47" xr6:coauthVersionMax="47" xr10:uidLastSave="{00000000-0000-0000-0000-000000000000}"/>
  <bookViews>
    <workbookView xWindow="-110" yWindow="-110" windowWidth="21820" windowHeight="14020" activeTab="1" xr2:uid="{04E2F42B-B0E7-C14E-A690-B41CAFCE17AF}"/>
  </bookViews>
  <sheets>
    <sheet name="Raw Data" sheetId="1" r:id="rId1"/>
    <sheet name="Dashboard" sheetId="7" r:id="rId2"/>
    <sheet name="Pivot Tables" sheetId="6" r:id="rId3"/>
    <sheet name="Clean Data" sheetId="8" r:id="rId4"/>
  </sheets>
  <definedNames>
    <definedName name="Slicer_Top_Category">#N/A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8" l="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750" i="8"/>
  <c r="L751" i="8"/>
  <c r="L752" i="8"/>
  <c r="L753" i="8"/>
  <c r="L754" i="8"/>
  <c r="L755" i="8"/>
  <c r="L756" i="8"/>
  <c r="L757" i="8"/>
  <c r="L758" i="8"/>
  <c r="L759" i="8"/>
  <c r="L760" i="8"/>
  <c r="L761" i="8"/>
  <c r="L762" i="8"/>
  <c r="L763" i="8"/>
  <c r="L764" i="8"/>
  <c r="L765" i="8"/>
  <c r="L766" i="8"/>
  <c r="L767" i="8"/>
  <c r="L768" i="8"/>
  <c r="L769" i="8"/>
  <c r="L770" i="8"/>
  <c r="L771" i="8"/>
  <c r="L772" i="8"/>
  <c r="L773" i="8"/>
  <c r="L774" i="8"/>
  <c r="L775" i="8"/>
  <c r="L776" i="8"/>
  <c r="L777" i="8"/>
  <c r="L778" i="8"/>
  <c r="L779" i="8"/>
  <c r="L780" i="8"/>
  <c r="L781" i="8"/>
  <c r="L782" i="8"/>
  <c r="L783" i="8"/>
  <c r="L784" i="8"/>
  <c r="L785" i="8"/>
  <c r="L786" i="8"/>
  <c r="L787" i="8"/>
  <c r="L788" i="8"/>
  <c r="L789"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L819" i="8"/>
  <c r="L820" i="8"/>
  <c r="L821" i="8"/>
  <c r="L822" i="8"/>
  <c r="L823" i="8"/>
  <c r="L824" i="8"/>
  <c r="L825" i="8"/>
  <c r="L826" i="8"/>
  <c r="L827" i="8"/>
  <c r="L828" i="8"/>
  <c r="L829" i="8"/>
  <c r="L830" i="8"/>
  <c r="L831" i="8"/>
  <c r="L832" i="8"/>
  <c r="L833" i="8"/>
  <c r="L834" i="8"/>
  <c r="L835" i="8"/>
  <c r="L836" i="8"/>
  <c r="L837" i="8"/>
  <c r="L838" i="8"/>
  <c r="L839" i="8"/>
  <c r="L840" i="8"/>
  <c r="L841" i="8"/>
  <c r="L842" i="8"/>
  <c r="L843" i="8"/>
  <c r="L844" i="8"/>
  <c r="L845" i="8"/>
  <c r="L846" i="8"/>
  <c r="L847" i="8"/>
  <c r="L848" i="8"/>
  <c r="L849" i="8"/>
  <c r="L850" i="8"/>
  <c r="L851" i="8"/>
  <c r="L852" i="8"/>
  <c r="L853" i="8"/>
  <c r="L854" i="8"/>
  <c r="L855" i="8"/>
  <c r="L856" i="8"/>
  <c r="L857" i="8"/>
  <c r="L858" i="8"/>
  <c r="L859" i="8"/>
  <c r="L860" i="8"/>
  <c r="L861" i="8"/>
  <c r="L862" i="8"/>
  <c r="L863" i="8"/>
  <c r="L864" i="8"/>
  <c r="L865" i="8"/>
  <c r="L866" i="8"/>
  <c r="L867" i="8"/>
  <c r="L868" i="8"/>
  <c r="L869" i="8"/>
  <c r="L870" i="8"/>
  <c r="L871" i="8"/>
  <c r="L872" i="8"/>
  <c r="L873" i="8"/>
  <c r="L874" i="8"/>
  <c r="L875" i="8"/>
  <c r="L876" i="8"/>
  <c r="L877" i="8"/>
  <c r="L878" i="8"/>
  <c r="L879" i="8"/>
  <c r="L880" i="8"/>
  <c r="L881" i="8"/>
  <c r="L882" i="8"/>
  <c r="L883" i="8"/>
  <c r="L884" i="8"/>
  <c r="L885" i="8"/>
  <c r="L886" i="8"/>
  <c r="L887" i="8"/>
  <c r="L888" i="8"/>
  <c r="L889" i="8"/>
  <c r="L890" i="8"/>
  <c r="L891" i="8"/>
  <c r="L892" i="8"/>
  <c r="L893"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998" i="8"/>
  <c r="L999" i="8"/>
  <c r="L1000" i="8"/>
  <c r="L1001" i="8"/>
  <c r="L1002" i="8"/>
  <c r="L1003" i="8"/>
  <c r="L1004"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109" i="8"/>
  <c r="L1110"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215" i="8"/>
  <c r="L1216" i="8"/>
  <c r="L1217" i="8"/>
  <c r="L1218" i="8"/>
  <c r="L1219" i="8"/>
  <c r="L1220" i="8"/>
  <c r="L1221" i="8"/>
  <c r="L1222" i="8"/>
  <c r="L1223" i="8"/>
  <c r="L1224" i="8"/>
  <c r="L1225" i="8"/>
  <c r="L1226" i="8"/>
  <c r="L1227" i="8"/>
  <c r="L1228" i="8"/>
  <c r="L1229" i="8"/>
  <c r="L1230" i="8"/>
  <c r="L1231" i="8"/>
  <c r="L1232" i="8"/>
  <c r="L1233" i="8"/>
  <c r="L1234" i="8"/>
  <c r="L1235" i="8"/>
  <c r="L1236" i="8"/>
  <c r="L1237" i="8"/>
  <c r="L1238" i="8"/>
  <c r="L1239" i="8"/>
  <c r="L1240" i="8"/>
  <c r="L1241" i="8"/>
  <c r="L1242" i="8"/>
  <c r="L1243" i="8"/>
  <c r="L1244" i="8"/>
  <c r="L1245" i="8"/>
  <c r="L1246" i="8"/>
  <c r="L1247" i="8"/>
  <c r="L1248" i="8"/>
  <c r="L1249" i="8"/>
  <c r="L1250" i="8"/>
  <c r="L1251" i="8"/>
  <c r="L1252" i="8"/>
  <c r="L1253" i="8"/>
  <c r="L1254" i="8"/>
  <c r="L1255" i="8"/>
  <c r="L1256" i="8"/>
  <c r="L1257" i="8"/>
  <c r="L1258" i="8"/>
  <c r="L1259" i="8"/>
  <c r="L1260" i="8"/>
  <c r="L1261" i="8"/>
  <c r="L1262" i="8"/>
  <c r="L1263" i="8"/>
  <c r="L1264" i="8"/>
  <c r="L1265" i="8"/>
  <c r="L1266" i="8"/>
  <c r="L1267" i="8"/>
  <c r="L1268" i="8"/>
  <c r="L1269" i="8"/>
  <c r="L1270" i="8"/>
  <c r="L1271" i="8"/>
  <c r="L1272" i="8"/>
  <c r="L1273" i="8"/>
  <c r="L1274" i="8"/>
  <c r="L1275" i="8"/>
  <c r="L1276" i="8"/>
  <c r="L1277" i="8"/>
  <c r="L1278" i="8"/>
  <c r="L1279" i="8"/>
  <c r="L1280" i="8"/>
  <c r="L1281" i="8"/>
  <c r="L1282" i="8"/>
  <c r="L1283" i="8"/>
  <c r="L1284" i="8"/>
  <c r="L1285" i="8"/>
  <c r="L1286" i="8"/>
  <c r="L1287" i="8"/>
  <c r="L1288" i="8"/>
  <c r="L1289" i="8"/>
  <c r="L1290" i="8"/>
  <c r="L1291" i="8"/>
  <c r="L1292" i="8"/>
  <c r="L1293" i="8"/>
  <c r="L1294" i="8"/>
  <c r="L1295" i="8"/>
  <c r="L1296" i="8"/>
  <c r="L1297" i="8"/>
  <c r="L1298" i="8"/>
  <c r="L1299" i="8"/>
  <c r="L1300" i="8"/>
  <c r="L1301" i="8"/>
  <c r="L1302" i="8"/>
  <c r="L1303" i="8"/>
  <c r="L1304" i="8"/>
  <c r="L1305" i="8"/>
  <c r="L1306" i="8"/>
  <c r="L1307" i="8"/>
  <c r="L1308" i="8"/>
  <c r="L1309" i="8"/>
  <c r="L1310" i="8"/>
  <c r="L1311" i="8"/>
  <c r="L1312" i="8"/>
  <c r="L1313" i="8"/>
  <c r="L1314" i="8"/>
  <c r="L1315" i="8"/>
  <c r="L1316" i="8"/>
  <c r="L1317" i="8"/>
  <c r="L1318" i="8"/>
  <c r="L1319" i="8"/>
  <c r="L1320" i="8"/>
  <c r="L1321" i="8"/>
  <c r="L1322" i="8"/>
  <c r="L1323" i="8"/>
  <c r="L1324" i="8"/>
  <c r="L1325" i="8"/>
  <c r="L1326" i="8"/>
  <c r="L1327" i="8"/>
  <c r="L1328" i="8"/>
  <c r="L1329" i="8"/>
  <c r="L1330" i="8"/>
  <c r="L1331" i="8"/>
  <c r="L1332" i="8"/>
  <c r="L1333" i="8"/>
  <c r="L1334" i="8"/>
  <c r="L1335" i="8"/>
  <c r="L1336" i="8"/>
  <c r="L1337" i="8"/>
  <c r="L1338" i="8"/>
  <c r="L1339" i="8"/>
  <c r="L1340" i="8"/>
  <c r="L1341" i="8"/>
  <c r="L1342" i="8"/>
  <c r="L1343" i="8"/>
  <c r="L1344" i="8"/>
  <c r="L1345" i="8"/>
  <c r="L1346" i="8"/>
  <c r="L1347" i="8"/>
  <c r="L1348" i="8"/>
  <c r="L1349" i="8"/>
  <c r="L1350" i="8"/>
  <c r="L1351" i="8"/>
  <c r="L1352" i="8"/>
  <c r="L1353" i="8"/>
  <c r="L1354" i="8"/>
  <c r="L1355" i="8"/>
  <c r="L1356" i="8"/>
  <c r="L1357" i="8"/>
  <c r="L1358" i="8"/>
  <c r="L1359" i="8"/>
  <c r="L1360" i="8"/>
  <c r="L1361" i="8"/>
  <c r="L1362" i="8"/>
  <c r="L1363" i="8"/>
  <c r="L1364" i="8"/>
  <c r="L1365" i="8"/>
  <c r="L1366" i="8"/>
  <c r="L1367" i="8"/>
  <c r="L1368" i="8"/>
  <c r="L1369" i="8"/>
  <c r="L1370" i="8"/>
  <c r="L1371" i="8"/>
  <c r="L1372" i="8"/>
  <c r="L1373" i="8"/>
  <c r="L1374" i="8"/>
  <c r="L1375" i="8"/>
  <c r="L1376" i="8"/>
  <c r="L1377" i="8"/>
  <c r="L1378" i="8"/>
  <c r="L1379" i="8"/>
  <c r="L1380" i="8"/>
  <c r="L1381" i="8"/>
  <c r="L1382" i="8"/>
  <c r="L1383" i="8"/>
  <c r="L1384" i="8"/>
  <c r="L1385" i="8"/>
  <c r="L1386" i="8"/>
  <c r="L1387" i="8"/>
  <c r="L1388" i="8"/>
  <c r="L1389" i="8"/>
  <c r="L1390" i="8"/>
  <c r="L1391" i="8"/>
  <c r="L1392" i="8"/>
  <c r="L1393" i="8"/>
  <c r="L1394" i="8"/>
  <c r="L1395" i="8"/>
  <c r="L1396" i="8"/>
  <c r="L1397" i="8"/>
  <c r="L1398" i="8"/>
  <c r="L1399" i="8"/>
  <c r="L1400" i="8"/>
  <c r="L1401" i="8"/>
  <c r="L1402" i="8"/>
  <c r="L1403" i="8"/>
  <c r="L1404" i="8"/>
  <c r="L1405" i="8"/>
  <c r="L1406" i="8"/>
  <c r="L1407" i="8"/>
  <c r="L1408" i="8"/>
  <c r="L1409" i="8"/>
  <c r="L1410" i="8"/>
  <c r="L1411" i="8"/>
  <c r="L1412" i="8"/>
  <c r="L1413" i="8"/>
  <c r="L1414" i="8"/>
  <c r="L1415" i="8"/>
  <c r="L1416" i="8"/>
  <c r="L1417" i="8"/>
  <c r="L1418" i="8"/>
  <c r="L1419" i="8"/>
  <c r="L1420" i="8"/>
  <c r="L1421" i="8"/>
  <c r="L1422" i="8"/>
  <c r="L1423" i="8"/>
  <c r="L1424" i="8"/>
  <c r="L1425" i="8"/>
  <c r="L1426" i="8"/>
  <c r="L1427" i="8"/>
  <c r="L1428" i="8"/>
  <c r="L1429" i="8"/>
  <c r="L1430" i="8"/>
  <c r="L1431" i="8"/>
  <c r="L1432" i="8"/>
  <c r="L1433" i="8"/>
  <c r="L1434" i="8"/>
  <c r="L1435" i="8"/>
  <c r="L1436" i="8"/>
  <c r="L1437" i="8"/>
  <c r="L1438" i="8"/>
  <c r="L1439" i="8"/>
  <c r="L1440" i="8"/>
  <c r="L1441" i="8"/>
  <c r="L1442" i="8"/>
  <c r="L1443" i="8"/>
  <c r="L1444" i="8"/>
  <c r="L1445" i="8"/>
  <c r="L1446" i="8"/>
  <c r="L1447" i="8"/>
  <c r="L1448" i="8"/>
  <c r="L1449" i="8"/>
  <c r="L1450" i="8"/>
  <c r="L1451" i="8"/>
  <c r="L1452" i="8"/>
  <c r="L1453" i="8"/>
  <c r="L1454" i="8"/>
  <c r="L1455" i="8"/>
  <c r="L1456" i="8"/>
  <c r="L1457" i="8"/>
  <c r="L1458" i="8"/>
  <c r="L1459" i="8"/>
  <c r="L1460" i="8"/>
  <c r="L1461" i="8"/>
  <c r="L1462" i="8"/>
  <c r="L1463" i="8"/>
  <c r="L1464" i="8"/>
  <c r="L1465" i="8"/>
  <c r="L1466" i="8"/>
  <c r="J2" i="8"/>
  <c r="K2" i="8"/>
  <c r="M2" i="8"/>
  <c r="N2" i="8"/>
  <c r="O2" i="8"/>
  <c r="P2" i="8"/>
  <c r="Q2" i="8"/>
  <c r="J3" i="8"/>
  <c r="K3" i="8"/>
  <c r="M3" i="8"/>
  <c r="N3" i="8"/>
  <c r="O3" i="8"/>
  <c r="P3" i="8"/>
  <c r="Q3" i="8"/>
  <c r="J4" i="8"/>
  <c r="K4" i="8"/>
  <c r="M4" i="8"/>
  <c r="N4" i="8"/>
  <c r="O4" i="8"/>
  <c r="P4" i="8"/>
  <c r="Q4" i="8"/>
  <c r="J5" i="8"/>
  <c r="K5" i="8"/>
  <c r="M5" i="8"/>
  <c r="N5" i="8"/>
  <c r="O5" i="8"/>
  <c r="P5" i="8"/>
  <c r="Q5" i="8"/>
  <c r="J6" i="8"/>
  <c r="K6" i="8"/>
  <c r="M6" i="8"/>
  <c r="N6" i="8"/>
  <c r="O6" i="8"/>
  <c r="P6" i="8"/>
  <c r="Q6" i="8"/>
  <c r="J7" i="8"/>
  <c r="K7" i="8"/>
  <c r="M7" i="8"/>
  <c r="N7" i="8"/>
  <c r="O7" i="8"/>
  <c r="P7" i="8"/>
  <c r="Q7" i="8"/>
  <c r="J8" i="8"/>
  <c r="K8" i="8"/>
  <c r="M8" i="8"/>
  <c r="N8" i="8"/>
  <c r="O8" i="8"/>
  <c r="P8" i="8"/>
  <c r="Q8" i="8"/>
  <c r="J9" i="8"/>
  <c r="K9" i="8"/>
  <c r="M9" i="8"/>
  <c r="N9" i="8"/>
  <c r="O9" i="8"/>
  <c r="P9" i="8"/>
  <c r="Q9" i="8"/>
  <c r="J10" i="8"/>
  <c r="K10" i="8"/>
  <c r="M10" i="8"/>
  <c r="N10" i="8"/>
  <c r="O10" i="8"/>
  <c r="P10" i="8"/>
  <c r="Q10" i="8"/>
  <c r="J11" i="8"/>
  <c r="K11" i="8"/>
  <c r="M11" i="8"/>
  <c r="N11" i="8"/>
  <c r="O11" i="8"/>
  <c r="P11" i="8"/>
  <c r="Q11" i="8"/>
  <c r="J12" i="8"/>
  <c r="K12" i="8"/>
  <c r="M12" i="8"/>
  <c r="N12" i="8"/>
  <c r="O12" i="8"/>
  <c r="P12" i="8"/>
  <c r="Q12" i="8"/>
  <c r="J13" i="8"/>
  <c r="K13" i="8"/>
  <c r="M13" i="8"/>
  <c r="N13" i="8"/>
  <c r="O13" i="8"/>
  <c r="P13" i="8"/>
  <c r="Q13" i="8"/>
  <c r="J14" i="8"/>
  <c r="K14" i="8"/>
  <c r="M14" i="8"/>
  <c r="N14" i="8"/>
  <c r="O14" i="8"/>
  <c r="P14" i="8"/>
  <c r="Q14" i="8"/>
  <c r="J15" i="8"/>
  <c r="K15" i="8"/>
  <c r="M15" i="8"/>
  <c r="N15" i="8"/>
  <c r="O15" i="8"/>
  <c r="P15" i="8"/>
  <c r="Q15" i="8"/>
  <c r="J16" i="8"/>
  <c r="K16" i="8"/>
  <c r="M16" i="8"/>
  <c r="N16" i="8"/>
  <c r="O16" i="8"/>
  <c r="P16" i="8"/>
  <c r="Q16" i="8"/>
  <c r="J17" i="8"/>
  <c r="K17" i="8"/>
  <c r="M17" i="8"/>
  <c r="N17" i="8"/>
  <c r="O17" i="8"/>
  <c r="P17" i="8"/>
  <c r="Q17" i="8"/>
  <c r="J18" i="8"/>
  <c r="K18" i="8"/>
  <c r="M18" i="8"/>
  <c r="N18" i="8"/>
  <c r="O18" i="8"/>
  <c r="P18" i="8"/>
  <c r="Q18" i="8"/>
  <c r="J19" i="8"/>
  <c r="K19" i="8"/>
  <c r="M19" i="8"/>
  <c r="N19" i="8"/>
  <c r="O19" i="8"/>
  <c r="P19" i="8"/>
  <c r="Q19" i="8"/>
  <c r="J20" i="8"/>
  <c r="K20" i="8"/>
  <c r="M20" i="8"/>
  <c r="N20" i="8"/>
  <c r="O20" i="8"/>
  <c r="P20" i="8"/>
  <c r="Q20" i="8"/>
  <c r="J21" i="8"/>
  <c r="K21" i="8"/>
  <c r="M21" i="8"/>
  <c r="N21" i="8"/>
  <c r="O21" i="8"/>
  <c r="P21" i="8"/>
  <c r="Q21" i="8"/>
  <c r="J22" i="8"/>
  <c r="K22" i="8"/>
  <c r="M22" i="8"/>
  <c r="N22" i="8"/>
  <c r="O22" i="8"/>
  <c r="P22" i="8"/>
  <c r="Q22" i="8"/>
  <c r="J23" i="8"/>
  <c r="K23" i="8"/>
  <c r="M23" i="8"/>
  <c r="N23" i="8"/>
  <c r="O23" i="8"/>
  <c r="P23" i="8"/>
  <c r="Q23" i="8"/>
  <c r="J24" i="8"/>
  <c r="K24" i="8"/>
  <c r="M24" i="8"/>
  <c r="N24" i="8"/>
  <c r="O24" i="8"/>
  <c r="P24" i="8"/>
  <c r="Q24" i="8"/>
  <c r="J25" i="8"/>
  <c r="K25" i="8"/>
  <c r="M25" i="8"/>
  <c r="N25" i="8"/>
  <c r="O25" i="8"/>
  <c r="P25" i="8"/>
  <c r="Q25" i="8"/>
  <c r="J26" i="8"/>
  <c r="K26" i="8"/>
  <c r="M26" i="8"/>
  <c r="N26" i="8"/>
  <c r="O26" i="8"/>
  <c r="P26" i="8"/>
  <c r="Q26" i="8"/>
  <c r="J27" i="8"/>
  <c r="K27" i="8"/>
  <c r="M27" i="8"/>
  <c r="N27" i="8"/>
  <c r="O27" i="8"/>
  <c r="P27" i="8"/>
  <c r="Q27" i="8"/>
  <c r="J28" i="8"/>
  <c r="K28" i="8"/>
  <c r="M28" i="8"/>
  <c r="N28" i="8"/>
  <c r="O28" i="8"/>
  <c r="P28" i="8"/>
  <c r="Q28" i="8"/>
  <c r="J29" i="8"/>
  <c r="K29" i="8"/>
  <c r="M29" i="8"/>
  <c r="N29" i="8"/>
  <c r="O29" i="8"/>
  <c r="P29" i="8"/>
  <c r="Q29" i="8"/>
  <c r="J30" i="8"/>
  <c r="K30" i="8"/>
  <c r="M30" i="8"/>
  <c r="N30" i="8"/>
  <c r="O30" i="8"/>
  <c r="P30" i="8"/>
  <c r="Q30" i="8"/>
  <c r="J31" i="8"/>
  <c r="K31" i="8"/>
  <c r="M31" i="8"/>
  <c r="N31" i="8"/>
  <c r="O31" i="8"/>
  <c r="P31" i="8"/>
  <c r="Q31" i="8"/>
  <c r="J32" i="8"/>
  <c r="K32" i="8"/>
  <c r="M32" i="8"/>
  <c r="N32" i="8"/>
  <c r="O32" i="8"/>
  <c r="P32" i="8"/>
  <c r="Q32" i="8"/>
  <c r="J33" i="8"/>
  <c r="K33" i="8"/>
  <c r="M33" i="8"/>
  <c r="N33" i="8"/>
  <c r="O33" i="8"/>
  <c r="P33" i="8"/>
  <c r="Q33" i="8"/>
  <c r="J34" i="8"/>
  <c r="K34" i="8"/>
  <c r="M34" i="8"/>
  <c r="N34" i="8"/>
  <c r="O34" i="8"/>
  <c r="P34" i="8"/>
  <c r="Q34" i="8"/>
  <c r="J35" i="8"/>
  <c r="K35" i="8"/>
  <c r="M35" i="8"/>
  <c r="N35" i="8"/>
  <c r="O35" i="8"/>
  <c r="P35" i="8"/>
  <c r="Q35" i="8"/>
  <c r="J36" i="8"/>
  <c r="K36" i="8"/>
  <c r="M36" i="8"/>
  <c r="N36" i="8"/>
  <c r="O36" i="8"/>
  <c r="P36" i="8"/>
  <c r="Q36" i="8"/>
  <c r="J37" i="8"/>
  <c r="K37" i="8"/>
  <c r="M37" i="8"/>
  <c r="N37" i="8"/>
  <c r="O37" i="8"/>
  <c r="P37" i="8"/>
  <c r="Q37" i="8"/>
  <c r="J38" i="8"/>
  <c r="K38" i="8"/>
  <c r="M38" i="8"/>
  <c r="N38" i="8"/>
  <c r="O38" i="8"/>
  <c r="P38" i="8"/>
  <c r="Q38" i="8"/>
  <c r="J39" i="8"/>
  <c r="K39" i="8"/>
  <c r="M39" i="8"/>
  <c r="N39" i="8"/>
  <c r="O39" i="8"/>
  <c r="P39" i="8"/>
  <c r="Q39" i="8"/>
  <c r="J40" i="8"/>
  <c r="K40" i="8"/>
  <c r="M40" i="8"/>
  <c r="N40" i="8"/>
  <c r="O40" i="8"/>
  <c r="P40" i="8"/>
  <c r="Q40" i="8"/>
  <c r="J41" i="8"/>
  <c r="K41" i="8"/>
  <c r="M41" i="8"/>
  <c r="N41" i="8"/>
  <c r="O41" i="8"/>
  <c r="P41" i="8"/>
  <c r="Q41" i="8"/>
  <c r="J42" i="8"/>
  <c r="K42" i="8"/>
  <c r="M42" i="8"/>
  <c r="N42" i="8"/>
  <c r="O42" i="8"/>
  <c r="P42" i="8"/>
  <c r="Q42" i="8"/>
  <c r="J43" i="8"/>
  <c r="K43" i="8"/>
  <c r="M43" i="8"/>
  <c r="N43" i="8"/>
  <c r="O43" i="8"/>
  <c r="P43" i="8"/>
  <c r="Q43" i="8"/>
  <c r="J44" i="8"/>
  <c r="K44" i="8"/>
  <c r="M44" i="8"/>
  <c r="N44" i="8"/>
  <c r="O44" i="8"/>
  <c r="P44" i="8"/>
  <c r="Q44" i="8"/>
  <c r="J45" i="8"/>
  <c r="K45" i="8"/>
  <c r="M45" i="8"/>
  <c r="N45" i="8"/>
  <c r="O45" i="8"/>
  <c r="P45" i="8"/>
  <c r="Q45" i="8"/>
  <c r="J46" i="8"/>
  <c r="K46" i="8"/>
  <c r="M46" i="8"/>
  <c r="N46" i="8"/>
  <c r="O46" i="8"/>
  <c r="P46" i="8"/>
  <c r="Q46" i="8"/>
  <c r="J47" i="8"/>
  <c r="K47" i="8"/>
  <c r="M47" i="8"/>
  <c r="N47" i="8"/>
  <c r="O47" i="8"/>
  <c r="P47" i="8"/>
  <c r="Q47" i="8"/>
  <c r="J48" i="8"/>
  <c r="K48" i="8"/>
  <c r="M48" i="8"/>
  <c r="N48" i="8"/>
  <c r="O48" i="8"/>
  <c r="P48" i="8"/>
  <c r="Q48" i="8"/>
  <c r="J49" i="8"/>
  <c r="K49" i="8"/>
  <c r="M49" i="8"/>
  <c r="N49" i="8"/>
  <c r="O49" i="8"/>
  <c r="P49" i="8"/>
  <c r="Q49" i="8"/>
  <c r="J50" i="8"/>
  <c r="K50" i="8"/>
  <c r="M50" i="8"/>
  <c r="N50" i="8"/>
  <c r="O50" i="8"/>
  <c r="P50" i="8"/>
  <c r="Q50" i="8"/>
  <c r="J51" i="8"/>
  <c r="K51" i="8"/>
  <c r="M51" i="8"/>
  <c r="N51" i="8"/>
  <c r="O51" i="8"/>
  <c r="P51" i="8"/>
  <c r="Q51" i="8"/>
  <c r="J52" i="8"/>
  <c r="K52" i="8"/>
  <c r="M52" i="8"/>
  <c r="N52" i="8"/>
  <c r="O52" i="8"/>
  <c r="P52" i="8"/>
  <c r="Q52" i="8"/>
  <c r="J53" i="8"/>
  <c r="K53" i="8"/>
  <c r="M53" i="8"/>
  <c r="N53" i="8"/>
  <c r="O53" i="8"/>
  <c r="P53" i="8"/>
  <c r="Q53" i="8"/>
  <c r="J54" i="8"/>
  <c r="K54" i="8"/>
  <c r="M54" i="8"/>
  <c r="N54" i="8"/>
  <c r="O54" i="8"/>
  <c r="P54" i="8"/>
  <c r="Q54" i="8"/>
  <c r="J55" i="8"/>
  <c r="K55" i="8"/>
  <c r="M55" i="8"/>
  <c r="N55" i="8"/>
  <c r="O55" i="8"/>
  <c r="P55" i="8"/>
  <c r="Q55" i="8"/>
  <c r="J56" i="8"/>
  <c r="K56" i="8"/>
  <c r="M56" i="8"/>
  <c r="N56" i="8"/>
  <c r="O56" i="8"/>
  <c r="P56" i="8"/>
  <c r="Q56" i="8"/>
  <c r="J57" i="8"/>
  <c r="K57" i="8"/>
  <c r="M57" i="8"/>
  <c r="N57" i="8"/>
  <c r="O57" i="8"/>
  <c r="P57" i="8"/>
  <c r="Q57" i="8"/>
  <c r="J58" i="8"/>
  <c r="K58" i="8"/>
  <c r="M58" i="8"/>
  <c r="N58" i="8"/>
  <c r="O58" i="8"/>
  <c r="P58" i="8"/>
  <c r="Q58" i="8"/>
  <c r="J59" i="8"/>
  <c r="K59" i="8"/>
  <c r="M59" i="8"/>
  <c r="N59" i="8"/>
  <c r="O59" i="8"/>
  <c r="P59" i="8"/>
  <c r="Q59" i="8"/>
  <c r="J60" i="8"/>
  <c r="K60" i="8"/>
  <c r="M60" i="8"/>
  <c r="N60" i="8"/>
  <c r="O60" i="8"/>
  <c r="P60" i="8"/>
  <c r="Q60" i="8"/>
  <c r="J61" i="8"/>
  <c r="K61" i="8"/>
  <c r="M61" i="8"/>
  <c r="N61" i="8"/>
  <c r="O61" i="8"/>
  <c r="P61" i="8"/>
  <c r="Q61" i="8"/>
  <c r="J62" i="8"/>
  <c r="K62" i="8"/>
  <c r="M62" i="8"/>
  <c r="N62" i="8"/>
  <c r="O62" i="8"/>
  <c r="P62" i="8"/>
  <c r="Q62" i="8"/>
  <c r="J63" i="8"/>
  <c r="K63" i="8"/>
  <c r="M63" i="8"/>
  <c r="N63" i="8"/>
  <c r="O63" i="8"/>
  <c r="P63" i="8"/>
  <c r="Q63" i="8"/>
  <c r="J64" i="8"/>
  <c r="K64" i="8"/>
  <c r="M64" i="8"/>
  <c r="N64" i="8"/>
  <c r="O64" i="8"/>
  <c r="P64" i="8"/>
  <c r="Q64" i="8"/>
  <c r="J65" i="8"/>
  <c r="K65" i="8"/>
  <c r="M65" i="8"/>
  <c r="N65" i="8"/>
  <c r="O65" i="8"/>
  <c r="P65" i="8"/>
  <c r="Q65" i="8"/>
  <c r="J66" i="8"/>
  <c r="K66" i="8"/>
  <c r="M66" i="8"/>
  <c r="N66" i="8"/>
  <c r="O66" i="8"/>
  <c r="P66" i="8"/>
  <c r="Q66" i="8"/>
  <c r="J67" i="8"/>
  <c r="K67" i="8"/>
  <c r="M67" i="8"/>
  <c r="N67" i="8"/>
  <c r="O67" i="8"/>
  <c r="P67" i="8"/>
  <c r="Q67" i="8"/>
  <c r="J68" i="8"/>
  <c r="K68" i="8"/>
  <c r="M68" i="8"/>
  <c r="N68" i="8"/>
  <c r="O68" i="8"/>
  <c r="P68" i="8"/>
  <c r="Q68" i="8"/>
  <c r="J69" i="8"/>
  <c r="K69" i="8"/>
  <c r="M69" i="8"/>
  <c r="N69" i="8"/>
  <c r="O69" i="8"/>
  <c r="P69" i="8"/>
  <c r="Q69" i="8"/>
  <c r="J70" i="8"/>
  <c r="K70" i="8"/>
  <c r="M70" i="8"/>
  <c r="N70" i="8"/>
  <c r="O70" i="8"/>
  <c r="P70" i="8"/>
  <c r="Q70" i="8"/>
  <c r="J71" i="8"/>
  <c r="K71" i="8"/>
  <c r="M71" i="8"/>
  <c r="N71" i="8"/>
  <c r="O71" i="8"/>
  <c r="P71" i="8"/>
  <c r="Q71" i="8"/>
  <c r="J72" i="8"/>
  <c r="K72" i="8"/>
  <c r="M72" i="8"/>
  <c r="N72" i="8"/>
  <c r="O72" i="8"/>
  <c r="P72" i="8"/>
  <c r="Q72" i="8"/>
  <c r="J73" i="8"/>
  <c r="K73" i="8"/>
  <c r="M73" i="8"/>
  <c r="N73" i="8"/>
  <c r="O73" i="8"/>
  <c r="P73" i="8"/>
  <c r="Q73" i="8"/>
  <c r="J74" i="8"/>
  <c r="K74" i="8"/>
  <c r="M74" i="8"/>
  <c r="N74" i="8"/>
  <c r="O74" i="8"/>
  <c r="P74" i="8"/>
  <c r="Q74" i="8"/>
  <c r="J75" i="8"/>
  <c r="K75" i="8"/>
  <c r="M75" i="8"/>
  <c r="N75" i="8"/>
  <c r="O75" i="8"/>
  <c r="P75" i="8"/>
  <c r="Q75" i="8"/>
  <c r="J76" i="8"/>
  <c r="K76" i="8"/>
  <c r="M76" i="8"/>
  <c r="N76" i="8"/>
  <c r="O76" i="8"/>
  <c r="P76" i="8"/>
  <c r="Q76" i="8"/>
  <c r="J77" i="8"/>
  <c r="K77" i="8"/>
  <c r="M77" i="8"/>
  <c r="N77" i="8"/>
  <c r="O77" i="8"/>
  <c r="P77" i="8"/>
  <c r="Q77" i="8"/>
  <c r="J78" i="8"/>
  <c r="K78" i="8"/>
  <c r="M78" i="8"/>
  <c r="N78" i="8"/>
  <c r="O78" i="8"/>
  <c r="P78" i="8"/>
  <c r="Q78" i="8"/>
  <c r="J79" i="8"/>
  <c r="K79" i="8"/>
  <c r="M79" i="8"/>
  <c r="N79" i="8"/>
  <c r="O79" i="8"/>
  <c r="P79" i="8"/>
  <c r="Q79" i="8"/>
  <c r="J80" i="8"/>
  <c r="K80" i="8"/>
  <c r="M80" i="8"/>
  <c r="N80" i="8"/>
  <c r="O80" i="8"/>
  <c r="P80" i="8"/>
  <c r="Q80" i="8"/>
  <c r="J81" i="8"/>
  <c r="K81" i="8"/>
  <c r="M81" i="8"/>
  <c r="N81" i="8"/>
  <c r="O81" i="8"/>
  <c r="P81" i="8"/>
  <c r="Q81" i="8"/>
  <c r="J82" i="8"/>
  <c r="K82" i="8"/>
  <c r="M82" i="8"/>
  <c r="N82" i="8"/>
  <c r="O82" i="8"/>
  <c r="P82" i="8"/>
  <c r="Q82" i="8"/>
  <c r="J83" i="8"/>
  <c r="K83" i="8"/>
  <c r="M83" i="8"/>
  <c r="N83" i="8"/>
  <c r="O83" i="8"/>
  <c r="P83" i="8"/>
  <c r="Q83" i="8"/>
  <c r="J84" i="8"/>
  <c r="K84" i="8"/>
  <c r="M84" i="8"/>
  <c r="N84" i="8"/>
  <c r="O84" i="8"/>
  <c r="P84" i="8"/>
  <c r="Q84" i="8"/>
  <c r="J85" i="8"/>
  <c r="K85" i="8"/>
  <c r="M85" i="8"/>
  <c r="N85" i="8"/>
  <c r="O85" i="8"/>
  <c r="P85" i="8"/>
  <c r="Q85" i="8"/>
  <c r="J86" i="8"/>
  <c r="K86" i="8"/>
  <c r="M86" i="8"/>
  <c r="N86" i="8"/>
  <c r="O86" i="8"/>
  <c r="P86" i="8"/>
  <c r="Q86" i="8"/>
  <c r="J87" i="8"/>
  <c r="K87" i="8"/>
  <c r="M87" i="8"/>
  <c r="N87" i="8"/>
  <c r="O87" i="8"/>
  <c r="P87" i="8"/>
  <c r="Q87" i="8"/>
  <c r="J88" i="8"/>
  <c r="K88" i="8"/>
  <c r="M88" i="8"/>
  <c r="N88" i="8"/>
  <c r="O88" i="8"/>
  <c r="P88" i="8"/>
  <c r="Q88" i="8"/>
  <c r="J89" i="8"/>
  <c r="K89" i="8"/>
  <c r="M89" i="8"/>
  <c r="N89" i="8"/>
  <c r="O89" i="8"/>
  <c r="P89" i="8"/>
  <c r="Q89" i="8"/>
  <c r="J90" i="8"/>
  <c r="K90" i="8"/>
  <c r="M90" i="8"/>
  <c r="N90" i="8"/>
  <c r="O90" i="8"/>
  <c r="P90" i="8"/>
  <c r="Q90" i="8"/>
  <c r="J91" i="8"/>
  <c r="K91" i="8"/>
  <c r="M91" i="8"/>
  <c r="N91" i="8"/>
  <c r="O91" i="8"/>
  <c r="P91" i="8"/>
  <c r="Q91" i="8"/>
  <c r="J92" i="8"/>
  <c r="K92" i="8"/>
  <c r="M92" i="8"/>
  <c r="N92" i="8"/>
  <c r="O92" i="8"/>
  <c r="P92" i="8"/>
  <c r="Q92" i="8"/>
  <c r="J93" i="8"/>
  <c r="K93" i="8"/>
  <c r="M93" i="8"/>
  <c r="N93" i="8"/>
  <c r="O93" i="8"/>
  <c r="P93" i="8"/>
  <c r="Q93" i="8"/>
  <c r="J94" i="8"/>
  <c r="K94" i="8"/>
  <c r="M94" i="8"/>
  <c r="N94" i="8"/>
  <c r="O94" i="8"/>
  <c r="P94" i="8"/>
  <c r="Q94" i="8"/>
  <c r="J95" i="8"/>
  <c r="K95" i="8"/>
  <c r="M95" i="8"/>
  <c r="N95" i="8"/>
  <c r="O95" i="8"/>
  <c r="P95" i="8"/>
  <c r="Q95" i="8"/>
  <c r="J96" i="8"/>
  <c r="K96" i="8"/>
  <c r="M96" i="8"/>
  <c r="N96" i="8"/>
  <c r="O96" i="8"/>
  <c r="P96" i="8"/>
  <c r="Q96" i="8"/>
  <c r="J97" i="8"/>
  <c r="K97" i="8"/>
  <c r="M97" i="8"/>
  <c r="N97" i="8"/>
  <c r="O97" i="8"/>
  <c r="P97" i="8"/>
  <c r="Q97" i="8"/>
  <c r="J98" i="8"/>
  <c r="K98" i="8"/>
  <c r="M98" i="8"/>
  <c r="N98" i="8"/>
  <c r="O98" i="8"/>
  <c r="P98" i="8"/>
  <c r="Q98" i="8"/>
  <c r="J99" i="8"/>
  <c r="K99" i="8"/>
  <c r="M99" i="8"/>
  <c r="N99" i="8"/>
  <c r="O99" i="8"/>
  <c r="P99" i="8"/>
  <c r="Q99" i="8"/>
  <c r="J100" i="8"/>
  <c r="K100" i="8"/>
  <c r="M100" i="8"/>
  <c r="N100" i="8"/>
  <c r="O100" i="8"/>
  <c r="P100" i="8"/>
  <c r="Q100" i="8"/>
  <c r="J101" i="8"/>
  <c r="K101" i="8"/>
  <c r="M101" i="8"/>
  <c r="N101" i="8"/>
  <c r="O101" i="8"/>
  <c r="P101" i="8"/>
  <c r="Q101" i="8"/>
  <c r="J102" i="8"/>
  <c r="K102" i="8"/>
  <c r="M102" i="8"/>
  <c r="N102" i="8"/>
  <c r="O102" i="8"/>
  <c r="P102" i="8"/>
  <c r="Q102" i="8"/>
  <c r="J103" i="8"/>
  <c r="K103" i="8"/>
  <c r="M103" i="8"/>
  <c r="N103" i="8"/>
  <c r="O103" i="8"/>
  <c r="P103" i="8"/>
  <c r="Q103" i="8"/>
  <c r="J104" i="8"/>
  <c r="K104" i="8"/>
  <c r="M104" i="8"/>
  <c r="N104" i="8"/>
  <c r="O104" i="8"/>
  <c r="P104" i="8"/>
  <c r="Q104" i="8"/>
  <c r="J105" i="8"/>
  <c r="K105" i="8"/>
  <c r="M105" i="8"/>
  <c r="N105" i="8"/>
  <c r="O105" i="8"/>
  <c r="P105" i="8"/>
  <c r="Q105" i="8"/>
  <c r="J106" i="8"/>
  <c r="K106" i="8"/>
  <c r="M106" i="8"/>
  <c r="N106" i="8"/>
  <c r="O106" i="8"/>
  <c r="P106" i="8"/>
  <c r="Q106" i="8"/>
  <c r="J107" i="8"/>
  <c r="K107" i="8"/>
  <c r="M107" i="8"/>
  <c r="N107" i="8"/>
  <c r="O107" i="8"/>
  <c r="P107" i="8"/>
  <c r="Q107" i="8"/>
  <c r="J108" i="8"/>
  <c r="K108" i="8"/>
  <c r="M108" i="8"/>
  <c r="N108" i="8"/>
  <c r="O108" i="8"/>
  <c r="P108" i="8"/>
  <c r="Q108" i="8"/>
  <c r="J109" i="8"/>
  <c r="K109" i="8"/>
  <c r="M109" i="8"/>
  <c r="N109" i="8"/>
  <c r="O109" i="8"/>
  <c r="P109" i="8"/>
  <c r="Q109" i="8"/>
  <c r="J110" i="8"/>
  <c r="K110" i="8"/>
  <c r="M110" i="8"/>
  <c r="N110" i="8"/>
  <c r="O110" i="8"/>
  <c r="P110" i="8"/>
  <c r="Q110" i="8"/>
  <c r="J111" i="8"/>
  <c r="K111" i="8"/>
  <c r="M111" i="8"/>
  <c r="N111" i="8"/>
  <c r="O111" i="8"/>
  <c r="P111" i="8"/>
  <c r="Q111" i="8"/>
  <c r="J112" i="8"/>
  <c r="K112" i="8"/>
  <c r="M112" i="8"/>
  <c r="N112" i="8"/>
  <c r="O112" i="8"/>
  <c r="P112" i="8"/>
  <c r="Q112" i="8"/>
  <c r="J113" i="8"/>
  <c r="K113" i="8"/>
  <c r="M113" i="8"/>
  <c r="N113" i="8"/>
  <c r="O113" i="8"/>
  <c r="P113" i="8"/>
  <c r="Q113" i="8"/>
  <c r="J114" i="8"/>
  <c r="K114" i="8"/>
  <c r="M114" i="8"/>
  <c r="N114" i="8"/>
  <c r="O114" i="8"/>
  <c r="P114" i="8"/>
  <c r="Q114" i="8"/>
  <c r="J115" i="8"/>
  <c r="K115" i="8"/>
  <c r="M115" i="8"/>
  <c r="N115" i="8"/>
  <c r="O115" i="8"/>
  <c r="P115" i="8"/>
  <c r="Q115" i="8"/>
  <c r="J116" i="8"/>
  <c r="K116" i="8"/>
  <c r="M116" i="8"/>
  <c r="N116" i="8"/>
  <c r="O116" i="8"/>
  <c r="P116" i="8"/>
  <c r="Q116" i="8"/>
  <c r="J117" i="8"/>
  <c r="K117" i="8"/>
  <c r="M117" i="8"/>
  <c r="N117" i="8"/>
  <c r="O117" i="8"/>
  <c r="P117" i="8"/>
  <c r="Q117" i="8"/>
  <c r="J118" i="8"/>
  <c r="K118" i="8"/>
  <c r="M118" i="8"/>
  <c r="N118" i="8"/>
  <c r="O118" i="8"/>
  <c r="P118" i="8"/>
  <c r="Q118" i="8"/>
  <c r="J119" i="8"/>
  <c r="K119" i="8"/>
  <c r="M119" i="8"/>
  <c r="N119" i="8"/>
  <c r="O119" i="8"/>
  <c r="P119" i="8"/>
  <c r="Q119" i="8"/>
  <c r="J120" i="8"/>
  <c r="K120" i="8"/>
  <c r="M120" i="8"/>
  <c r="N120" i="8"/>
  <c r="O120" i="8"/>
  <c r="P120" i="8"/>
  <c r="Q120" i="8"/>
  <c r="J121" i="8"/>
  <c r="K121" i="8"/>
  <c r="M121" i="8"/>
  <c r="N121" i="8"/>
  <c r="O121" i="8"/>
  <c r="P121" i="8"/>
  <c r="Q121" i="8"/>
  <c r="J122" i="8"/>
  <c r="K122" i="8"/>
  <c r="M122" i="8"/>
  <c r="N122" i="8"/>
  <c r="O122" i="8"/>
  <c r="P122" i="8"/>
  <c r="Q122" i="8"/>
  <c r="J123" i="8"/>
  <c r="K123" i="8"/>
  <c r="M123" i="8"/>
  <c r="N123" i="8"/>
  <c r="O123" i="8"/>
  <c r="P123" i="8"/>
  <c r="Q123" i="8"/>
  <c r="J124" i="8"/>
  <c r="K124" i="8"/>
  <c r="M124" i="8"/>
  <c r="N124" i="8"/>
  <c r="O124" i="8"/>
  <c r="P124" i="8"/>
  <c r="Q124" i="8"/>
  <c r="J125" i="8"/>
  <c r="K125" i="8"/>
  <c r="M125" i="8"/>
  <c r="N125" i="8"/>
  <c r="O125" i="8"/>
  <c r="P125" i="8"/>
  <c r="Q125" i="8"/>
  <c r="J126" i="8"/>
  <c r="K126" i="8"/>
  <c r="M126" i="8"/>
  <c r="N126" i="8"/>
  <c r="O126" i="8"/>
  <c r="P126" i="8"/>
  <c r="Q126" i="8"/>
  <c r="J127" i="8"/>
  <c r="K127" i="8"/>
  <c r="M127" i="8"/>
  <c r="N127" i="8"/>
  <c r="O127" i="8"/>
  <c r="P127" i="8"/>
  <c r="Q127" i="8"/>
  <c r="J128" i="8"/>
  <c r="K128" i="8"/>
  <c r="M128" i="8"/>
  <c r="N128" i="8"/>
  <c r="O128" i="8"/>
  <c r="P128" i="8"/>
  <c r="Q128" i="8"/>
  <c r="J129" i="8"/>
  <c r="K129" i="8"/>
  <c r="M129" i="8"/>
  <c r="N129" i="8"/>
  <c r="O129" i="8"/>
  <c r="P129" i="8"/>
  <c r="Q129" i="8"/>
  <c r="J130" i="8"/>
  <c r="K130" i="8"/>
  <c r="M130" i="8"/>
  <c r="N130" i="8"/>
  <c r="O130" i="8"/>
  <c r="P130" i="8"/>
  <c r="Q130" i="8"/>
  <c r="J131" i="8"/>
  <c r="K131" i="8"/>
  <c r="M131" i="8"/>
  <c r="N131" i="8"/>
  <c r="O131" i="8"/>
  <c r="P131" i="8"/>
  <c r="Q131" i="8"/>
  <c r="J132" i="8"/>
  <c r="K132" i="8"/>
  <c r="M132" i="8"/>
  <c r="N132" i="8"/>
  <c r="O132" i="8"/>
  <c r="P132" i="8"/>
  <c r="Q132" i="8"/>
  <c r="J133" i="8"/>
  <c r="K133" i="8"/>
  <c r="M133" i="8"/>
  <c r="N133" i="8"/>
  <c r="O133" i="8"/>
  <c r="P133" i="8"/>
  <c r="Q133" i="8"/>
  <c r="J134" i="8"/>
  <c r="K134" i="8"/>
  <c r="M134" i="8"/>
  <c r="N134" i="8"/>
  <c r="O134" i="8"/>
  <c r="P134" i="8"/>
  <c r="Q134" i="8"/>
  <c r="J135" i="8"/>
  <c r="K135" i="8"/>
  <c r="M135" i="8"/>
  <c r="N135" i="8"/>
  <c r="O135" i="8"/>
  <c r="P135" i="8"/>
  <c r="Q135" i="8"/>
  <c r="J136" i="8"/>
  <c r="K136" i="8"/>
  <c r="M136" i="8"/>
  <c r="N136" i="8"/>
  <c r="O136" i="8"/>
  <c r="P136" i="8"/>
  <c r="Q136" i="8"/>
  <c r="J137" i="8"/>
  <c r="K137" i="8"/>
  <c r="M137" i="8"/>
  <c r="N137" i="8"/>
  <c r="O137" i="8"/>
  <c r="P137" i="8"/>
  <c r="Q137" i="8"/>
  <c r="J138" i="8"/>
  <c r="K138" i="8"/>
  <c r="M138" i="8"/>
  <c r="N138" i="8"/>
  <c r="O138" i="8"/>
  <c r="P138" i="8"/>
  <c r="Q138" i="8"/>
  <c r="J139" i="8"/>
  <c r="K139" i="8"/>
  <c r="M139" i="8"/>
  <c r="N139" i="8"/>
  <c r="O139" i="8"/>
  <c r="P139" i="8"/>
  <c r="Q139" i="8"/>
  <c r="J140" i="8"/>
  <c r="K140" i="8"/>
  <c r="M140" i="8"/>
  <c r="N140" i="8"/>
  <c r="O140" i="8"/>
  <c r="P140" i="8"/>
  <c r="Q140" i="8"/>
  <c r="J141" i="8"/>
  <c r="K141" i="8"/>
  <c r="M141" i="8"/>
  <c r="N141" i="8"/>
  <c r="O141" i="8"/>
  <c r="P141" i="8"/>
  <c r="Q141" i="8"/>
  <c r="J142" i="8"/>
  <c r="K142" i="8"/>
  <c r="M142" i="8"/>
  <c r="N142" i="8"/>
  <c r="O142" i="8"/>
  <c r="P142" i="8"/>
  <c r="Q142" i="8"/>
  <c r="J143" i="8"/>
  <c r="K143" i="8"/>
  <c r="M143" i="8"/>
  <c r="N143" i="8"/>
  <c r="O143" i="8"/>
  <c r="P143" i="8"/>
  <c r="Q143" i="8"/>
  <c r="J144" i="8"/>
  <c r="K144" i="8"/>
  <c r="M144" i="8"/>
  <c r="N144" i="8"/>
  <c r="O144" i="8"/>
  <c r="P144" i="8"/>
  <c r="Q144" i="8"/>
  <c r="J145" i="8"/>
  <c r="K145" i="8"/>
  <c r="M145" i="8"/>
  <c r="N145" i="8"/>
  <c r="O145" i="8"/>
  <c r="P145" i="8"/>
  <c r="Q145" i="8"/>
  <c r="J146" i="8"/>
  <c r="K146" i="8"/>
  <c r="M146" i="8"/>
  <c r="N146" i="8"/>
  <c r="O146" i="8"/>
  <c r="P146" i="8"/>
  <c r="Q146" i="8"/>
  <c r="J147" i="8"/>
  <c r="K147" i="8"/>
  <c r="M147" i="8"/>
  <c r="N147" i="8"/>
  <c r="O147" i="8"/>
  <c r="P147" i="8"/>
  <c r="Q147" i="8"/>
  <c r="J148" i="8"/>
  <c r="K148" i="8"/>
  <c r="M148" i="8"/>
  <c r="N148" i="8"/>
  <c r="O148" i="8"/>
  <c r="P148" i="8"/>
  <c r="Q148" i="8"/>
  <c r="J149" i="8"/>
  <c r="K149" i="8"/>
  <c r="M149" i="8"/>
  <c r="N149" i="8"/>
  <c r="O149" i="8"/>
  <c r="P149" i="8"/>
  <c r="Q149" i="8"/>
  <c r="J150" i="8"/>
  <c r="K150" i="8"/>
  <c r="M150" i="8"/>
  <c r="N150" i="8"/>
  <c r="O150" i="8"/>
  <c r="P150" i="8"/>
  <c r="Q150" i="8"/>
  <c r="J151" i="8"/>
  <c r="K151" i="8"/>
  <c r="M151" i="8"/>
  <c r="N151" i="8"/>
  <c r="O151" i="8"/>
  <c r="P151" i="8"/>
  <c r="Q151" i="8"/>
  <c r="J152" i="8"/>
  <c r="K152" i="8"/>
  <c r="M152" i="8"/>
  <c r="N152" i="8"/>
  <c r="O152" i="8"/>
  <c r="P152" i="8"/>
  <c r="Q152" i="8"/>
  <c r="J153" i="8"/>
  <c r="K153" i="8"/>
  <c r="M153" i="8"/>
  <c r="N153" i="8"/>
  <c r="O153" i="8"/>
  <c r="P153" i="8"/>
  <c r="Q153" i="8"/>
  <c r="J154" i="8"/>
  <c r="K154" i="8"/>
  <c r="M154" i="8"/>
  <c r="N154" i="8"/>
  <c r="O154" i="8"/>
  <c r="P154" i="8"/>
  <c r="Q154" i="8"/>
  <c r="J155" i="8"/>
  <c r="K155" i="8"/>
  <c r="M155" i="8"/>
  <c r="N155" i="8"/>
  <c r="O155" i="8"/>
  <c r="P155" i="8"/>
  <c r="Q155" i="8"/>
  <c r="J156" i="8"/>
  <c r="K156" i="8"/>
  <c r="M156" i="8"/>
  <c r="N156" i="8"/>
  <c r="O156" i="8"/>
  <c r="P156" i="8"/>
  <c r="Q156" i="8"/>
  <c r="J157" i="8"/>
  <c r="K157" i="8"/>
  <c r="M157" i="8"/>
  <c r="N157" i="8"/>
  <c r="O157" i="8"/>
  <c r="P157" i="8"/>
  <c r="Q157" i="8"/>
  <c r="J158" i="8"/>
  <c r="K158" i="8"/>
  <c r="M158" i="8"/>
  <c r="N158" i="8"/>
  <c r="O158" i="8"/>
  <c r="P158" i="8"/>
  <c r="Q158" i="8"/>
  <c r="J159" i="8"/>
  <c r="K159" i="8"/>
  <c r="M159" i="8"/>
  <c r="N159" i="8"/>
  <c r="O159" i="8"/>
  <c r="P159" i="8"/>
  <c r="Q159" i="8"/>
  <c r="J160" i="8"/>
  <c r="K160" i="8"/>
  <c r="M160" i="8"/>
  <c r="N160" i="8"/>
  <c r="O160" i="8"/>
  <c r="P160" i="8"/>
  <c r="Q160" i="8"/>
  <c r="J161" i="8"/>
  <c r="K161" i="8"/>
  <c r="M161" i="8"/>
  <c r="N161" i="8"/>
  <c r="O161" i="8"/>
  <c r="P161" i="8"/>
  <c r="Q161" i="8"/>
  <c r="J162" i="8"/>
  <c r="K162" i="8"/>
  <c r="M162" i="8"/>
  <c r="N162" i="8"/>
  <c r="O162" i="8"/>
  <c r="P162" i="8"/>
  <c r="Q162" i="8"/>
  <c r="J163" i="8"/>
  <c r="K163" i="8"/>
  <c r="M163" i="8"/>
  <c r="N163" i="8"/>
  <c r="O163" i="8"/>
  <c r="P163" i="8"/>
  <c r="Q163" i="8"/>
  <c r="J164" i="8"/>
  <c r="K164" i="8"/>
  <c r="M164" i="8"/>
  <c r="N164" i="8"/>
  <c r="O164" i="8"/>
  <c r="P164" i="8"/>
  <c r="Q164" i="8"/>
  <c r="J165" i="8"/>
  <c r="K165" i="8"/>
  <c r="M165" i="8"/>
  <c r="N165" i="8"/>
  <c r="O165" i="8"/>
  <c r="P165" i="8"/>
  <c r="Q165" i="8"/>
  <c r="J166" i="8"/>
  <c r="K166" i="8"/>
  <c r="M166" i="8"/>
  <c r="N166" i="8"/>
  <c r="O166" i="8"/>
  <c r="P166" i="8"/>
  <c r="Q166" i="8"/>
  <c r="J167" i="8"/>
  <c r="K167" i="8"/>
  <c r="M167" i="8"/>
  <c r="N167" i="8"/>
  <c r="O167" i="8"/>
  <c r="P167" i="8"/>
  <c r="Q167" i="8"/>
  <c r="J168" i="8"/>
  <c r="K168" i="8"/>
  <c r="M168" i="8"/>
  <c r="N168" i="8"/>
  <c r="O168" i="8"/>
  <c r="P168" i="8"/>
  <c r="Q168" i="8"/>
  <c r="J169" i="8"/>
  <c r="K169" i="8"/>
  <c r="M169" i="8"/>
  <c r="N169" i="8"/>
  <c r="O169" i="8"/>
  <c r="P169" i="8"/>
  <c r="Q169" i="8"/>
  <c r="J170" i="8"/>
  <c r="K170" i="8"/>
  <c r="M170" i="8"/>
  <c r="N170" i="8"/>
  <c r="O170" i="8"/>
  <c r="P170" i="8"/>
  <c r="Q170" i="8"/>
  <c r="J171" i="8"/>
  <c r="K171" i="8"/>
  <c r="M171" i="8"/>
  <c r="N171" i="8"/>
  <c r="O171" i="8"/>
  <c r="P171" i="8"/>
  <c r="Q171" i="8"/>
  <c r="J172" i="8"/>
  <c r="K172" i="8"/>
  <c r="M172" i="8"/>
  <c r="N172" i="8"/>
  <c r="O172" i="8"/>
  <c r="P172" i="8"/>
  <c r="Q172" i="8"/>
  <c r="J173" i="8"/>
  <c r="K173" i="8"/>
  <c r="M173" i="8"/>
  <c r="N173" i="8"/>
  <c r="O173" i="8"/>
  <c r="P173" i="8"/>
  <c r="Q173" i="8"/>
  <c r="J174" i="8"/>
  <c r="K174" i="8"/>
  <c r="M174" i="8"/>
  <c r="N174" i="8"/>
  <c r="O174" i="8"/>
  <c r="P174" i="8"/>
  <c r="Q174" i="8"/>
  <c r="J175" i="8"/>
  <c r="K175" i="8"/>
  <c r="M175" i="8"/>
  <c r="N175" i="8"/>
  <c r="O175" i="8"/>
  <c r="P175" i="8"/>
  <c r="Q175" i="8"/>
  <c r="J176" i="8"/>
  <c r="K176" i="8"/>
  <c r="M176" i="8"/>
  <c r="N176" i="8"/>
  <c r="O176" i="8"/>
  <c r="P176" i="8"/>
  <c r="Q176" i="8"/>
  <c r="J177" i="8"/>
  <c r="K177" i="8"/>
  <c r="M177" i="8"/>
  <c r="N177" i="8"/>
  <c r="O177" i="8"/>
  <c r="P177" i="8"/>
  <c r="Q177" i="8"/>
  <c r="J178" i="8"/>
  <c r="K178" i="8"/>
  <c r="M178" i="8"/>
  <c r="N178" i="8"/>
  <c r="O178" i="8"/>
  <c r="P178" i="8"/>
  <c r="Q178" i="8"/>
  <c r="J179" i="8"/>
  <c r="K179" i="8"/>
  <c r="M179" i="8"/>
  <c r="N179" i="8"/>
  <c r="O179" i="8"/>
  <c r="P179" i="8"/>
  <c r="Q179" i="8"/>
  <c r="J180" i="8"/>
  <c r="K180" i="8"/>
  <c r="M180" i="8"/>
  <c r="N180" i="8"/>
  <c r="O180" i="8"/>
  <c r="P180" i="8"/>
  <c r="Q180" i="8"/>
  <c r="J181" i="8"/>
  <c r="K181" i="8"/>
  <c r="M181" i="8"/>
  <c r="N181" i="8"/>
  <c r="O181" i="8"/>
  <c r="P181" i="8"/>
  <c r="Q181" i="8"/>
  <c r="J182" i="8"/>
  <c r="K182" i="8"/>
  <c r="M182" i="8"/>
  <c r="N182" i="8"/>
  <c r="O182" i="8"/>
  <c r="P182" i="8"/>
  <c r="Q182" i="8"/>
  <c r="J183" i="8"/>
  <c r="K183" i="8"/>
  <c r="M183" i="8"/>
  <c r="N183" i="8"/>
  <c r="O183" i="8"/>
  <c r="P183" i="8"/>
  <c r="Q183" i="8"/>
  <c r="J184" i="8"/>
  <c r="K184" i="8"/>
  <c r="M184" i="8"/>
  <c r="N184" i="8"/>
  <c r="O184" i="8"/>
  <c r="P184" i="8"/>
  <c r="Q184" i="8"/>
  <c r="J185" i="8"/>
  <c r="K185" i="8"/>
  <c r="M185" i="8"/>
  <c r="N185" i="8"/>
  <c r="O185" i="8"/>
  <c r="P185" i="8"/>
  <c r="Q185" i="8"/>
  <c r="J186" i="8"/>
  <c r="K186" i="8"/>
  <c r="M186" i="8"/>
  <c r="N186" i="8"/>
  <c r="O186" i="8"/>
  <c r="P186" i="8"/>
  <c r="Q186" i="8"/>
  <c r="J187" i="8"/>
  <c r="K187" i="8"/>
  <c r="M187" i="8"/>
  <c r="N187" i="8"/>
  <c r="O187" i="8"/>
  <c r="P187" i="8"/>
  <c r="Q187" i="8"/>
  <c r="J188" i="8"/>
  <c r="K188" i="8"/>
  <c r="M188" i="8"/>
  <c r="N188" i="8"/>
  <c r="O188" i="8"/>
  <c r="P188" i="8"/>
  <c r="Q188" i="8"/>
  <c r="J189" i="8"/>
  <c r="K189" i="8"/>
  <c r="M189" i="8"/>
  <c r="N189" i="8"/>
  <c r="O189" i="8"/>
  <c r="P189" i="8"/>
  <c r="Q189" i="8"/>
  <c r="J190" i="8"/>
  <c r="K190" i="8"/>
  <c r="M190" i="8"/>
  <c r="N190" i="8"/>
  <c r="O190" i="8"/>
  <c r="P190" i="8"/>
  <c r="Q190" i="8"/>
  <c r="J191" i="8"/>
  <c r="K191" i="8"/>
  <c r="M191" i="8"/>
  <c r="N191" i="8"/>
  <c r="O191" i="8"/>
  <c r="P191" i="8"/>
  <c r="Q191" i="8"/>
  <c r="J192" i="8"/>
  <c r="K192" i="8"/>
  <c r="M192" i="8"/>
  <c r="N192" i="8"/>
  <c r="O192" i="8"/>
  <c r="P192" i="8"/>
  <c r="Q192" i="8"/>
  <c r="J193" i="8"/>
  <c r="K193" i="8"/>
  <c r="M193" i="8"/>
  <c r="N193" i="8"/>
  <c r="O193" i="8"/>
  <c r="P193" i="8"/>
  <c r="Q193" i="8"/>
  <c r="J194" i="8"/>
  <c r="K194" i="8"/>
  <c r="M194" i="8"/>
  <c r="N194" i="8"/>
  <c r="O194" i="8"/>
  <c r="P194" i="8"/>
  <c r="Q194" i="8"/>
  <c r="J195" i="8"/>
  <c r="K195" i="8"/>
  <c r="M195" i="8"/>
  <c r="N195" i="8"/>
  <c r="O195" i="8"/>
  <c r="P195" i="8"/>
  <c r="Q195" i="8"/>
  <c r="J196" i="8"/>
  <c r="K196" i="8"/>
  <c r="M196" i="8"/>
  <c r="N196" i="8"/>
  <c r="O196" i="8"/>
  <c r="P196" i="8"/>
  <c r="Q196" i="8"/>
  <c r="J197" i="8"/>
  <c r="K197" i="8"/>
  <c r="M197" i="8"/>
  <c r="N197" i="8"/>
  <c r="O197" i="8"/>
  <c r="P197" i="8"/>
  <c r="Q197" i="8"/>
  <c r="J198" i="8"/>
  <c r="K198" i="8"/>
  <c r="M198" i="8"/>
  <c r="N198" i="8"/>
  <c r="O198" i="8"/>
  <c r="P198" i="8"/>
  <c r="Q198" i="8"/>
  <c r="J199" i="8"/>
  <c r="K199" i="8"/>
  <c r="M199" i="8"/>
  <c r="N199" i="8"/>
  <c r="O199" i="8"/>
  <c r="P199" i="8"/>
  <c r="Q199" i="8"/>
  <c r="J200" i="8"/>
  <c r="K200" i="8"/>
  <c r="M200" i="8"/>
  <c r="N200" i="8"/>
  <c r="O200" i="8"/>
  <c r="P200" i="8"/>
  <c r="Q200" i="8"/>
  <c r="J201" i="8"/>
  <c r="K201" i="8"/>
  <c r="M201" i="8"/>
  <c r="N201" i="8"/>
  <c r="O201" i="8"/>
  <c r="P201" i="8"/>
  <c r="Q201" i="8"/>
  <c r="J202" i="8"/>
  <c r="K202" i="8"/>
  <c r="M202" i="8"/>
  <c r="N202" i="8"/>
  <c r="O202" i="8"/>
  <c r="P202" i="8"/>
  <c r="Q202" i="8"/>
  <c r="J203" i="8"/>
  <c r="K203" i="8"/>
  <c r="M203" i="8"/>
  <c r="N203" i="8"/>
  <c r="O203" i="8"/>
  <c r="P203" i="8"/>
  <c r="Q203" i="8"/>
  <c r="J204" i="8"/>
  <c r="K204" i="8"/>
  <c r="M204" i="8"/>
  <c r="N204" i="8"/>
  <c r="O204" i="8"/>
  <c r="P204" i="8"/>
  <c r="Q204" i="8"/>
  <c r="J205" i="8"/>
  <c r="K205" i="8"/>
  <c r="M205" i="8"/>
  <c r="N205" i="8"/>
  <c r="O205" i="8"/>
  <c r="P205" i="8"/>
  <c r="Q205" i="8"/>
  <c r="J206" i="8"/>
  <c r="K206" i="8"/>
  <c r="M206" i="8"/>
  <c r="N206" i="8"/>
  <c r="O206" i="8"/>
  <c r="P206" i="8"/>
  <c r="Q206" i="8"/>
  <c r="J207" i="8"/>
  <c r="K207" i="8"/>
  <c r="M207" i="8"/>
  <c r="N207" i="8"/>
  <c r="O207" i="8"/>
  <c r="P207" i="8"/>
  <c r="Q207" i="8"/>
  <c r="J208" i="8"/>
  <c r="K208" i="8"/>
  <c r="M208" i="8"/>
  <c r="N208" i="8"/>
  <c r="O208" i="8"/>
  <c r="P208" i="8"/>
  <c r="Q208" i="8"/>
  <c r="J209" i="8"/>
  <c r="K209" i="8"/>
  <c r="M209" i="8"/>
  <c r="N209" i="8"/>
  <c r="O209" i="8"/>
  <c r="P209" i="8"/>
  <c r="Q209" i="8"/>
  <c r="J210" i="8"/>
  <c r="K210" i="8"/>
  <c r="M210" i="8"/>
  <c r="N210" i="8"/>
  <c r="O210" i="8"/>
  <c r="P210" i="8"/>
  <c r="Q210" i="8"/>
  <c r="J211" i="8"/>
  <c r="K211" i="8"/>
  <c r="M211" i="8"/>
  <c r="N211" i="8"/>
  <c r="O211" i="8"/>
  <c r="P211" i="8"/>
  <c r="Q211" i="8"/>
  <c r="J212" i="8"/>
  <c r="K212" i="8"/>
  <c r="M212" i="8"/>
  <c r="N212" i="8"/>
  <c r="O212" i="8"/>
  <c r="P212" i="8"/>
  <c r="Q212" i="8"/>
  <c r="J213" i="8"/>
  <c r="K213" i="8"/>
  <c r="M213" i="8"/>
  <c r="N213" i="8"/>
  <c r="O213" i="8"/>
  <c r="P213" i="8"/>
  <c r="Q213" i="8"/>
  <c r="J214" i="8"/>
  <c r="K214" i="8"/>
  <c r="M214" i="8"/>
  <c r="N214" i="8"/>
  <c r="O214" i="8"/>
  <c r="P214" i="8"/>
  <c r="Q214" i="8"/>
  <c r="J215" i="8"/>
  <c r="K215" i="8"/>
  <c r="M215" i="8"/>
  <c r="N215" i="8"/>
  <c r="O215" i="8"/>
  <c r="P215" i="8"/>
  <c r="Q215" i="8"/>
  <c r="J216" i="8"/>
  <c r="K216" i="8"/>
  <c r="M216" i="8"/>
  <c r="N216" i="8"/>
  <c r="O216" i="8"/>
  <c r="P216" i="8"/>
  <c r="Q216" i="8"/>
  <c r="J217" i="8"/>
  <c r="K217" i="8"/>
  <c r="M217" i="8"/>
  <c r="N217" i="8"/>
  <c r="O217" i="8"/>
  <c r="P217" i="8"/>
  <c r="Q217" i="8"/>
  <c r="J218" i="8"/>
  <c r="K218" i="8"/>
  <c r="M218" i="8"/>
  <c r="N218" i="8"/>
  <c r="O218" i="8"/>
  <c r="P218" i="8"/>
  <c r="Q218" i="8"/>
  <c r="J219" i="8"/>
  <c r="K219" i="8"/>
  <c r="M219" i="8"/>
  <c r="N219" i="8"/>
  <c r="O219" i="8"/>
  <c r="P219" i="8"/>
  <c r="Q219" i="8"/>
  <c r="J220" i="8"/>
  <c r="K220" i="8"/>
  <c r="M220" i="8"/>
  <c r="N220" i="8"/>
  <c r="O220" i="8"/>
  <c r="P220" i="8"/>
  <c r="Q220" i="8"/>
  <c r="J221" i="8"/>
  <c r="K221" i="8"/>
  <c r="M221" i="8"/>
  <c r="N221" i="8"/>
  <c r="O221" i="8"/>
  <c r="P221" i="8"/>
  <c r="Q221" i="8"/>
  <c r="J222" i="8"/>
  <c r="K222" i="8"/>
  <c r="M222" i="8"/>
  <c r="N222" i="8"/>
  <c r="O222" i="8"/>
  <c r="P222" i="8"/>
  <c r="Q222" i="8"/>
  <c r="J223" i="8"/>
  <c r="K223" i="8"/>
  <c r="M223" i="8"/>
  <c r="N223" i="8"/>
  <c r="O223" i="8"/>
  <c r="P223" i="8"/>
  <c r="Q223" i="8"/>
  <c r="J224" i="8"/>
  <c r="K224" i="8"/>
  <c r="M224" i="8"/>
  <c r="N224" i="8"/>
  <c r="O224" i="8"/>
  <c r="P224" i="8"/>
  <c r="Q224" i="8"/>
  <c r="J225" i="8"/>
  <c r="K225" i="8"/>
  <c r="M225" i="8"/>
  <c r="N225" i="8"/>
  <c r="O225" i="8"/>
  <c r="P225" i="8"/>
  <c r="Q225" i="8"/>
  <c r="J226" i="8"/>
  <c r="K226" i="8"/>
  <c r="M226" i="8"/>
  <c r="N226" i="8"/>
  <c r="O226" i="8"/>
  <c r="P226" i="8"/>
  <c r="Q226" i="8"/>
  <c r="J227" i="8"/>
  <c r="K227" i="8"/>
  <c r="M227" i="8"/>
  <c r="N227" i="8"/>
  <c r="O227" i="8"/>
  <c r="P227" i="8"/>
  <c r="Q227" i="8"/>
  <c r="J228" i="8"/>
  <c r="K228" i="8"/>
  <c r="M228" i="8"/>
  <c r="N228" i="8"/>
  <c r="O228" i="8"/>
  <c r="P228" i="8"/>
  <c r="Q228" i="8"/>
  <c r="J229" i="8"/>
  <c r="K229" i="8"/>
  <c r="M229" i="8"/>
  <c r="N229" i="8"/>
  <c r="O229" i="8"/>
  <c r="P229" i="8"/>
  <c r="Q229" i="8"/>
  <c r="J230" i="8"/>
  <c r="K230" i="8"/>
  <c r="M230" i="8"/>
  <c r="N230" i="8"/>
  <c r="O230" i="8"/>
  <c r="P230" i="8"/>
  <c r="Q230" i="8"/>
  <c r="J231" i="8"/>
  <c r="K231" i="8"/>
  <c r="M231" i="8"/>
  <c r="N231" i="8"/>
  <c r="O231" i="8"/>
  <c r="P231" i="8"/>
  <c r="Q231" i="8"/>
  <c r="J232" i="8"/>
  <c r="K232" i="8"/>
  <c r="M232" i="8"/>
  <c r="N232" i="8"/>
  <c r="O232" i="8"/>
  <c r="P232" i="8"/>
  <c r="Q232" i="8"/>
  <c r="J233" i="8"/>
  <c r="K233" i="8"/>
  <c r="M233" i="8"/>
  <c r="N233" i="8"/>
  <c r="O233" i="8"/>
  <c r="P233" i="8"/>
  <c r="Q233" i="8"/>
  <c r="J234" i="8"/>
  <c r="K234" i="8"/>
  <c r="M234" i="8"/>
  <c r="N234" i="8"/>
  <c r="O234" i="8"/>
  <c r="P234" i="8"/>
  <c r="Q234" i="8"/>
  <c r="J235" i="8"/>
  <c r="K235" i="8"/>
  <c r="M235" i="8"/>
  <c r="N235" i="8"/>
  <c r="O235" i="8"/>
  <c r="P235" i="8"/>
  <c r="Q235" i="8"/>
  <c r="J236" i="8"/>
  <c r="K236" i="8"/>
  <c r="M236" i="8"/>
  <c r="N236" i="8"/>
  <c r="O236" i="8"/>
  <c r="P236" i="8"/>
  <c r="Q236" i="8"/>
  <c r="J237" i="8"/>
  <c r="K237" i="8"/>
  <c r="M237" i="8"/>
  <c r="N237" i="8"/>
  <c r="O237" i="8"/>
  <c r="P237" i="8"/>
  <c r="Q237" i="8"/>
  <c r="J238" i="8"/>
  <c r="K238" i="8"/>
  <c r="M238" i="8"/>
  <c r="N238" i="8"/>
  <c r="O238" i="8"/>
  <c r="P238" i="8"/>
  <c r="Q238" i="8"/>
  <c r="J239" i="8"/>
  <c r="K239" i="8"/>
  <c r="M239" i="8"/>
  <c r="N239" i="8"/>
  <c r="O239" i="8"/>
  <c r="P239" i="8"/>
  <c r="Q239" i="8"/>
  <c r="J240" i="8"/>
  <c r="K240" i="8"/>
  <c r="M240" i="8"/>
  <c r="N240" i="8"/>
  <c r="O240" i="8"/>
  <c r="P240" i="8"/>
  <c r="Q240" i="8"/>
  <c r="J241" i="8"/>
  <c r="K241" i="8"/>
  <c r="M241" i="8"/>
  <c r="N241" i="8"/>
  <c r="O241" i="8"/>
  <c r="P241" i="8"/>
  <c r="Q241" i="8"/>
  <c r="J242" i="8"/>
  <c r="K242" i="8"/>
  <c r="M242" i="8"/>
  <c r="N242" i="8"/>
  <c r="O242" i="8"/>
  <c r="P242" i="8"/>
  <c r="Q242" i="8"/>
  <c r="J243" i="8"/>
  <c r="K243" i="8"/>
  <c r="M243" i="8"/>
  <c r="N243" i="8"/>
  <c r="O243" i="8"/>
  <c r="P243" i="8"/>
  <c r="Q243" i="8"/>
  <c r="J244" i="8"/>
  <c r="K244" i="8"/>
  <c r="M244" i="8"/>
  <c r="N244" i="8"/>
  <c r="O244" i="8"/>
  <c r="P244" i="8"/>
  <c r="Q244" i="8"/>
  <c r="J245" i="8"/>
  <c r="K245" i="8"/>
  <c r="M245" i="8"/>
  <c r="N245" i="8"/>
  <c r="O245" i="8"/>
  <c r="P245" i="8"/>
  <c r="Q245" i="8"/>
  <c r="J246" i="8"/>
  <c r="K246" i="8"/>
  <c r="M246" i="8"/>
  <c r="N246" i="8"/>
  <c r="O246" i="8"/>
  <c r="P246" i="8"/>
  <c r="Q246" i="8"/>
  <c r="J247" i="8"/>
  <c r="K247" i="8"/>
  <c r="M247" i="8"/>
  <c r="N247" i="8"/>
  <c r="O247" i="8"/>
  <c r="P247" i="8"/>
  <c r="Q247" i="8"/>
  <c r="J248" i="8"/>
  <c r="K248" i="8"/>
  <c r="M248" i="8"/>
  <c r="N248" i="8"/>
  <c r="O248" i="8"/>
  <c r="P248" i="8"/>
  <c r="Q248" i="8"/>
  <c r="J249" i="8"/>
  <c r="K249" i="8"/>
  <c r="M249" i="8"/>
  <c r="N249" i="8"/>
  <c r="O249" i="8"/>
  <c r="P249" i="8"/>
  <c r="Q249" i="8"/>
  <c r="J250" i="8"/>
  <c r="K250" i="8"/>
  <c r="M250" i="8"/>
  <c r="N250" i="8"/>
  <c r="O250" i="8"/>
  <c r="P250" i="8"/>
  <c r="Q250" i="8"/>
  <c r="J251" i="8"/>
  <c r="K251" i="8"/>
  <c r="M251" i="8"/>
  <c r="N251" i="8"/>
  <c r="O251" i="8"/>
  <c r="P251" i="8"/>
  <c r="Q251" i="8"/>
  <c r="J252" i="8"/>
  <c r="K252" i="8"/>
  <c r="M252" i="8"/>
  <c r="N252" i="8"/>
  <c r="O252" i="8"/>
  <c r="P252" i="8"/>
  <c r="Q252" i="8"/>
  <c r="J253" i="8"/>
  <c r="K253" i="8"/>
  <c r="M253" i="8"/>
  <c r="N253" i="8"/>
  <c r="O253" i="8"/>
  <c r="P253" i="8"/>
  <c r="Q253" i="8"/>
  <c r="J254" i="8"/>
  <c r="K254" i="8"/>
  <c r="M254" i="8"/>
  <c r="N254" i="8"/>
  <c r="O254" i="8"/>
  <c r="P254" i="8"/>
  <c r="Q254" i="8"/>
  <c r="J255" i="8"/>
  <c r="K255" i="8"/>
  <c r="M255" i="8"/>
  <c r="N255" i="8"/>
  <c r="O255" i="8"/>
  <c r="P255" i="8"/>
  <c r="Q255" i="8"/>
  <c r="J256" i="8"/>
  <c r="K256" i="8"/>
  <c r="M256" i="8"/>
  <c r="N256" i="8"/>
  <c r="O256" i="8"/>
  <c r="P256" i="8"/>
  <c r="Q256" i="8"/>
  <c r="J257" i="8"/>
  <c r="K257" i="8"/>
  <c r="M257" i="8"/>
  <c r="N257" i="8"/>
  <c r="O257" i="8"/>
  <c r="P257" i="8"/>
  <c r="Q257" i="8"/>
  <c r="J258" i="8"/>
  <c r="K258" i="8"/>
  <c r="M258" i="8"/>
  <c r="N258" i="8"/>
  <c r="O258" i="8"/>
  <c r="P258" i="8"/>
  <c r="Q258" i="8"/>
  <c r="J259" i="8"/>
  <c r="K259" i="8"/>
  <c r="M259" i="8"/>
  <c r="N259" i="8"/>
  <c r="O259" i="8"/>
  <c r="P259" i="8"/>
  <c r="Q259" i="8"/>
  <c r="J260" i="8"/>
  <c r="K260" i="8"/>
  <c r="M260" i="8"/>
  <c r="N260" i="8"/>
  <c r="O260" i="8"/>
  <c r="P260" i="8"/>
  <c r="Q260" i="8"/>
  <c r="J261" i="8"/>
  <c r="K261" i="8"/>
  <c r="M261" i="8"/>
  <c r="N261" i="8"/>
  <c r="O261" i="8"/>
  <c r="P261" i="8"/>
  <c r="Q261" i="8"/>
  <c r="J262" i="8"/>
  <c r="K262" i="8"/>
  <c r="M262" i="8"/>
  <c r="N262" i="8"/>
  <c r="O262" i="8"/>
  <c r="P262" i="8"/>
  <c r="Q262" i="8"/>
  <c r="J263" i="8"/>
  <c r="K263" i="8"/>
  <c r="M263" i="8"/>
  <c r="N263" i="8"/>
  <c r="O263" i="8"/>
  <c r="P263" i="8"/>
  <c r="Q263" i="8"/>
  <c r="J264" i="8"/>
  <c r="K264" i="8"/>
  <c r="M264" i="8"/>
  <c r="N264" i="8"/>
  <c r="O264" i="8"/>
  <c r="P264" i="8"/>
  <c r="Q264" i="8"/>
  <c r="J265" i="8"/>
  <c r="K265" i="8"/>
  <c r="M265" i="8"/>
  <c r="N265" i="8"/>
  <c r="O265" i="8"/>
  <c r="P265" i="8"/>
  <c r="Q265" i="8"/>
  <c r="J266" i="8"/>
  <c r="K266" i="8"/>
  <c r="M266" i="8"/>
  <c r="N266" i="8"/>
  <c r="O266" i="8"/>
  <c r="P266" i="8"/>
  <c r="Q266" i="8"/>
  <c r="J267" i="8"/>
  <c r="K267" i="8"/>
  <c r="M267" i="8"/>
  <c r="N267" i="8"/>
  <c r="O267" i="8"/>
  <c r="P267" i="8"/>
  <c r="Q267" i="8"/>
  <c r="J268" i="8"/>
  <c r="K268" i="8"/>
  <c r="M268" i="8"/>
  <c r="N268" i="8"/>
  <c r="O268" i="8"/>
  <c r="P268" i="8"/>
  <c r="Q268" i="8"/>
  <c r="J269" i="8"/>
  <c r="K269" i="8"/>
  <c r="M269" i="8"/>
  <c r="N269" i="8"/>
  <c r="O269" i="8"/>
  <c r="P269" i="8"/>
  <c r="Q269" i="8"/>
  <c r="J270" i="8"/>
  <c r="K270" i="8"/>
  <c r="M270" i="8"/>
  <c r="N270" i="8"/>
  <c r="O270" i="8"/>
  <c r="P270" i="8"/>
  <c r="Q270" i="8"/>
  <c r="J271" i="8"/>
  <c r="K271" i="8"/>
  <c r="M271" i="8"/>
  <c r="N271" i="8"/>
  <c r="O271" i="8"/>
  <c r="P271" i="8"/>
  <c r="Q271" i="8"/>
  <c r="J272" i="8"/>
  <c r="K272" i="8"/>
  <c r="M272" i="8"/>
  <c r="N272" i="8"/>
  <c r="O272" i="8"/>
  <c r="P272" i="8"/>
  <c r="Q272" i="8"/>
  <c r="J273" i="8"/>
  <c r="K273" i="8"/>
  <c r="M273" i="8"/>
  <c r="N273" i="8"/>
  <c r="O273" i="8"/>
  <c r="P273" i="8"/>
  <c r="Q273" i="8"/>
  <c r="J274" i="8"/>
  <c r="K274" i="8"/>
  <c r="M274" i="8"/>
  <c r="N274" i="8"/>
  <c r="O274" i="8"/>
  <c r="P274" i="8"/>
  <c r="Q274" i="8"/>
  <c r="J275" i="8"/>
  <c r="K275" i="8"/>
  <c r="M275" i="8"/>
  <c r="N275" i="8"/>
  <c r="O275" i="8"/>
  <c r="P275" i="8"/>
  <c r="Q275" i="8"/>
  <c r="J276" i="8"/>
  <c r="K276" i="8"/>
  <c r="M276" i="8"/>
  <c r="N276" i="8"/>
  <c r="O276" i="8"/>
  <c r="P276" i="8"/>
  <c r="Q276" i="8"/>
  <c r="J277" i="8"/>
  <c r="K277" i="8"/>
  <c r="M277" i="8"/>
  <c r="N277" i="8"/>
  <c r="O277" i="8"/>
  <c r="P277" i="8"/>
  <c r="Q277" i="8"/>
  <c r="J278" i="8"/>
  <c r="K278" i="8"/>
  <c r="M278" i="8"/>
  <c r="N278" i="8"/>
  <c r="O278" i="8"/>
  <c r="P278" i="8"/>
  <c r="Q278" i="8"/>
  <c r="J279" i="8"/>
  <c r="K279" i="8"/>
  <c r="M279" i="8"/>
  <c r="N279" i="8"/>
  <c r="O279" i="8"/>
  <c r="P279" i="8"/>
  <c r="Q279" i="8"/>
  <c r="J280" i="8"/>
  <c r="K280" i="8"/>
  <c r="M280" i="8"/>
  <c r="N280" i="8"/>
  <c r="O280" i="8"/>
  <c r="P280" i="8"/>
  <c r="Q280" i="8"/>
  <c r="J281" i="8"/>
  <c r="K281" i="8"/>
  <c r="M281" i="8"/>
  <c r="N281" i="8"/>
  <c r="O281" i="8"/>
  <c r="P281" i="8"/>
  <c r="Q281" i="8"/>
  <c r="J282" i="8"/>
  <c r="K282" i="8"/>
  <c r="M282" i="8"/>
  <c r="N282" i="8"/>
  <c r="O282" i="8"/>
  <c r="P282" i="8"/>
  <c r="Q282" i="8"/>
  <c r="J283" i="8"/>
  <c r="K283" i="8"/>
  <c r="M283" i="8"/>
  <c r="N283" i="8"/>
  <c r="O283" i="8"/>
  <c r="P283" i="8"/>
  <c r="Q283" i="8"/>
  <c r="J284" i="8"/>
  <c r="K284" i="8"/>
  <c r="M284" i="8"/>
  <c r="N284" i="8"/>
  <c r="O284" i="8"/>
  <c r="P284" i="8"/>
  <c r="Q284" i="8"/>
  <c r="J285" i="8"/>
  <c r="K285" i="8"/>
  <c r="M285" i="8"/>
  <c r="N285" i="8"/>
  <c r="O285" i="8"/>
  <c r="P285" i="8"/>
  <c r="Q285" i="8"/>
  <c r="J286" i="8"/>
  <c r="K286" i="8"/>
  <c r="M286" i="8"/>
  <c r="N286" i="8"/>
  <c r="O286" i="8"/>
  <c r="P286" i="8"/>
  <c r="Q286" i="8"/>
  <c r="J287" i="8"/>
  <c r="K287" i="8"/>
  <c r="M287" i="8"/>
  <c r="N287" i="8"/>
  <c r="O287" i="8"/>
  <c r="P287" i="8"/>
  <c r="Q287" i="8"/>
  <c r="J288" i="8"/>
  <c r="K288" i="8"/>
  <c r="M288" i="8"/>
  <c r="N288" i="8"/>
  <c r="O288" i="8"/>
  <c r="P288" i="8"/>
  <c r="Q288" i="8"/>
  <c r="J289" i="8"/>
  <c r="K289" i="8"/>
  <c r="M289" i="8"/>
  <c r="N289" i="8"/>
  <c r="O289" i="8"/>
  <c r="P289" i="8"/>
  <c r="Q289" i="8"/>
  <c r="J290" i="8"/>
  <c r="K290" i="8"/>
  <c r="M290" i="8"/>
  <c r="N290" i="8"/>
  <c r="O290" i="8"/>
  <c r="P290" i="8"/>
  <c r="Q290" i="8"/>
  <c r="J291" i="8"/>
  <c r="K291" i="8"/>
  <c r="M291" i="8"/>
  <c r="N291" i="8"/>
  <c r="O291" i="8"/>
  <c r="P291" i="8"/>
  <c r="Q291" i="8"/>
  <c r="J292" i="8"/>
  <c r="K292" i="8"/>
  <c r="M292" i="8"/>
  <c r="N292" i="8"/>
  <c r="O292" i="8"/>
  <c r="P292" i="8"/>
  <c r="Q292" i="8"/>
  <c r="J293" i="8"/>
  <c r="K293" i="8"/>
  <c r="M293" i="8"/>
  <c r="N293" i="8"/>
  <c r="O293" i="8"/>
  <c r="P293" i="8"/>
  <c r="Q293" i="8"/>
  <c r="J294" i="8"/>
  <c r="K294" i="8"/>
  <c r="M294" i="8"/>
  <c r="N294" i="8"/>
  <c r="O294" i="8"/>
  <c r="P294" i="8"/>
  <c r="Q294" i="8"/>
  <c r="J295" i="8"/>
  <c r="K295" i="8"/>
  <c r="M295" i="8"/>
  <c r="N295" i="8"/>
  <c r="O295" i="8"/>
  <c r="P295" i="8"/>
  <c r="Q295" i="8"/>
  <c r="J296" i="8"/>
  <c r="K296" i="8"/>
  <c r="M296" i="8"/>
  <c r="N296" i="8"/>
  <c r="O296" i="8"/>
  <c r="P296" i="8"/>
  <c r="Q296" i="8"/>
  <c r="J297" i="8"/>
  <c r="K297" i="8"/>
  <c r="M297" i="8"/>
  <c r="N297" i="8"/>
  <c r="O297" i="8"/>
  <c r="P297" i="8"/>
  <c r="Q297" i="8"/>
  <c r="J298" i="8"/>
  <c r="K298" i="8"/>
  <c r="M298" i="8"/>
  <c r="N298" i="8"/>
  <c r="O298" i="8"/>
  <c r="P298" i="8"/>
  <c r="Q298" i="8"/>
  <c r="J299" i="8"/>
  <c r="K299" i="8"/>
  <c r="M299" i="8"/>
  <c r="N299" i="8"/>
  <c r="O299" i="8"/>
  <c r="P299" i="8"/>
  <c r="Q299" i="8"/>
  <c r="J300" i="8"/>
  <c r="K300" i="8"/>
  <c r="M300" i="8"/>
  <c r="N300" i="8"/>
  <c r="O300" i="8"/>
  <c r="P300" i="8"/>
  <c r="Q300" i="8"/>
  <c r="J301" i="8"/>
  <c r="K301" i="8"/>
  <c r="M301" i="8"/>
  <c r="N301" i="8"/>
  <c r="O301" i="8"/>
  <c r="P301" i="8"/>
  <c r="Q301" i="8"/>
  <c r="J302" i="8"/>
  <c r="K302" i="8"/>
  <c r="M302" i="8"/>
  <c r="N302" i="8"/>
  <c r="O302" i="8"/>
  <c r="P302" i="8"/>
  <c r="Q302" i="8"/>
  <c r="J303" i="8"/>
  <c r="K303" i="8"/>
  <c r="M303" i="8"/>
  <c r="N303" i="8"/>
  <c r="O303" i="8"/>
  <c r="P303" i="8"/>
  <c r="Q303" i="8"/>
  <c r="J304" i="8"/>
  <c r="K304" i="8"/>
  <c r="M304" i="8"/>
  <c r="N304" i="8"/>
  <c r="O304" i="8"/>
  <c r="P304" i="8"/>
  <c r="Q304" i="8"/>
  <c r="J305" i="8"/>
  <c r="K305" i="8"/>
  <c r="M305" i="8"/>
  <c r="N305" i="8"/>
  <c r="O305" i="8"/>
  <c r="P305" i="8"/>
  <c r="Q305" i="8"/>
  <c r="J306" i="8"/>
  <c r="K306" i="8"/>
  <c r="M306" i="8"/>
  <c r="N306" i="8"/>
  <c r="O306" i="8"/>
  <c r="P306" i="8"/>
  <c r="Q306" i="8"/>
  <c r="J307" i="8"/>
  <c r="K307" i="8"/>
  <c r="M307" i="8"/>
  <c r="N307" i="8"/>
  <c r="O307" i="8"/>
  <c r="P307" i="8"/>
  <c r="Q307" i="8"/>
  <c r="J308" i="8"/>
  <c r="K308" i="8"/>
  <c r="M308" i="8"/>
  <c r="N308" i="8"/>
  <c r="O308" i="8"/>
  <c r="P308" i="8"/>
  <c r="Q308" i="8"/>
  <c r="J309" i="8"/>
  <c r="K309" i="8"/>
  <c r="M309" i="8"/>
  <c r="N309" i="8"/>
  <c r="O309" i="8"/>
  <c r="P309" i="8"/>
  <c r="Q309" i="8"/>
  <c r="J310" i="8"/>
  <c r="K310" i="8"/>
  <c r="M310" i="8"/>
  <c r="N310" i="8"/>
  <c r="O310" i="8"/>
  <c r="P310" i="8"/>
  <c r="Q310" i="8"/>
  <c r="J311" i="8"/>
  <c r="K311" i="8"/>
  <c r="M311" i="8"/>
  <c r="N311" i="8"/>
  <c r="O311" i="8"/>
  <c r="P311" i="8"/>
  <c r="Q311" i="8"/>
  <c r="J312" i="8"/>
  <c r="K312" i="8"/>
  <c r="M312" i="8"/>
  <c r="N312" i="8"/>
  <c r="O312" i="8"/>
  <c r="P312" i="8"/>
  <c r="Q312" i="8"/>
  <c r="J313" i="8"/>
  <c r="K313" i="8"/>
  <c r="M313" i="8"/>
  <c r="N313" i="8"/>
  <c r="O313" i="8"/>
  <c r="P313" i="8"/>
  <c r="Q313" i="8"/>
  <c r="J314" i="8"/>
  <c r="K314" i="8"/>
  <c r="M314" i="8"/>
  <c r="N314" i="8"/>
  <c r="O314" i="8"/>
  <c r="P314" i="8"/>
  <c r="Q314" i="8"/>
  <c r="J315" i="8"/>
  <c r="K315" i="8"/>
  <c r="M315" i="8"/>
  <c r="N315" i="8"/>
  <c r="O315" i="8"/>
  <c r="P315" i="8"/>
  <c r="Q315" i="8"/>
  <c r="J316" i="8"/>
  <c r="K316" i="8"/>
  <c r="M316" i="8"/>
  <c r="N316" i="8"/>
  <c r="O316" i="8"/>
  <c r="P316" i="8"/>
  <c r="Q316" i="8"/>
  <c r="J317" i="8"/>
  <c r="K317" i="8"/>
  <c r="M317" i="8"/>
  <c r="N317" i="8"/>
  <c r="O317" i="8"/>
  <c r="P317" i="8"/>
  <c r="Q317" i="8"/>
  <c r="J318" i="8"/>
  <c r="K318" i="8"/>
  <c r="M318" i="8"/>
  <c r="N318" i="8"/>
  <c r="O318" i="8"/>
  <c r="P318" i="8"/>
  <c r="Q318" i="8"/>
  <c r="J319" i="8"/>
  <c r="K319" i="8"/>
  <c r="M319" i="8"/>
  <c r="N319" i="8"/>
  <c r="O319" i="8"/>
  <c r="P319" i="8"/>
  <c r="Q319" i="8"/>
  <c r="J320" i="8"/>
  <c r="K320" i="8"/>
  <c r="M320" i="8"/>
  <c r="N320" i="8"/>
  <c r="O320" i="8"/>
  <c r="P320" i="8"/>
  <c r="Q320" i="8"/>
  <c r="J321" i="8"/>
  <c r="K321" i="8"/>
  <c r="M321" i="8"/>
  <c r="N321" i="8"/>
  <c r="O321" i="8"/>
  <c r="P321" i="8"/>
  <c r="Q321" i="8"/>
  <c r="J322" i="8"/>
  <c r="K322" i="8"/>
  <c r="M322" i="8"/>
  <c r="N322" i="8"/>
  <c r="O322" i="8"/>
  <c r="P322" i="8"/>
  <c r="Q322" i="8"/>
  <c r="J323" i="8"/>
  <c r="K323" i="8"/>
  <c r="M323" i="8"/>
  <c r="N323" i="8"/>
  <c r="O323" i="8"/>
  <c r="P323" i="8"/>
  <c r="Q323" i="8"/>
  <c r="J324" i="8"/>
  <c r="K324" i="8"/>
  <c r="M324" i="8"/>
  <c r="N324" i="8"/>
  <c r="O324" i="8"/>
  <c r="P324" i="8"/>
  <c r="Q324" i="8"/>
  <c r="J325" i="8"/>
  <c r="K325" i="8"/>
  <c r="M325" i="8"/>
  <c r="N325" i="8"/>
  <c r="O325" i="8"/>
  <c r="P325" i="8"/>
  <c r="Q325" i="8"/>
  <c r="J326" i="8"/>
  <c r="K326" i="8"/>
  <c r="M326" i="8"/>
  <c r="N326" i="8"/>
  <c r="O326" i="8"/>
  <c r="P326" i="8"/>
  <c r="Q326" i="8"/>
  <c r="J327" i="8"/>
  <c r="K327" i="8"/>
  <c r="M327" i="8"/>
  <c r="N327" i="8"/>
  <c r="O327" i="8"/>
  <c r="P327" i="8"/>
  <c r="Q327" i="8"/>
  <c r="J328" i="8"/>
  <c r="K328" i="8"/>
  <c r="M328" i="8"/>
  <c r="N328" i="8"/>
  <c r="O328" i="8"/>
  <c r="P328" i="8"/>
  <c r="Q328" i="8"/>
  <c r="J329" i="8"/>
  <c r="K329" i="8"/>
  <c r="M329" i="8"/>
  <c r="N329" i="8"/>
  <c r="O329" i="8"/>
  <c r="P329" i="8"/>
  <c r="Q329" i="8"/>
  <c r="J330" i="8"/>
  <c r="K330" i="8"/>
  <c r="M330" i="8"/>
  <c r="N330" i="8"/>
  <c r="O330" i="8"/>
  <c r="P330" i="8"/>
  <c r="Q330" i="8"/>
  <c r="J331" i="8"/>
  <c r="K331" i="8"/>
  <c r="M331" i="8"/>
  <c r="N331" i="8"/>
  <c r="O331" i="8"/>
  <c r="P331" i="8"/>
  <c r="Q331" i="8"/>
  <c r="J332" i="8"/>
  <c r="K332" i="8"/>
  <c r="M332" i="8"/>
  <c r="N332" i="8"/>
  <c r="O332" i="8"/>
  <c r="P332" i="8"/>
  <c r="Q332" i="8"/>
  <c r="J333" i="8"/>
  <c r="K333" i="8"/>
  <c r="M333" i="8"/>
  <c r="N333" i="8"/>
  <c r="O333" i="8"/>
  <c r="P333" i="8"/>
  <c r="Q333" i="8"/>
  <c r="J334" i="8"/>
  <c r="K334" i="8"/>
  <c r="M334" i="8"/>
  <c r="N334" i="8"/>
  <c r="O334" i="8"/>
  <c r="P334" i="8"/>
  <c r="Q334" i="8"/>
  <c r="J335" i="8"/>
  <c r="K335" i="8"/>
  <c r="M335" i="8"/>
  <c r="N335" i="8"/>
  <c r="O335" i="8"/>
  <c r="P335" i="8"/>
  <c r="Q335" i="8"/>
  <c r="J336" i="8"/>
  <c r="K336" i="8"/>
  <c r="M336" i="8"/>
  <c r="N336" i="8"/>
  <c r="O336" i="8"/>
  <c r="P336" i="8"/>
  <c r="Q336" i="8"/>
  <c r="J337" i="8"/>
  <c r="K337" i="8"/>
  <c r="M337" i="8"/>
  <c r="N337" i="8"/>
  <c r="O337" i="8"/>
  <c r="P337" i="8"/>
  <c r="Q337" i="8"/>
  <c r="J338" i="8"/>
  <c r="K338" i="8"/>
  <c r="M338" i="8"/>
  <c r="N338" i="8"/>
  <c r="O338" i="8"/>
  <c r="P338" i="8"/>
  <c r="Q338" i="8"/>
  <c r="J339" i="8"/>
  <c r="K339" i="8"/>
  <c r="M339" i="8"/>
  <c r="N339" i="8"/>
  <c r="O339" i="8"/>
  <c r="P339" i="8"/>
  <c r="Q339" i="8"/>
  <c r="J340" i="8"/>
  <c r="K340" i="8"/>
  <c r="M340" i="8"/>
  <c r="N340" i="8"/>
  <c r="O340" i="8"/>
  <c r="P340" i="8"/>
  <c r="Q340" i="8"/>
  <c r="J341" i="8"/>
  <c r="K341" i="8"/>
  <c r="M341" i="8"/>
  <c r="N341" i="8"/>
  <c r="O341" i="8"/>
  <c r="P341" i="8"/>
  <c r="Q341" i="8"/>
  <c r="J342" i="8"/>
  <c r="K342" i="8"/>
  <c r="M342" i="8"/>
  <c r="N342" i="8"/>
  <c r="O342" i="8"/>
  <c r="P342" i="8"/>
  <c r="Q342" i="8"/>
  <c r="J343" i="8"/>
  <c r="K343" i="8"/>
  <c r="M343" i="8"/>
  <c r="N343" i="8"/>
  <c r="O343" i="8"/>
  <c r="P343" i="8"/>
  <c r="Q343" i="8"/>
  <c r="J344" i="8"/>
  <c r="K344" i="8"/>
  <c r="M344" i="8"/>
  <c r="N344" i="8"/>
  <c r="O344" i="8"/>
  <c r="P344" i="8"/>
  <c r="Q344" i="8"/>
  <c r="J345" i="8"/>
  <c r="K345" i="8"/>
  <c r="M345" i="8"/>
  <c r="N345" i="8"/>
  <c r="O345" i="8"/>
  <c r="P345" i="8"/>
  <c r="Q345" i="8"/>
  <c r="J346" i="8"/>
  <c r="K346" i="8"/>
  <c r="M346" i="8"/>
  <c r="N346" i="8"/>
  <c r="O346" i="8"/>
  <c r="P346" i="8"/>
  <c r="Q346" i="8"/>
  <c r="J347" i="8"/>
  <c r="K347" i="8"/>
  <c r="M347" i="8"/>
  <c r="N347" i="8"/>
  <c r="O347" i="8"/>
  <c r="P347" i="8"/>
  <c r="Q347" i="8"/>
  <c r="J348" i="8"/>
  <c r="K348" i="8"/>
  <c r="M348" i="8"/>
  <c r="N348" i="8"/>
  <c r="O348" i="8"/>
  <c r="P348" i="8"/>
  <c r="Q348" i="8"/>
  <c r="J349" i="8"/>
  <c r="K349" i="8"/>
  <c r="M349" i="8"/>
  <c r="N349" i="8"/>
  <c r="O349" i="8"/>
  <c r="P349" i="8"/>
  <c r="Q349" i="8"/>
  <c r="J350" i="8"/>
  <c r="K350" i="8"/>
  <c r="M350" i="8"/>
  <c r="N350" i="8"/>
  <c r="O350" i="8"/>
  <c r="P350" i="8"/>
  <c r="Q350" i="8"/>
  <c r="J351" i="8"/>
  <c r="K351" i="8"/>
  <c r="M351" i="8"/>
  <c r="N351" i="8"/>
  <c r="O351" i="8"/>
  <c r="P351" i="8"/>
  <c r="Q351" i="8"/>
  <c r="J352" i="8"/>
  <c r="K352" i="8"/>
  <c r="M352" i="8"/>
  <c r="N352" i="8"/>
  <c r="O352" i="8"/>
  <c r="P352" i="8"/>
  <c r="Q352" i="8"/>
  <c r="J353" i="8"/>
  <c r="K353" i="8"/>
  <c r="M353" i="8"/>
  <c r="N353" i="8"/>
  <c r="O353" i="8"/>
  <c r="P353" i="8"/>
  <c r="Q353" i="8"/>
  <c r="J354" i="8"/>
  <c r="K354" i="8"/>
  <c r="M354" i="8"/>
  <c r="N354" i="8"/>
  <c r="O354" i="8"/>
  <c r="P354" i="8"/>
  <c r="Q354" i="8"/>
  <c r="J355" i="8"/>
  <c r="K355" i="8"/>
  <c r="M355" i="8"/>
  <c r="N355" i="8"/>
  <c r="O355" i="8"/>
  <c r="P355" i="8"/>
  <c r="Q355" i="8"/>
  <c r="J356" i="8"/>
  <c r="K356" i="8"/>
  <c r="M356" i="8"/>
  <c r="N356" i="8"/>
  <c r="O356" i="8"/>
  <c r="P356" i="8"/>
  <c r="Q356" i="8"/>
  <c r="J357" i="8"/>
  <c r="K357" i="8"/>
  <c r="M357" i="8"/>
  <c r="N357" i="8"/>
  <c r="O357" i="8"/>
  <c r="P357" i="8"/>
  <c r="Q357" i="8"/>
  <c r="J358" i="8"/>
  <c r="K358" i="8"/>
  <c r="M358" i="8"/>
  <c r="N358" i="8"/>
  <c r="O358" i="8"/>
  <c r="P358" i="8"/>
  <c r="Q358" i="8"/>
  <c r="J359" i="8"/>
  <c r="K359" i="8"/>
  <c r="M359" i="8"/>
  <c r="N359" i="8"/>
  <c r="O359" i="8"/>
  <c r="P359" i="8"/>
  <c r="Q359" i="8"/>
  <c r="J360" i="8"/>
  <c r="K360" i="8"/>
  <c r="M360" i="8"/>
  <c r="N360" i="8"/>
  <c r="O360" i="8"/>
  <c r="P360" i="8"/>
  <c r="Q360" i="8"/>
  <c r="J361" i="8"/>
  <c r="K361" i="8"/>
  <c r="M361" i="8"/>
  <c r="N361" i="8"/>
  <c r="O361" i="8"/>
  <c r="P361" i="8"/>
  <c r="Q361" i="8"/>
  <c r="J362" i="8"/>
  <c r="K362" i="8"/>
  <c r="M362" i="8"/>
  <c r="N362" i="8"/>
  <c r="O362" i="8"/>
  <c r="P362" i="8"/>
  <c r="Q362" i="8"/>
  <c r="J363" i="8"/>
  <c r="K363" i="8"/>
  <c r="M363" i="8"/>
  <c r="N363" i="8"/>
  <c r="O363" i="8"/>
  <c r="P363" i="8"/>
  <c r="Q363" i="8"/>
  <c r="J364" i="8"/>
  <c r="K364" i="8"/>
  <c r="M364" i="8"/>
  <c r="N364" i="8"/>
  <c r="O364" i="8"/>
  <c r="P364" i="8"/>
  <c r="Q364" i="8"/>
  <c r="J365" i="8"/>
  <c r="K365" i="8"/>
  <c r="M365" i="8"/>
  <c r="N365" i="8"/>
  <c r="O365" i="8"/>
  <c r="P365" i="8"/>
  <c r="Q365" i="8"/>
  <c r="J366" i="8"/>
  <c r="K366" i="8"/>
  <c r="M366" i="8"/>
  <c r="N366" i="8"/>
  <c r="O366" i="8"/>
  <c r="P366" i="8"/>
  <c r="Q366" i="8"/>
  <c r="J367" i="8"/>
  <c r="K367" i="8"/>
  <c r="M367" i="8"/>
  <c r="N367" i="8"/>
  <c r="O367" i="8"/>
  <c r="P367" i="8"/>
  <c r="Q367" i="8"/>
  <c r="J368" i="8"/>
  <c r="K368" i="8"/>
  <c r="M368" i="8"/>
  <c r="N368" i="8"/>
  <c r="O368" i="8"/>
  <c r="P368" i="8"/>
  <c r="Q368" i="8"/>
  <c r="J369" i="8"/>
  <c r="K369" i="8"/>
  <c r="M369" i="8"/>
  <c r="N369" i="8"/>
  <c r="O369" i="8"/>
  <c r="P369" i="8"/>
  <c r="Q369" i="8"/>
  <c r="J370" i="8"/>
  <c r="K370" i="8"/>
  <c r="M370" i="8"/>
  <c r="N370" i="8"/>
  <c r="O370" i="8"/>
  <c r="P370" i="8"/>
  <c r="Q370" i="8"/>
  <c r="J371" i="8"/>
  <c r="K371" i="8"/>
  <c r="M371" i="8"/>
  <c r="N371" i="8"/>
  <c r="O371" i="8"/>
  <c r="P371" i="8"/>
  <c r="Q371" i="8"/>
  <c r="J372" i="8"/>
  <c r="K372" i="8"/>
  <c r="M372" i="8"/>
  <c r="N372" i="8"/>
  <c r="O372" i="8"/>
  <c r="P372" i="8"/>
  <c r="Q372" i="8"/>
  <c r="J373" i="8"/>
  <c r="K373" i="8"/>
  <c r="M373" i="8"/>
  <c r="N373" i="8"/>
  <c r="O373" i="8"/>
  <c r="P373" i="8"/>
  <c r="Q373" i="8"/>
  <c r="J374" i="8"/>
  <c r="K374" i="8"/>
  <c r="M374" i="8"/>
  <c r="N374" i="8"/>
  <c r="O374" i="8"/>
  <c r="P374" i="8"/>
  <c r="Q374" i="8"/>
  <c r="J375" i="8"/>
  <c r="K375" i="8"/>
  <c r="M375" i="8"/>
  <c r="N375" i="8"/>
  <c r="O375" i="8"/>
  <c r="P375" i="8"/>
  <c r="Q375" i="8"/>
  <c r="J376" i="8"/>
  <c r="K376" i="8"/>
  <c r="M376" i="8"/>
  <c r="N376" i="8"/>
  <c r="O376" i="8"/>
  <c r="P376" i="8"/>
  <c r="Q376" i="8"/>
  <c r="J377" i="8"/>
  <c r="K377" i="8"/>
  <c r="M377" i="8"/>
  <c r="N377" i="8"/>
  <c r="O377" i="8"/>
  <c r="P377" i="8"/>
  <c r="Q377" i="8"/>
  <c r="J378" i="8"/>
  <c r="K378" i="8"/>
  <c r="M378" i="8"/>
  <c r="N378" i="8"/>
  <c r="O378" i="8"/>
  <c r="P378" i="8"/>
  <c r="Q378" i="8"/>
  <c r="J379" i="8"/>
  <c r="K379" i="8"/>
  <c r="M379" i="8"/>
  <c r="N379" i="8"/>
  <c r="O379" i="8"/>
  <c r="P379" i="8"/>
  <c r="Q379" i="8"/>
  <c r="J380" i="8"/>
  <c r="K380" i="8"/>
  <c r="M380" i="8"/>
  <c r="N380" i="8"/>
  <c r="O380" i="8"/>
  <c r="P380" i="8"/>
  <c r="Q380" i="8"/>
  <c r="J381" i="8"/>
  <c r="K381" i="8"/>
  <c r="M381" i="8"/>
  <c r="N381" i="8"/>
  <c r="O381" i="8"/>
  <c r="P381" i="8"/>
  <c r="Q381" i="8"/>
  <c r="J382" i="8"/>
  <c r="K382" i="8"/>
  <c r="M382" i="8"/>
  <c r="N382" i="8"/>
  <c r="O382" i="8"/>
  <c r="P382" i="8"/>
  <c r="Q382" i="8"/>
  <c r="J383" i="8"/>
  <c r="K383" i="8"/>
  <c r="M383" i="8"/>
  <c r="N383" i="8"/>
  <c r="O383" i="8"/>
  <c r="P383" i="8"/>
  <c r="Q383" i="8"/>
  <c r="J384" i="8"/>
  <c r="K384" i="8"/>
  <c r="M384" i="8"/>
  <c r="N384" i="8"/>
  <c r="O384" i="8"/>
  <c r="P384" i="8"/>
  <c r="Q384" i="8"/>
  <c r="J385" i="8"/>
  <c r="K385" i="8"/>
  <c r="M385" i="8"/>
  <c r="N385" i="8"/>
  <c r="O385" i="8"/>
  <c r="P385" i="8"/>
  <c r="Q385" i="8"/>
  <c r="J386" i="8"/>
  <c r="K386" i="8"/>
  <c r="M386" i="8"/>
  <c r="N386" i="8"/>
  <c r="O386" i="8"/>
  <c r="P386" i="8"/>
  <c r="Q386" i="8"/>
  <c r="J387" i="8"/>
  <c r="K387" i="8"/>
  <c r="M387" i="8"/>
  <c r="N387" i="8"/>
  <c r="O387" i="8"/>
  <c r="P387" i="8"/>
  <c r="Q387" i="8"/>
  <c r="J388" i="8"/>
  <c r="K388" i="8"/>
  <c r="M388" i="8"/>
  <c r="N388" i="8"/>
  <c r="O388" i="8"/>
  <c r="P388" i="8"/>
  <c r="Q388" i="8"/>
  <c r="J389" i="8"/>
  <c r="K389" i="8"/>
  <c r="M389" i="8"/>
  <c r="N389" i="8"/>
  <c r="O389" i="8"/>
  <c r="P389" i="8"/>
  <c r="Q389" i="8"/>
  <c r="J390" i="8"/>
  <c r="K390" i="8"/>
  <c r="M390" i="8"/>
  <c r="N390" i="8"/>
  <c r="O390" i="8"/>
  <c r="P390" i="8"/>
  <c r="Q390" i="8"/>
  <c r="J391" i="8"/>
  <c r="K391" i="8"/>
  <c r="M391" i="8"/>
  <c r="N391" i="8"/>
  <c r="O391" i="8"/>
  <c r="P391" i="8"/>
  <c r="Q391" i="8"/>
  <c r="J392" i="8"/>
  <c r="K392" i="8"/>
  <c r="M392" i="8"/>
  <c r="N392" i="8"/>
  <c r="O392" i="8"/>
  <c r="P392" i="8"/>
  <c r="Q392" i="8"/>
  <c r="J393" i="8"/>
  <c r="K393" i="8"/>
  <c r="M393" i="8"/>
  <c r="N393" i="8"/>
  <c r="O393" i="8"/>
  <c r="P393" i="8"/>
  <c r="Q393" i="8"/>
  <c r="J394" i="8"/>
  <c r="K394" i="8"/>
  <c r="M394" i="8"/>
  <c r="N394" i="8"/>
  <c r="O394" i="8"/>
  <c r="P394" i="8"/>
  <c r="Q394" i="8"/>
  <c r="J395" i="8"/>
  <c r="K395" i="8"/>
  <c r="M395" i="8"/>
  <c r="N395" i="8"/>
  <c r="O395" i="8"/>
  <c r="P395" i="8"/>
  <c r="Q395" i="8"/>
  <c r="J396" i="8"/>
  <c r="K396" i="8"/>
  <c r="M396" i="8"/>
  <c r="N396" i="8"/>
  <c r="O396" i="8"/>
  <c r="P396" i="8"/>
  <c r="Q396" i="8"/>
  <c r="J397" i="8"/>
  <c r="K397" i="8"/>
  <c r="M397" i="8"/>
  <c r="N397" i="8"/>
  <c r="O397" i="8"/>
  <c r="P397" i="8"/>
  <c r="Q397" i="8"/>
  <c r="J398" i="8"/>
  <c r="K398" i="8"/>
  <c r="M398" i="8"/>
  <c r="N398" i="8"/>
  <c r="O398" i="8"/>
  <c r="P398" i="8"/>
  <c r="Q398" i="8"/>
  <c r="J399" i="8"/>
  <c r="K399" i="8"/>
  <c r="M399" i="8"/>
  <c r="N399" i="8"/>
  <c r="O399" i="8"/>
  <c r="P399" i="8"/>
  <c r="Q399" i="8"/>
  <c r="J400" i="8"/>
  <c r="K400" i="8"/>
  <c r="M400" i="8"/>
  <c r="N400" i="8"/>
  <c r="O400" i="8"/>
  <c r="P400" i="8"/>
  <c r="Q400" i="8"/>
  <c r="J401" i="8"/>
  <c r="K401" i="8"/>
  <c r="M401" i="8"/>
  <c r="N401" i="8"/>
  <c r="O401" i="8"/>
  <c r="P401" i="8"/>
  <c r="Q401" i="8"/>
  <c r="J402" i="8"/>
  <c r="K402" i="8"/>
  <c r="M402" i="8"/>
  <c r="N402" i="8"/>
  <c r="O402" i="8"/>
  <c r="P402" i="8"/>
  <c r="Q402" i="8"/>
  <c r="J403" i="8"/>
  <c r="K403" i="8"/>
  <c r="M403" i="8"/>
  <c r="N403" i="8"/>
  <c r="O403" i="8"/>
  <c r="P403" i="8"/>
  <c r="Q403" i="8"/>
  <c r="J404" i="8"/>
  <c r="K404" i="8"/>
  <c r="M404" i="8"/>
  <c r="N404" i="8"/>
  <c r="O404" i="8"/>
  <c r="P404" i="8"/>
  <c r="Q404" i="8"/>
  <c r="J405" i="8"/>
  <c r="K405" i="8"/>
  <c r="M405" i="8"/>
  <c r="N405" i="8"/>
  <c r="O405" i="8"/>
  <c r="P405" i="8"/>
  <c r="Q405" i="8"/>
  <c r="J406" i="8"/>
  <c r="K406" i="8"/>
  <c r="M406" i="8"/>
  <c r="N406" i="8"/>
  <c r="O406" i="8"/>
  <c r="P406" i="8"/>
  <c r="Q406" i="8"/>
  <c r="J407" i="8"/>
  <c r="K407" i="8"/>
  <c r="M407" i="8"/>
  <c r="N407" i="8"/>
  <c r="O407" i="8"/>
  <c r="P407" i="8"/>
  <c r="Q407" i="8"/>
  <c r="J408" i="8"/>
  <c r="K408" i="8"/>
  <c r="M408" i="8"/>
  <c r="N408" i="8"/>
  <c r="O408" i="8"/>
  <c r="P408" i="8"/>
  <c r="Q408" i="8"/>
  <c r="J409" i="8"/>
  <c r="K409" i="8"/>
  <c r="M409" i="8"/>
  <c r="N409" i="8"/>
  <c r="O409" i="8"/>
  <c r="P409" i="8"/>
  <c r="Q409" i="8"/>
  <c r="J410" i="8"/>
  <c r="K410" i="8"/>
  <c r="M410" i="8"/>
  <c r="N410" i="8"/>
  <c r="O410" i="8"/>
  <c r="P410" i="8"/>
  <c r="Q410" i="8"/>
  <c r="J411" i="8"/>
  <c r="K411" i="8"/>
  <c r="M411" i="8"/>
  <c r="N411" i="8"/>
  <c r="O411" i="8"/>
  <c r="P411" i="8"/>
  <c r="Q411" i="8"/>
  <c r="J412" i="8"/>
  <c r="K412" i="8"/>
  <c r="M412" i="8"/>
  <c r="N412" i="8"/>
  <c r="O412" i="8"/>
  <c r="P412" i="8"/>
  <c r="Q412" i="8"/>
  <c r="J413" i="8"/>
  <c r="K413" i="8"/>
  <c r="M413" i="8"/>
  <c r="N413" i="8"/>
  <c r="O413" i="8"/>
  <c r="P413" i="8"/>
  <c r="Q413" i="8"/>
  <c r="J414" i="8"/>
  <c r="K414" i="8"/>
  <c r="M414" i="8"/>
  <c r="N414" i="8"/>
  <c r="O414" i="8"/>
  <c r="P414" i="8"/>
  <c r="Q414" i="8"/>
  <c r="J415" i="8"/>
  <c r="K415" i="8"/>
  <c r="M415" i="8"/>
  <c r="N415" i="8"/>
  <c r="O415" i="8"/>
  <c r="P415" i="8"/>
  <c r="Q415" i="8"/>
  <c r="J416" i="8"/>
  <c r="K416" i="8"/>
  <c r="M416" i="8"/>
  <c r="N416" i="8"/>
  <c r="O416" i="8"/>
  <c r="P416" i="8"/>
  <c r="Q416" i="8"/>
  <c r="J417" i="8"/>
  <c r="K417" i="8"/>
  <c r="M417" i="8"/>
  <c r="N417" i="8"/>
  <c r="O417" i="8"/>
  <c r="P417" i="8"/>
  <c r="Q417" i="8"/>
  <c r="J418" i="8"/>
  <c r="K418" i="8"/>
  <c r="M418" i="8"/>
  <c r="N418" i="8"/>
  <c r="O418" i="8"/>
  <c r="P418" i="8"/>
  <c r="Q418" i="8"/>
  <c r="J419" i="8"/>
  <c r="K419" i="8"/>
  <c r="M419" i="8"/>
  <c r="N419" i="8"/>
  <c r="O419" i="8"/>
  <c r="P419" i="8"/>
  <c r="Q419" i="8"/>
  <c r="J420" i="8"/>
  <c r="K420" i="8"/>
  <c r="M420" i="8"/>
  <c r="N420" i="8"/>
  <c r="O420" i="8"/>
  <c r="P420" i="8"/>
  <c r="Q420" i="8"/>
  <c r="J421" i="8"/>
  <c r="K421" i="8"/>
  <c r="M421" i="8"/>
  <c r="N421" i="8"/>
  <c r="O421" i="8"/>
  <c r="P421" i="8"/>
  <c r="Q421" i="8"/>
  <c r="J422" i="8"/>
  <c r="K422" i="8"/>
  <c r="M422" i="8"/>
  <c r="N422" i="8"/>
  <c r="O422" i="8"/>
  <c r="P422" i="8"/>
  <c r="Q422" i="8"/>
  <c r="J423" i="8"/>
  <c r="K423" i="8"/>
  <c r="M423" i="8"/>
  <c r="N423" i="8"/>
  <c r="O423" i="8"/>
  <c r="P423" i="8"/>
  <c r="Q423" i="8"/>
  <c r="J424" i="8"/>
  <c r="K424" i="8"/>
  <c r="M424" i="8"/>
  <c r="N424" i="8"/>
  <c r="O424" i="8"/>
  <c r="P424" i="8"/>
  <c r="Q424" i="8"/>
  <c r="J425" i="8"/>
  <c r="K425" i="8"/>
  <c r="M425" i="8"/>
  <c r="N425" i="8"/>
  <c r="O425" i="8"/>
  <c r="P425" i="8"/>
  <c r="Q425" i="8"/>
  <c r="J426" i="8"/>
  <c r="K426" i="8"/>
  <c r="M426" i="8"/>
  <c r="N426" i="8"/>
  <c r="O426" i="8"/>
  <c r="P426" i="8"/>
  <c r="Q426" i="8"/>
  <c r="J427" i="8"/>
  <c r="K427" i="8"/>
  <c r="M427" i="8"/>
  <c r="N427" i="8"/>
  <c r="O427" i="8"/>
  <c r="P427" i="8"/>
  <c r="Q427" i="8"/>
  <c r="J428" i="8"/>
  <c r="K428" i="8"/>
  <c r="M428" i="8"/>
  <c r="N428" i="8"/>
  <c r="O428" i="8"/>
  <c r="P428" i="8"/>
  <c r="Q428" i="8"/>
  <c r="J429" i="8"/>
  <c r="K429" i="8"/>
  <c r="M429" i="8"/>
  <c r="N429" i="8"/>
  <c r="O429" i="8"/>
  <c r="P429" i="8"/>
  <c r="Q429" i="8"/>
  <c r="J430" i="8"/>
  <c r="K430" i="8"/>
  <c r="M430" i="8"/>
  <c r="N430" i="8"/>
  <c r="O430" i="8"/>
  <c r="P430" i="8"/>
  <c r="Q430" i="8"/>
  <c r="J431" i="8"/>
  <c r="K431" i="8"/>
  <c r="M431" i="8"/>
  <c r="N431" i="8"/>
  <c r="O431" i="8"/>
  <c r="P431" i="8"/>
  <c r="Q431" i="8"/>
  <c r="J432" i="8"/>
  <c r="K432" i="8"/>
  <c r="M432" i="8"/>
  <c r="N432" i="8"/>
  <c r="O432" i="8"/>
  <c r="P432" i="8"/>
  <c r="Q432" i="8"/>
  <c r="J433" i="8"/>
  <c r="K433" i="8"/>
  <c r="M433" i="8"/>
  <c r="N433" i="8"/>
  <c r="O433" i="8"/>
  <c r="P433" i="8"/>
  <c r="Q433" i="8"/>
  <c r="J434" i="8"/>
  <c r="K434" i="8"/>
  <c r="M434" i="8"/>
  <c r="N434" i="8"/>
  <c r="O434" i="8"/>
  <c r="P434" i="8"/>
  <c r="Q434" i="8"/>
  <c r="J435" i="8"/>
  <c r="K435" i="8"/>
  <c r="M435" i="8"/>
  <c r="N435" i="8"/>
  <c r="O435" i="8"/>
  <c r="P435" i="8"/>
  <c r="Q435" i="8"/>
  <c r="J436" i="8"/>
  <c r="K436" i="8"/>
  <c r="M436" i="8"/>
  <c r="N436" i="8"/>
  <c r="O436" i="8"/>
  <c r="P436" i="8"/>
  <c r="Q436" i="8"/>
  <c r="J437" i="8"/>
  <c r="K437" i="8"/>
  <c r="M437" i="8"/>
  <c r="N437" i="8"/>
  <c r="O437" i="8"/>
  <c r="P437" i="8"/>
  <c r="Q437" i="8"/>
  <c r="J438" i="8"/>
  <c r="K438" i="8"/>
  <c r="M438" i="8"/>
  <c r="N438" i="8"/>
  <c r="O438" i="8"/>
  <c r="P438" i="8"/>
  <c r="Q438" i="8"/>
  <c r="J439" i="8"/>
  <c r="K439" i="8"/>
  <c r="M439" i="8"/>
  <c r="N439" i="8"/>
  <c r="O439" i="8"/>
  <c r="P439" i="8"/>
  <c r="Q439" i="8"/>
  <c r="J440" i="8"/>
  <c r="K440" i="8"/>
  <c r="M440" i="8"/>
  <c r="N440" i="8"/>
  <c r="O440" i="8"/>
  <c r="P440" i="8"/>
  <c r="Q440" i="8"/>
  <c r="J441" i="8"/>
  <c r="K441" i="8"/>
  <c r="M441" i="8"/>
  <c r="N441" i="8"/>
  <c r="O441" i="8"/>
  <c r="P441" i="8"/>
  <c r="Q441" i="8"/>
  <c r="J442" i="8"/>
  <c r="K442" i="8"/>
  <c r="M442" i="8"/>
  <c r="N442" i="8"/>
  <c r="O442" i="8"/>
  <c r="P442" i="8"/>
  <c r="Q442" i="8"/>
  <c r="J443" i="8"/>
  <c r="K443" i="8"/>
  <c r="M443" i="8"/>
  <c r="N443" i="8"/>
  <c r="O443" i="8"/>
  <c r="P443" i="8"/>
  <c r="Q443" i="8"/>
  <c r="J444" i="8"/>
  <c r="K444" i="8"/>
  <c r="M444" i="8"/>
  <c r="N444" i="8"/>
  <c r="O444" i="8"/>
  <c r="P444" i="8"/>
  <c r="Q444" i="8"/>
  <c r="J445" i="8"/>
  <c r="K445" i="8"/>
  <c r="M445" i="8"/>
  <c r="N445" i="8"/>
  <c r="O445" i="8"/>
  <c r="P445" i="8"/>
  <c r="Q445" i="8"/>
  <c r="J446" i="8"/>
  <c r="K446" i="8"/>
  <c r="M446" i="8"/>
  <c r="N446" i="8"/>
  <c r="O446" i="8"/>
  <c r="P446" i="8"/>
  <c r="Q446" i="8"/>
  <c r="J447" i="8"/>
  <c r="K447" i="8"/>
  <c r="M447" i="8"/>
  <c r="N447" i="8"/>
  <c r="O447" i="8"/>
  <c r="P447" i="8"/>
  <c r="Q447" i="8"/>
  <c r="J448" i="8"/>
  <c r="K448" i="8"/>
  <c r="M448" i="8"/>
  <c r="N448" i="8"/>
  <c r="O448" i="8"/>
  <c r="P448" i="8"/>
  <c r="Q448" i="8"/>
  <c r="J449" i="8"/>
  <c r="K449" i="8"/>
  <c r="M449" i="8"/>
  <c r="N449" i="8"/>
  <c r="O449" i="8"/>
  <c r="P449" i="8"/>
  <c r="Q449" i="8"/>
  <c r="J450" i="8"/>
  <c r="K450" i="8"/>
  <c r="M450" i="8"/>
  <c r="N450" i="8"/>
  <c r="O450" i="8"/>
  <c r="P450" i="8"/>
  <c r="Q450" i="8"/>
  <c r="J451" i="8"/>
  <c r="K451" i="8"/>
  <c r="M451" i="8"/>
  <c r="N451" i="8"/>
  <c r="O451" i="8"/>
  <c r="P451" i="8"/>
  <c r="Q451" i="8"/>
  <c r="J452" i="8"/>
  <c r="K452" i="8"/>
  <c r="M452" i="8"/>
  <c r="N452" i="8"/>
  <c r="O452" i="8"/>
  <c r="P452" i="8"/>
  <c r="Q452" i="8"/>
  <c r="J453" i="8"/>
  <c r="K453" i="8"/>
  <c r="M453" i="8"/>
  <c r="N453" i="8"/>
  <c r="O453" i="8"/>
  <c r="P453" i="8"/>
  <c r="Q453" i="8"/>
  <c r="J454" i="8"/>
  <c r="K454" i="8"/>
  <c r="M454" i="8"/>
  <c r="N454" i="8"/>
  <c r="O454" i="8"/>
  <c r="P454" i="8"/>
  <c r="Q454" i="8"/>
  <c r="J455" i="8"/>
  <c r="K455" i="8"/>
  <c r="M455" i="8"/>
  <c r="N455" i="8"/>
  <c r="O455" i="8"/>
  <c r="P455" i="8"/>
  <c r="Q455" i="8"/>
  <c r="J456" i="8"/>
  <c r="K456" i="8"/>
  <c r="M456" i="8"/>
  <c r="N456" i="8"/>
  <c r="O456" i="8"/>
  <c r="P456" i="8"/>
  <c r="Q456" i="8"/>
  <c r="J457" i="8"/>
  <c r="K457" i="8"/>
  <c r="M457" i="8"/>
  <c r="N457" i="8"/>
  <c r="O457" i="8"/>
  <c r="P457" i="8"/>
  <c r="Q457" i="8"/>
  <c r="J458" i="8"/>
  <c r="K458" i="8"/>
  <c r="M458" i="8"/>
  <c r="N458" i="8"/>
  <c r="O458" i="8"/>
  <c r="P458" i="8"/>
  <c r="Q458" i="8"/>
  <c r="J459" i="8"/>
  <c r="K459" i="8"/>
  <c r="M459" i="8"/>
  <c r="N459" i="8"/>
  <c r="O459" i="8"/>
  <c r="P459" i="8"/>
  <c r="Q459" i="8"/>
  <c r="J460" i="8"/>
  <c r="K460" i="8"/>
  <c r="M460" i="8"/>
  <c r="N460" i="8"/>
  <c r="O460" i="8"/>
  <c r="P460" i="8"/>
  <c r="Q460" i="8"/>
  <c r="J461" i="8"/>
  <c r="K461" i="8"/>
  <c r="M461" i="8"/>
  <c r="N461" i="8"/>
  <c r="O461" i="8"/>
  <c r="P461" i="8"/>
  <c r="Q461" i="8"/>
  <c r="J462" i="8"/>
  <c r="K462" i="8"/>
  <c r="M462" i="8"/>
  <c r="N462" i="8"/>
  <c r="O462" i="8"/>
  <c r="P462" i="8"/>
  <c r="Q462" i="8"/>
  <c r="J463" i="8"/>
  <c r="K463" i="8"/>
  <c r="M463" i="8"/>
  <c r="N463" i="8"/>
  <c r="O463" i="8"/>
  <c r="P463" i="8"/>
  <c r="Q463" i="8"/>
  <c r="J464" i="8"/>
  <c r="K464" i="8"/>
  <c r="M464" i="8"/>
  <c r="N464" i="8"/>
  <c r="O464" i="8"/>
  <c r="P464" i="8"/>
  <c r="Q464" i="8"/>
  <c r="J465" i="8"/>
  <c r="K465" i="8"/>
  <c r="M465" i="8"/>
  <c r="N465" i="8"/>
  <c r="O465" i="8"/>
  <c r="P465" i="8"/>
  <c r="Q465" i="8"/>
  <c r="J466" i="8"/>
  <c r="K466" i="8"/>
  <c r="M466" i="8"/>
  <c r="N466" i="8"/>
  <c r="O466" i="8"/>
  <c r="P466" i="8"/>
  <c r="Q466" i="8"/>
  <c r="J467" i="8"/>
  <c r="K467" i="8"/>
  <c r="M467" i="8"/>
  <c r="N467" i="8"/>
  <c r="O467" i="8"/>
  <c r="P467" i="8"/>
  <c r="Q467" i="8"/>
  <c r="J468" i="8"/>
  <c r="K468" i="8"/>
  <c r="M468" i="8"/>
  <c r="N468" i="8"/>
  <c r="O468" i="8"/>
  <c r="P468" i="8"/>
  <c r="Q468" i="8"/>
  <c r="J469" i="8"/>
  <c r="K469" i="8"/>
  <c r="M469" i="8"/>
  <c r="N469" i="8"/>
  <c r="O469" i="8"/>
  <c r="P469" i="8"/>
  <c r="Q469" i="8"/>
  <c r="J470" i="8"/>
  <c r="K470" i="8"/>
  <c r="M470" i="8"/>
  <c r="N470" i="8"/>
  <c r="O470" i="8"/>
  <c r="P470" i="8"/>
  <c r="Q470" i="8"/>
  <c r="J471" i="8"/>
  <c r="K471" i="8"/>
  <c r="M471" i="8"/>
  <c r="N471" i="8"/>
  <c r="O471" i="8"/>
  <c r="P471" i="8"/>
  <c r="Q471" i="8"/>
  <c r="J472" i="8"/>
  <c r="K472" i="8"/>
  <c r="M472" i="8"/>
  <c r="N472" i="8"/>
  <c r="O472" i="8"/>
  <c r="P472" i="8"/>
  <c r="Q472" i="8"/>
  <c r="J473" i="8"/>
  <c r="K473" i="8"/>
  <c r="M473" i="8"/>
  <c r="N473" i="8"/>
  <c r="O473" i="8"/>
  <c r="P473" i="8"/>
  <c r="Q473" i="8"/>
  <c r="J474" i="8"/>
  <c r="K474" i="8"/>
  <c r="M474" i="8"/>
  <c r="N474" i="8"/>
  <c r="O474" i="8"/>
  <c r="P474" i="8"/>
  <c r="Q474" i="8"/>
  <c r="J475" i="8"/>
  <c r="K475" i="8"/>
  <c r="M475" i="8"/>
  <c r="N475" i="8"/>
  <c r="O475" i="8"/>
  <c r="P475" i="8"/>
  <c r="Q475" i="8"/>
  <c r="J476" i="8"/>
  <c r="K476" i="8"/>
  <c r="M476" i="8"/>
  <c r="N476" i="8"/>
  <c r="O476" i="8"/>
  <c r="P476" i="8"/>
  <c r="Q476" i="8"/>
  <c r="J477" i="8"/>
  <c r="K477" i="8"/>
  <c r="M477" i="8"/>
  <c r="N477" i="8"/>
  <c r="O477" i="8"/>
  <c r="P477" i="8"/>
  <c r="Q477" i="8"/>
  <c r="J478" i="8"/>
  <c r="K478" i="8"/>
  <c r="M478" i="8"/>
  <c r="N478" i="8"/>
  <c r="O478" i="8"/>
  <c r="P478" i="8"/>
  <c r="Q478" i="8"/>
  <c r="J479" i="8"/>
  <c r="K479" i="8"/>
  <c r="M479" i="8"/>
  <c r="N479" i="8"/>
  <c r="O479" i="8"/>
  <c r="P479" i="8"/>
  <c r="Q479" i="8"/>
  <c r="J480" i="8"/>
  <c r="K480" i="8"/>
  <c r="M480" i="8"/>
  <c r="N480" i="8"/>
  <c r="O480" i="8"/>
  <c r="P480" i="8"/>
  <c r="Q480" i="8"/>
  <c r="J481" i="8"/>
  <c r="K481" i="8"/>
  <c r="M481" i="8"/>
  <c r="N481" i="8"/>
  <c r="O481" i="8"/>
  <c r="P481" i="8"/>
  <c r="Q481" i="8"/>
  <c r="J482" i="8"/>
  <c r="K482" i="8"/>
  <c r="M482" i="8"/>
  <c r="N482" i="8"/>
  <c r="O482" i="8"/>
  <c r="P482" i="8"/>
  <c r="Q482" i="8"/>
  <c r="J483" i="8"/>
  <c r="K483" i="8"/>
  <c r="M483" i="8"/>
  <c r="N483" i="8"/>
  <c r="O483" i="8"/>
  <c r="P483" i="8"/>
  <c r="Q483" i="8"/>
  <c r="J484" i="8"/>
  <c r="K484" i="8"/>
  <c r="M484" i="8"/>
  <c r="N484" i="8"/>
  <c r="O484" i="8"/>
  <c r="P484" i="8"/>
  <c r="Q484" i="8"/>
  <c r="J485" i="8"/>
  <c r="K485" i="8"/>
  <c r="M485" i="8"/>
  <c r="N485" i="8"/>
  <c r="O485" i="8"/>
  <c r="P485" i="8"/>
  <c r="Q485" i="8"/>
  <c r="J486" i="8"/>
  <c r="K486" i="8"/>
  <c r="M486" i="8"/>
  <c r="N486" i="8"/>
  <c r="O486" i="8"/>
  <c r="P486" i="8"/>
  <c r="Q486" i="8"/>
  <c r="J487" i="8"/>
  <c r="K487" i="8"/>
  <c r="M487" i="8"/>
  <c r="N487" i="8"/>
  <c r="O487" i="8"/>
  <c r="P487" i="8"/>
  <c r="Q487" i="8"/>
  <c r="J488" i="8"/>
  <c r="K488" i="8"/>
  <c r="M488" i="8"/>
  <c r="N488" i="8"/>
  <c r="O488" i="8"/>
  <c r="P488" i="8"/>
  <c r="Q488" i="8"/>
  <c r="J489" i="8"/>
  <c r="K489" i="8"/>
  <c r="M489" i="8"/>
  <c r="N489" i="8"/>
  <c r="O489" i="8"/>
  <c r="P489" i="8"/>
  <c r="Q489" i="8"/>
  <c r="J490" i="8"/>
  <c r="K490" i="8"/>
  <c r="M490" i="8"/>
  <c r="N490" i="8"/>
  <c r="O490" i="8"/>
  <c r="P490" i="8"/>
  <c r="Q490" i="8"/>
  <c r="J491" i="8"/>
  <c r="K491" i="8"/>
  <c r="M491" i="8"/>
  <c r="N491" i="8"/>
  <c r="O491" i="8"/>
  <c r="P491" i="8"/>
  <c r="Q491" i="8"/>
  <c r="J492" i="8"/>
  <c r="K492" i="8"/>
  <c r="M492" i="8"/>
  <c r="N492" i="8"/>
  <c r="O492" i="8"/>
  <c r="P492" i="8"/>
  <c r="Q492" i="8"/>
  <c r="J493" i="8"/>
  <c r="K493" i="8"/>
  <c r="M493" i="8"/>
  <c r="N493" i="8"/>
  <c r="O493" i="8"/>
  <c r="P493" i="8"/>
  <c r="Q493" i="8"/>
  <c r="J494" i="8"/>
  <c r="K494" i="8"/>
  <c r="M494" i="8"/>
  <c r="N494" i="8"/>
  <c r="O494" i="8"/>
  <c r="P494" i="8"/>
  <c r="Q494" i="8"/>
  <c r="J495" i="8"/>
  <c r="K495" i="8"/>
  <c r="M495" i="8"/>
  <c r="N495" i="8"/>
  <c r="O495" i="8"/>
  <c r="P495" i="8"/>
  <c r="Q495" i="8"/>
  <c r="J496" i="8"/>
  <c r="K496" i="8"/>
  <c r="M496" i="8"/>
  <c r="N496" i="8"/>
  <c r="O496" i="8"/>
  <c r="P496" i="8"/>
  <c r="Q496" i="8"/>
  <c r="J497" i="8"/>
  <c r="K497" i="8"/>
  <c r="M497" i="8"/>
  <c r="N497" i="8"/>
  <c r="O497" i="8"/>
  <c r="P497" i="8"/>
  <c r="Q497" i="8"/>
  <c r="J498" i="8"/>
  <c r="K498" i="8"/>
  <c r="M498" i="8"/>
  <c r="N498" i="8"/>
  <c r="O498" i="8"/>
  <c r="P498" i="8"/>
  <c r="Q498" i="8"/>
  <c r="J499" i="8"/>
  <c r="K499" i="8"/>
  <c r="M499" i="8"/>
  <c r="N499" i="8"/>
  <c r="O499" i="8"/>
  <c r="P499" i="8"/>
  <c r="Q499" i="8"/>
  <c r="J500" i="8"/>
  <c r="K500" i="8"/>
  <c r="M500" i="8"/>
  <c r="N500" i="8"/>
  <c r="O500" i="8"/>
  <c r="P500" i="8"/>
  <c r="Q500" i="8"/>
  <c r="J501" i="8"/>
  <c r="K501" i="8"/>
  <c r="M501" i="8"/>
  <c r="N501" i="8"/>
  <c r="O501" i="8"/>
  <c r="P501" i="8"/>
  <c r="Q501" i="8"/>
  <c r="J502" i="8"/>
  <c r="K502" i="8"/>
  <c r="M502" i="8"/>
  <c r="N502" i="8"/>
  <c r="O502" i="8"/>
  <c r="P502" i="8"/>
  <c r="Q502" i="8"/>
  <c r="J503" i="8"/>
  <c r="K503" i="8"/>
  <c r="M503" i="8"/>
  <c r="N503" i="8"/>
  <c r="O503" i="8"/>
  <c r="P503" i="8"/>
  <c r="Q503" i="8"/>
  <c r="J504" i="8"/>
  <c r="K504" i="8"/>
  <c r="M504" i="8"/>
  <c r="N504" i="8"/>
  <c r="O504" i="8"/>
  <c r="P504" i="8"/>
  <c r="Q504" i="8"/>
  <c r="J505" i="8"/>
  <c r="K505" i="8"/>
  <c r="M505" i="8"/>
  <c r="N505" i="8"/>
  <c r="O505" i="8"/>
  <c r="P505" i="8"/>
  <c r="Q505" i="8"/>
  <c r="J506" i="8"/>
  <c r="K506" i="8"/>
  <c r="M506" i="8"/>
  <c r="N506" i="8"/>
  <c r="O506" i="8"/>
  <c r="P506" i="8"/>
  <c r="Q506" i="8"/>
  <c r="J507" i="8"/>
  <c r="K507" i="8"/>
  <c r="M507" i="8"/>
  <c r="N507" i="8"/>
  <c r="O507" i="8"/>
  <c r="P507" i="8"/>
  <c r="Q507" i="8"/>
  <c r="J508" i="8"/>
  <c r="K508" i="8"/>
  <c r="M508" i="8"/>
  <c r="N508" i="8"/>
  <c r="O508" i="8"/>
  <c r="P508" i="8"/>
  <c r="Q508" i="8"/>
  <c r="J509" i="8"/>
  <c r="K509" i="8"/>
  <c r="M509" i="8"/>
  <c r="N509" i="8"/>
  <c r="O509" i="8"/>
  <c r="P509" i="8"/>
  <c r="Q509" i="8"/>
  <c r="J510" i="8"/>
  <c r="K510" i="8"/>
  <c r="M510" i="8"/>
  <c r="N510" i="8"/>
  <c r="O510" i="8"/>
  <c r="P510" i="8"/>
  <c r="Q510" i="8"/>
  <c r="J511" i="8"/>
  <c r="K511" i="8"/>
  <c r="M511" i="8"/>
  <c r="N511" i="8"/>
  <c r="O511" i="8"/>
  <c r="P511" i="8"/>
  <c r="Q511" i="8"/>
  <c r="J512" i="8"/>
  <c r="K512" i="8"/>
  <c r="M512" i="8"/>
  <c r="N512" i="8"/>
  <c r="O512" i="8"/>
  <c r="P512" i="8"/>
  <c r="Q512" i="8"/>
  <c r="J513" i="8"/>
  <c r="K513" i="8"/>
  <c r="M513" i="8"/>
  <c r="N513" i="8"/>
  <c r="O513" i="8"/>
  <c r="P513" i="8"/>
  <c r="Q513" i="8"/>
  <c r="J514" i="8"/>
  <c r="K514" i="8"/>
  <c r="M514" i="8"/>
  <c r="N514" i="8"/>
  <c r="O514" i="8"/>
  <c r="P514" i="8"/>
  <c r="Q514" i="8"/>
  <c r="J515" i="8"/>
  <c r="K515" i="8"/>
  <c r="M515" i="8"/>
  <c r="N515" i="8"/>
  <c r="O515" i="8"/>
  <c r="P515" i="8"/>
  <c r="Q515" i="8"/>
  <c r="J516" i="8"/>
  <c r="K516" i="8"/>
  <c r="M516" i="8"/>
  <c r="N516" i="8"/>
  <c r="O516" i="8"/>
  <c r="P516" i="8"/>
  <c r="Q516" i="8"/>
  <c r="J517" i="8"/>
  <c r="K517" i="8"/>
  <c r="M517" i="8"/>
  <c r="N517" i="8"/>
  <c r="O517" i="8"/>
  <c r="P517" i="8"/>
  <c r="Q517" i="8"/>
  <c r="J518" i="8"/>
  <c r="K518" i="8"/>
  <c r="M518" i="8"/>
  <c r="N518" i="8"/>
  <c r="O518" i="8"/>
  <c r="P518" i="8"/>
  <c r="Q518" i="8"/>
  <c r="J519" i="8"/>
  <c r="K519" i="8"/>
  <c r="M519" i="8"/>
  <c r="N519" i="8"/>
  <c r="O519" i="8"/>
  <c r="P519" i="8"/>
  <c r="Q519" i="8"/>
  <c r="J520" i="8"/>
  <c r="K520" i="8"/>
  <c r="M520" i="8"/>
  <c r="N520" i="8"/>
  <c r="O520" i="8"/>
  <c r="P520" i="8"/>
  <c r="Q520" i="8"/>
  <c r="J521" i="8"/>
  <c r="K521" i="8"/>
  <c r="M521" i="8"/>
  <c r="N521" i="8"/>
  <c r="O521" i="8"/>
  <c r="P521" i="8"/>
  <c r="Q521" i="8"/>
  <c r="J522" i="8"/>
  <c r="K522" i="8"/>
  <c r="M522" i="8"/>
  <c r="N522" i="8"/>
  <c r="O522" i="8"/>
  <c r="P522" i="8"/>
  <c r="Q522" i="8"/>
  <c r="J523" i="8"/>
  <c r="K523" i="8"/>
  <c r="M523" i="8"/>
  <c r="N523" i="8"/>
  <c r="O523" i="8"/>
  <c r="P523" i="8"/>
  <c r="Q523" i="8"/>
  <c r="J524" i="8"/>
  <c r="K524" i="8"/>
  <c r="M524" i="8"/>
  <c r="N524" i="8"/>
  <c r="O524" i="8"/>
  <c r="P524" i="8"/>
  <c r="Q524" i="8"/>
  <c r="J525" i="8"/>
  <c r="K525" i="8"/>
  <c r="M525" i="8"/>
  <c r="N525" i="8"/>
  <c r="O525" i="8"/>
  <c r="P525" i="8"/>
  <c r="Q525" i="8"/>
  <c r="J526" i="8"/>
  <c r="K526" i="8"/>
  <c r="M526" i="8"/>
  <c r="N526" i="8"/>
  <c r="O526" i="8"/>
  <c r="P526" i="8"/>
  <c r="Q526" i="8"/>
  <c r="J527" i="8"/>
  <c r="K527" i="8"/>
  <c r="M527" i="8"/>
  <c r="N527" i="8"/>
  <c r="O527" i="8"/>
  <c r="P527" i="8"/>
  <c r="Q527" i="8"/>
  <c r="J528" i="8"/>
  <c r="K528" i="8"/>
  <c r="M528" i="8"/>
  <c r="N528" i="8"/>
  <c r="O528" i="8"/>
  <c r="P528" i="8"/>
  <c r="Q528" i="8"/>
  <c r="J529" i="8"/>
  <c r="K529" i="8"/>
  <c r="M529" i="8"/>
  <c r="N529" i="8"/>
  <c r="O529" i="8"/>
  <c r="P529" i="8"/>
  <c r="Q529" i="8"/>
  <c r="J530" i="8"/>
  <c r="K530" i="8"/>
  <c r="M530" i="8"/>
  <c r="N530" i="8"/>
  <c r="O530" i="8"/>
  <c r="P530" i="8"/>
  <c r="Q530" i="8"/>
  <c r="J531" i="8"/>
  <c r="K531" i="8"/>
  <c r="M531" i="8"/>
  <c r="N531" i="8"/>
  <c r="O531" i="8"/>
  <c r="P531" i="8"/>
  <c r="Q531" i="8"/>
  <c r="J532" i="8"/>
  <c r="K532" i="8"/>
  <c r="M532" i="8"/>
  <c r="N532" i="8"/>
  <c r="O532" i="8"/>
  <c r="P532" i="8"/>
  <c r="Q532" i="8"/>
  <c r="J533" i="8"/>
  <c r="K533" i="8"/>
  <c r="M533" i="8"/>
  <c r="N533" i="8"/>
  <c r="O533" i="8"/>
  <c r="P533" i="8"/>
  <c r="Q533" i="8"/>
  <c r="J534" i="8"/>
  <c r="K534" i="8"/>
  <c r="M534" i="8"/>
  <c r="N534" i="8"/>
  <c r="O534" i="8"/>
  <c r="P534" i="8"/>
  <c r="Q534" i="8"/>
  <c r="J535" i="8"/>
  <c r="K535" i="8"/>
  <c r="M535" i="8"/>
  <c r="N535" i="8"/>
  <c r="O535" i="8"/>
  <c r="P535" i="8"/>
  <c r="Q535" i="8"/>
  <c r="J536" i="8"/>
  <c r="K536" i="8"/>
  <c r="M536" i="8"/>
  <c r="N536" i="8"/>
  <c r="O536" i="8"/>
  <c r="P536" i="8"/>
  <c r="Q536" i="8"/>
  <c r="J537" i="8"/>
  <c r="K537" i="8"/>
  <c r="M537" i="8"/>
  <c r="N537" i="8"/>
  <c r="O537" i="8"/>
  <c r="P537" i="8"/>
  <c r="Q537" i="8"/>
  <c r="J538" i="8"/>
  <c r="K538" i="8"/>
  <c r="M538" i="8"/>
  <c r="N538" i="8"/>
  <c r="O538" i="8"/>
  <c r="P538" i="8"/>
  <c r="Q538" i="8"/>
  <c r="J539" i="8"/>
  <c r="K539" i="8"/>
  <c r="M539" i="8"/>
  <c r="N539" i="8"/>
  <c r="O539" i="8"/>
  <c r="P539" i="8"/>
  <c r="Q539" i="8"/>
  <c r="J540" i="8"/>
  <c r="K540" i="8"/>
  <c r="M540" i="8"/>
  <c r="N540" i="8"/>
  <c r="O540" i="8"/>
  <c r="P540" i="8"/>
  <c r="Q540" i="8"/>
  <c r="J541" i="8"/>
  <c r="K541" i="8"/>
  <c r="M541" i="8"/>
  <c r="N541" i="8"/>
  <c r="O541" i="8"/>
  <c r="P541" i="8"/>
  <c r="Q541" i="8"/>
  <c r="J542" i="8"/>
  <c r="K542" i="8"/>
  <c r="M542" i="8"/>
  <c r="N542" i="8"/>
  <c r="O542" i="8"/>
  <c r="P542" i="8"/>
  <c r="Q542" i="8"/>
  <c r="J543" i="8"/>
  <c r="K543" i="8"/>
  <c r="M543" i="8"/>
  <c r="N543" i="8"/>
  <c r="O543" i="8"/>
  <c r="P543" i="8"/>
  <c r="Q543" i="8"/>
  <c r="J544" i="8"/>
  <c r="K544" i="8"/>
  <c r="M544" i="8"/>
  <c r="N544" i="8"/>
  <c r="O544" i="8"/>
  <c r="P544" i="8"/>
  <c r="Q544" i="8"/>
  <c r="J545" i="8"/>
  <c r="K545" i="8"/>
  <c r="M545" i="8"/>
  <c r="N545" i="8"/>
  <c r="O545" i="8"/>
  <c r="P545" i="8"/>
  <c r="Q545" i="8"/>
  <c r="J546" i="8"/>
  <c r="K546" i="8"/>
  <c r="M546" i="8"/>
  <c r="N546" i="8"/>
  <c r="O546" i="8"/>
  <c r="P546" i="8"/>
  <c r="Q546" i="8"/>
  <c r="J547" i="8"/>
  <c r="K547" i="8"/>
  <c r="M547" i="8"/>
  <c r="N547" i="8"/>
  <c r="O547" i="8"/>
  <c r="P547" i="8"/>
  <c r="Q547" i="8"/>
  <c r="J548" i="8"/>
  <c r="K548" i="8"/>
  <c r="M548" i="8"/>
  <c r="N548" i="8"/>
  <c r="O548" i="8"/>
  <c r="P548" i="8"/>
  <c r="Q548" i="8"/>
  <c r="J549" i="8"/>
  <c r="K549" i="8"/>
  <c r="M549" i="8"/>
  <c r="N549" i="8"/>
  <c r="O549" i="8"/>
  <c r="P549" i="8"/>
  <c r="Q549" i="8"/>
  <c r="J550" i="8"/>
  <c r="K550" i="8"/>
  <c r="M550" i="8"/>
  <c r="N550" i="8"/>
  <c r="O550" i="8"/>
  <c r="P550" i="8"/>
  <c r="Q550" i="8"/>
  <c r="J551" i="8"/>
  <c r="K551" i="8"/>
  <c r="M551" i="8"/>
  <c r="N551" i="8"/>
  <c r="O551" i="8"/>
  <c r="P551" i="8"/>
  <c r="Q551" i="8"/>
  <c r="J552" i="8"/>
  <c r="K552" i="8"/>
  <c r="M552" i="8"/>
  <c r="N552" i="8"/>
  <c r="O552" i="8"/>
  <c r="P552" i="8"/>
  <c r="Q552" i="8"/>
  <c r="J553" i="8"/>
  <c r="K553" i="8"/>
  <c r="M553" i="8"/>
  <c r="N553" i="8"/>
  <c r="O553" i="8"/>
  <c r="P553" i="8"/>
  <c r="Q553" i="8"/>
  <c r="J554" i="8"/>
  <c r="K554" i="8"/>
  <c r="M554" i="8"/>
  <c r="N554" i="8"/>
  <c r="O554" i="8"/>
  <c r="P554" i="8"/>
  <c r="Q554" i="8"/>
  <c r="J555" i="8"/>
  <c r="K555" i="8"/>
  <c r="M555" i="8"/>
  <c r="N555" i="8"/>
  <c r="O555" i="8"/>
  <c r="P555" i="8"/>
  <c r="Q555" i="8"/>
  <c r="J556" i="8"/>
  <c r="K556" i="8"/>
  <c r="M556" i="8"/>
  <c r="N556" i="8"/>
  <c r="O556" i="8"/>
  <c r="P556" i="8"/>
  <c r="Q556" i="8"/>
  <c r="J557" i="8"/>
  <c r="K557" i="8"/>
  <c r="M557" i="8"/>
  <c r="N557" i="8"/>
  <c r="O557" i="8"/>
  <c r="P557" i="8"/>
  <c r="Q557" i="8"/>
  <c r="J558" i="8"/>
  <c r="K558" i="8"/>
  <c r="M558" i="8"/>
  <c r="N558" i="8"/>
  <c r="O558" i="8"/>
  <c r="P558" i="8"/>
  <c r="Q558" i="8"/>
  <c r="J559" i="8"/>
  <c r="K559" i="8"/>
  <c r="M559" i="8"/>
  <c r="N559" i="8"/>
  <c r="O559" i="8"/>
  <c r="P559" i="8"/>
  <c r="Q559" i="8"/>
  <c r="J560" i="8"/>
  <c r="K560" i="8"/>
  <c r="M560" i="8"/>
  <c r="N560" i="8"/>
  <c r="O560" i="8"/>
  <c r="P560" i="8"/>
  <c r="Q560" i="8"/>
  <c r="J561" i="8"/>
  <c r="K561" i="8"/>
  <c r="M561" i="8"/>
  <c r="N561" i="8"/>
  <c r="O561" i="8"/>
  <c r="P561" i="8"/>
  <c r="Q561" i="8"/>
  <c r="J562" i="8"/>
  <c r="K562" i="8"/>
  <c r="M562" i="8"/>
  <c r="N562" i="8"/>
  <c r="O562" i="8"/>
  <c r="P562" i="8"/>
  <c r="Q562" i="8"/>
  <c r="J563" i="8"/>
  <c r="K563" i="8"/>
  <c r="M563" i="8"/>
  <c r="N563" i="8"/>
  <c r="O563" i="8"/>
  <c r="P563" i="8"/>
  <c r="Q563" i="8"/>
  <c r="J564" i="8"/>
  <c r="K564" i="8"/>
  <c r="M564" i="8"/>
  <c r="N564" i="8"/>
  <c r="O564" i="8"/>
  <c r="P564" i="8"/>
  <c r="Q564" i="8"/>
  <c r="J565" i="8"/>
  <c r="K565" i="8"/>
  <c r="M565" i="8"/>
  <c r="N565" i="8"/>
  <c r="O565" i="8"/>
  <c r="P565" i="8"/>
  <c r="Q565" i="8"/>
  <c r="J566" i="8"/>
  <c r="K566" i="8"/>
  <c r="M566" i="8"/>
  <c r="N566" i="8"/>
  <c r="O566" i="8"/>
  <c r="P566" i="8"/>
  <c r="Q566" i="8"/>
  <c r="J567" i="8"/>
  <c r="K567" i="8"/>
  <c r="M567" i="8"/>
  <c r="N567" i="8"/>
  <c r="O567" i="8"/>
  <c r="P567" i="8"/>
  <c r="Q567" i="8"/>
  <c r="J568" i="8"/>
  <c r="K568" i="8"/>
  <c r="M568" i="8"/>
  <c r="N568" i="8"/>
  <c r="O568" i="8"/>
  <c r="P568" i="8"/>
  <c r="Q568" i="8"/>
  <c r="J569" i="8"/>
  <c r="K569" i="8"/>
  <c r="M569" i="8"/>
  <c r="N569" i="8"/>
  <c r="O569" i="8"/>
  <c r="P569" i="8"/>
  <c r="Q569" i="8"/>
  <c r="J570" i="8"/>
  <c r="K570" i="8"/>
  <c r="M570" i="8"/>
  <c r="N570" i="8"/>
  <c r="O570" i="8"/>
  <c r="P570" i="8"/>
  <c r="Q570" i="8"/>
  <c r="J571" i="8"/>
  <c r="K571" i="8"/>
  <c r="M571" i="8"/>
  <c r="N571" i="8"/>
  <c r="O571" i="8"/>
  <c r="P571" i="8"/>
  <c r="Q571" i="8"/>
  <c r="J572" i="8"/>
  <c r="K572" i="8"/>
  <c r="M572" i="8"/>
  <c r="N572" i="8"/>
  <c r="O572" i="8"/>
  <c r="P572" i="8"/>
  <c r="Q572" i="8"/>
  <c r="J573" i="8"/>
  <c r="K573" i="8"/>
  <c r="M573" i="8"/>
  <c r="N573" i="8"/>
  <c r="O573" i="8"/>
  <c r="P573" i="8"/>
  <c r="Q573" i="8"/>
  <c r="J574" i="8"/>
  <c r="K574" i="8"/>
  <c r="M574" i="8"/>
  <c r="N574" i="8"/>
  <c r="O574" i="8"/>
  <c r="P574" i="8"/>
  <c r="Q574" i="8"/>
  <c r="J575" i="8"/>
  <c r="K575" i="8"/>
  <c r="M575" i="8"/>
  <c r="N575" i="8"/>
  <c r="O575" i="8"/>
  <c r="P575" i="8"/>
  <c r="Q575" i="8"/>
  <c r="J576" i="8"/>
  <c r="K576" i="8"/>
  <c r="M576" i="8"/>
  <c r="N576" i="8"/>
  <c r="O576" i="8"/>
  <c r="P576" i="8"/>
  <c r="Q576" i="8"/>
  <c r="J577" i="8"/>
  <c r="K577" i="8"/>
  <c r="M577" i="8"/>
  <c r="N577" i="8"/>
  <c r="O577" i="8"/>
  <c r="P577" i="8"/>
  <c r="Q577" i="8"/>
  <c r="J578" i="8"/>
  <c r="K578" i="8"/>
  <c r="M578" i="8"/>
  <c r="N578" i="8"/>
  <c r="O578" i="8"/>
  <c r="P578" i="8"/>
  <c r="Q578" i="8"/>
  <c r="J579" i="8"/>
  <c r="K579" i="8"/>
  <c r="M579" i="8"/>
  <c r="N579" i="8"/>
  <c r="O579" i="8"/>
  <c r="P579" i="8"/>
  <c r="Q579" i="8"/>
  <c r="J580" i="8"/>
  <c r="K580" i="8"/>
  <c r="M580" i="8"/>
  <c r="N580" i="8"/>
  <c r="O580" i="8"/>
  <c r="P580" i="8"/>
  <c r="Q580" i="8"/>
  <c r="J581" i="8"/>
  <c r="K581" i="8"/>
  <c r="M581" i="8"/>
  <c r="N581" i="8"/>
  <c r="O581" i="8"/>
  <c r="P581" i="8"/>
  <c r="Q581" i="8"/>
  <c r="J582" i="8"/>
  <c r="K582" i="8"/>
  <c r="M582" i="8"/>
  <c r="N582" i="8"/>
  <c r="O582" i="8"/>
  <c r="P582" i="8"/>
  <c r="Q582" i="8"/>
  <c r="J583" i="8"/>
  <c r="K583" i="8"/>
  <c r="M583" i="8"/>
  <c r="N583" i="8"/>
  <c r="O583" i="8"/>
  <c r="P583" i="8"/>
  <c r="Q583" i="8"/>
  <c r="J584" i="8"/>
  <c r="K584" i="8"/>
  <c r="M584" i="8"/>
  <c r="N584" i="8"/>
  <c r="O584" i="8"/>
  <c r="P584" i="8"/>
  <c r="Q584" i="8"/>
  <c r="J585" i="8"/>
  <c r="K585" i="8"/>
  <c r="M585" i="8"/>
  <c r="N585" i="8"/>
  <c r="O585" i="8"/>
  <c r="P585" i="8"/>
  <c r="Q585" i="8"/>
  <c r="J586" i="8"/>
  <c r="K586" i="8"/>
  <c r="M586" i="8"/>
  <c r="N586" i="8"/>
  <c r="O586" i="8"/>
  <c r="P586" i="8"/>
  <c r="Q586" i="8"/>
  <c r="J587" i="8"/>
  <c r="K587" i="8"/>
  <c r="M587" i="8"/>
  <c r="N587" i="8"/>
  <c r="O587" i="8"/>
  <c r="P587" i="8"/>
  <c r="Q587" i="8"/>
  <c r="J588" i="8"/>
  <c r="K588" i="8"/>
  <c r="M588" i="8"/>
  <c r="N588" i="8"/>
  <c r="O588" i="8"/>
  <c r="P588" i="8"/>
  <c r="Q588" i="8"/>
  <c r="J589" i="8"/>
  <c r="K589" i="8"/>
  <c r="M589" i="8"/>
  <c r="N589" i="8"/>
  <c r="O589" i="8"/>
  <c r="P589" i="8"/>
  <c r="Q589" i="8"/>
  <c r="J590" i="8"/>
  <c r="K590" i="8"/>
  <c r="M590" i="8"/>
  <c r="N590" i="8"/>
  <c r="O590" i="8"/>
  <c r="P590" i="8"/>
  <c r="Q590" i="8"/>
  <c r="J591" i="8"/>
  <c r="K591" i="8"/>
  <c r="M591" i="8"/>
  <c r="N591" i="8"/>
  <c r="O591" i="8"/>
  <c r="P591" i="8"/>
  <c r="Q591" i="8"/>
  <c r="J592" i="8"/>
  <c r="K592" i="8"/>
  <c r="M592" i="8"/>
  <c r="N592" i="8"/>
  <c r="O592" i="8"/>
  <c r="P592" i="8"/>
  <c r="Q592" i="8"/>
  <c r="J593" i="8"/>
  <c r="K593" i="8"/>
  <c r="M593" i="8"/>
  <c r="N593" i="8"/>
  <c r="O593" i="8"/>
  <c r="P593" i="8"/>
  <c r="Q593" i="8"/>
  <c r="J594" i="8"/>
  <c r="K594" i="8"/>
  <c r="M594" i="8"/>
  <c r="N594" i="8"/>
  <c r="O594" i="8"/>
  <c r="P594" i="8"/>
  <c r="Q594" i="8"/>
  <c r="J595" i="8"/>
  <c r="K595" i="8"/>
  <c r="M595" i="8"/>
  <c r="N595" i="8"/>
  <c r="O595" i="8"/>
  <c r="P595" i="8"/>
  <c r="Q595" i="8"/>
  <c r="J596" i="8"/>
  <c r="K596" i="8"/>
  <c r="M596" i="8"/>
  <c r="N596" i="8"/>
  <c r="O596" i="8"/>
  <c r="P596" i="8"/>
  <c r="Q596" i="8"/>
  <c r="J597" i="8"/>
  <c r="K597" i="8"/>
  <c r="M597" i="8"/>
  <c r="N597" i="8"/>
  <c r="O597" i="8"/>
  <c r="P597" i="8"/>
  <c r="Q597" i="8"/>
  <c r="J598" i="8"/>
  <c r="K598" i="8"/>
  <c r="M598" i="8"/>
  <c r="N598" i="8"/>
  <c r="O598" i="8"/>
  <c r="P598" i="8"/>
  <c r="Q598" i="8"/>
  <c r="J599" i="8"/>
  <c r="K599" i="8"/>
  <c r="M599" i="8"/>
  <c r="N599" i="8"/>
  <c r="O599" i="8"/>
  <c r="P599" i="8"/>
  <c r="Q599" i="8"/>
  <c r="J600" i="8"/>
  <c r="K600" i="8"/>
  <c r="M600" i="8"/>
  <c r="N600" i="8"/>
  <c r="O600" i="8"/>
  <c r="P600" i="8"/>
  <c r="Q600" i="8"/>
  <c r="J601" i="8"/>
  <c r="K601" i="8"/>
  <c r="M601" i="8"/>
  <c r="N601" i="8"/>
  <c r="O601" i="8"/>
  <c r="P601" i="8"/>
  <c r="Q601" i="8"/>
  <c r="J602" i="8"/>
  <c r="K602" i="8"/>
  <c r="M602" i="8"/>
  <c r="N602" i="8"/>
  <c r="O602" i="8"/>
  <c r="P602" i="8"/>
  <c r="Q602" i="8"/>
  <c r="J603" i="8"/>
  <c r="K603" i="8"/>
  <c r="M603" i="8"/>
  <c r="N603" i="8"/>
  <c r="O603" i="8"/>
  <c r="P603" i="8"/>
  <c r="Q603" i="8"/>
  <c r="J604" i="8"/>
  <c r="K604" i="8"/>
  <c r="M604" i="8"/>
  <c r="N604" i="8"/>
  <c r="O604" i="8"/>
  <c r="P604" i="8"/>
  <c r="Q604" i="8"/>
  <c r="J605" i="8"/>
  <c r="K605" i="8"/>
  <c r="M605" i="8"/>
  <c r="N605" i="8"/>
  <c r="O605" i="8"/>
  <c r="P605" i="8"/>
  <c r="Q605" i="8"/>
  <c r="J606" i="8"/>
  <c r="K606" i="8"/>
  <c r="M606" i="8"/>
  <c r="N606" i="8"/>
  <c r="O606" i="8"/>
  <c r="P606" i="8"/>
  <c r="Q606" i="8"/>
  <c r="J607" i="8"/>
  <c r="K607" i="8"/>
  <c r="M607" i="8"/>
  <c r="N607" i="8"/>
  <c r="O607" i="8"/>
  <c r="P607" i="8"/>
  <c r="Q607" i="8"/>
  <c r="J608" i="8"/>
  <c r="K608" i="8"/>
  <c r="M608" i="8"/>
  <c r="N608" i="8"/>
  <c r="O608" i="8"/>
  <c r="P608" i="8"/>
  <c r="Q608" i="8"/>
  <c r="J609" i="8"/>
  <c r="K609" i="8"/>
  <c r="M609" i="8"/>
  <c r="N609" i="8"/>
  <c r="O609" i="8"/>
  <c r="P609" i="8"/>
  <c r="Q609" i="8"/>
  <c r="J610" i="8"/>
  <c r="K610" i="8"/>
  <c r="M610" i="8"/>
  <c r="N610" i="8"/>
  <c r="O610" i="8"/>
  <c r="P610" i="8"/>
  <c r="Q610" i="8"/>
  <c r="J611" i="8"/>
  <c r="K611" i="8"/>
  <c r="M611" i="8"/>
  <c r="N611" i="8"/>
  <c r="O611" i="8"/>
  <c r="P611" i="8"/>
  <c r="Q611" i="8"/>
  <c r="J612" i="8"/>
  <c r="K612" i="8"/>
  <c r="M612" i="8"/>
  <c r="N612" i="8"/>
  <c r="O612" i="8"/>
  <c r="P612" i="8"/>
  <c r="Q612" i="8"/>
  <c r="J613" i="8"/>
  <c r="K613" i="8"/>
  <c r="M613" i="8"/>
  <c r="N613" i="8"/>
  <c r="O613" i="8"/>
  <c r="P613" i="8"/>
  <c r="Q613" i="8"/>
  <c r="J614" i="8"/>
  <c r="K614" i="8"/>
  <c r="M614" i="8"/>
  <c r="N614" i="8"/>
  <c r="O614" i="8"/>
  <c r="P614" i="8"/>
  <c r="Q614" i="8"/>
  <c r="J615" i="8"/>
  <c r="K615" i="8"/>
  <c r="M615" i="8"/>
  <c r="N615" i="8"/>
  <c r="O615" i="8"/>
  <c r="P615" i="8"/>
  <c r="Q615" i="8"/>
  <c r="J616" i="8"/>
  <c r="K616" i="8"/>
  <c r="M616" i="8"/>
  <c r="N616" i="8"/>
  <c r="O616" i="8"/>
  <c r="P616" i="8"/>
  <c r="Q616" i="8"/>
  <c r="J617" i="8"/>
  <c r="K617" i="8"/>
  <c r="M617" i="8"/>
  <c r="N617" i="8"/>
  <c r="O617" i="8"/>
  <c r="P617" i="8"/>
  <c r="Q617" i="8"/>
  <c r="J618" i="8"/>
  <c r="K618" i="8"/>
  <c r="M618" i="8"/>
  <c r="N618" i="8"/>
  <c r="O618" i="8"/>
  <c r="P618" i="8"/>
  <c r="Q618" i="8"/>
  <c r="J619" i="8"/>
  <c r="K619" i="8"/>
  <c r="M619" i="8"/>
  <c r="N619" i="8"/>
  <c r="O619" i="8"/>
  <c r="P619" i="8"/>
  <c r="Q619" i="8"/>
  <c r="J620" i="8"/>
  <c r="K620" i="8"/>
  <c r="M620" i="8"/>
  <c r="N620" i="8"/>
  <c r="O620" i="8"/>
  <c r="P620" i="8"/>
  <c r="Q620" i="8"/>
  <c r="J621" i="8"/>
  <c r="K621" i="8"/>
  <c r="M621" i="8"/>
  <c r="N621" i="8"/>
  <c r="O621" i="8"/>
  <c r="P621" i="8"/>
  <c r="Q621" i="8"/>
  <c r="J622" i="8"/>
  <c r="K622" i="8"/>
  <c r="M622" i="8"/>
  <c r="N622" i="8"/>
  <c r="O622" i="8"/>
  <c r="P622" i="8"/>
  <c r="Q622" i="8"/>
  <c r="J623" i="8"/>
  <c r="K623" i="8"/>
  <c r="M623" i="8"/>
  <c r="N623" i="8"/>
  <c r="O623" i="8"/>
  <c r="P623" i="8"/>
  <c r="Q623" i="8"/>
  <c r="J624" i="8"/>
  <c r="K624" i="8"/>
  <c r="M624" i="8"/>
  <c r="N624" i="8"/>
  <c r="O624" i="8"/>
  <c r="P624" i="8"/>
  <c r="Q624" i="8"/>
  <c r="J625" i="8"/>
  <c r="K625" i="8"/>
  <c r="M625" i="8"/>
  <c r="N625" i="8"/>
  <c r="O625" i="8"/>
  <c r="P625" i="8"/>
  <c r="Q625" i="8"/>
  <c r="J626" i="8"/>
  <c r="K626" i="8"/>
  <c r="M626" i="8"/>
  <c r="N626" i="8"/>
  <c r="O626" i="8"/>
  <c r="P626" i="8"/>
  <c r="Q626" i="8"/>
  <c r="J627" i="8"/>
  <c r="K627" i="8"/>
  <c r="M627" i="8"/>
  <c r="N627" i="8"/>
  <c r="O627" i="8"/>
  <c r="P627" i="8"/>
  <c r="Q627" i="8"/>
  <c r="J628" i="8"/>
  <c r="K628" i="8"/>
  <c r="M628" i="8"/>
  <c r="N628" i="8"/>
  <c r="O628" i="8"/>
  <c r="P628" i="8"/>
  <c r="Q628" i="8"/>
  <c r="J629" i="8"/>
  <c r="K629" i="8"/>
  <c r="M629" i="8"/>
  <c r="N629" i="8"/>
  <c r="O629" i="8"/>
  <c r="P629" i="8"/>
  <c r="Q629" i="8"/>
  <c r="J630" i="8"/>
  <c r="K630" i="8"/>
  <c r="M630" i="8"/>
  <c r="N630" i="8"/>
  <c r="O630" i="8"/>
  <c r="P630" i="8"/>
  <c r="Q630" i="8"/>
  <c r="J631" i="8"/>
  <c r="K631" i="8"/>
  <c r="M631" i="8"/>
  <c r="N631" i="8"/>
  <c r="O631" i="8"/>
  <c r="P631" i="8"/>
  <c r="Q631" i="8"/>
  <c r="J632" i="8"/>
  <c r="K632" i="8"/>
  <c r="M632" i="8"/>
  <c r="N632" i="8"/>
  <c r="O632" i="8"/>
  <c r="P632" i="8"/>
  <c r="Q632" i="8"/>
  <c r="J633" i="8"/>
  <c r="K633" i="8"/>
  <c r="M633" i="8"/>
  <c r="N633" i="8"/>
  <c r="O633" i="8"/>
  <c r="P633" i="8"/>
  <c r="Q633" i="8"/>
  <c r="J634" i="8"/>
  <c r="K634" i="8"/>
  <c r="M634" i="8"/>
  <c r="N634" i="8"/>
  <c r="O634" i="8"/>
  <c r="P634" i="8"/>
  <c r="Q634" i="8"/>
  <c r="J635" i="8"/>
  <c r="K635" i="8"/>
  <c r="M635" i="8"/>
  <c r="N635" i="8"/>
  <c r="O635" i="8"/>
  <c r="P635" i="8"/>
  <c r="Q635" i="8"/>
  <c r="J636" i="8"/>
  <c r="K636" i="8"/>
  <c r="M636" i="8"/>
  <c r="N636" i="8"/>
  <c r="O636" i="8"/>
  <c r="P636" i="8"/>
  <c r="Q636" i="8"/>
  <c r="J637" i="8"/>
  <c r="K637" i="8"/>
  <c r="M637" i="8"/>
  <c r="N637" i="8"/>
  <c r="O637" i="8"/>
  <c r="P637" i="8"/>
  <c r="Q637" i="8"/>
  <c r="J638" i="8"/>
  <c r="K638" i="8"/>
  <c r="M638" i="8"/>
  <c r="N638" i="8"/>
  <c r="O638" i="8"/>
  <c r="P638" i="8"/>
  <c r="Q638" i="8"/>
  <c r="J639" i="8"/>
  <c r="K639" i="8"/>
  <c r="M639" i="8"/>
  <c r="N639" i="8"/>
  <c r="O639" i="8"/>
  <c r="P639" i="8"/>
  <c r="Q639" i="8"/>
  <c r="J640" i="8"/>
  <c r="K640" i="8"/>
  <c r="M640" i="8"/>
  <c r="N640" i="8"/>
  <c r="O640" i="8"/>
  <c r="P640" i="8"/>
  <c r="Q640" i="8"/>
  <c r="J641" i="8"/>
  <c r="K641" i="8"/>
  <c r="M641" i="8"/>
  <c r="N641" i="8"/>
  <c r="O641" i="8"/>
  <c r="P641" i="8"/>
  <c r="Q641" i="8"/>
  <c r="J642" i="8"/>
  <c r="K642" i="8"/>
  <c r="M642" i="8"/>
  <c r="N642" i="8"/>
  <c r="O642" i="8"/>
  <c r="P642" i="8"/>
  <c r="Q642" i="8"/>
  <c r="J643" i="8"/>
  <c r="K643" i="8"/>
  <c r="M643" i="8"/>
  <c r="N643" i="8"/>
  <c r="O643" i="8"/>
  <c r="P643" i="8"/>
  <c r="Q643" i="8"/>
  <c r="J644" i="8"/>
  <c r="K644" i="8"/>
  <c r="M644" i="8"/>
  <c r="N644" i="8"/>
  <c r="O644" i="8"/>
  <c r="P644" i="8"/>
  <c r="Q644" i="8"/>
  <c r="J645" i="8"/>
  <c r="K645" i="8"/>
  <c r="M645" i="8"/>
  <c r="N645" i="8"/>
  <c r="O645" i="8"/>
  <c r="P645" i="8"/>
  <c r="Q645" i="8"/>
  <c r="J646" i="8"/>
  <c r="K646" i="8"/>
  <c r="M646" i="8"/>
  <c r="N646" i="8"/>
  <c r="O646" i="8"/>
  <c r="P646" i="8"/>
  <c r="Q646" i="8"/>
  <c r="J647" i="8"/>
  <c r="K647" i="8"/>
  <c r="M647" i="8"/>
  <c r="N647" i="8"/>
  <c r="O647" i="8"/>
  <c r="P647" i="8"/>
  <c r="Q647" i="8"/>
  <c r="J648" i="8"/>
  <c r="K648" i="8"/>
  <c r="M648" i="8"/>
  <c r="N648" i="8"/>
  <c r="O648" i="8"/>
  <c r="P648" i="8"/>
  <c r="Q648" i="8"/>
  <c r="J649" i="8"/>
  <c r="K649" i="8"/>
  <c r="M649" i="8"/>
  <c r="N649" i="8"/>
  <c r="O649" i="8"/>
  <c r="P649" i="8"/>
  <c r="Q649" i="8"/>
  <c r="J650" i="8"/>
  <c r="K650" i="8"/>
  <c r="M650" i="8"/>
  <c r="N650" i="8"/>
  <c r="O650" i="8"/>
  <c r="P650" i="8"/>
  <c r="Q650" i="8"/>
  <c r="J651" i="8"/>
  <c r="K651" i="8"/>
  <c r="M651" i="8"/>
  <c r="N651" i="8"/>
  <c r="O651" i="8"/>
  <c r="P651" i="8"/>
  <c r="Q651" i="8"/>
  <c r="J652" i="8"/>
  <c r="K652" i="8"/>
  <c r="M652" i="8"/>
  <c r="N652" i="8"/>
  <c r="O652" i="8"/>
  <c r="P652" i="8"/>
  <c r="Q652" i="8"/>
  <c r="J653" i="8"/>
  <c r="K653" i="8"/>
  <c r="M653" i="8"/>
  <c r="N653" i="8"/>
  <c r="O653" i="8"/>
  <c r="P653" i="8"/>
  <c r="Q653" i="8"/>
  <c r="J654" i="8"/>
  <c r="K654" i="8"/>
  <c r="M654" i="8"/>
  <c r="N654" i="8"/>
  <c r="O654" i="8"/>
  <c r="P654" i="8"/>
  <c r="Q654" i="8"/>
  <c r="J655" i="8"/>
  <c r="K655" i="8"/>
  <c r="M655" i="8"/>
  <c r="N655" i="8"/>
  <c r="O655" i="8"/>
  <c r="P655" i="8"/>
  <c r="Q655" i="8"/>
  <c r="J656" i="8"/>
  <c r="K656" i="8"/>
  <c r="M656" i="8"/>
  <c r="N656" i="8"/>
  <c r="O656" i="8"/>
  <c r="P656" i="8"/>
  <c r="Q656" i="8"/>
  <c r="J657" i="8"/>
  <c r="K657" i="8"/>
  <c r="M657" i="8"/>
  <c r="N657" i="8"/>
  <c r="O657" i="8"/>
  <c r="P657" i="8"/>
  <c r="Q657" i="8"/>
  <c r="J658" i="8"/>
  <c r="K658" i="8"/>
  <c r="M658" i="8"/>
  <c r="N658" i="8"/>
  <c r="O658" i="8"/>
  <c r="P658" i="8"/>
  <c r="Q658" i="8"/>
  <c r="J659" i="8"/>
  <c r="K659" i="8"/>
  <c r="M659" i="8"/>
  <c r="N659" i="8"/>
  <c r="O659" i="8"/>
  <c r="P659" i="8"/>
  <c r="Q659" i="8"/>
  <c r="J660" i="8"/>
  <c r="K660" i="8"/>
  <c r="M660" i="8"/>
  <c r="N660" i="8"/>
  <c r="O660" i="8"/>
  <c r="P660" i="8"/>
  <c r="Q660" i="8"/>
  <c r="J661" i="8"/>
  <c r="K661" i="8"/>
  <c r="M661" i="8"/>
  <c r="N661" i="8"/>
  <c r="O661" i="8"/>
  <c r="P661" i="8"/>
  <c r="Q661" i="8"/>
  <c r="J662" i="8"/>
  <c r="K662" i="8"/>
  <c r="M662" i="8"/>
  <c r="N662" i="8"/>
  <c r="O662" i="8"/>
  <c r="P662" i="8"/>
  <c r="Q662" i="8"/>
  <c r="J663" i="8"/>
  <c r="K663" i="8"/>
  <c r="M663" i="8"/>
  <c r="N663" i="8"/>
  <c r="O663" i="8"/>
  <c r="P663" i="8"/>
  <c r="Q663" i="8"/>
  <c r="J664" i="8"/>
  <c r="K664" i="8"/>
  <c r="M664" i="8"/>
  <c r="N664" i="8"/>
  <c r="O664" i="8"/>
  <c r="P664" i="8"/>
  <c r="Q664" i="8"/>
  <c r="J665" i="8"/>
  <c r="K665" i="8"/>
  <c r="M665" i="8"/>
  <c r="N665" i="8"/>
  <c r="O665" i="8"/>
  <c r="P665" i="8"/>
  <c r="Q665" i="8"/>
  <c r="J666" i="8"/>
  <c r="K666" i="8"/>
  <c r="M666" i="8"/>
  <c r="N666" i="8"/>
  <c r="O666" i="8"/>
  <c r="P666" i="8"/>
  <c r="Q666" i="8"/>
  <c r="J667" i="8"/>
  <c r="K667" i="8"/>
  <c r="M667" i="8"/>
  <c r="N667" i="8"/>
  <c r="O667" i="8"/>
  <c r="P667" i="8"/>
  <c r="Q667" i="8"/>
  <c r="J668" i="8"/>
  <c r="K668" i="8"/>
  <c r="M668" i="8"/>
  <c r="N668" i="8"/>
  <c r="O668" i="8"/>
  <c r="P668" i="8"/>
  <c r="Q668" i="8"/>
  <c r="J669" i="8"/>
  <c r="K669" i="8"/>
  <c r="M669" i="8"/>
  <c r="N669" i="8"/>
  <c r="O669" i="8"/>
  <c r="P669" i="8"/>
  <c r="Q669" i="8"/>
  <c r="J670" i="8"/>
  <c r="K670" i="8"/>
  <c r="M670" i="8"/>
  <c r="N670" i="8"/>
  <c r="O670" i="8"/>
  <c r="P670" i="8"/>
  <c r="Q670" i="8"/>
  <c r="J671" i="8"/>
  <c r="K671" i="8"/>
  <c r="M671" i="8"/>
  <c r="N671" i="8"/>
  <c r="O671" i="8"/>
  <c r="P671" i="8"/>
  <c r="Q671" i="8"/>
  <c r="J672" i="8"/>
  <c r="K672" i="8"/>
  <c r="M672" i="8"/>
  <c r="N672" i="8"/>
  <c r="O672" i="8"/>
  <c r="P672" i="8"/>
  <c r="Q672" i="8"/>
  <c r="J673" i="8"/>
  <c r="K673" i="8"/>
  <c r="M673" i="8"/>
  <c r="N673" i="8"/>
  <c r="O673" i="8"/>
  <c r="P673" i="8"/>
  <c r="Q673" i="8"/>
  <c r="J674" i="8"/>
  <c r="K674" i="8"/>
  <c r="M674" i="8"/>
  <c r="N674" i="8"/>
  <c r="O674" i="8"/>
  <c r="P674" i="8"/>
  <c r="Q674" i="8"/>
  <c r="J675" i="8"/>
  <c r="K675" i="8"/>
  <c r="M675" i="8"/>
  <c r="N675" i="8"/>
  <c r="O675" i="8"/>
  <c r="P675" i="8"/>
  <c r="Q675" i="8"/>
  <c r="J676" i="8"/>
  <c r="K676" i="8"/>
  <c r="M676" i="8"/>
  <c r="N676" i="8"/>
  <c r="O676" i="8"/>
  <c r="P676" i="8"/>
  <c r="Q676" i="8"/>
  <c r="J677" i="8"/>
  <c r="K677" i="8"/>
  <c r="M677" i="8"/>
  <c r="N677" i="8"/>
  <c r="O677" i="8"/>
  <c r="P677" i="8"/>
  <c r="Q677" i="8"/>
  <c r="J678" i="8"/>
  <c r="K678" i="8"/>
  <c r="M678" i="8"/>
  <c r="N678" i="8"/>
  <c r="O678" i="8"/>
  <c r="P678" i="8"/>
  <c r="Q678" i="8"/>
  <c r="J679" i="8"/>
  <c r="K679" i="8"/>
  <c r="M679" i="8"/>
  <c r="N679" i="8"/>
  <c r="O679" i="8"/>
  <c r="P679" i="8"/>
  <c r="Q679" i="8"/>
  <c r="J680" i="8"/>
  <c r="K680" i="8"/>
  <c r="M680" i="8"/>
  <c r="N680" i="8"/>
  <c r="O680" i="8"/>
  <c r="P680" i="8"/>
  <c r="Q680" i="8"/>
  <c r="J681" i="8"/>
  <c r="K681" i="8"/>
  <c r="M681" i="8"/>
  <c r="N681" i="8"/>
  <c r="O681" i="8"/>
  <c r="P681" i="8"/>
  <c r="Q681" i="8"/>
  <c r="J682" i="8"/>
  <c r="K682" i="8"/>
  <c r="M682" i="8"/>
  <c r="N682" i="8"/>
  <c r="O682" i="8"/>
  <c r="P682" i="8"/>
  <c r="Q682" i="8"/>
  <c r="J683" i="8"/>
  <c r="K683" i="8"/>
  <c r="M683" i="8"/>
  <c r="N683" i="8"/>
  <c r="O683" i="8"/>
  <c r="P683" i="8"/>
  <c r="Q683" i="8"/>
  <c r="J684" i="8"/>
  <c r="K684" i="8"/>
  <c r="M684" i="8"/>
  <c r="N684" i="8"/>
  <c r="O684" i="8"/>
  <c r="P684" i="8"/>
  <c r="Q684" i="8"/>
  <c r="J685" i="8"/>
  <c r="K685" i="8"/>
  <c r="M685" i="8"/>
  <c r="N685" i="8"/>
  <c r="O685" i="8"/>
  <c r="P685" i="8"/>
  <c r="Q685" i="8"/>
  <c r="J686" i="8"/>
  <c r="K686" i="8"/>
  <c r="M686" i="8"/>
  <c r="N686" i="8"/>
  <c r="O686" i="8"/>
  <c r="P686" i="8"/>
  <c r="Q686" i="8"/>
  <c r="J687" i="8"/>
  <c r="K687" i="8"/>
  <c r="M687" i="8"/>
  <c r="N687" i="8"/>
  <c r="O687" i="8"/>
  <c r="P687" i="8"/>
  <c r="Q687" i="8"/>
  <c r="J688" i="8"/>
  <c r="K688" i="8"/>
  <c r="M688" i="8"/>
  <c r="N688" i="8"/>
  <c r="O688" i="8"/>
  <c r="P688" i="8"/>
  <c r="Q688" i="8"/>
  <c r="J689" i="8"/>
  <c r="K689" i="8"/>
  <c r="M689" i="8"/>
  <c r="N689" i="8"/>
  <c r="O689" i="8"/>
  <c r="P689" i="8"/>
  <c r="Q689" i="8"/>
  <c r="J690" i="8"/>
  <c r="K690" i="8"/>
  <c r="M690" i="8"/>
  <c r="N690" i="8"/>
  <c r="O690" i="8"/>
  <c r="P690" i="8"/>
  <c r="Q690" i="8"/>
  <c r="J691" i="8"/>
  <c r="K691" i="8"/>
  <c r="M691" i="8"/>
  <c r="N691" i="8"/>
  <c r="O691" i="8"/>
  <c r="P691" i="8"/>
  <c r="Q691" i="8"/>
  <c r="J692" i="8"/>
  <c r="K692" i="8"/>
  <c r="M692" i="8"/>
  <c r="N692" i="8"/>
  <c r="O692" i="8"/>
  <c r="P692" i="8"/>
  <c r="Q692" i="8"/>
  <c r="J693" i="8"/>
  <c r="K693" i="8"/>
  <c r="M693" i="8"/>
  <c r="N693" i="8"/>
  <c r="O693" i="8"/>
  <c r="P693" i="8"/>
  <c r="Q693" i="8"/>
  <c r="J694" i="8"/>
  <c r="K694" i="8"/>
  <c r="M694" i="8"/>
  <c r="N694" i="8"/>
  <c r="O694" i="8"/>
  <c r="P694" i="8"/>
  <c r="Q694" i="8"/>
  <c r="J695" i="8"/>
  <c r="K695" i="8"/>
  <c r="M695" i="8"/>
  <c r="N695" i="8"/>
  <c r="O695" i="8"/>
  <c r="P695" i="8"/>
  <c r="Q695" i="8"/>
  <c r="J696" i="8"/>
  <c r="K696" i="8"/>
  <c r="M696" i="8"/>
  <c r="N696" i="8"/>
  <c r="O696" i="8"/>
  <c r="P696" i="8"/>
  <c r="Q696" i="8"/>
  <c r="J697" i="8"/>
  <c r="K697" i="8"/>
  <c r="M697" i="8"/>
  <c r="N697" i="8"/>
  <c r="O697" i="8"/>
  <c r="P697" i="8"/>
  <c r="Q697" i="8"/>
  <c r="J698" i="8"/>
  <c r="K698" i="8"/>
  <c r="M698" i="8"/>
  <c r="N698" i="8"/>
  <c r="O698" i="8"/>
  <c r="P698" i="8"/>
  <c r="Q698" i="8"/>
  <c r="J699" i="8"/>
  <c r="K699" i="8"/>
  <c r="M699" i="8"/>
  <c r="N699" i="8"/>
  <c r="O699" i="8"/>
  <c r="P699" i="8"/>
  <c r="Q699" i="8"/>
  <c r="J700" i="8"/>
  <c r="K700" i="8"/>
  <c r="M700" i="8"/>
  <c r="N700" i="8"/>
  <c r="O700" i="8"/>
  <c r="P700" i="8"/>
  <c r="Q700" i="8"/>
  <c r="J701" i="8"/>
  <c r="K701" i="8"/>
  <c r="M701" i="8"/>
  <c r="N701" i="8"/>
  <c r="O701" i="8"/>
  <c r="P701" i="8"/>
  <c r="Q701" i="8"/>
  <c r="J702" i="8"/>
  <c r="K702" i="8"/>
  <c r="M702" i="8"/>
  <c r="N702" i="8"/>
  <c r="O702" i="8"/>
  <c r="P702" i="8"/>
  <c r="Q702" i="8"/>
  <c r="J703" i="8"/>
  <c r="K703" i="8"/>
  <c r="M703" i="8"/>
  <c r="N703" i="8"/>
  <c r="O703" i="8"/>
  <c r="P703" i="8"/>
  <c r="Q703" i="8"/>
  <c r="J704" i="8"/>
  <c r="K704" i="8"/>
  <c r="M704" i="8"/>
  <c r="N704" i="8"/>
  <c r="O704" i="8"/>
  <c r="P704" i="8"/>
  <c r="Q704" i="8"/>
  <c r="J705" i="8"/>
  <c r="K705" i="8"/>
  <c r="M705" i="8"/>
  <c r="N705" i="8"/>
  <c r="O705" i="8"/>
  <c r="P705" i="8"/>
  <c r="Q705" i="8"/>
  <c r="J706" i="8"/>
  <c r="K706" i="8"/>
  <c r="M706" i="8"/>
  <c r="N706" i="8"/>
  <c r="O706" i="8"/>
  <c r="P706" i="8"/>
  <c r="Q706" i="8"/>
  <c r="J707" i="8"/>
  <c r="K707" i="8"/>
  <c r="M707" i="8"/>
  <c r="N707" i="8"/>
  <c r="O707" i="8"/>
  <c r="P707" i="8"/>
  <c r="Q707" i="8"/>
  <c r="J708" i="8"/>
  <c r="K708" i="8"/>
  <c r="M708" i="8"/>
  <c r="N708" i="8"/>
  <c r="O708" i="8"/>
  <c r="P708" i="8"/>
  <c r="Q708" i="8"/>
  <c r="J709" i="8"/>
  <c r="K709" i="8"/>
  <c r="M709" i="8"/>
  <c r="N709" i="8"/>
  <c r="O709" i="8"/>
  <c r="P709" i="8"/>
  <c r="Q709" i="8"/>
  <c r="J710" i="8"/>
  <c r="K710" i="8"/>
  <c r="M710" i="8"/>
  <c r="N710" i="8"/>
  <c r="O710" i="8"/>
  <c r="P710" i="8"/>
  <c r="Q710" i="8"/>
  <c r="J711" i="8"/>
  <c r="K711" i="8"/>
  <c r="M711" i="8"/>
  <c r="N711" i="8"/>
  <c r="O711" i="8"/>
  <c r="P711" i="8"/>
  <c r="Q711" i="8"/>
  <c r="J712" i="8"/>
  <c r="K712" i="8"/>
  <c r="M712" i="8"/>
  <c r="N712" i="8"/>
  <c r="O712" i="8"/>
  <c r="P712" i="8"/>
  <c r="Q712" i="8"/>
  <c r="J713" i="8"/>
  <c r="K713" i="8"/>
  <c r="M713" i="8"/>
  <c r="N713" i="8"/>
  <c r="O713" i="8"/>
  <c r="P713" i="8"/>
  <c r="Q713" i="8"/>
  <c r="J714" i="8"/>
  <c r="K714" i="8"/>
  <c r="M714" i="8"/>
  <c r="N714" i="8"/>
  <c r="O714" i="8"/>
  <c r="P714" i="8"/>
  <c r="Q714" i="8"/>
  <c r="J715" i="8"/>
  <c r="K715" i="8"/>
  <c r="M715" i="8"/>
  <c r="N715" i="8"/>
  <c r="O715" i="8"/>
  <c r="P715" i="8"/>
  <c r="Q715" i="8"/>
  <c r="J716" i="8"/>
  <c r="K716" i="8"/>
  <c r="M716" i="8"/>
  <c r="N716" i="8"/>
  <c r="O716" i="8"/>
  <c r="P716" i="8"/>
  <c r="Q716" i="8"/>
  <c r="J717" i="8"/>
  <c r="K717" i="8"/>
  <c r="M717" i="8"/>
  <c r="N717" i="8"/>
  <c r="O717" i="8"/>
  <c r="P717" i="8"/>
  <c r="Q717" i="8"/>
  <c r="J718" i="8"/>
  <c r="K718" i="8"/>
  <c r="M718" i="8"/>
  <c r="N718" i="8"/>
  <c r="O718" i="8"/>
  <c r="P718" i="8"/>
  <c r="Q718" i="8"/>
  <c r="J719" i="8"/>
  <c r="K719" i="8"/>
  <c r="M719" i="8"/>
  <c r="N719" i="8"/>
  <c r="O719" i="8"/>
  <c r="P719" i="8"/>
  <c r="Q719" i="8"/>
  <c r="J720" i="8"/>
  <c r="K720" i="8"/>
  <c r="M720" i="8"/>
  <c r="N720" i="8"/>
  <c r="O720" i="8"/>
  <c r="P720" i="8"/>
  <c r="Q720" i="8"/>
  <c r="J721" i="8"/>
  <c r="K721" i="8"/>
  <c r="M721" i="8"/>
  <c r="N721" i="8"/>
  <c r="O721" i="8"/>
  <c r="P721" i="8"/>
  <c r="Q721" i="8"/>
  <c r="J722" i="8"/>
  <c r="K722" i="8"/>
  <c r="M722" i="8"/>
  <c r="N722" i="8"/>
  <c r="O722" i="8"/>
  <c r="P722" i="8"/>
  <c r="Q722" i="8"/>
  <c r="J723" i="8"/>
  <c r="K723" i="8"/>
  <c r="M723" i="8"/>
  <c r="N723" i="8"/>
  <c r="O723" i="8"/>
  <c r="P723" i="8"/>
  <c r="Q723" i="8"/>
  <c r="J724" i="8"/>
  <c r="K724" i="8"/>
  <c r="M724" i="8"/>
  <c r="N724" i="8"/>
  <c r="O724" i="8"/>
  <c r="P724" i="8"/>
  <c r="Q724" i="8"/>
  <c r="J725" i="8"/>
  <c r="K725" i="8"/>
  <c r="M725" i="8"/>
  <c r="N725" i="8"/>
  <c r="O725" i="8"/>
  <c r="P725" i="8"/>
  <c r="Q725" i="8"/>
  <c r="J726" i="8"/>
  <c r="K726" i="8"/>
  <c r="M726" i="8"/>
  <c r="N726" i="8"/>
  <c r="O726" i="8"/>
  <c r="P726" i="8"/>
  <c r="Q726" i="8"/>
  <c r="J727" i="8"/>
  <c r="K727" i="8"/>
  <c r="M727" i="8"/>
  <c r="N727" i="8"/>
  <c r="O727" i="8"/>
  <c r="P727" i="8"/>
  <c r="Q727" i="8"/>
  <c r="J728" i="8"/>
  <c r="K728" i="8"/>
  <c r="M728" i="8"/>
  <c r="N728" i="8"/>
  <c r="O728" i="8"/>
  <c r="P728" i="8"/>
  <c r="Q728" i="8"/>
  <c r="J729" i="8"/>
  <c r="K729" i="8"/>
  <c r="M729" i="8"/>
  <c r="N729" i="8"/>
  <c r="O729" i="8"/>
  <c r="P729" i="8"/>
  <c r="Q729" i="8"/>
  <c r="J730" i="8"/>
  <c r="K730" i="8"/>
  <c r="M730" i="8"/>
  <c r="N730" i="8"/>
  <c r="O730" i="8"/>
  <c r="P730" i="8"/>
  <c r="Q730" i="8"/>
  <c r="J731" i="8"/>
  <c r="K731" i="8"/>
  <c r="M731" i="8"/>
  <c r="N731" i="8"/>
  <c r="O731" i="8"/>
  <c r="P731" i="8"/>
  <c r="Q731" i="8"/>
  <c r="J732" i="8"/>
  <c r="K732" i="8"/>
  <c r="M732" i="8"/>
  <c r="N732" i="8"/>
  <c r="O732" i="8"/>
  <c r="P732" i="8"/>
  <c r="Q732" i="8"/>
  <c r="J733" i="8"/>
  <c r="K733" i="8"/>
  <c r="M733" i="8"/>
  <c r="N733" i="8"/>
  <c r="O733" i="8"/>
  <c r="P733" i="8"/>
  <c r="Q733" i="8"/>
  <c r="J734" i="8"/>
  <c r="K734" i="8"/>
  <c r="M734" i="8"/>
  <c r="N734" i="8"/>
  <c r="O734" i="8"/>
  <c r="P734" i="8"/>
  <c r="Q734" i="8"/>
  <c r="J735" i="8"/>
  <c r="K735" i="8"/>
  <c r="M735" i="8"/>
  <c r="N735" i="8"/>
  <c r="O735" i="8"/>
  <c r="P735" i="8"/>
  <c r="Q735" i="8"/>
  <c r="J736" i="8"/>
  <c r="K736" i="8"/>
  <c r="M736" i="8"/>
  <c r="N736" i="8"/>
  <c r="O736" i="8"/>
  <c r="P736" i="8"/>
  <c r="Q736" i="8"/>
  <c r="J737" i="8"/>
  <c r="K737" i="8"/>
  <c r="M737" i="8"/>
  <c r="N737" i="8"/>
  <c r="O737" i="8"/>
  <c r="P737" i="8"/>
  <c r="Q737" i="8"/>
  <c r="J738" i="8"/>
  <c r="K738" i="8"/>
  <c r="M738" i="8"/>
  <c r="N738" i="8"/>
  <c r="O738" i="8"/>
  <c r="P738" i="8"/>
  <c r="Q738" i="8"/>
  <c r="J739" i="8"/>
  <c r="K739" i="8"/>
  <c r="M739" i="8"/>
  <c r="N739" i="8"/>
  <c r="O739" i="8"/>
  <c r="P739" i="8"/>
  <c r="Q739" i="8"/>
  <c r="J740" i="8"/>
  <c r="K740" i="8"/>
  <c r="M740" i="8"/>
  <c r="N740" i="8"/>
  <c r="O740" i="8"/>
  <c r="P740" i="8"/>
  <c r="Q740" i="8"/>
  <c r="J741" i="8"/>
  <c r="K741" i="8"/>
  <c r="M741" i="8"/>
  <c r="N741" i="8"/>
  <c r="O741" i="8"/>
  <c r="P741" i="8"/>
  <c r="Q741" i="8"/>
  <c r="J742" i="8"/>
  <c r="K742" i="8"/>
  <c r="M742" i="8"/>
  <c r="N742" i="8"/>
  <c r="O742" i="8"/>
  <c r="P742" i="8"/>
  <c r="Q742" i="8"/>
  <c r="J743" i="8"/>
  <c r="K743" i="8"/>
  <c r="M743" i="8"/>
  <c r="N743" i="8"/>
  <c r="O743" i="8"/>
  <c r="P743" i="8"/>
  <c r="Q743" i="8"/>
  <c r="J744" i="8"/>
  <c r="K744" i="8"/>
  <c r="M744" i="8"/>
  <c r="N744" i="8"/>
  <c r="O744" i="8"/>
  <c r="P744" i="8"/>
  <c r="Q744" i="8"/>
  <c r="J745" i="8"/>
  <c r="K745" i="8"/>
  <c r="M745" i="8"/>
  <c r="N745" i="8"/>
  <c r="O745" i="8"/>
  <c r="P745" i="8"/>
  <c r="Q745" i="8"/>
  <c r="J746" i="8"/>
  <c r="K746" i="8"/>
  <c r="M746" i="8"/>
  <c r="N746" i="8"/>
  <c r="O746" i="8"/>
  <c r="P746" i="8"/>
  <c r="Q746" i="8"/>
  <c r="J747" i="8"/>
  <c r="K747" i="8"/>
  <c r="M747" i="8"/>
  <c r="N747" i="8"/>
  <c r="O747" i="8"/>
  <c r="P747" i="8"/>
  <c r="Q747" i="8"/>
  <c r="J748" i="8"/>
  <c r="K748" i="8"/>
  <c r="M748" i="8"/>
  <c r="N748" i="8"/>
  <c r="O748" i="8"/>
  <c r="P748" i="8"/>
  <c r="Q748" i="8"/>
  <c r="J749" i="8"/>
  <c r="K749" i="8"/>
  <c r="M749" i="8"/>
  <c r="N749" i="8"/>
  <c r="O749" i="8"/>
  <c r="P749" i="8"/>
  <c r="Q749" i="8"/>
  <c r="J750" i="8"/>
  <c r="K750" i="8"/>
  <c r="M750" i="8"/>
  <c r="N750" i="8"/>
  <c r="O750" i="8"/>
  <c r="P750" i="8"/>
  <c r="Q750" i="8"/>
  <c r="J751" i="8"/>
  <c r="K751" i="8"/>
  <c r="M751" i="8"/>
  <c r="N751" i="8"/>
  <c r="O751" i="8"/>
  <c r="P751" i="8"/>
  <c r="Q751" i="8"/>
  <c r="J752" i="8"/>
  <c r="K752" i="8"/>
  <c r="M752" i="8"/>
  <c r="N752" i="8"/>
  <c r="O752" i="8"/>
  <c r="P752" i="8"/>
  <c r="Q752" i="8"/>
  <c r="J753" i="8"/>
  <c r="K753" i="8"/>
  <c r="M753" i="8"/>
  <c r="N753" i="8"/>
  <c r="O753" i="8"/>
  <c r="P753" i="8"/>
  <c r="Q753" i="8"/>
  <c r="J754" i="8"/>
  <c r="K754" i="8"/>
  <c r="M754" i="8"/>
  <c r="N754" i="8"/>
  <c r="O754" i="8"/>
  <c r="P754" i="8"/>
  <c r="Q754" i="8"/>
  <c r="J755" i="8"/>
  <c r="K755" i="8"/>
  <c r="M755" i="8"/>
  <c r="N755" i="8"/>
  <c r="O755" i="8"/>
  <c r="P755" i="8"/>
  <c r="Q755" i="8"/>
  <c r="J756" i="8"/>
  <c r="K756" i="8"/>
  <c r="M756" i="8"/>
  <c r="N756" i="8"/>
  <c r="O756" i="8"/>
  <c r="P756" i="8"/>
  <c r="Q756" i="8"/>
  <c r="J757" i="8"/>
  <c r="K757" i="8"/>
  <c r="M757" i="8"/>
  <c r="N757" i="8"/>
  <c r="O757" i="8"/>
  <c r="P757" i="8"/>
  <c r="Q757" i="8"/>
  <c r="J758" i="8"/>
  <c r="K758" i="8"/>
  <c r="M758" i="8"/>
  <c r="N758" i="8"/>
  <c r="O758" i="8"/>
  <c r="P758" i="8"/>
  <c r="Q758" i="8"/>
  <c r="J759" i="8"/>
  <c r="K759" i="8"/>
  <c r="M759" i="8"/>
  <c r="N759" i="8"/>
  <c r="O759" i="8"/>
  <c r="P759" i="8"/>
  <c r="Q759" i="8"/>
  <c r="J760" i="8"/>
  <c r="K760" i="8"/>
  <c r="M760" i="8"/>
  <c r="N760" i="8"/>
  <c r="O760" i="8"/>
  <c r="P760" i="8"/>
  <c r="Q760" i="8"/>
  <c r="J761" i="8"/>
  <c r="K761" i="8"/>
  <c r="M761" i="8"/>
  <c r="N761" i="8"/>
  <c r="O761" i="8"/>
  <c r="P761" i="8"/>
  <c r="Q761" i="8"/>
  <c r="J762" i="8"/>
  <c r="K762" i="8"/>
  <c r="M762" i="8"/>
  <c r="N762" i="8"/>
  <c r="O762" i="8"/>
  <c r="P762" i="8"/>
  <c r="Q762" i="8"/>
  <c r="J763" i="8"/>
  <c r="K763" i="8"/>
  <c r="M763" i="8"/>
  <c r="N763" i="8"/>
  <c r="O763" i="8"/>
  <c r="P763" i="8"/>
  <c r="Q763" i="8"/>
  <c r="J764" i="8"/>
  <c r="K764" i="8"/>
  <c r="M764" i="8"/>
  <c r="N764" i="8"/>
  <c r="O764" i="8"/>
  <c r="P764" i="8"/>
  <c r="Q764" i="8"/>
  <c r="J765" i="8"/>
  <c r="K765" i="8"/>
  <c r="M765" i="8"/>
  <c r="N765" i="8"/>
  <c r="O765" i="8"/>
  <c r="P765" i="8"/>
  <c r="Q765" i="8"/>
  <c r="J766" i="8"/>
  <c r="K766" i="8"/>
  <c r="M766" i="8"/>
  <c r="N766" i="8"/>
  <c r="O766" i="8"/>
  <c r="P766" i="8"/>
  <c r="Q766" i="8"/>
  <c r="J767" i="8"/>
  <c r="K767" i="8"/>
  <c r="M767" i="8"/>
  <c r="N767" i="8"/>
  <c r="O767" i="8"/>
  <c r="P767" i="8"/>
  <c r="Q767" i="8"/>
  <c r="J768" i="8"/>
  <c r="K768" i="8"/>
  <c r="M768" i="8"/>
  <c r="N768" i="8"/>
  <c r="O768" i="8"/>
  <c r="P768" i="8"/>
  <c r="Q768" i="8"/>
  <c r="J769" i="8"/>
  <c r="K769" i="8"/>
  <c r="M769" i="8"/>
  <c r="N769" i="8"/>
  <c r="O769" i="8"/>
  <c r="P769" i="8"/>
  <c r="Q769" i="8"/>
  <c r="J770" i="8"/>
  <c r="K770" i="8"/>
  <c r="M770" i="8"/>
  <c r="N770" i="8"/>
  <c r="O770" i="8"/>
  <c r="P770" i="8"/>
  <c r="Q770" i="8"/>
  <c r="J771" i="8"/>
  <c r="K771" i="8"/>
  <c r="M771" i="8"/>
  <c r="N771" i="8"/>
  <c r="O771" i="8"/>
  <c r="P771" i="8"/>
  <c r="Q771" i="8"/>
  <c r="J772" i="8"/>
  <c r="K772" i="8"/>
  <c r="M772" i="8"/>
  <c r="N772" i="8"/>
  <c r="O772" i="8"/>
  <c r="P772" i="8"/>
  <c r="Q772" i="8"/>
  <c r="J773" i="8"/>
  <c r="K773" i="8"/>
  <c r="M773" i="8"/>
  <c r="N773" i="8"/>
  <c r="O773" i="8"/>
  <c r="P773" i="8"/>
  <c r="Q773" i="8"/>
  <c r="J774" i="8"/>
  <c r="K774" i="8"/>
  <c r="M774" i="8"/>
  <c r="N774" i="8"/>
  <c r="O774" i="8"/>
  <c r="P774" i="8"/>
  <c r="Q774" i="8"/>
  <c r="J775" i="8"/>
  <c r="K775" i="8"/>
  <c r="M775" i="8"/>
  <c r="N775" i="8"/>
  <c r="O775" i="8"/>
  <c r="P775" i="8"/>
  <c r="Q775" i="8"/>
  <c r="J776" i="8"/>
  <c r="K776" i="8"/>
  <c r="M776" i="8"/>
  <c r="N776" i="8"/>
  <c r="O776" i="8"/>
  <c r="P776" i="8"/>
  <c r="Q776" i="8"/>
  <c r="J777" i="8"/>
  <c r="K777" i="8"/>
  <c r="M777" i="8"/>
  <c r="N777" i="8"/>
  <c r="O777" i="8"/>
  <c r="P777" i="8"/>
  <c r="Q777" i="8"/>
  <c r="J778" i="8"/>
  <c r="K778" i="8"/>
  <c r="M778" i="8"/>
  <c r="N778" i="8"/>
  <c r="O778" i="8"/>
  <c r="P778" i="8"/>
  <c r="Q778" i="8"/>
  <c r="J779" i="8"/>
  <c r="K779" i="8"/>
  <c r="M779" i="8"/>
  <c r="N779" i="8"/>
  <c r="O779" i="8"/>
  <c r="P779" i="8"/>
  <c r="Q779" i="8"/>
  <c r="J780" i="8"/>
  <c r="K780" i="8"/>
  <c r="M780" i="8"/>
  <c r="N780" i="8"/>
  <c r="O780" i="8"/>
  <c r="P780" i="8"/>
  <c r="Q780" i="8"/>
  <c r="J781" i="8"/>
  <c r="K781" i="8"/>
  <c r="M781" i="8"/>
  <c r="N781" i="8"/>
  <c r="O781" i="8"/>
  <c r="P781" i="8"/>
  <c r="Q781" i="8"/>
  <c r="J782" i="8"/>
  <c r="K782" i="8"/>
  <c r="M782" i="8"/>
  <c r="N782" i="8"/>
  <c r="O782" i="8"/>
  <c r="P782" i="8"/>
  <c r="Q782" i="8"/>
  <c r="J783" i="8"/>
  <c r="K783" i="8"/>
  <c r="M783" i="8"/>
  <c r="N783" i="8"/>
  <c r="O783" i="8"/>
  <c r="P783" i="8"/>
  <c r="Q783" i="8"/>
  <c r="J784" i="8"/>
  <c r="K784" i="8"/>
  <c r="M784" i="8"/>
  <c r="N784" i="8"/>
  <c r="O784" i="8"/>
  <c r="P784" i="8"/>
  <c r="Q784" i="8"/>
  <c r="J785" i="8"/>
  <c r="K785" i="8"/>
  <c r="M785" i="8"/>
  <c r="N785" i="8"/>
  <c r="O785" i="8"/>
  <c r="P785" i="8"/>
  <c r="Q785" i="8"/>
  <c r="J786" i="8"/>
  <c r="K786" i="8"/>
  <c r="M786" i="8"/>
  <c r="N786" i="8"/>
  <c r="O786" i="8"/>
  <c r="P786" i="8"/>
  <c r="Q786" i="8"/>
  <c r="J787" i="8"/>
  <c r="K787" i="8"/>
  <c r="M787" i="8"/>
  <c r="N787" i="8"/>
  <c r="O787" i="8"/>
  <c r="P787" i="8"/>
  <c r="Q787" i="8"/>
  <c r="J788" i="8"/>
  <c r="K788" i="8"/>
  <c r="M788" i="8"/>
  <c r="N788" i="8"/>
  <c r="O788" i="8"/>
  <c r="P788" i="8"/>
  <c r="Q788" i="8"/>
  <c r="J789" i="8"/>
  <c r="K789" i="8"/>
  <c r="M789" i="8"/>
  <c r="N789" i="8"/>
  <c r="O789" i="8"/>
  <c r="P789" i="8"/>
  <c r="Q789" i="8"/>
  <c r="J790" i="8"/>
  <c r="K790" i="8"/>
  <c r="M790" i="8"/>
  <c r="N790" i="8"/>
  <c r="O790" i="8"/>
  <c r="P790" i="8"/>
  <c r="Q790" i="8"/>
  <c r="J791" i="8"/>
  <c r="K791" i="8"/>
  <c r="M791" i="8"/>
  <c r="N791" i="8"/>
  <c r="O791" i="8"/>
  <c r="P791" i="8"/>
  <c r="Q791" i="8"/>
  <c r="J792" i="8"/>
  <c r="K792" i="8"/>
  <c r="M792" i="8"/>
  <c r="N792" i="8"/>
  <c r="O792" i="8"/>
  <c r="P792" i="8"/>
  <c r="Q792" i="8"/>
  <c r="J793" i="8"/>
  <c r="K793" i="8"/>
  <c r="M793" i="8"/>
  <c r="N793" i="8"/>
  <c r="O793" i="8"/>
  <c r="P793" i="8"/>
  <c r="Q793" i="8"/>
  <c r="J794" i="8"/>
  <c r="K794" i="8"/>
  <c r="M794" i="8"/>
  <c r="N794" i="8"/>
  <c r="O794" i="8"/>
  <c r="P794" i="8"/>
  <c r="Q794" i="8"/>
  <c r="J795" i="8"/>
  <c r="K795" i="8"/>
  <c r="M795" i="8"/>
  <c r="N795" i="8"/>
  <c r="O795" i="8"/>
  <c r="P795" i="8"/>
  <c r="Q795" i="8"/>
  <c r="J796" i="8"/>
  <c r="K796" i="8"/>
  <c r="M796" i="8"/>
  <c r="N796" i="8"/>
  <c r="O796" i="8"/>
  <c r="P796" i="8"/>
  <c r="Q796" i="8"/>
  <c r="J797" i="8"/>
  <c r="K797" i="8"/>
  <c r="M797" i="8"/>
  <c r="N797" i="8"/>
  <c r="O797" i="8"/>
  <c r="P797" i="8"/>
  <c r="Q797" i="8"/>
  <c r="J798" i="8"/>
  <c r="K798" i="8"/>
  <c r="M798" i="8"/>
  <c r="N798" i="8"/>
  <c r="O798" i="8"/>
  <c r="P798" i="8"/>
  <c r="Q798" i="8"/>
  <c r="J799" i="8"/>
  <c r="K799" i="8"/>
  <c r="M799" i="8"/>
  <c r="N799" i="8"/>
  <c r="O799" i="8"/>
  <c r="P799" i="8"/>
  <c r="Q799" i="8"/>
  <c r="J800" i="8"/>
  <c r="K800" i="8"/>
  <c r="M800" i="8"/>
  <c r="N800" i="8"/>
  <c r="O800" i="8"/>
  <c r="P800" i="8"/>
  <c r="Q800" i="8"/>
  <c r="J801" i="8"/>
  <c r="K801" i="8"/>
  <c r="M801" i="8"/>
  <c r="N801" i="8"/>
  <c r="O801" i="8"/>
  <c r="P801" i="8"/>
  <c r="Q801" i="8"/>
  <c r="J802" i="8"/>
  <c r="K802" i="8"/>
  <c r="M802" i="8"/>
  <c r="N802" i="8"/>
  <c r="O802" i="8"/>
  <c r="P802" i="8"/>
  <c r="Q802" i="8"/>
  <c r="J803" i="8"/>
  <c r="K803" i="8"/>
  <c r="M803" i="8"/>
  <c r="N803" i="8"/>
  <c r="O803" i="8"/>
  <c r="P803" i="8"/>
  <c r="Q803" i="8"/>
  <c r="J804" i="8"/>
  <c r="K804" i="8"/>
  <c r="M804" i="8"/>
  <c r="N804" i="8"/>
  <c r="O804" i="8"/>
  <c r="P804" i="8"/>
  <c r="Q804" i="8"/>
  <c r="J805" i="8"/>
  <c r="K805" i="8"/>
  <c r="M805" i="8"/>
  <c r="N805" i="8"/>
  <c r="O805" i="8"/>
  <c r="P805" i="8"/>
  <c r="Q805" i="8"/>
  <c r="J806" i="8"/>
  <c r="K806" i="8"/>
  <c r="M806" i="8"/>
  <c r="N806" i="8"/>
  <c r="O806" i="8"/>
  <c r="P806" i="8"/>
  <c r="Q806" i="8"/>
  <c r="J807" i="8"/>
  <c r="K807" i="8"/>
  <c r="M807" i="8"/>
  <c r="N807" i="8"/>
  <c r="O807" i="8"/>
  <c r="P807" i="8"/>
  <c r="Q807" i="8"/>
  <c r="J808" i="8"/>
  <c r="K808" i="8"/>
  <c r="M808" i="8"/>
  <c r="N808" i="8"/>
  <c r="O808" i="8"/>
  <c r="P808" i="8"/>
  <c r="Q808" i="8"/>
  <c r="J809" i="8"/>
  <c r="K809" i="8"/>
  <c r="M809" i="8"/>
  <c r="N809" i="8"/>
  <c r="O809" i="8"/>
  <c r="P809" i="8"/>
  <c r="Q809" i="8"/>
  <c r="J810" i="8"/>
  <c r="K810" i="8"/>
  <c r="M810" i="8"/>
  <c r="N810" i="8"/>
  <c r="O810" i="8"/>
  <c r="P810" i="8"/>
  <c r="Q810" i="8"/>
  <c r="J811" i="8"/>
  <c r="K811" i="8"/>
  <c r="M811" i="8"/>
  <c r="N811" i="8"/>
  <c r="O811" i="8"/>
  <c r="P811" i="8"/>
  <c r="Q811" i="8"/>
  <c r="J812" i="8"/>
  <c r="K812" i="8"/>
  <c r="M812" i="8"/>
  <c r="N812" i="8"/>
  <c r="O812" i="8"/>
  <c r="P812" i="8"/>
  <c r="Q812" i="8"/>
  <c r="J813" i="8"/>
  <c r="K813" i="8"/>
  <c r="M813" i="8"/>
  <c r="N813" i="8"/>
  <c r="O813" i="8"/>
  <c r="P813" i="8"/>
  <c r="Q813" i="8"/>
  <c r="J814" i="8"/>
  <c r="K814" i="8"/>
  <c r="M814" i="8"/>
  <c r="N814" i="8"/>
  <c r="O814" i="8"/>
  <c r="P814" i="8"/>
  <c r="Q814" i="8"/>
  <c r="J815" i="8"/>
  <c r="K815" i="8"/>
  <c r="M815" i="8"/>
  <c r="N815" i="8"/>
  <c r="O815" i="8"/>
  <c r="P815" i="8"/>
  <c r="Q815" i="8"/>
  <c r="J816" i="8"/>
  <c r="K816" i="8"/>
  <c r="M816" i="8"/>
  <c r="N816" i="8"/>
  <c r="O816" i="8"/>
  <c r="P816" i="8"/>
  <c r="Q816" i="8"/>
  <c r="J817" i="8"/>
  <c r="K817" i="8"/>
  <c r="M817" i="8"/>
  <c r="N817" i="8"/>
  <c r="O817" i="8"/>
  <c r="P817" i="8"/>
  <c r="Q817" i="8"/>
  <c r="J818" i="8"/>
  <c r="K818" i="8"/>
  <c r="M818" i="8"/>
  <c r="N818" i="8"/>
  <c r="O818" i="8"/>
  <c r="P818" i="8"/>
  <c r="Q818" i="8"/>
  <c r="J819" i="8"/>
  <c r="K819" i="8"/>
  <c r="M819" i="8"/>
  <c r="N819" i="8"/>
  <c r="O819" i="8"/>
  <c r="P819" i="8"/>
  <c r="Q819" i="8"/>
  <c r="J820" i="8"/>
  <c r="K820" i="8"/>
  <c r="M820" i="8"/>
  <c r="N820" i="8"/>
  <c r="O820" i="8"/>
  <c r="P820" i="8"/>
  <c r="Q820" i="8"/>
  <c r="J821" i="8"/>
  <c r="K821" i="8"/>
  <c r="M821" i="8"/>
  <c r="N821" i="8"/>
  <c r="O821" i="8"/>
  <c r="P821" i="8"/>
  <c r="Q821" i="8"/>
  <c r="J822" i="8"/>
  <c r="K822" i="8"/>
  <c r="M822" i="8"/>
  <c r="N822" i="8"/>
  <c r="O822" i="8"/>
  <c r="P822" i="8"/>
  <c r="Q822" i="8"/>
  <c r="J823" i="8"/>
  <c r="K823" i="8"/>
  <c r="M823" i="8"/>
  <c r="N823" i="8"/>
  <c r="O823" i="8"/>
  <c r="P823" i="8"/>
  <c r="Q823" i="8"/>
  <c r="J824" i="8"/>
  <c r="K824" i="8"/>
  <c r="M824" i="8"/>
  <c r="N824" i="8"/>
  <c r="O824" i="8"/>
  <c r="P824" i="8"/>
  <c r="Q824" i="8"/>
  <c r="J825" i="8"/>
  <c r="K825" i="8"/>
  <c r="M825" i="8"/>
  <c r="N825" i="8"/>
  <c r="O825" i="8"/>
  <c r="P825" i="8"/>
  <c r="Q825" i="8"/>
  <c r="J826" i="8"/>
  <c r="K826" i="8"/>
  <c r="M826" i="8"/>
  <c r="N826" i="8"/>
  <c r="O826" i="8"/>
  <c r="P826" i="8"/>
  <c r="Q826" i="8"/>
  <c r="J827" i="8"/>
  <c r="K827" i="8"/>
  <c r="M827" i="8"/>
  <c r="N827" i="8"/>
  <c r="O827" i="8"/>
  <c r="P827" i="8"/>
  <c r="Q827" i="8"/>
  <c r="J828" i="8"/>
  <c r="K828" i="8"/>
  <c r="M828" i="8"/>
  <c r="N828" i="8"/>
  <c r="O828" i="8"/>
  <c r="P828" i="8"/>
  <c r="Q828" i="8"/>
  <c r="J829" i="8"/>
  <c r="K829" i="8"/>
  <c r="M829" i="8"/>
  <c r="N829" i="8"/>
  <c r="O829" i="8"/>
  <c r="P829" i="8"/>
  <c r="Q829" i="8"/>
  <c r="J830" i="8"/>
  <c r="K830" i="8"/>
  <c r="M830" i="8"/>
  <c r="N830" i="8"/>
  <c r="O830" i="8"/>
  <c r="P830" i="8"/>
  <c r="Q830" i="8"/>
  <c r="J831" i="8"/>
  <c r="K831" i="8"/>
  <c r="M831" i="8"/>
  <c r="N831" i="8"/>
  <c r="O831" i="8"/>
  <c r="P831" i="8"/>
  <c r="Q831" i="8"/>
  <c r="J832" i="8"/>
  <c r="K832" i="8"/>
  <c r="M832" i="8"/>
  <c r="N832" i="8"/>
  <c r="O832" i="8"/>
  <c r="P832" i="8"/>
  <c r="Q832" i="8"/>
  <c r="J833" i="8"/>
  <c r="K833" i="8"/>
  <c r="M833" i="8"/>
  <c r="N833" i="8"/>
  <c r="O833" i="8"/>
  <c r="P833" i="8"/>
  <c r="Q833" i="8"/>
  <c r="J834" i="8"/>
  <c r="K834" i="8"/>
  <c r="M834" i="8"/>
  <c r="N834" i="8"/>
  <c r="O834" i="8"/>
  <c r="P834" i="8"/>
  <c r="Q834" i="8"/>
  <c r="J835" i="8"/>
  <c r="K835" i="8"/>
  <c r="M835" i="8"/>
  <c r="N835" i="8"/>
  <c r="O835" i="8"/>
  <c r="P835" i="8"/>
  <c r="Q835" i="8"/>
  <c r="J836" i="8"/>
  <c r="K836" i="8"/>
  <c r="M836" i="8"/>
  <c r="N836" i="8"/>
  <c r="O836" i="8"/>
  <c r="P836" i="8"/>
  <c r="Q836" i="8"/>
  <c r="J837" i="8"/>
  <c r="K837" i="8"/>
  <c r="M837" i="8"/>
  <c r="N837" i="8"/>
  <c r="O837" i="8"/>
  <c r="P837" i="8"/>
  <c r="Q837" i="8"/>
  <c r="J838" i="8"/>
  <c r="K838" i="8"/>
  <c r="M838" i="8"/>
  <c r="N838" i="8"/>
  <c r="O838" i="8"/>
  <c r="P838" i="8"/>
  <c r="Q838" i="8"/>
  <c r="J839" i="8"/>
  <c r="K839" i="8"/>
  <c r="M839" i="8"/>
  <c r="N839" i="8"/>
  <c r="O839" i="8"/>
  <c r="P839" i="8"/>
  <c r="Q839" i="8"/>
  <c r="J840" i="8"/>
  <c r="K840" i="8"/>
  <c r="M840" i="8"/>
  <c r="N840" i="8"/>
  <c r="O840" i="8"/>
  <c r="P840" i="8"/>
  <c r="Q840" i="8"/>
  <c r="J841" i="8"/>
  <c r="K841" i="8"/>
  <c r="M841" i="8"/>
  <c r="N841" i="8"/>
  <c r="O841" i="8"/>
  <c r="P841" i="8"/>
  <c r="Q841" i="8"/>
  <c r="J842" i="8"/>
  <c r="K842" i="8"/>
  <c r="M842" i="8"/>
  <c r="N842" i="8"/>
  <c r="O842" i="8"/>
  <c r="P842" i="8"/>
  <c r="Q842" i="8"/>
  <c r="J843" i="8"/>
  <c r="K843" i="8"/>
  <c r="M843" i="8"/>
  <c r="N843" i="8"/>
  <c r="O843" i="8"/>
  <c r="P843" i="8"/>
  <c r="Q843" i="8"/>
  <c r="J844" i="8"/>
  <c r="K844" i="8"/>
  <c r="M844" i="8"/>
  <c r="N844" i="8"/>
  <c r="O844" i="8"/>
  <c r="P844" i="8"/>
  <c r="Q844" i="8"/>
  <c r="J845" i="8"/>
  <c r="K845" i="8"/>
  <c r="M845" i="8"/>
  <c r="N845" i="8"/>
  <c r="O845" i="8"/>
  <c r="P845" i="8"/>
  <c r="Q845" i="8"/>
  <c r="J846" i="8"/>
  <c r="K846" i="8"/>
  <c r="M846" i="8"/>
  <c r="N846" i="8"/>
  <c r="O846" i="8"/>
  <c r="P846" i="8"/>
  <c r="Q846" i="8"/>
  <c r="J847" i="8"/>
  <c r="K847" i="8"/>
  <c r="M847" i="8"/>
  <c r="N847" i="8"/>
  <c r="O847" i="8"/>
  <c r="P847" i="8"/>
  <c r="Q847" i="8"/>
  <c r="J848" i="8"/>
  <c r="K848" i="8"/>
  <c r="M848" i="8"/>
  <c r="N848" i="8"/>
  <c r="O848" i="8"/>
  <c r="P848" i="8"/>
  <c r="Q848" i="8"/>
  <c r="J849" i="8"/>
  <c r="K849" i="8"/>
  <c r="M849" i="8"/>
  <c r="N849" i="8"/>
  <c r="O849" i="8"/>
  <c r="P849" i="8"/>
  <c r="Q849" i="8"/>
  <c r="J850" i="8"/>
  <c r="K850" i="8"/>
  <c r="M850" i="8"/>
  <c r="N850" i="8"/>
  <c r="O850" i="8"/>
  <c r="P850" i="8"/>
  <c r="Q850" i="8"/>
  <c r="J851" i="8"/>
  <c r="K851" i="8"/>
  <c r="M851" i="8"/>
  <c r="N851" i="8"/>
  <c r="O851" i="8"/>
  <c r="P851" i="8"/>
  <c r="Q851" i="8"/>
  <c r="J852" i="8"/>
  <c r="K852" i="8"/>
  <c r="M852" i="8"/>
  <c r="N852" i="8"/>
  <c r="O852" i="8"/>
  <c r="P852" i="8"/>
  <c r="Q852" i="8"/>
  <c r="J853" i="8"/>
  <c r="K853" i="8"/>
  <c r="M853" i="8"/>
  <c r="N853" i="8"/>
  <c r="O853" i="8"/>
  <c r="P853" i="8"/>
  <c r="Q853" i="8"/>
  <c r="J854" i="8"/>
  <c r="K854" i="8"/>
  <c r="M854" i="8"/>
  <c r="N854" i="8"/>
  <c r="O854" i="8"/>
  <c r="P854" i="8"/>
  <c r="Q854" i="8"/>
  <c r="J855" i="8"/>
  <c r="K855" i="8"/>
  <c r="M855" i="8"/>
  <c r="N855" i="8"/>
  <c r="O855" i="8"/>
  <c r="P855" i="8"/>
  <c r="Q855" i="8"/>
  <c r="J856" i="8"/>
  <c r="K856" i="8"/>
  <c r="M856" i="8"/>
  <c r="N856" i="8"/>
  <c r="O856" i="8"/>
  <c r="P856" i="8"/>
  <c r="Q856" i="8"/>
  <c r="J857" i="8"/>
  <c r="K857" i="8"/>
  <c r="M857" i="8"/>
  <c r="N857" i="8"/>
  <c r="O857" i="8"/>
  <c r="P857" i="8"/>
  <c r="Q857" i="8"/>
  <c r="J858" i="8"/>
  <c r="K858" i="8"/>
  <c r="M858" i="8"/>
  <c r="N858" i="8"/>
  <c r="O858" i="8"/>
  <c r="P858" i="8"/>
  <c r="Q858" i="8"/>
  <c r="J859" i="8"/>
  <c r="K859" i="8"/>
  <c r="M859" i="8"/>
  <c r="N859" i="8"/>
  <c r="O859" i="8"/>
  <c r="P859" i="8"/>
  <c r="Q859" i="8"/>
  <c r="J860" i="8"/>
  <c r="K860" i="8"/>
  <c r="M860" i="8"/>
  <c r="N860" i="8"/>
  <c r="O860" i="8"/>
  <c r="P860" i="8"/>
  <c r="Q860" i="8"/>
  <c r="J861" i="8"/>
  <c r="K861" i="8"/>
  <c r="M861" i="8"/>
  <c r="N861" i="8"/>
  <c r="O861" i="8"/>
  <c r="P861" i="8"/>
  <c r="Q861" i="8"/>
  <c r="J862" i="8"/>
  <c r="K862" i="8"/>
  <c r="M862" i="8"/>
  <c r="N862" i="8"/>
  <c r="O862" i="8"/>
  <c r="P862" i="8"/>
  <c r="Q862" i="8"/>
  <c r="J863" i="8"/>
  <c r="K863" i="8"/>
  <c r="M863" i="8"/>
  <c r="N863" i="8"/>
  <c r="O863" i="8"/>
  <c r="P863" i="8"/>
  <c r="Q863" i="8"/>
  <c r="J864" i="8"/>
  <c r="K864" i="8"/>
  <c r="M864" i="8"/>
  <c r="N864" i="8"/>
  <c r="O864" i="8"/>
  <c r="P864" i="8"/>
  <c r="Q864" i="8"/>
  <c r="J865" i="8"/>
  <c r="K865" i="8"/>
  <c r="M865" i="8"/>
  <c r="N865" i="8"/>
  <c r="O865" i="8"/>
  <c r="P865" i="8"/>
  <c r="Q865" i="8"/>
  <c r="J866" i="8"/>
  <c r="K866" i="8"/>
  <c r="M866" i="8"/>
  <c r="N866" i="8"/>
  <c r="O866" i="8"/>
  <c r="P866" i="8"/>
  <c r="Q866" i="8"/>
  <c r="J867" i="8"/>
  <c r="K867" i="8"/>
  <c r="M867" i="8"/>
  <c r="N867" i="8"/>
  <c r="O867" i="8"/>
  <c r="P867" i="8"/>
  <c r="Q867" i="8"/>
  <c r="J868" i="8"/>
  <c r="K868" i="8"/>
  <c r="M868" i="8"/>
  <c r="N868" i="8"/>
  <c r="O868" i="8"/>
  <c r="P868" i="8"/>
  <c r="Q868" i="8"/>
  <c r="J869" i="8"/>
  <c r="K869" i="8"/>
  <c r="M869" i="8"/>
  <c r="N869" i="8"/>
  <c r="O869" i="8"/>
  <c r="P869" i="8"/>
  <c r="Q869" i="8"/>
  <c r="J870" i="8"/>
  <c r="K870" i="8"/>
  <c r="M870" i="8"/>
  <c r="N870" i="8"/>
  <c r="O870" i="8"/>
  <c r="P870" i="8"/>
  <c r="Q870" i="8"/>
  <c r="J871" i="8"/>
  <c r="K871" i="8"/>
  <c r="M871" i="8"/>
  <c r="N871" i="8"/>
  <c r="O871" i="8"/>
  <c r="P871" i="8"/>
  <c r="Q871" i="8"/>
  <c r="J872" i="8"/>
  <c r="K872" i="8"/>
  <c r="M872" i="8"/>
  <c r="N872" i="8"/>
  <c r="O872" i="8"/>
  <c r="P872" i="8"/>
  <c r="Q872" i="8"/>
  <c r="J873" i="8"/>
  <c r="K873" i="8"/>
  <c r="M873" i="8"/>
  <c r="N873" i="8"/>
  <c r="O873" i="8"/>
  <c r="P873" i="8"/>
  <c r="Q873" i="8"/>
  <c r="J874" i="8"/>
  <c r="K874" i="8"/>
  <c r="M874" i="8"/>
  <c r="N874" i="8"/>
  <c r="O874" i="8"/>
  <c r="P874" i="8"/>
  <c r="Q874" i="8"/>
  <c r="J875" i="8"/>
  <c r="K875" i="8"/>
  <c r="M875" i="8"/>
  <c r="N875" i="8"/>
  <c r="O875" i="8"/>
  <c r="P875" i="8"/>
  <c r="Q875" i="8"/>
  <c r="J876" i="8"/>
  <c r="K876" i="8"/>
  <c r="M876" i="8"/>
  <c r="N876" i="8"/>
  <c r="O876" i="8"/>
  <c r="P876" i="8"/>
  <c r="Q876" i="8"/>
  <c r="J877" i="8"/>
  <c r="K877" i="8"/>
  <c r="M877" i="8"/>
  <c r="N877" i="8"/>
  <c r="O877" i="8"/>
  <c r="P877" i="8"/>
  <c r="Q877" i="8"/>
  <c r="J878" i="8"/>
  <c r="K878" i="8"/>
  <c r="M878" i="8"/>
  <c r="N878" i="8"/>
  <c r="O878" i="8"/>
  <c r="P878" i="8"/>
  <c r="Q878" i="8"/>
  <c r="J879" i="8"/>
  <c r="K879" i="8"/>
  <c r="M879" i="8"/>
  <c r="N879" i="8"/>
  <c r="O879" i="8"/>
  <c r="P879" i="8"/>
  <c r="Q879" i="8"/>
  <c r="J880" i="8"/>
  <c r="K880" i="8"/>
  <c r="M880" i="8"/>
  <c r="N880" i="8"/>
  <c r="O880" i="8"/>
  <c r="P880" i="8"/>
  <c r="Q880" i="8"/>
  <c r="J881" i="8"/>
  <c r="K881" i="8"/>
  <c r="M881" i="8"/>
  <c r="N881" i="8"/>
  <c r="O881" i="8"/>
  <c r="P881" i="8"/>
  <c r="Q881" i="8"/>
  <c r="J882" i="8"/>
  <c r="K882" i="8"/>
  <c r="M882" i="8"/>
  <c r="N882" i="8"/>
  <c r="O882" i="8"/>
  <c r="P882" i="8"/>
  <c r="Q882" i="8"/>
  <c r="J883" i="8"/>
  <c r="K883" i="8"/>
  <c r="M883" i="8"/>
  <c r="N883" i="8"/>
  <c r="O883" i="8"/>
  <c r="P883" i="8"/>
  <c r="Q883" i="8"/>
  <c r="J884" i="8"/>
  <c r="K884" i="8"/>
  <c r="M884" i="8"/>
  <c r="N884" i="8"/>
  <c r="O884" i="8"/>
  <c r="P884" i="8"/>
  <c r="Q884" i="8"/>
  <c r="J885" i="8"/>
  <c r="K885" i="8"/>
  <c r="M885" i="8"/>
  <c r="N885" i="8"/>
  <c r="O885" i="8"/>
  <c r="P885" i="8"/>
  <c r="Q885" i="8"/>
  <c r="J886" i="8"/>
  <c r="K886" i="8"/>
  <c r="M886" i="8"/>
  <c r="N886" i="8"/>
  <c r="O886" i="8"/>
  <c r="P886" i="8"/>
  <c r="Q886" i="8"/>
  <c r="J887" i="8"/>
  <c r="K887" i="8"/>
  <c r="M887" i="8"/>
  <c r="N887" i="8"/>
  <c r="O887" i="8"/>
  <c r="P887" i="8"/>
  <c r="Q887" i="8"/>
  <c r="J888" i="8"/>
  <c r="K888" i="8"/>
  <c r="M888" i="8"/>
  <c r="N888" i="8"/>
  <c r="O888" i="8"/>
  <c r="P888" i="8"/>
  <c r="Q888" i="8"/>
  <c r="J889" i="8"/>
  <c r="K889" i="8"/>
  <c r="M889" i="8"/>
  <c r="N889" i="8"/>
  <c r="O889" i="8"/>
  <c r="P889" i="8"/>
  <c r="Q889" i="8"/>
  <c r="J890" i="8"/>
  <c r="K890" i="8"/>
  <c r="M890" i="8"/>
  <c r="N890" i="8"/>
  <c r="O890" i="8"/>
  <c r="P890" i="8"/>
  <c r="Q890" i="8"/>
  <c r="J891" i="8"/>
  <c r="K891" i="8"/>
  <c r="M891" i="8"/>
  <c r="N891" i="8"/>
  <c r="O891" i="8"/>
  <c r="P891" i="8"/>
  <c r="Q891" i="8"/>
  <c r="J892" i="8"/>
  <c r="K892" i="8"/>
  <c r="M892" i="8"/>
  <c r="N892" i="8"/>
  <c r="O892" i="8"/>
  <c r="P892" i="8"/>
  <c r="Q892" i="8"/>
  <c r="J893" i="8"/>
  <c r="K893" i="8"/>
  <c r="M893" i="8"/>
  <c r="N893" i="8"/>
  <c r="O893" i="8"/>
  <c r="P893" i="8"/>
  <c r="Q893" i="8"/>
  <c r="J894" i="8"/>
  <c r="K894" i="8"/>
  <c r="M894" i="8"/>
  <c r="N894" i="8"/>
  <c r="O894" i="8"/>
  <c r="P894" i="8"/>
  <c r="Q894" i="8"/>
  <c r="J895" i="8"/>
  <c r="K895" i="8"/>
  <c r="M895" i="8"/>
  <c r="N895" i="8"/>
  <c r="O895" i="8"/>
  <c r="P895" i="8"/>
  <c r="Q895" i="8"/>
  <c r="J896" i="8"/>
  <c r="K896" i="8"/>
  <c r="M896" i="8"/>
  <c r="N896" i="8"/>
  <c r="O896" i="8"/>
  <c r="P896" i="8"/>
  <c r="Q896" i="8"/>
  <c r="J897" i="8"/>
  <c r="K897" i="8"/>
  <c r="M897" i="8"/>
  <c r="N897" i="8"/>
  <c r="O897" i="8"/>
  <c r="P897" i="8"/>
  <c r="Q897" i="8"/>
  <c r="J898" i="8"/>
  <c r="K898" i="8"/>
  <c r="M898" i="8"/>
  <c r="N898" i="8"/>
  <c r="O898" i="8"/>
  <c r="P898" i="8"/>
  <c r="Q898" i="8"/>
  <c r="J899" i="8"/>
  <c r="K899" i="8"/>
  <c r="M899" i="8"/>
  <c r="N899" i="8"/>
  <c r="O899" i="8"/>
  <c r="P899" i="8"/>
  <c r="Q899" i="8"/>
  <c r="J900" i="8"/>
  <c r="K900" i="8"/>
  <c r="M900" i="8"/>
  <c r="N900" i="8"/>
  <c r="O900" i="8"/>
  <c r="P900" i="8"/>
  <c r="Q900" i="8"/>
  <c r="J901" i="8"/>
  <c r="K901" i="8"/>
  <c r="M901" i="8"/>
  <c r="N901" i="8"/>
  <c r="O901" i="8"/>
  <c r="P901" i="8"/>
  <c r="Q901" i="8"/>
  <c r="J902" i="8"/>
  <c r="K902" i="8"/>
  <c r="M902" i="8"/>
  <c r="N902" i="8"/>
  <c r="O902" i="8"/>
  <c r="P902" i="8"/>
  <c r="Q902" i="8"/>
  <c r="J903" i="8"/>
  <c r="K903" i="8"/>
  <c r="M903" i="8"/>
  <c r="N903" i="8"/>
  <c r="O903" i="8"/>
  <c r="P903" i="8"/>
  <c r="Q903" i="8"/>
  <c r="J904" i="8"/>
  <c r="K904" i="8"/>
  <c r="M904" i="8"/>
  <c r="N904" i="8"/>
  <c r="O904" i="8"/>
  <c r="P904" i="8"/>
  <c r="Q904" i="8"/>
  <c r="J905" i="8"/>
  <c r="K905" i="8"/>
  <c r="M905" i="8"/>
  <c r="N905" i="8"/>
  <c r="O905" i="8"/>
  <c r="P905" i="8"/>
  <c r="Q905" i="8"/>
  <c r="J906" i="8"/>
  <c r="K906" i="8"/>
  <c r="M906" i="8"/>
  <c r="N906" i="8"/>
  <c r="O906" i="8"/>
  <c r="P906" i="8"/>
  <c r="Q906" i="8"/>
  <c r="J907" i="8"/>
  <c r="K907" i="8"/>
  <c r="M907" i="8"/>
  <c r="N907" i="8"/>
  <c r="O907" i="8"/>
  <c r="P907" i="8"/>
  <c r="Q907" i="8"/>
  <c r="J908" i="8"/>
  <c r="K908" i="8"/>
  <c r="M908" i="8"/>
  <c r="N908" i="8"/>
  <c r="O908" i="8"/>
  <c r="P908" i="8"/>
  <c r="Q908" i="8"/>
  <c r="J909" i="8"/>
  <c r="K909" i="8"/>
  <c r="M909" i="8"/>
  <c r="N909" i="8"/>
  <c r="O909" i="8"/>
  <c r="P909" i="8"/>
  <c r="Q909" i="8"/>
  <c r="J910" i="8"/>
  <c r="K910" i="8"/>
  <c r="M910" i="8"/>
  <c r="N910" i="8"/>
  <c r="O910" i="8"/>
  <c r="P910" i="8"/>
  <c r="Q910" i="8"/>
  <c r="J911" i="8"/>
  <c r="K911" i="8"/>
  <c r="M911" i="8"/>
  <c r="N911" i="8"/>
  <c r="O911" i="8"/>
  <c r="P911" i="8"/>
  <c r="Q911" i="8"/>
  <c r="J912" i="8"/>
  <c r="K912" i="8"/>
  <c r="M912" i="8"/>
  <c r="N912" i="8"/>
  <c r="O912" i="8"/>
  <c r="P912" i="8"/>
  <c r="Q912" i="8"/>
  <c r="J913" i="8"/>
  <c r="K913" i="8"/>
  <c r="M913" i="8"/>
  <c r="N913" i="8"/>
  <c r="O913" i="8"/>
  <c r="P913" i="8"/>
  <c r="Q913" i="8"/>
  <c r="J914" i="8"/>
  <c r="K914" i="8"/>
  <c r="M914" i="8"/>
  <c r="N914" i="8"/>
  <c r="O914" i="8"/>
  <c r="P914" i="8"/>
  <c r="Q914" i="8"/>
  <c r="J915" i="8"/>
  <c r="K915" i="8"/>
  <c r="M915" i="8"/>
  <c r="N915" i="8"/>
  <c r="O915" i="8"/>
  <c r="P915" i="8"/>
  <c r="Q915" i="8"/>
  <c r="J916" i="8"/>
  <c r="K916" i="8"/>
  <c r="M916" i="8"/>
  <c r="N916" i="8"/>
  <c r="O916" i="8"/>
  <c r="P916" i="8"/>
  <c r="Q916" i="8"/>
  <c r="J917" i="8"/>
  <c r="K917" i="8"/>
  <c r="M917" i="8"/>
  <c r="N917" i="8"/>
  <c r="O917" i="8"/>
  <c r="P917" i="8"/>
  <c r="Q917" i="8"/>
  <c r="J918" i="8"/>
  <c r="K918" i="8"/>
  <c r="M918" i="8"/>
  <c r="N918" i="8"/>
  <c r="O918" i="8"/>
  <c r="P918" i="8"/>
  <c r="Q918" i="8"/>
  <c r="J919" i="8"/>
  <c r="K919" i="8"/>
  <c r="M919" i="8"/>
  <c r="N919" i="8"/>
  <c r="O919" i="8"/>
  <c r="P919" i="8"/>
  <c r="Q919" i="8"/>
  <c r="J920" i="8"/>
  <c r="K920" i="8"/>
  <c r="M920" i="8"/>
  <c r="N920" i="8"/>
  <c r="O920" i="8"/>
  <c r="P920" i="8"/>
  <c r="Q920" i="8"/>
  <c r="J921" i="8"/>
  <c r="K921" i="8"/>
  <c r="M921" i="8"/>
  <c r="N921" i="8"/>
  <c r="O921" i="8"/>
  <c r="P921" i="8"/>
  <c r="Q921" i="8"/>
  <c r="J922" i="8"/>
  <c r="K922" i="8"/>
  <c r="M922" i="8"/>
  <c r="N922" i="8"/>
  <c r="O922" i="8"/>
  <c r="P922" i="8"/>
  <c r="Q922" i="8"/>
  <c r="J923" i="8"/>
  <c r="K923" i="8"/>
  <c r="M923" i="8"/>
  <c r="N923" i="8"/>
  <c r="O923" i="8"/>
  <c r="P923" i="8"/>
  <c r="Q923" i="8"/>
  <c r="J924" i="8"/>
  <c r="K924" i="8"/>
  <c r="M924" i="8"/>
  <c r="N924" i="8"/>
  <c r="O924" i="8"/>
  <c r="P924" i="8"/>
  <c r="Q924" i="8"/>
  <c r="J925" i="8"/>
  <c r="K925" i="8"/>
  <c r="M925" i="8"/>
  <c r="N925" i="8"/>
  <c r="O925" i="8"/>
  <c r="P925" i="8"/>
  <c r="Q925" i="8"/>
  <c r="J926" i="8"/>
  <c r="K926" i="8"/>
  <c r="M926" i="8"/>
  <c r="N926" i="8"/>
  <c r="O926" i="8"/>
  <c r="P926" i="8"/>
  <c r="Q926" i="8"/>
  <c r="J927" i="8"/>
  <c r="K927" i="8"/>
  <c r="M927" i="8"/>
  <c r="N927" i="8"/>
  <c r="O927" i="8"/>
  <c r="P927" i="8"/>
  <c r="Q927" i="8"/>
  <c r="J928" i="8"/>
  <c r="K928" i="8"/>
  <c r="M928" i="8"/>
  <c r="N928" i="8"/>
  <c r="O928" i="8"/>
  <c r="P928" i="8"/>
  <c r="Q928" i="8"/>
  <c r="J929" i="8"/>
  <c r="K929" i="8"/>
  <c r="M929" i="8"/>
  <c r="N929" i="8"/>
  <c r="O929" i="8"/>
  <c r="P929" i="8"/>
  <c r="Q929" i="8"/>
  <c r="J930" i="8"/>
  <c r="K930" i="8"/>
  <c r="M930" i="8"/>
  <c r="N930" i="8"/>
  <c r="O930" i="8"/>
  <c r="P930" i="8"/>
  <c r="Q930" i="8"/>
  <c r="J931" i="8"/>
  <c r="K931" i="8"/>
  <c r="M931" i="8"/>
  <c r="N931" i="8"/>
  <c r="O931" i="8"/>
  <c r="P931" i="8"/>
  <c r="Q931" i="8"/>
  <c r="J932" i="8"/>
  <c r="K932" i="8"/>
  <c r="M932" i="8"/>
  <c r="N932" i="8"/>
  <c r="O932" i="8"/>
  <c r="P932" i="8"/>
  <c r="Q932" i="8"/>
  <c r="J933" i="8"/>
  <c r="K933" i="8"/>
  <c r="M933" i="8"/>
  <c r="N933" i="8"/>
  <c r="O933" i="8"/>
  <c r="P933" i="8"/>
  <c r="Q933" i="8"/>
  <c r="J934" i="8"/>
  <c r="K934" i="8"/>
  <c r="M934" i="8"/>
  <c r="N934" i="8"/>
  <c r="O934" i="8"/>
  <c r="P934" i="8"/>
  <c r="Q934" i="8"/>
  <c r="J935" i="8"/>
  <c r="K935" i="8"/>
  <c r="M935" i="8"/>
  <c r="N935" i="8"/>
  <c r="O935" i="8"/>
  <c r="P935" i="8"/>
  <c r="Q935" i="8"/>
  <c r="J936" i="8"/>
  <c r="K936" i="8"/>
  <c r="M936" i="8"/>
  <c r="N936" i="8"/>
  <c r="O936" i="8"/>
  <c r="P936" i="8"/>
  <c r="Q936" i="8"/>
  <c r="J937" i="8"/>
  <c r="K937" i="8"/>
  <c r="M937" i="8"/>
  <c r="N937" i="8"/>
  <c r="O937" i="8"/>
  <c r="P937" i="8"/>
  <c r="Q937" i="8"/>
  <c r="J938" i="8"/>
  <c r="K938" i="8"/>
  <c r="M938" i="8"/>
  <c r="N938" i="8"/>
  <c r="O938" i="8"/>
  <c r="P938" i="8"/>
  <c r="Q938" i="8"/>
  <c r="J939" i="8"/>
  <c r="K939" i="8"/>
  <c r="M939" i="8"/>
  <c r="N939" i="8"/>
  <c r="O939" i="8"/>
  <c r="P939" i="8"/>
  <c r="Q939" i="8"/>
  <c r="J940" i="8"/>
  <c r="K940" i="8"/>
  <c r="M940" i="8"/>
  <c r="N940" i="8"/>
  <c r="O940" i="8"/>
  <c r="P940" i="8"/>
  <c r="Q940" i="8"/>
  <c r="J941" i="8"/>
  <c r="K941" i="8"/>
  <c r="M941" i="8"/>
  <c r="N941" i="8"/>
  <c r="O941" i="8"/>
  <c r="P941" i="8"/>
  <c r="Q941" i="8"/>
  <c r="J942" i="8"/>
  <c r="K942" i="8"/>
  <c r="M942" i="8"/>
  <c r="N942" i="8"/>
  <c r="O942" i="8"/>
  <c r="P942" i="8"/>
  <c r="Q942" i="8"/>
  <c r="J943" i="8"/>
  <c r="K943" i="8"/>
  <c r="M943" i="8"/>
  <c r="N943" i="8"/>
  <c r="O943" i="8"/>
  <c r="P943" i="8"/>
  <c r="Q943" i="8"/>
  <c r="J944" i="8"/>
  <c r="K944" i="8"/>
  <c r="M944" i="8"/>
  <c r="N944" i="8"/>
  <c r="O944" i="8"/>
  <c r="P944" i="8"/>
  <c r="Q944" i="8"/>
  <c r="J945" i="8"/>
  <c r="K945" i="8"/>
  <c r="M945" i="8"/>
  <c r="N945" i="8"/>
  <c r="O945" i="8"/>
  <c r="P945" i="8"/>
  <c r="Q945" i="8"/>
  <c r="J946" i="8"/>
  <c r="K946" i="8"/>
  <c r="M946" i="8"/>
  <c r="N946" i="8"/>
  <c r="O946" i="8"/>
  <c r="P946" i="8"/>
  <c r="Q946" i="8"/>
  <c r="J947" i="8"/>
  <c r="K947" i="8"/>
  <c r="M947" i="8"/>
  <c r="N947" i="8"/>
  <c r="O947" i="8"/>
  <c r="P947" i="8"/>
  <c r="Q947" i="8"/>
  <c r="J948" i="8"/>
  <c r="K948" i="8"/>
  <c r="M948" i="8"/>
  <c r="N948" i="8"/>
  <c r="O948" i="8"/>
  <c r="P948" i="8"/>
  <c r="Q948" i="8"/>
  <c r="J949" i="8"/>
  <c r="K949" i="8"/>
  <c r="M949" i="8"/>
  <c r="N949" i="8"/>
  <c r="O949" i="8"/>
  <c r="P949" i="8"/>
  <c r="Q949" i="8"/>
  <c r="J950" i="8"/>
  <c r="K950" i="8"/>
  <c r="M950" i="8"/>
  <c r="N950" i="8"/>
  <c r="O950" i="8"/>
  <c r="P950" i="8"/>
  <c r="Q950" i="8"/>
  <c r="J951" i="8"/>
  <c r="K951" i="8"/>
  <c r="M951" i="8"/>
  <c r="N951" i="8"/>
  <c r="O951" i="8"/>
  <c r="P951" i="8"/>
  <c r="Q951" i="8"/>
  <c r="J952" i="8"/>
  <c r="K952" i="8"/>
  <c r="M952" i="8"/>
  <c r="N952" i="8"/>
  <c r="O952" i="8"/>
  <c r="P952" i="8"/>
  <c r="Q952" i="8"/>
  <c r="J953" i="8"/>
  <c r="K953" i="8"/>
  <c r="M953" i="8"/>
  <c r="N953" i="8"/>
  <c r="O953" i="8"/>
  <c r="P953" i="8"/>
  <c r="Q953" i="8"/>
  <c r="J954" i="8"/>
  <c r="K954" i="8"/>
  <c r="M954" i="8"/>
  <c r="N954" i="8"/>
  <c r="O954" i="8"/>
  <c r="P954" i="8"/>
  <c r="Q954" i="8"/>
  <c r="J955" i="8"/>
  <c r="K955" i="8"/>
  <c r="M955" i="8"/>
  <c r="N955" i="8"/>
  <c r="O955" i="8"/>
  <c r="P955" i="8"/>
  <c r="Q955" i="8"/>
  <c r="J956" i="8"/>
  <c r="K956" i="8"/>
  <c r="M956" i="8"/>
  <c r="N956" i="8"/>
  <c r="O956" i="8"/>
  <c r="P956" i="8"/>
  <c r="Q956" i="8"/>
  <c r="J957" i="8"/>
  <c r="K957" i="8"/>
  <c r="M957" i="8"/>
  <c r="N957" i="8"/>
  <c r="O957" i="8"/>
  <c r="P957" i="8"/>
  <c r="Q957" i="8"/>
  <c r="J958" i="8"/>
  <c r="K958" i="8"/>
  <c r="M958" i="8"/>
  <c r="N958" i="8"/>
  <c r="O958" i="8"/>
  <c r="P958" i="8"/>
  <c r="Q958" i="8"/>
  <c r="J959" i="8"/>
  <c r="K959" i="8"/>
  <c r="M959" i="8"/>
  <c r="N959" i="8"/>
  <c r="O959" i="8"/>
  <c r="P959" i="8"/>
  <c r="Q959" i="8"/>
  <c r="J960" i="8"/>
  <c r="K960" i="8"/>
  <c r="M960" i="8"/>
  <c r="N960" i="8"/>
  <c r="O960" i="8"/>
  <c r="P960" i="8"/>
  <c r="Q960" i="8"/>
  <c r="J961" i="8"/>
  <c r="K961" i="8"/>
  <c r="M961" i="8"/>
  <c r="N961" i="8"/>
  <c r="O961" i="8"/>
  <c r="P961" i="8"/>
  <c r="Q961" i="8"/>
  <c r="J962" i="8"/>
  <c r="K962" i="8"/>
  <c r="M962" i="8"/>
  <c r="N962" i="8"/>
  <c r="O962" i="8"/>
  <c r="P962" i="8"/>
  <c r="Q962" i="8"/>
  <c r="J963" i="8"/>
  <c r="K963" i="8"/>
  <c r="M963" i="8"/>
  <c r="N963" i="8"/>
  <c r="O963" i="8"/>
  <c r="P963" i="8"/>
  <c r="Q963" i="8"/>
  <c r="J964" i="8"/>
  <c r="K964" i="8"/>
  <c r="M964" i="8"/>
  <c r="N964" i="8"/>
  <c r="O964" i="8"/>
  <c r="P964" i="8"/>
  <c r="Q964" i="8"/>
  <c r="J965" i="8"/>
  <c r="K965" i="8"/>
  <c r="M965" i="8"/>
  <c r="N965" i="8"/>
  <c r="O965" i="8"/>
  <c r="P965" i="8"/>
  <c r="Q965" i="8"/>
  <c r="J966" i="8"/>
  <c r="K966" i="8"/>
  <c r="M966" i="8"/>
  <c r="N966" i="8"/>
  <c r="O966" i="8"/>
  <c r="P966" i="8"/>
  <c r="Q966" i="8"/>
  <c r="J967" i="8"/>
  <c r="K967" i="8"/>
  <c r="M967" i="8"/>
  <c r="N967" i="8"/>
  <c r="O967" i="8"/>
  <c r="P967" i="8"/>
  <c r="Q967" i="8"/>
  <c r="J968" i="8"/>
  <c r="K968" i="8"/>
  <c r="M968" i="8"/>
  <c r="N968" i="8"/>
  <c r="O968" i="8"/>
  <c r="P968" i="8"/>
  <c r="Q968" i="8"/>
  <c r="J969" i="8"/>
  <c r="K969" i="8"/>
  <c r="M969" i="8"/>
  <c r="N969" i="8"/>
  <c r="O969" i="8"/>
  <c r="P969" i="8"/>
  <c r="Q969" i="8"/>
  <c r="J970" i="8"/>
  <c r="K970" i="8"/>
  <c r="M970" i="8"/>
  <c r="N970" i="8"/>
  <c r="O970" i="8"/>
  <c r="P970" i="8"/>
  <c r="Q970" i="8"/>
  <c r="J971" i="8"/>
  <c r="K971" i="8"/>
  <c r="M971" i="8"/>
  <c r="N971" i="8"/>
  <c r="O971" i="8"/>
  <c r="P971" i="8"/>
  <c r="Q971" i="8"/>
  <c r="J972" i="8"/>
  <c r="K972" i="8"/>
  <c r="M972" i="8"/>
  <c r="N972" i="8"/>
  <c r="O972" i="8"/>
  <c r="P972" i="8"/>
  <c r="Q972" i="8"/>
  <c r="J973" i="8"/>
  <c r="K973" i="8"/>
  <c r="M973" i="8"/>
  <c r="N973" i="8"/>
  <c r="O973" i="8"/>
  <c r="P973" i="8"/>
  <c r="Q973" i="8"/>
  <c r="J974" i="8"/>
  <c r="K974" i="8"/>
  <c r="M974" i="8"/>
  <c r="N974" i="8"/>
  <c r="O974" i="8"/>
  <c r="P974" i="8"/>
  <c r="Q974" i="8"/>
  <c r="J975" i="8"/>
  <c r="K975" i="8"/>
  <c r="M975" i="8"/>
  <c r="N975" i="8"/>
  <c r="O975" i="8"/>
  <c r="P975" i="8"/>
  <c r="Q975" i="8"/>
  <c r="J976" i="8"/>
  <c r="K976" i="8"/>
  <c r="M976" i="8"/>
  <c r="N976" i="8"/>
  <c r="O976" i="8"/>
  <c r="P976" i="8"/>
  <c r="Q976" i="8"/>
  <c r="J977" i="8"/>
  <c r="K977" i="8"/>
  <c r="M977" i="8"/>
  <c r="N977" i="8"/>
  <c r="O977" i="8"/>
  <c r="P977" i="8"/>
  <c r="Q977" i="8"/>
  <c r="J978" i="8"/>
  <c r="K978" i="8"/>
  <c r="M978" i="8"/>
  <c r="N978" i="8"/>
  <c r="O978" i="8"/>
  <c r="P978" i="8"/>
  <c r="Q978" i="8"/>
  <c r="J979" i="8"/>
  <c r="K979" i="8"/>
  <c r="M979" i="8"/>
  <c r="N979" i="8"/>
  <c r="O979" i="8"/>
  <c r="P979" i="8"/>
  <c r="Q979" i="8"/>
  <c r="J980" i="8"/>
  <c r="K980" i="8"/>
  <c r="M980" i="8"/>
  <c r="N980" i="8"/>
  <c r="O980" i="8"/>
  <c r="P980" i="8"/>
  <c r="Q980" i="8"/>
  <c r="J981" i="8"/>
  <c r="K981" i="8"/>
  <c r="M981" i="8"/>
  <c r="N981" i="8"/>
  <c r="O981" i="8"/>
  <c r="P981" i="8"/>
  <c r="Q981" i="8"/>
  <c r="J982" i="8"/>
  <c r="K982" i="8"/>
  <c r="M982" i="8"/>
  <c r="N982" i="8"/>
  <c r="O982" i="8"/>
  <c r="P982" i="8"/>
  <c r="Q982" i="8"/>
  <c r="J983" i="8"/>
  <c r="K983" i="8"/>
  <c r="M983" i="8"/>
  <c r="N983" i="8"/>
  <c r="O983" i="8"/>
  <c r="P983" i="8"/>
  <c r="Q983" i="8"/>
  <c r="J984" i="8"/>
  <c r="K984" i="8"/>
  <c r="M984" i="8"/>
  <c r="N984" i="8"/>
  <c r="O984" i="8"/>
  <c r="P984" i="8"/>
  <c r="Q984" i="8"/>
  <c r="J985" i="8"/>
  <c r="K985" i="8"/>
  <c r="M985" i="8"/>
  <c r="N985" i="8"/>
  <c r="O985" i="8"/>
  <c r="P985" i="8"/>
  <c r="Q985" i="8"/>
  <c r="J986" i="8"/>
  <c r="K986" i="8"/>
  <c r="M986" i="8"/>
  <c r="N986" i="8"/>
  <c r="O986" i="8"/>
  <c r="P986" i="8"/>
  <c r="Q986" i="8"/>
  <c r="J987" i="8"/>
  <c r="K987" i="8"/>
  <c r="M987" i="8"/>
  <c r="N987" i="8"/>
  <c r="O987" i="8"/>
  <c r="P987" i="8"/>
  <c r="Q987" i="8"/>
  <c r="J988" i="8"/>
  <c r="K988" i="8"/>
  <c r="M988" i="8"/>
  <c r="N988" i="8"/>
  <c r="O988" i="8"/>
  <c r="P988" i="8"/>
  <c r="Q988" i="8"/>
  <c r="J989" i="8"/>
  <c r="K989" i="8"/>
  <c r="M989" i="8"/>
  <c r="N989" i="8"/>
  <c r="O989" i="8"/>
  <c r="P989" i="8"/>
  <c r="Q989" i="8"/>
  <c r="J990" i="8"/>
  <c r="K990" i="8"/>
  <c r="M990" i="8"/>
  <c r="N990" i="8"/>
  <c r="O990" i="8"/>
  <c r="P990" i="8"/>
  <c r="Q990" i="8"/>
  <c r="J991" i="8"/>
  <c r="K991" i="8"/>
  <c r="M991" i="8"/>
  <c r="N991" i="8"/>
  <c r="O991" i="8"/>
  <c r="P991" i="8"/>
  <c r="Q991" i="8"/>
  <c r="J992" i="8"/>
  <c r="K992" i="8"/>
  <c r="M992" i="8"/>
  <c r="N992" i="8"/>
  <c r="O992" i="8"/>
  <c r="P992" i="8"/>
  <c r="Q992" i="8"/>
  <c r="J993" i="8"/>
  <c r="K993" i="8"/>
  <c r="M993" i="8"/>
  <c r="N993" i="8"/>
  <c r="O993" i="8"/>
  <c r="P993" i="8"/>
  <c r="Q993" i="8"/>
  <c r="J994" i="8"/>
  <c r="K994" i="8"/>
  <c r="M994" i="8"/>
  <c r="N994" i="8"/>
  <c r="O994" i="8"/>
  <c r="P994" i="8"/>
  <c r="Q994" i="8"/>
  <c r="J995" i="8"/>
  <c r="K995" i="8"/>
  <c r="M995" i="8"/>
  <c r="N995" i="8"/>
  <c r="O995" i="8"/>
  <c r="P995" i="8"/>
  <c r="Q995" i="8"/>
  <c r="J996" i="8"/>
  <c r="K996" i="8"/>
  <c r="M996" i="8"/>
  <c r="N996" i="8"/>
  <c r="O996" i="8"/>
  <c r="P996" i="8"/>
  <c r="Q996" i="8"/>
  <c r="J997" i="8"/>
  <c r="K997" i="8"/>
  <c r="M997" i="8"/>
  <c r="N997" i="8"/>
  <c r="O997" i="8"/>
  <c r="P997" i="8"/>
  <c r="Q997" i="8"/>
  <c r="J998" i="8"/>
  <c r="K998" i="8"/>
  <c r="M998" i="8"/>
  <c r="N998" i="8"/>
  <c r="O998" i="8"/>
  <c r="P998" i="8"/>
  <c r="Q998" i="8"/>
  <c r="J999" i="8"/>
  <c r="K999" i="8"/>
  <c r="M999" i="8"/>
  <c r="N999" i="8"/>
  <c r="O999" i="8"/>
  <c r="P999" i="8"/>
  <c r="Q999" i="8"/>
  <c r="J1000" i="8"/>
  <c r="K1000" i="8"/>
  <c r="M1000" i="8"/>
  <c r="N1000" i="8"/>
  <c r="O1000" i="8"/>
  <c r="P1000" i="8"/>
  <c r="Q1000" i="8"/>
  <c r="J1001" i="8"/>
  <c r="K1001" i="8"/>
  <c r="M1001" i="8"/>
  <c r="N1001" i="8"/>
  <c r="O1001" i="8"/>
  <c r="P1001" i="8"/>
  <c r="Q1001" i="8"/>
  <c r="J1002" i="8"/>
  <c r="K1002" i="8"/>
  <c r="M1002" i="8"/>
  <c r="N1002" i="8"/>
  <c r="O1002" i="8"/>
  <c r="P1002" i="8"/>
  <c r="Q1002" i="8"/>
  <c r="J1003" i="8"/>
  <c r="K1003" i="8"/>
  <c r="M1003" i="8"/>
  <c r="N1003" i="8"/>
  <c r="O1003" i="8"/>
  <c r="P1003" i="8"/>
  <c r="Q1003" i="8"/>
  <c r="J1004" i="8"/>
  <c r="K1004" i="8"/>
  <c r="M1004" i="8"/>
  <c r="N1004" i="8"/>
  <c r="O1004" i="8"/>
  <c r="P1004" i="8"/>
  <c r="Q1004" i="8"/>
  <c r="J1005" i="8"/>
  <c r="K1005" i="8"/>
  <c r="M1005" i="8"/>
  <c r="N1005" i="8"/>
  <c r="O1005" i="8"/>
  <c r="P1005" i="8"/>
  <c r="Q1005" i="8"/>
  <c r="J1006" i="8"/>
  <c r="K1006" i="8"/>
  <c r="M1006" i="8"/>
  <c r="N1006" i="8"/>
  <c r="O1006" i="8"/>
  <c r="P1006" i="8"/>
  <c r="Q1006" i="8"/>
  <c r="J1007" i="8"/>
  <c r="K1007" i="8"/>
  <c r="M1007" i="8"/>
  <c r="N1007" i="8"/>
  <c r="O1007" i="8"/>
  <c r="P1007" i="8"/>
  <c r="Q1007" i="8"/>
  <c r="J1008" i="8"/>
  <c r="K1008" i="8"/>
  <c r="M1008" i="8"/>
  <c r="N1008" i="8"/>
  <c r="O1008" i="8"/>
  <c r="P1008" i="8"/>
  <c r="Q1008" i="8"/>
  <c r="J1009" i="8"/>
  <c r="K1009" i="8"/>
  <c r="M1009" i="8"/>
  <c r="N1009" i="8"/>
  <c r="O1009" i="8"/>
  <c r="P1009" i="8"/>
  <c r="Q1009" i="8"/>
  <c r="J1010" i="8"/>
  <c r="K1010" i="8"/>
  <c r="M1010" i="8"/>
  <c r="N1010" i="8"/>
  <c r="O1010" i="8"/>
  <c r="P1010" i="8"/>
  <c r="Q1010" i="8"/>
  <c r="J1011" i="8"/>
  <c r="K1011" i="8"/>
  <c r="M1011" i="8"/>
  <c r="N1011" i="8"/>
  <c r="O1011" i="8"/>
  <c r="P1011" i="8"/>
  <c r="Q1011" i="8"/>
  <c r="J1012" i="8"/>
  <c r="K1012" i="8"/>
  <c r="M1012" i="8"/>
  <c r="N1012" i="8"/>
  <c r="O1012" i="8"/>
  <c r="P1012" i="8"/>
  <c r="Q1012" i="8"/>
  <c r="J1013" i="8"/>
  <c r="K1013" i="8"/>
  <c r="M1013" i="8"/>
  <c r="N1013" i="8"/>
  <c r="O1013" i="8"/>
  <c r="P1013" i="8"/>
  <c r="Q1013" i="8"/>
  <c r="J1014" i="8"/>
  <c r="K1014" i="8"/>
  <c r="M1014" i="8"/>
  <c r="N1014" i="8"/>
  <c r="O1014" i="8"/>
  <c r="P1014" i="8"/>
  <c r="Q1014" i="8"/>
  <c r="J1015" i="8"/>
  <c r="K1015" i="8"/>
  <c r="M1015" i="8"/>
  <c r="N1015" i="8"/>
  <c r="O1015" i="8"/>
  <c r="P1015" i="8"/>
  <c r="Q1015" i="8"/>
  <c r="J1016" i="8"/>
  <c r="K1016" i="8"/>
  <c r="M1016" i="8"/>
  <c r="N1016" i="8"/>
  <c r="O1016" i="8"/>
  <c r="P1016" i="8"/>
  <c r="Q1016" i="8"/>
  <c r="J1017" i="8"/>
  <c r="K1017" i="8"/>
  <c r="M1017" i="8"/>
  <c r="N1017" i="8"/>
  <c r="O1017" i="8"/>
  <c r="P1017" i="8"/>
  <c r="Q1017" i="8"/>
  <c r="J1018" i="8"/>
  <c r="K1018" i="8"/>
  <c r="M1018" i="8"/>
  <c r="N1018" i="8"/>
  <c r="O1018" i="8"/>
  <c r="P1018" i="8"/>
  <c r="Q1018" i="8"/>
  <c r="J1019" i="8"/>
  <c r="K1019" i="8"/>
  <c r="M1019" i="8"/>
  <c r="N1019" i="8"/>
  <c r="O1019" i="8"/>
  <c r="P1019" i="8"/>
  <c r="Q1019" i="8"/>
  <c r="J1020" i="8"/>
  <c r="K1020" i="8"/>
  <c r="M1020" i="8"/>
  <c r="N1020" i="8"/>
  <c r="O1020" i="8"/>
  <c r="P1020" i="8"/>
  <c r="Q1020" i="8"/>
  <c r="J1021" i="8"/>
  <c r="K1021" i="8"/>
  <c r="M1021" i="8"/>
  <c r="N1021" i="8"/>
  <c r="O1021" i="8"/>
  <c r="P1021" i="8"/>
  <c r="Q1021" i="8"/>
  <c r="J1022" i="8"/>
  <c r="K1022" i="8"/>
  <c r="M1022" i="8"/>
  <c r="N1022" i="8"/>
  <c r="O1022" i="8"/>
  <c r="P1022" i="8"/>
  <c r="Q1022" i="8"/>
  <c r="J1023" i="8"/>
  <c r="K1023" i="8"/>
  <c r="M1023" i="8"/>
  <c r="N1023" i="8"/>
  <c r="O1023" i="8"/>
  <c r="P1023" i="8"/>
  <c r="Q1023" i="8"/>
  <c r="J1024" i="8"/>
  <c r="K1024" i="8"/>
  <c r="M1024" i="8"/>
  <c r="N1024" i="8"/>
  <c r="O1024" i="8"/>
  <c r="P1024" i="8"/>
  <c r="Q1024" i="8"/>
  <c r="J1025" i="8"/>
  <c r="K1025" i="8"/>
  <c r="M1025" i="8"/>
  <c r="N1025" i="8"/>
  <c r="O1025" i="8"/>
  <c r="P1025" i="8"/>
  <c r="Q1025" i="8"/>
  <c r="J1026" i="8"/>
  <c r="K1026" i="8"/>
  <c r="M1026" i="8"/>
  <c r="N1026" i="8"/>
  <c r="O1026" i="8"/>
  <c r="P1026" i="8"/>
  <c r="Q1026" i="8"/>
  <c r="J1027" i="8"/>
  <c r="K1027" i="8"/>
  <c r="M1027" i="8"/>
  <c r="N1027" i="8"/>
  <c r="O1027" i="8"/>
  <c r="P1027" i="8"/>
  <c r="Q1027" i="8"/>
  <c r="J1028" i="8"/>
  <c r="K1028" i="8"/>
  <c r="M1028" i="8"/>
  <c r="N1028" i="8"/>
  <c r="O1028" i="8"/>
  <c r="P1028" i="8"/>
  <c r="Q1028" i="8"/>
  <c r="J1029" i="8"/>
  <c r="K1029" i="8"/>
  <c r="M1029" i="8"/>
  <c r="N1029" i="8"/>
  <c r="O1029" i="8"/>
  <c r="P1029" i="8"/>
  <c r="Q1029" i="8"/>
  <c r="J1030" i="8"/>
  <c r="K1030" i="8"/>
  <c r="M1030" i="8"/>
  <c r="N1030" i="8"/>
  <c r="O1030" i="8"/>
  <c r="P1030" i="8"/>
  <c r="Q1030" i="8"/>
  <c r="J1031" i="8"/>
  <c r="K1031" i="8"/>
  <c r="M1031" i="8"/>
  <c r="N1031" i="8"/>
  <c r="O1031" i="8"/>
  <c r="P1031" i="8"/>
  <c r="Q1031" i="8"/>
  <c r="J1032" i="8"/>
  <c r="K1032" i="8"/>
  <c r="M1032" i="8"/>
  <c r="N1032" i="8"/>
  <c r="O1032" i="8"/>
  <c r="P1032" i="8"/>
  <c r="Q1032" i="8"/>
  <c r="J1033" i="8"/>
  <c r="K1033" i="8"/>
  <c r="M1033" i="8"/>
  <c r="N1033" i="8"/>
  <c r="O1033" i="8"/>
  <c r="P1033" i="8"/>
  <c r="Q1033" i="8"/>
  <c r="J1034" i="8"/>
  <c r="K1034" i="8"/>
  <c r="M1034" i="8"/>
  <c r="N1034" i="8"/>
  <c r="O1034" i="8"/>
  <c r="P1034" i="8"/>
  <c r="Q1034" i="8"/>
  <c r="J1035" i="8"/>
  <c r="K1035" i="8"/>
  <c r="M1035" i="8"/>
  <c r="N1035" i="8"/>
  <c r="O1035" i="8"/>
  <c r="P1035" i="8"/>
  <c r="Q1035" i="8"/>
  <c r="J1036" i="8"/>
  <c r="K1036" i="8"/>
  <c r="M1036" i="8"/>
  <c r="N1036" i="8"/>
  <c r="O1036" i="8"/>
  <c r="P1036" i="8"/>
  <c r="Q1036" i="8"/>
  <c r="J1037" i="8"/>
  <c r="K1037" i="8"/>
  <c r="M1037" i="8"/>
  <c r="N1037" i="8"/>
  <c r="O1037" i="8"/>
  <c r="P1037" i="8"/>
  <c r="Q1037" i="8"/>
  <c r="J1038" i="8"/>
  <c r="K1038" i="8"/>
  <c r="M1038" i="8"/>
  <c r="N1038" i="8"/>
  <c r="O1038" i="8"/>
  <c r="P1038" i="8"/>
  <c r="Q1038" i="8"/>
  <c r="J1039" i="8"/>
  <c r="K1039" i="8"/>
  <c r="M1039" i="8"/>
  <c r="N1039" i="8"/>
  <c r="O1039" i="8"/>
  <c r="P1039" i="8"/>
  <c r="Q1039" i="8"/>
  <c r="J1040" i="8"/>
  <c r="K1040" i="8"/>
  <c r="M1040" i="8"/>
  <c r="N1040" i="8"/>
  <c r="O1040" i="8"/>
  <c r="P1040" i="8"/>
  <c r="Q1040" i="8"/>
  <c r="J1041" i="8"/>
  <c r="K1041" i="8"/>
  <c r="M1041" i="8"/>
  <c r="N1041" i="8"/>
  <c r="O1041" i="8"/>
  <c r="P1041" i="8"/>
  <c r="Q1041" i="8"/>
  <c r="J1042" i="8"/>
  <c r="K1042" i="8"/>
  <c r="M1042" i="8"/>
  <c r="N1042" i="8"/>
  <c r="O1042" i="8"/>
  <c r="P1042" i="8"/>
  <c r="Q1042" i="8"/>
  <c r="J1043" i="8"/>
  <c r="K1043" i="8"/>
  <c r="M1043" i="8"/>
  <c r="N1043" i="8"/>
  <c r="O1043" i="8"/>
  <c r="P1043" i="8"/>
  <c r="Q1043" i="8"/>
  <c r="J1044" i="8"/>
  <c r="K1044" i="8"/>
  <c r="M1044" i="8"/>
  <c r="N1044" i="8"/>
  <c r="O1044" i="8"/>
  <c r="P1044" i="8"/>
  <c r="Q1044" i="8"/>
  <c r="J1045" i="8"/>
  <c r="K1045" i="8"/>
  <c r="M1045" i="8"/>
  <c r="N1045" i="8"/>
  <c r="O1045" i="8"/>
  <c r="P1045" i="8"/>
  <c r="Q1045" i="8"/>
  <c r="J1046" i="8"/>
  <c r="K1046" i="8"/>
  <c r="M1046" i="8"/>
  <c r="N1046" i="8"/>
  <c r="O1046" i="8"/>
  <c r="P1046" i="8"/>
  <c r="Q1046" i="8"/>
  <c r="J1047" i="8"/>
  <c r="K1047" i="8"/>
  <c r="M1047" i="8"/>
  <c r="N1047" i="8"/>
  <c r="O1047" i="8"/>
  <c r="P1047" i="8"/>
  <c r="Q1047" i="8"/>
  <c r="J1048" i="8"/>
  <c r="K1048" i="8"/>
  <c r="M1048" i="8"/>
  <c r="N1048" i="8"/>
  <c r="O1048" i="8"/>
  <c r="P1048" i="8"/>
  <c r="Q1048" i="8"/>
  <c r="J1049" i="8"/>
  <c r="K1049" i="8"/>
  <c r="M1049" i="8"/>
  <c r="N1049" i="8"/>
  <c r="O1049" i="8"/>
  <c r="P1049" i="8"/>
  <c r="Q1049" i="8"/>
  <c r="J1050" i="8"/>
  <c r="K1050" i="8"/>
  <c r="M1050" i="8"/>
  <c r="N1050" i="8"/>
  <c r="O1050" i="8"/>
  <c r="P1050" i="8"/>
  <c r="Q1050" i="8"/>
  <c r="J1051" i="8"/>
  <c r="K1051" i="8"/>
  <c r="M1051" i="8"/>
  <c r="N1051" i="8"/>
  <c r="O1051" i="8"/>
  <c r="P1051" i="8"/>
  <c r="Q1051" i="8"/>
  <c r="J1052" i="8"/>
  <c r="K1052" i="8"/>
  <c r="M1052" i="8"/>
  <c r="N1052" i="8"/>
  <c r="O1052" i="8"/>
  <c r="P1052" i="8"/>
  <c r="Q1052" i="8"/>
  <c r="J1053" i="8"/>
  <c r="K1053" i="8"/>
  <c r="M1053" i="8"/>
  <c r="N1053" i="8"/>
  <c r="O1053" i="8"/>
  <c r="P1053" i="8"/>
  <c r="Q1053" i="8"/>
  <c r="J1054" i="8"/>
  <c r="K1054" i="8"/>
  <c r="M1054" i="8"/>
  <c r="N1054" i="8"/>
  <c r="O1054" i="8"/>
  <c r="P1054" i="8"/>
  <c r="Q1054" i="8"/>
  <c r="J1055" i="8"/>
  <c r="K1055" i="8"/>
  <c r="M1055" i="8"/>
  <c r="N1055" i="8"/>
  <c r="O1055" i="8"/>
  <c r="P1055" i="8"/>
  <c r="Q1055" i="8"/>
  <c r="J1056" i="8"/>
  <c r="K1056" i="8"/>
  <c r="M1056" i="8"/>
  <c r="N1056" i="8"/>
  <c r="O1056" i="8"/>
  <c r="P1056" i="8"/>
  <c r="Q1056" i="8"/>
  <c r="J1057" i="8"/>
  <c r="K1057" i="8"/>
  <c r="M1057" i="8"/>
  <c r="N1057" i="8"/>
  <c r="O1057" i="8"/>
  <c r="P1057" i="8"/>
  <c r="Q1057" i="8"/>
  <c r="J1058" i="8"/>
  <c r="K1058" i="8"/>
  <c r="M1058" i="8"/>
  <c r="N1058" i="8"/>
  <c r="O1058" i="8"/>
  <c r="P1058" i="8"/>
  <c r="Q1058" i="8"/>
  <c r="J1059" i="8"/>
  <c r="K1059" i="8"/>
  <c r="M1059" i="8"/>
  <c r="N1059" i="8"/>
  <c r="O1059" i="8"/>
  <c r="P1059" i="8"/>
  <c r="Q1059" i="8"/>
  <c r="J1060" i="8"/>
  <c r="K1060" i="8"/>
  <c r="M1060" i="8"/>
  <c r="N1060" i="8"/>
  <c r="O1060" i="8"/>
  <c r="P1060" i="8"/>
  <c r="Q1060" i="8"/>
  <c r="J1061" i="8"/>
  <c r="K1061" i="8"/>
  <c r="M1061" i="8"/>
  <c r="N1061" i="8"/>
  <c r="O1061" i="8"/>
  <c r="P1061" i="8"/>
  <c r="Q1061" i="8"/>
  <c r="J1062" i="8"/>
  <c r="K1062" i="8"/>
  <c r="M1062" i="8"/>
  <c r="N1062" i="8"/>
  <c r="O1062" i="8"/>
  <c r="P1062" i="8"/>
  <c r="Q1062" i="8"/>
  <c r="J1063" i="8"/>
  <c r="K1063" i="8"/>
  <c r="M1063" i="8"/>
  <c r="N1063" i="8"/>
  <c r="O1063" i="8"/>
  <c r="P1063" i="8"/>
  <c r="Q1063" i="8"/>
  <c r="J1064" i="8"/>
  <c r="K1064" i="8"/>
  <c r="M1064" i="8"/>
  <c r="N1064" i="8"/>
  <c r="O1064" i="8"/>
  <c r="P1064" i="8"/>
  <c r="Q1064" i="8"/>
  <c r="J1065" i="8"/>
  <c r="K1065" i="8"/>
  <c r="M1065" i="8"/>
  <c r="N1065" i="8"/>
  <c r="O1065" i="8"/>
  <c r="P1065" i="8"/>
  <c r="Q1065" i="8"/>
  <c r="J1066" i="8"/>
  <c r="K1066" i="8"/>
  <c r="M1066" i="8"/>
  <c r="N1066" i="8"/>
  <c r="O1066" i="8"/>
  <c r="P1066" i="8"/>
  <c r="Q1066" i="8"/>
  <c r="J1067" i="8"/>
  <c r="K1067" i="8"/>
  <c r="M1067" i="8"/>
  <c r="N1067" i="8"/>
  <c r="O1067" i="8"/>
  <c r="P1067" i="8"/>
  <c r="Q1067" i="8"/>
  <c r="J1068" i="8"/>
  <c r="K1068" i="8"/>
  <c r="M1068" i="8"/>
  <c r="N1068" i="8"/>
  <c r="O1068" i="8"/>
  <c r="P1068" i="8"/>
  <c r="Q1068" i="8"/>
  <c r="J1069" i="8"/>
  <c r="K1069" i="8"/>
  <c r="M1069" i="8"/>
  <c r="N1069" i="8"/>
  <c r="O1069" i="8"/>
  <c r="P1069" i="8"/>
  <c r="Q1069" i="8"/>
  <c r="J1070" i="8"/>
  <c r="K1070" i="8"/>
  <c r="M1070" i="8"/>
  <c r="N1070" i="8"/>
  <c r="O1070" i="8"/>
  <c r="P1070" i="8"/>
  <c r="Q1070" i="8"/>
  <c r="J1071" i="8"/>
  <c r="K1071" i="8"/>
  <c r="M1071" i="8"/>
  <c r="N1071" i="8"/>
  <c r="O1071" i="8"/>
  <c r="P1071" i="8"/>
  <c r="Q1071" i="8"/>
  <c r="J1072" i="8"/>
  <c r="K1072" i="8"/>
  <c r="M1072" i="8"/>
  <c r="N1072" i="8"/>
  <c r="O1072" i="8"/>
  <c r="P1072" i="8"/>
  <c r="Q1072" i="8"/>
  <c r="J1073" i="8"/>
  <c r="K1073" i="8"/>
  <c r="M1073" i="8"/>
  <c r="N1073" i="8"/>
  <c r="O1073" i="8"/>
  <c r="P1073" i="8"/>
  <c r="Q1073" i="8"/>
  <c r="J1074" i="8"/>
  <c r="K1074" i="8"/>
  <c r="M1074" i="8"/>
  <c r="N1074" i="8"/>
  <c r="O1074" i="8"/>
  <c r="P1074" i="8"/>
  <c r="Q1074" i="8"/>
  <c r="J1075" i="8"/>
  <c r="K1075" i="8"/>
  <c r="M1075" i="8"/>
  <c r="N1075" i="8"/>
  <c r="O1075" i="8"/>
  <c r="P1075" i="8"/>
  <c r="Q1075" i="8"/>
  <c r="J1076" i="8"/>
  <c r="K1076" i="8"/>
  <c r="M1076" i="8"/>
  <c r="N1076" i="8"/>
  <c r="O1076" i="8"/>
  <c r="P1076" i="8"/>
  <c r="Q1076" i="8"/>
  <c r="J1077" i="8"/>
  <c r="K1077" i="8"/>
  <c r="M1077" i="8"/>
  <c r="N1077" i="8"/>
  <c r="O1077" i="8"/>
  <c r="P1077" i="8"/>
  <c r="Q1077" i="8"/>
  <c r="J1078" i="8"/>
  <c r="K1078" i="8"/>
  <c r="M1078" i="8"/>
  <c r="N1078" i="8"/>
  <c r="O1078" i="8"/>
  <c r="P1078" i="8"/>
  <c r="Q1078" i="8"/>
  <c r="J1079" i="8"/>
  <c r="K1079" i="8"/>
  <c r="M1079" i="8"/>
  <c r="N1079" i="8"/>
  <c r="O1079" i="8"/>
  <c r="P1079" i="8"/>
  <c r="Q1079" i="8"/>
  <c r="J1080" i="8"/>
  <c r="K1080" i="8"/>
  <c r="M1080" i="8"/>
  <c r="N1080" i="8"/>
  <c r="O1080" i="8"/>
  <c r="P1080" i="8"/>
  <c r="Q1080" i="8"/>
  <c r="J1081" i="8"/>
  <c r="K1081" i="8"/>
  <c r="M1081" i="8"/>
  <c r="N1081" i="8"/>
  <c r="O1081" i="8"/>
  <c r="P1081" i="8"/>
  <c r="Q1081" i="8"/>
  <c r="J1082" i="8"/>
  <c r="K1082" i="8"/>
  <c r="M1082" i="8"/>
  <c r="N1082" i="8"/>
  <c r="O1082" i="8"/>
  <c r="P1082" i="8"/>
  <c r="Q1082" i="8"/>
  <c r="J1083" i="8"/>
  <c r="K1083" i="8"/>
  <c r="M1083" i="8"/>
  <c r="N1083" i="8"/>
  <c r="O1083" i="8"/>
  <c r="P1083" i="8"/>
  <c r="Q1083" i="8"/>
  <c r="J1084" i="8"/>
  <c r="K1084" i="8"/>
  <c r="M1084" i="8"/>
  <c r="N1084" i="8"/>
  <c r="O1084" i="8"/>
  <c r="P1084" i="8"/>
  <c r="Q1084" i="8"/>
  <c r="J1085" i="8"/>
  <c r="K1085" i="8"/>
  <c r="M1085" i="8"/>
  <c r="N1085" i="8"/>
  <c r="O1085" i="8"/>
  <c r="P1085" i="8"/>
  <c r="Q1085" i="8"/>
  <c r="J1086" i="8"/>
  <c r="K1086" i="8"/>
  <c r="M1086" i="8"/>
  <c r="N1086" i="8"/>
  <c r="O1086" i="8"/>
  <c r="P1086" i="8"/>
  <c r="Q1086" i="8"/>
  <c r="J1087" i="8"/>
  <c r="K1087" i="8"/>
  <c r="M1087" i="8"/>
  <c r="N1087" i="8"/>
  <c r="O1087" i="8"/>
  <c r="P1087" i="8"/>
  <c r="Q1087" i="8"/>
  <c r="J1088" i="8"/>
  <c r="K1088" i="8"/>
  <c r="M1088" i="8"/>
  <c r="N1088" i="8"/>
  <c r="O1088" i="8"/>
  <c r="P1088" i="8"/>
  <c r="Q1088" i="8"/>
  <c r="J1089" i="8"/>
  <c r="K1089" i="8"/>
  <c r="M1089" i="8"/>
  <c r="N1089" i="8"/>
  <c r="O1089" i="8"/>
  <c r="P1089" i="8"/>
  <c r="Q1089" i="8"/>
  <c r="J1090" i="8"/>
  <c r="K1090" i="8"/>
  <c r="M1090" i="8"/>
  <c r="N1090" i="8"/>
  <c r="O1090" i="8"/>
  <c r="P1090" i="8"/>
  <c r="Q1090" i="8"/>
  <c r="J1091" i="8"/>
  <c r="K1091" i="8"/>
  <c r="M1091" i="8"/>
  <c r="N1091" i="8"/>
  <c r="O1091" i="8"/>
  <c r="P1091" i="8"/>
  <c r="Q1091" i="8"/>
  <c r="J1092" i="8"/>
  <c r="K1092" i="8"/>
  <c r="M1092" i="8"/>
  <c r="N1092" i="8"/>
  <c r="O1092" i="8"/>
  <c r="P1092" i="8"/>
  <c r="Q1092" i="8"/>
  <c r="J1093" i="8"/>
  <c r="K1093" i="8"/>
  <c r="M1093" i="8"/>
  <c r="N1093" i="8"/>
  <c r="O1093" i="8"/>
  <c r="P1093" i="8"/>
  <c r="Q1093" i="8"/>
  <c r="J1094" i="8"/>
  <c r="K1094" i="8"/>
  <c r="M1094" i="8"/>
  <c r="N1094" i="8"/>
  <c r="O1094" i="8"/>
  <c r="P1094" i="8"/>
  <c r="Q1094" i="8"/>
  <c r="J1095" i="8"/>
  <c r="K1095" i="8"/>
  <c r="M1095" i="8"/>
  <c r="N1095" i="8"/>
  <c r="O1095" i="8"/>
  <c r="P1095" i="8"/>
  <c r="Q1095" i="8"/>
  <c r="J1096" i="8"/>
  <c r="K1096" i="8"/>
  <c r="M1096" i="8"/>
  <c r="N1096" i="8"/>
  <c r="O1096" i="8"/>
  <c r="P1096" i="8"/>
  <c r="Q1096" i="8"/>
  <c r="J1097" i="8"/>
  <c r="K1097" i="8"/>
  <c r="M1097" i="8"/>
  <c r="N1097" i="8"/>
  <c r="O1097" i="8"/>
  <c r="P1097" i="8"/>
  <c r="Q1097" i="8"/>
  <c r="J1098" i="8"/>
  <c r="K1098" i="8"/>
  <c r="M1098" i="8"/>
  <c r="N1098" i="8"/>
  <c r="O1098" i="8"/>
  <c r="P1098" i="8"/>
  <c r="Q1098" i="8"/>
  <c r="J1099" i="8"/>
  <c r="K1099" i="8"/>
  <c r="M1099" i="8"/>
  <c r="N1099" i="8"/>
  <c r="O1099" i="8"/>
  <c r="P1099" i="8"/>
  <c r="Q1099" i="8"/>
  <c r="J1100" i="8"/>
  <c r="K1100" i="8"/>
  <c r="M1100" i="8"/>
  <c r="N1100" i="8"/>
  <c r="O1100" i="8"/>
  <c r="P1100" i="8"/>
  <c r="Q1100" i="8"/>
  <c r="J1101" i="8"/>
  <c r="K1101" i="8"/>
  <c r="M1101" i="8"/>
  <c r="N1101" i="8"/>
  <c r="O1101" i="8"/>
  <c r="P1101" i="8"/>
  <c r="Q1101" i="8"/>
  <c r="J1102" i="8"/>
  <c r="K1102" i="8"/>
  <c r="M1102" i="8"/>
  <c r="N1102" i="8"/>
  <c r="O1102" i="8"/>
  <c r="P1102" i="8"/>
  <c r="Q1102" i="8"/>
  <c r="J1103" i="8"/>
  <c r="K1103" i="8"/>
  <c r="M1103" i="8"/>
  <c r="N1103" i="8"/>
  <c r="O1103" i="8"/>
  <c r="P1103" i="8"/>
  <c r="Q1103" i="8"/>
  <c r="J1104" i="8"/>
  <c r="K1104" i="8"/>
  <c r="M1104" i="8"/>
  <c r="N1104" i="8"/>
  <c r="O1104" i="8"/>
  <c r="P1104" i="8"/>
  <c r="Q1104" i="8"/>
  <c r="J1105" i="8"/>
  <c r="K1105" i="8"/>
  <c r="M1105" i="8"/>
  <c r="N1105" i="8"/>
  <c r="O1105" i="8"/>
  <c r="P1105" i="8"/>
  <c r="Q1105" i="8"/>
  <c r="J1106" i="8"/>
  <c r="K1106" i="8"/>
  <c r="M1106" i="8"/>
  <c r="N1106" i="8"/>
  <c r="O1106" i="8"/>
  <c r="P1106" i="8"/>
  <c r="Q1106" i="8"/>
  <c r="J1107" i="8"/>
  <c r="K1107" i="8"/>
  <c r="M1107" i="8"/>
  <c r="N1107" i="8"/>
  <c r="O1107" i="8"/>
  <c r="P1107" i="8"/>
  <c r="Q1107" i="8"/>
  <c r="J1108" i="8"/>
  <c r="K1108" i="8"/>
  <c r="M1108" i="8"/>
  <c r="N1108" i="8"/>
  <c r="O1108" i="8"/>
  <c r="P1108" i="8"/>
  <c r="Q1108" i="8"/>
  <c r="J1109" i="8"/>
  <c r="K1109" i="8"/>
  <c r="M1109" i="8"/>
  <c r="N1109" i="8"/>
  <c r="O1109" i="8"/>
  <c r="P1109" i="8"/>
  <c r="Q1109" i="8"/>
  <c r="J1110" i="8"/>
  <c r="K1110" i="8"/>
  <c r="M1110" i="8"/>
  <c r="N1110" i="8"/>
  <c r="O1110" i="8"/>
  <c r="P1110" i="8"/>
  <c r="Q1110" i="8"/>
  <c r="J1111" i="8"/>
  <c r="K1111" i="8"/>
  <c r="M1111" i="8"/>
  <c r="N1111" i="8"/>
  <c r="O1111" i="8"/>
  <c r="P1111" i="8"/>
  <c r="Q1111" i="8"/>
  <c r="J1112" i="8"/>
  <c r="K1112" i="8"/>
  <c r="M1112" i="8"/>
  <c r="N1112" i="8"/>
  <c r="O1112" i="8"/>
  <c r="P1112" i="8"/>
  <c r="Q1112" i="8"/>
  <c r="J1113" i="8"/>
  <c r="K1113" i="8"/>
  <c r="M1113" i="8"/>
  <c r="N1113" i="8"/>
  <c r="O1113" i="8"/>
  <c r="P1113" i="8"/>
  <c r="Q1113" i="8"/>
  <c r="J1114" i="8"/>
  <c r="K1114" i="8"/>
  <c r="M1114" i="8"/>
  <c r="N1114" i="8"/>
  <c r="O1114" i="8"/>
  <c r="P1114" i="8"/>
  <c r="Q1114" i="8"/>
  <c r="J1115" i="8"/>
  <c r="K1115" i="8"/>
  <c r="M1115" i="8"/>
  <c r="N1115" i="8"/>
  <c r="O1115" i="8"/>
  <c r="P1115" i="8"/>
  <c r="Q1115" i="8"/>
  <c r="J1116" i="8"/>
  <c r="K1116" i="8"/>
  <c r="M1116" i="8"/>
  <c r="N1116" i="8"/>
  <c r="O1116" i="8"/>
  <c r="P1116" i="8"/>
  <c r="Q1116" i="8"/>
  <c r="J1117" i="8"/>
  <c r="K1117" i="8"/>
  <c r="M1117" i="8"/>
  <c r="N1117" i="8"/>
  <c r="O1117" i="8"/>
  <c r="P1117" i="8"/>
  <c r="Q1117" i="8"/>
  <c r="J1118" i="8"/>
  <c r="K1118" i="8"/>
  <c r="M1118" i="8"/>
  <c r="N1118" i="8"/>
  <c r="O1118" i="8"/>
  <c r="P1118" i="8"/>
  <c r="Q1118" i="8"/>
  <c r="J1119" i="8"/>
  <c r="K1119" i="8"/>
  <c r="M1119" i="8"/>
  <c r="N1119" i="8"/>
  <c r="O1119" i="8"/>
  <c r="P1119" i="8"/>
  <c r="Q1119" i="8"/>
  <c r="J1120" i="8"/>
  <c r="K1120" i="8"/>
  <c r="M1120" i="8"/>
  <c r="N1120" i="8"/>
  <c r="O1120" i="8"/>
  <c r="P1120" i="8"/>
  <c r="Q1120" i="8"/>
  <c r="J1121" i="8"/>
  <c r="K1121" i="8"/>
  <c r="M1121" i="8"/>
  <c r="N1121" i="8"/>
  <c r="O1121" i="8"/>
  <c r="P1121" i="8"/>
  <c r="Q1121" i="8"/>
  <c r="J1122" i="8"/>
  <c r="K1122" i="8"/>
  <c r="M1122" i="8"/>
  <c r="N1122" i="8"/>
  <c r="O1122" i="8"/>
  <c r="P1122" i="8"/>
  <c r="Q1122" i="8"/>
  <c r="J1123" i="8"/>
  <c r="K1123" i="8"/>
  <c r="M1123" i="8"/>
  <c r="N1123" i="8"/>
  <c r="O1123" i="8"/>
  <c r="P1123" i="8"/>
  <c r="Q1123" i="8"/>
  <c r="J1124" i="8"/>
  <c r="K1124" i="8"/>
  <c r="M1124" i="8"/>
  <c r="N1124" i="8"/>
  <c r="O1124" i="8"/>
  <c r="P1124" i="8"/>
  <c r="Q1124" i="8"/>
  <c r="J1125" i="8"/>
  <c r="K1125" i="8"/>
  <c r="M1125" i="8"/>
  <c r="N1125" i="8"/>
  <c r="O1125" i="8"/>
  <c r="P1125" i="8"/>
  <c r="Q1125" i="8"/>
  <c r="J1126" i="8"/>
  <c r="K1126" i="8"/>
  <c r="M1126" i="8"/>
  <c r="N1126" i="8"/>
  <c r="O1126" i="8"/>
  <c r="P1126" i="8"/>
  <c r="Q1126" i="8"/>
  <c r="J1127" i="8"/>
  <c r="K1127" i="8"/>
  <c r="M1127" i="8"/>
  <c r="N1127" i="8"/>
  <c r="O1127" i="8"/>
  <c r="P1127" i="8"/>
  <c r="Q1127" i="8"/>
  <c r="J1128" i="8"/>
  <c r="K1128" i="8"/>
  <c r="M1128" i="8"/>
  <c r="N1128" i="8"/>
  <c r="O1128" i="8"/>
  <c r="P1128" i="8"/>
  <c r="Q1128" i="8"/>
  <c r="J1129" i="8"/>
  <c r="K1129" i="8"/>
  <c r="M1129" i="8"/>
  <c r="N1129" i="8"/>
  <c r="O1129" i="8"/>
  <c r="P1129" i="8"/>
  <c r="Q1129" i="8"/>
  <c r="J1130" i="8"/>
  <c r="K1130" i="8"/>
  <c r="M1130" i="8"/>
  <c r="N1130" i="8"/>
  <c r="O1130" i="8"/>
  <c r="P1130" i="8"/>
  <c r="Q1130" i="8"/>
  <c r="J1131" i="8"/>
  <c r="K1131" i="8"/>
  <c r="M1131" i="8"/>
  <c r="N1131" i="8"/>
  <c r="O1131" i="8"/>
  <c r="P1131" i="8"/>
  <c r="Q1131" i="8"/>
  <c r="J1132" i="8"/>
  <c r="K1132" i="8"/>
  <c r="M1132" i="8"/>
  <c r="N1132" i="8"/>
  <c r="O1132" i="8"/>
  <c r="P1132" i="8"/>
  <c r="Q1132" i="8"/>
  <c r="J1133" i="8"/>
  <c r="K1133" i="8"/>
  <c r="M1133" i="8"/>
  <c r="N1133" i="8"/>
  <c r="O1133" i="8"/>
  <c r="P1133" i="8"/>
  <c r="Q1133" i="8"/>
  <c r="J1134" i="8"/>
  <c r="K1134" i="8"/>
  <c r="M1134" i="8"/>
  <c r="N1134" i="8"/>
  <c r="O1134" i="8"/>
  <c r="P1134" i="8"/>
  <c r="Q1134" i="8"/>
  <c r="J1135" i="8"/>
  <c r="K1135" i="8"/>
  <c r="M1135" i="8"/>
  <c r="N1135" i="8"/>
  <c r="O1135" i="8"/>
  <c r="P1135" i="8"/>
  <c r="Q1135" i="8"/>
  <c r="J1136" i="8"/>
  <c r="K1136" i="8"/>
  <c r="M1136" i="8"/>
  <c r="N1136" i="8"/>
  <c r="O1136" i="8"/>
  <c r="P1136" i="8"/>
  <c r="Q1136" i="8"/>
  <c r="J1137" i="8"/>
  <c r="K1137" i="8"/>
  <c r="M1137" i="8"/>
  <c r="N1137" i="8"/>
  <c r="O1137" i="8"/>
  <c r="P1137" i="8"/>
  <c r="Q1137" i="8"/>
  <c r="J1138" i="8"/>
  <c r="K1138" i="8"/>
  <c r="M1138" i="8"/>
  <c r="N1138" i="8"/>
  <c r="O1138" i="8"/>
  <c r="P1138" i="8"/>
  <c r="Q1138" i="8"/>
  <c r="J1139" i="8"/>
  <c r="K1139" i="8"/>
  <c r="M1139" i="8"/>
  <c r="N1139" i="8"/>
  <c r="O1139" i="8"/>
  <c r="P1139" i="8"/>
  <c r="Q1139" i="8"/>
  <c r="J1140" i="8"/>
  <c r="K1140" i="8"/>
  <c r="M1140" i="8"/>
  <c r="N1140" i="8"/>
  <c r="O1140" i="8"/>
  <c r="P1140" i="8"/>
  <c r="Q1140" i="8"/>
  <c r="J1141" i="8"/>
  <c r="K1141" i="8"/>
  <c r="M1141" i="8"/>
  <c r="N1141" i="8"/>
  <c r="O1141" i="8"/>
  <c r="P1141" i="8"/>
  <c r="Q1141" i="8"/>
  <c r="J1142" i="8"/>
  <c r="K1142" i="8"/>
  <c r="M1142" i="8"/>
  <c r="N1142" i="8"/>
  <c r="O1142" i="8"/>
  <c r="P1142" i="8"/>
  <c r="Q1142" i="8"/>
  <c r="J1143" i="8"/>
  <c r="K1143" i="8"/>
  <c r="M1143" i="8"/>
  <c r="N1143" i="8"/>
  <c r="O1143" i="8"/>
  <c r="P1143" i="8"/>
  <c r="Q1143" i="8"/>
  <c r="J1144" i="8"/>
  <c r="K1144" i="8"/>
  <c r="M1144" i="8"/>
  <c r="N1144" i="8"/>
  <c r="O1144" i="8"/>
  <c r="P1144" i="8"/>
  <c r="Q1144" i="8"/>
  <c r="J1145" i="8"/>
  <c r="K1145" i="8"/>
  <c r="M1145" i="8"/>
  <c r="N1145" i="8"/>
  <c r="O1145" i="8"/>
  <c r="P1145" i="8"/>
  <c r="Q1145" i="8"/>
  <c r="J1146" i="8"/>
  <c r="K1146" i="8"/>
  <c r="M1146" i="8"/>
  <c r="N1146" i="8"/>
  <c r="O1146" i="8"/>
  <c r="P1146" i="8"/>
  <c r="Q1146" i="8"/>
  <c r="J1147" i="8"/>
  <c r="K1147" i="8"/>
  <c r="M1147" i="8"/>
  <c r="N1147" i="8"/>
  <c r="O1147" i="8"/>
  <c r="P1147" i="8"/>
  <c r="Q1147" i="8"/>
  <c r="J1148" i="8"/>
  <c r="K1148" i="8"/>
  <c r="M1148" i="8"/>
  <c r="N1148" i="8"/>
  <c r="O1148" i="8"/>
  <c r="P1148" i="8"/>
  <c r="Q1148" i="8"/>
  <c r="J1149" i="8"/>
  <c r="K1149" i="8"/>
  <c r="M1149" i="8"/>
  <c r="N1149" i="8"/>
  <c r="O1149" i="8"/>
  <c r="P1149" i="8"/>
  <c r="Q1149" i="8"/>
  <c r="J1150" i="8"/>
  <c r="K1150" i="8"/>
  <c r="M1150" i="8"/>
  <c r="N1150" i="8"/>
  <c r="O1150" i="8"/>
  <c r="P1150" i="8"/>
  <c r="Q1150" i="8"/>
  <c r="J1151" i="8"/>
  <c r="K1151" i="8"/>
  <c r="M1151" i="8"/>
  <c r="N1151" i="8"/>
  <c r="O1151" i="8"/>
  <c r="P1151" i="8"/>
  <c r="Q1151" i="8"/>
  <c r="J1152" i="8"/>
  <c r="K1152" i="8"/>
  <c r="M1152" i="8"/>
  <c r="N1152" i="8"/>
  <c r="O1152" i="8"/>
  <c r="P1152" i="8"/>
  <c r="Q1152" i="8"/>
  <c r="J1153" i="8"/>
  <c r="K1153" i="8"/>
  <c r="M1153" i="8"/>
  <c r="N1153" i="8"/>
  <c r="O1153" i="8"/>
  <c r="P1153" i="8"/>
  <c r="Q1153" i="8"/>
  <c r="J1154" i="8"/>
  <c r="K1154" i="8"/>
  <c r="M1154" i="8"/>
  <c r="N1154" i="8"/>
  <c r="O1154" i="8"/>
  <c r="P1154" i="8"/>
  <c r="Q1154" i="8"/>
  <c r="J1155" i="8"/>
  <c r="K1155" i="8"/>
  <c r="M1155" i="8"/>
  <c r="N1155" i="8"/>
  <c r="O1155" i="8"/>
  <c r="P1155" i="8"/>
  <c r="Q1155" i="8"/>
  <c r="J1156" i="8"/>
  <c r="K1156" i="8"/>
  <c r="M1156" i="8"/>
  <c r="N1156" i="8"/>
  <c r="O1156" i="8"/>
  <c r="P1156" i="8"/>
  <c r="Q1156" i="8"/>
  <c r="J1157" i="8"/>
  <c r="K1157" i="8"/>
  <c r="M1157" i="8"/>
  <c r="N1157" i="8"/>
  <c r="O1157" i="8"/>
  <c r="P1157" i="8"/>
  <c r="Q1157" i="8"/>
  <c r="J1158" i="8"/>
  <c r="K1158" i="8"/>
  <c r="M1158" i="8"/>
  <c r="N1158" i="8"/>
  <c r="O1158" i="8"/>
  <c r="P1158" i="8"/>
  <c r="Q1158" i="8"/>
  <c r="J1159" i="8"/>
  <c r="K1159" i="8"/>
  <c r="M1159" i="8"/>
  <c r="N1159" i="8"/>
  <c r="O1159" i="8"/>
  <c r="P1159" i="8"/>
  <c r="Q1159" i="8"/>
  <c r="J1160" i="8"/>
  <c r="K1160" i="8"/>
  <c r="M1160" i="8"/>
  <c r="N1160" i="8"/>
  <c r="O1160" i="8"/>
  <c r="P1160" i="8"/>
  <c r="Q1160" i="8"/>
  <c r="J1161" i="8"/>
  <c r="K1161" i="8"/>
  <c r="M1161" i="8"/>
  <c r="N1161" i="8"/>
  <c r="O1161" i="8"/>
  <c r="P1161" i="8"/>
  <c r="Q1161" i="8"/>
  <c r="J1162" i="8"/>
  <c r="K1162" i="8"/>
  <c r="M1162" i="8"/>
  <c r="N1162" i="8"/>
  <c r="O1162" i="8"/>
  <c r="P1162" i="8"/>
  <c r="Q1162" i="8"/>
  <c r="J1163" i="8"/>
  <c r="K1163" i="8"/>
  <c r="M1163" i="8"/>
  <c r="N1163" i="8"/>
  <c r="O1163" i="8"/>
  <c r="P1163" i="8"/>
  <c r="Q1163" i="8"/>
  <c r="J1164" i="8"/>
  <c r="K1164" i="8"/>
  <c r="M1164" i="8"/>
  <c r="N1164" i="8"/>
  <c r="O1164" i="8"/>
  <c r="P1164" i="8"/>
  <c r="Q1164" i="8"/>
  <c r="J1165" i="8"/>
  <c r="K1165" i="8"/>
  <c r="M1165" i="8"/>
  <c r="N1165" i="8"/>
  <c r="O1165" i="8"/>
  <c r="P1165" i="8"/>
  <c r="Q1165" i="8"/>
  <c r="J1166" i="8"/>
  <c r="K1166" i="8"/>
  <c r="M1166" i="8"/>
  <c r="N1166" i="8"/>
  <c r="O1166" i="8"/>
  <c r="P1166" i="8"/>
  <c r="Q1166" i="8"/>
  <c r="J1167" i="8"/>
  <c r="K1167" i="8"/>
  <c r="M1167" i="8"/>
  <c r="N1167" i="8"/>
  <c r="O1167" i="8"/>
  <c r="P1167" i="8"/>
  <c r="Q1167" i="8"/>
  <c r="J1168" i="8"/>
  <c r="K1168" i="8"/>
  <c r="M1168" i="8"/>
  <c r="N1168" i="8"/>
  <c r="O1168" i="8"/>
  <c r="P1168" i="8"/>
  <c r="Q1168" i="8"/>
  <c r="J1169" i="8"/>
  <c r="K1169" i="8"/>
  <c r="M1169" i="8"/>
  <c r="N1169" i="8"/>
  <c r="O1169" i="8"/>
  <c r="P1169" i="8"/>
  <c r="Q1169" i="8"/>
  <c r="J1170" i="8"/>
  <c r="K1170" i="8"/>
  <c r="M1170" i="8"/>
  <c r="N1170" i="8"/>
  <c r="O1170" i="8"/>
  <c r="P1170" i="8"/>
  <c r="Q1170" i="8"/>
  <c r="J1171" i="8"/>
  <c r="K1171" i="8"/>
  <c r="M1171" i="8"/>
  <c r="N1171" i="8"/>
  <c r="O1171" i="8"/>
  <c r="P1171" i="8"/>
  <c r="Q1171" i="8"/>
  <c r="J1172" i="8"/>
  <c r="K1172" i="8"/>
  <c r="M1172" i="8"/>
  <c r="N1172" i="8"/>
  <c r="O1172" i="8"/>
  <c r="P1172" i="8"/>
  <c r="Q1172" i="8"/>
  <c r="J1173" i="8"/>
  <c r="K1173" i="8"/>
  <c r="M1173" i="8"/>
  <c r="N1173" i="8"/>
  <c r="O1173" i="8"/>
  <c r="P1173" i="8"/>
  <c r="Q1173" i="8"/>
  <c r="J1174" i="8"/>
  <c r="K1174" i="8"/>
  <c r="M1174" i="8"/>
  <c r="N1174" i="8"/>
  <c r="O1174" i="8"/>
  <c r="P1174" i="8"/>
  <c r="Q1174" i="8"/>
  <c r="J1175" i="8"/>
  <c r="K1175" i="8"/>
  <c r="M1175" i="8"/>
  <c r="N1175" i="8"/>
  <c r="O1175" i="8"/>
  <c r="P1175" i="8"/>
  <c r="Q1175" i="8"/>
  <c r="J1176" i="8"/>
  <c r="K1176" i="8"/>
  <c r="M1176" i="8"/>
  <c r="N1176" i="8"/>
  <c r="O1176" i="8"/>
  <c r="P1176" i="8"/>
  <c r="Q1176" i="8"/>
  <c r="J1177" i="8"/>
  <c r="K1177" i="8"/>
  <c r="M1177" i="8"/>
  <c r="N1177" i="8"/>
  <c r="O1177" i="8"/>
  <c r="P1177" i="8"/>
  <c r="Q1177" i="8"/>
  <c r="J1178" i="8"/>
  <c r="K1178" i="8"/>
  <c r="M1178" i="8"/>
  <c r="N1178" i="8"/>
  <c r="O1178" i="8"/>
  <c r="P1178" i="8"/>
  <c r="Q1178" i="8"/>
  <c r="J1179" i="8"/>
  <c r="K1179" i="8"/>
  <c r="M1179" i="8"/>
  <c r="N1179" i="8"/>
  <c r="O1179" i="8"/>
  <c r="P1179" i="8"/>
  <c r="Q1179" i="8"/>
  <c r="J1180" i="8"/>
  <c r="K1180" i="8"/>
  <c r="M1180" i="8"/>
  <c r="N1180" i="8"/>
  <c r="O1180" i="8"/>
  <c r="P1180" i="8"/>
  <c r="Q1180" i="8"/>
  <c r="J1181" i="8"/>
  <c r="K1181" i="8"/>
  <c r="M1181" i="8"/>
  <c r="N1181" i="8"/>
  <c r="O1181" i="8"/>
  <c r="P1181" i="8"/>
  <c r="Q1181" i="8"/>
  <c r="J1182" i="8"/>
  <c r="K1182" i="8"/>
  <c r="M1182" i="8"/>
  <c r="N1182" i="8"/>
  <c r="O1182" i="8"/>
  <c r="P1182" i="8"/>
  <c r="Q1182" i="8"/>
  <c r="J1183" i="8"/>
  <c r="K1183" i="8"/>
  <c r="M1183" i="8"/>
  <c r="N1183" i="8"/>
  <c r="O1183" i="8"/>
  <c r="P1183" i="8"/>
  <c r="Q1183" i="8"/>
  <c r="J1184" i="8"/>
  <c r="K1184" i="8"/>
  <c r="M1184" i="8"/>
  <c r="N1184" i="8"/>
  <c r="O1184" i="8"/>
  <c r="P1184" i="8"/>
  <c r="Q1184" i="8"/>
  <c r="J1185" i="8"/>
  <c r="K1185" i="8"/>
  <c r="M1185" i="8"/>
  <c r="N1185" i="8"/>
  <c r="O1185" i="8"/>
  <c r="P1185" i="8"/>
  <c r="Q1185" i="8"/>
  <c r="J1186" i="8"/>
  <c r="K1186" i="8"/>
  <c r="M1186" i="8"/>
  <c r="N1186" i="8"/>
  <c r="O1186" i="8"/>
  <c r="P1186" i="8"/>
  <c r="Q1186" i="8"/>
  <c r="J1187" i="8"/>
  <c r="K1187" i="8"/>
  <c r="M1187" i="8"/>
  <c r="N1187" i="8"/>
  <c r="O1187" i="8"/>
  <c r="P1187" i="8"/>
  <c r="Q1187" i="8"/>
  <c r="J1188" i="8"/>
  <c r="K1188" i="8"/>
  <c r="M1188" i="8"/>
  <c r="N1188" i="8"/>
  <c r="O1188" i="8"/>
  <c r="P1188" i="8"/>
  <c r="Q1188" i="8"/>
  <c r="J1189" i="8"/>
  <c r="K1189" i="8"/>
  <c r="M1189" i="8"/>
  <c r="N1189" i="8"/>
  <c r="O1189" i="8"/>
  <c r="P1189" i="8"/>
  <c r="Q1189" i="8"/>
  <c r="J1190" i="8"/>
  <c r="K1190" i="8"/>
  <c r="M1190" i="8"/>
  <c r="N1190" i="8"/>
  <c r="O1190" i="8"/>
  <c r="P1190" i="8"/>
  <c r="Q1190" i="8"/>
  <c r="J1191" i="8"/>
  <c r="K1191" i="8"/>
  <c r="M1191" i="8"/>
  <c r="N1191" i="8"/>
  <c r="O1191" i="8"/>
  <c r="P1191" i="8"/>
  <c r="Q1191" i="8"/>
  <c r="J1192" i="8"/>
  <c r="K1192" i="8"/>
  <c r="M1192" i="8"/>
  <c r="N1192" i="8"/>
  <c r="O1192" i="8"/>
  <c r="P1192" i="8"/>
  <c r="Q1192" i="8"/>
  <c r="J1193" i="8"/>
  <c r="K1193" i="8"/>
  <c r="M1193" i="8"/>
  <c r="N1193" i="8"/>
  <c r="O1193" i="8"/>
  <c r="P1193" i="8"/>
  <c r="Q1193" i="8"/>
  <c r="J1194" i="8"/>
  <c r="K1194" i="8"/>
  <c r="M1194" i="8"/>
  <c r="N1194" i="8"/>
  <c r="O1194" i="8"/>
  <c r="P1194" i="8"/>
  <c r="Q1194" i="8"/>
  <c r="J1195" i="8"/>
  <c r="K1195" i="8"/>
  <c r="M1195" i="8"/>
  <c r="N1195" i="8"/>
  <c r="O1195" i="8"/>
  <c r="P1195" i="8"/>
  <c r="Q1195" i="8"/>
  <c r="J1196" i="8"/>
  <c r="K1196" i="8"/>
  <c r="M1196" i="8"/>
  <c r="N1196" i="8"/>
  <c r="O1196" i="8"/>
  <c r="P1196" i="8"/>
  <c r="Q1196" i="8"/>
  <c r="J1197" i="8"/>
  <c r="K1197" i="8"/>
  <c r="M1197" i="8"/>
  <c r="N1197" i="8"/>
  <c r="O1197" i="8"/>
  <c r="P1197" i="8"/>
  <c r="Q1197" i="8"/>
  <c r="J1198" i="8"/>
  <c r="K1198" i="8"/>
  <c r="M1198" i="8"/>
  <c r="N1198" i="8"/>
  <c r="O1198" i="8"/>
  <c r="P1198" i="8"/>
  <c r="Q1198" i="8"/>
  <c r="J1199" i="8"/>
  <c r="K1199" i="8"/>
  <c r="M1199" i="8"/>
  <c r="N1199" i="8"/>
  <c r="O1199" i="8"/>
  <c r="P1199" i="8"/>
  <c r="Q1199" i="8"/>
  <c r="J1200" i="8"/>
  <c r="K1200" i="8"/>
  <c r="M1200" i="8"/>
  <c r="N1200" i="8"/>
  <c r="O1200" i="8"/>
  <c r="P1200" i="8"/>
  <c r="Q1200" i="8"/>
  <c r="J1201" i="8"/>
  <c r="K1201" i="8"/>
  <c r="M1201" i="8"/>
  <c r="N1201" i="8"/>
  <c r="O1201" i="8"/>
  <c r="P1201" i="8"/>
  <c r="Q1201" i="8"/>
  <c r="J1202" i="8"/>
  <c r="K1202" i="8"/>
  <c r="M1202" i="8"/>
  <c r="N1202" i="8"/>
  <c r="O1202" i="8"/>
  <c r="P1202" i="8"/>
  <c r="Q1202" i="8"/>
  <c r="J1203" i="8"/>
  <c r="K1203" i="8"/>
  <c r="M1203" i="8"/>
  <c r="N1203" i="8"/>
  <c r="O1203" i="8"/>
  <c r="P1203" i="8"/>
  <c r="Q1203" i="8"/>
  <c r="J1204" i="8"/>
  <c r="K1204" i="8"/>
  <c r="M1204" i="8"/>
  <c r="N1204" i="8"/>
  <c r="O1204" i="8"/>
  <c r="P1204" i="8"/>
  <c r="Q1204" i="8"/>
  <c r="J1205" i="8"/>
  <c r="K1205" i="8"/>
  <c r="M1205" i="8"/>
  <c r="N1205" i="8"/>
  <c r="O1205" i="8"/>
  <c r="P1205" i="8"/>
  <c r="Q1205" i="8"/>
  <c r="J1206" i="8"/>
  <c r="K1206" i="8"/>
  <c r="M1206" i="8"/>
  <c r="N1206" i="8"/>
  <c r="O1206" i="8"/>
  <c r="P1206" i="8"/>
  <c r="Q1206" i="8"/>
  <c r="J1207" i="8"/>
  <c r="K1207" i="8"/>
  <c r="M1207" i="8"/>
  <c r="N1207" i="8"/>
  <c r="O1207" i="8"/>
  <c r="P1207" i="8"/>
  <c r="Q1207" i="8"/>
  <c r="J1208" i="8"/>
  <c r="K1208" i="8"/>
  <c r="M1208" i="8"/>
  <c r="N1208" i="8"/>
  <c r="O1208" i="8"/>
  <c r="P1208" i="8"/>
  <c r="Q1208" i="8"/>
  <c r="J1209" i="8"/>
  <c r="K1209" i="8"/>
  <c r="M1209" i="8"/>
  <c r="N1209" i="8"/>
  <c r="O1209" i="8"/>
  <c r="P1209" i="8"/>
  <c r="Q1209" i="8"/>
  <c r="J1210" i="8"/>
  <c r="K1210" i="8"/>
  <c r="M1210" i="8"/>
  <c r="N1210" i="8"/>
  <c r="O1210" i="8"/>
  <c r="P1210" i="8"/>
  <c r="Q1210" i="8"/>
  <c r="J1211" i="8"/>
  <c r="K1211" i="8"/>
  <c r="M1211" i="8"/>
  <c r="N1211" i="8"/>
  <c r="O1211" i="8"/>
  <c r="P1211" i="8"/>
  <c r="Q1211" i="8"/>
  <c r="J1212" i="8"/>
  <c r="K1212" i="8"/>
  <c r="M1212" i="8"/>
  <c r="N1212" i="8"/>
  <c r="O1212" i="8"/>
  <c r="P1212" i="8"/>
  <c r="Q1212" i="8"/>
  <c r="J1213" i="8"/>
  <c r="K1213" i="8"/>
  <c r="M1213" i="8"/>
  <c r="N1213" i="8"/>
  <c r="O1213" i="8"/>
  <c r="P1213" i="8"/>
  <c r="Q1213" i="8"/>
  <c r="J1214" i="8"/>
  <c r="K1214" i="8"/>
  <c r="M1214" i="8"/>
  <c r="N1214" i="8"/>
  <c r="O1214" i="8"/>
  <c r="P1214" i="8"/>
  <c r="Q1214" i="8"/>
  <c r="J1215" i="8"/>
  <c r="K1215" i="8"/>
  <c r="M1215" i="8"/>
  <c r="N1215" i="8"/>
  <c r="O1215" i="8"/>
  <c r="P1215" i="8"/>
  <c r="Q1215" i="8"/>
  <c r="J1216" i="8"/>
  <c r="K1216" i="8"/>
  <c r="M1216" i="8"/>
  <c r="N1216" i="8"/>
  <c r="O1216" i="8"/>
  <c r="P1216" i="8"/>
  <c r="Q1216" i="8"/>
  <c r="J1217" i="8"/>
  <c r="K1217" i="8"/>
  <c r="M1217" i="8"/>
  <c r="N1217" i="8"/>
  <c r="O1217" i="8"/>
  <c r="P1217" i="8"/>
  <c r="Q1217" i="8"/>
  <c r="J1218" i="8"/>
  <c r="K1218" i="8"/>
  <c r="M1218" i="8"/>
  <c r="N1218" i="8"/>
  <c r="O1218" i="8"/>
  <c r="P1218" i="8"/>
  <c r="Q1218" i="8"/>
  <c r="J1219" i="8"/>
  <c r="K1219" i="8"/>
  <c r="M1219" i="8"/>
  <c r="N1219" i="8"/>
  <c r="O1219" i="8"/>
  <c r="P1219" i="8"/>
  <c r="Q1219" i="8"/>
  <c r="J1220" i="8"/>
  <c r="K1220" i="8"/>
  <c r="M1220" i="8"/>
  <c r="N1220" i="8"/>
  <c r="O1220" i="8"/>
  <c r="P1220" i="8"/>
  <c r="Q1220" i="8"/>
  <c r="J1221" i="8"/>
  <c r="K1221" i="8"/>
  <c r="M1221" i="8"/>
  <c r="N1221" i="8"/>
  <c r="O1221" i="8"/>
  <c r="P1221" i="8"/>
  <c r="Q1221" i="8"/>
  <c r="J1222" i="8"/>
  <c r="K1222" i="8"/>
  <c r="M1222" i="8"/>
  <c r="N1222" i="8"/>
  <c r="O1222" i="8"/>
  <c r="P1222" i="8"/>
  <c r="Q1222" i="8"/>
  <c r="J1223" i="8"/>
  <c r="K1223" i="8"/>
  <c r="M1223" i="8"/>
  <c r="N1223" i="8"/>
  <c r="O1223" i="8"/>
  <c r="P1223" i="8"/>
  <c r="Q1223" i="8"/>
  <c r="J1224" i="8"/>
  <c r="K1224" i="8"/>
  <c r="M1224" i="8"/>
  <c r="N1224" i="8"/>
  <c r="O1224" i="8"/>
  <c r="P1224" i="8"/>
  <c r="Q1224" i="8"/>
  <c r="J1225" i="8"/>
  <c r="K1225" i="8"/>
  <c r="M1225" i="8"/>
  <c r="N1225" i="8"/>
  <c r="O1225" i="8"/>
  <c r="P1225" i="8"/>
  <c r="Q1225" i="8"/>
  <c r="J1226" i="8"/>
  <c r="K1226" i="8"/>
  <c r="M1226" i="8"/>
  <c r="N1226" i="8"/>
  <c r="O1226" i="8"/>
  <c r="P1226" i="8"/>
  <c r="Q1226" i="8"/>
  <c r="J1227" i="8"/>
  <c r="K1227" i="8"/>
  <c r="M1227" i="8"/>
  <c r="N1227" i="8"/>
  <c r="O1227" i="8"/>
  <c r="P1227" i="8"/>
  <c r="Q1227" i="8"/>
  <c r="J1228" i="8"/>
  <c r="K1228" i="8"/>
  <c r="M1228" i="8"/>
  <c r="N1228" i="8"/>
  <c r="O1228" i="8"/>
  <c r="P1228" i="8"/>
  <c r="Q1228" i="8"/>
  <c r="J1229" i="8"/>
  <c r="K1229" i="8"/>
  <c r="M1229" i="8"/>
  <c r="N1229" i="8"/>
  <c r="O1229" i="8"/>
  <c r="P1229" i="8"/>
  <c r="Q1229" i="8"/>
  <c r="J1230" i="8"/>
  <c r="K1230" i="8"/>
  <c r="M1230" i="8"/>
  <c r="N1230" i="8"/>
  <c r="O1230" i="8"/>
  <c r="P1230" i="8"/>
  <c r="Q1230" i="8"/>
  <c r="J1231" i="8"/>
  <c r="K1231" i="8"/>
  <c r="M1231" i="8"/>
  <c r="N1231" i="8"/>
  <c r="O1231" i="8"/>
  <c r="P1231" i="8"/>
  <c r="Q1231" i="8"/>
  <c r="J1232" i="8"/>
  <c r="K1232" i="8"/>
  <c r="M1232" i="8"/>
  <c r="N1232" i="8"/>
  <c r="O1232" i="8"/>
  <c r="P1232" i="8"/>
  <c r="Q1232" i="8"/>
  <c r="J1233" i="8"/>
  <c r="K1233" i="8"/>
  <c r="M1233" i="8"/>
  <c r="N1233" i="8"/>
  <c r="O1233" i="8"/>
  <c r="P1233" i="8"/>
  <c r="Q1233" i="8"/>
  <c r="J1234" i="8"/>
  <c r="K1234" i="8"/>
  <c r="M1234" i="8"/>
  <c r="N1234" i="8"/>
  <c r="O1234" i="8"/>
  <c r="P1234" i="8"/>
  <c r="Q1234" i="8"/>
  <c r="J1235" i="8"/>
  <c r="K1235" i="8"/>
  <c r="M1235" i="8"/>
  <c r="N1235" i="8"/>
  <c r="O1235" i="8"/>
  <c r="P1235" i="8"/>
  <c r="Q1235" i="8"/>
  <c r="J1236" i="8"/>
  <c r="K1236" i="8"/>
  <c r="M1236" i="8"/>
  <c r="N1236" i="8"/>
  <c r="O1236" i="8"/>
  <c r="P1236" i="8"/>
  <c r="Q1236" i="8"/>
  <c r="J1237" i="8"/>
  <c r="K1237" i="8"/>
  <c r="M1237" i="8"/>
  <c r="N1237" i="8"/>
  <c r="O1237" i="8"/>
  <c r="P1237" i="8"/>
  <c r="Q1237" i="8"/>
  <c r="J1238" i="8"/>
  <c r="K1238" i="8"/>
  <c r="M1238" i="8"/>
  <c r="N1238" i="8"/>
  <c r="O1238" i="8"/>
  <c r="P1238" i="8"/>
  <c r="Q1238" i="8"/>
  <c r="J1239" i="8"/>
  <c r="K1239" i="8"/>
  <c r="M1239" i="8"/>
  <c r="N1239" i="8"/>
  <c r="O1239" i="8"/>
  <c r="P1239" i="8"/>
  <c r="Q1239" i="8"/>
  <c r="J1240" i="8"/>
  <c r="K1240" i="8"/>
  <c r="M1240" i="8"/>
  <c r="N1240" i="8"/>
  <c r="O1240" i="8"/>
  <c r="P1240" i="8"/>
  <c r="Q1240" i="8"/>
  <c r="J1241" i="8"/>
  <c r="K1241" i="8"/>
  <c r="M1241" i="8"/>
  <c r="N1241" i="8"/>
  <c r="O1241" i="8"/>
  <c r="P1241" i="8"/>
  <c r="Q1241" i="8"/>
  <c r="J1242" i="8"/>
  <c r="K1242" i="8"/>
  <c r="M1242" i="8"/>
  <c r="N1242" i="8"/>
  <c r="O1242" i="8"/>
  <c r="P1242" i="8"/>
  <c r="Q1242" i="8"/>
  <c r="J1243" i="8"/>
  <c r="K1243" i="8"/>
  <c r="M1243" i="8"/>
  <c r="N1243" i="8"/>
  <c r="O1243" i="8"/>
  <c r="P1243" i="8"/>
  <c r="Q1243" i="8"/>
  <c r="J1244" i="8"/>
  <c r="K1244" i="8"/>
  <c r="M1244" i="8"/>
  <c r="N1244" i="8"/>
  <c r="O1244" i="8"/>
  <c r="P1244" i="8"/>
  <c r="Q1244" i="8"/>
  <c r="J1245" i="8"/>
  <c r="K1245" i="8"/>
  <c r="M1245" i="8"/>
  <c r="N1245" i="8"/>
  <c r="O1245" i="8"/>
  <c r="P1245" i="8"/>
  <c r="Q1245" i="8"/>
  <c r="J1246" i="8"/>
  <c r="K1246" i="8"/>
  <c r="M1246" i="8"/>
  <c r="N1246" i="8"/>
  <c r="O1246" i="8"/>
  <c r="P1246" i="8"/>
  <c r="Q1246" i="8"/>
  <c r="J1247" i="8"/>
  <c r="K1247" i="8"/>
  <c r="M1247" i="8"/>
  <c r="N1247" i="8"/>
  <c r="O1247" i="8"/>
  <c r="P1247" i="8"/>
  <c r="Q1247" i="8"/>
  <c r="J1248" i="8"/>
  <c r="K1248" i="8"/>
  <c r="M1248" i="8"/>
  <c r="N1248" i="8"/>
  <c r="O1248" i="8"/>
  <c r="P1248" i="8"/>
  <c r="Q1248" i="8"/>
  <c r="J1249" i="8"/>
  <c r="K1249" i="8"/>
  <c r="M1249" i="8"/>
  <c r="N1249" i="8"/>
  <c r="O1249" i="8"/>
  <c r="P1249" i="8"/>
  <c r="Q1249" i="8"/>
  <c r="J1250" i="8"/>
  <c r="K1250" i="8"/>
  <c r="M1250" i="8"/>
  <c r="N1250" i="8"/>
  <c r="O1250" i="8"/>
  <c r="P1250" i="8"/>
  <c r="Q1250" i="8"/>
  <c r="J1251" i="8"/>
  <c r="K1251" i="8"/>
  <c r="M1251" i="8"/>
  <c r="N1251" i="8"/>
  <c r="O1251" i="8"/>
  <c r="P1251" i="8"/>
  <c r="Q1251" i="8"/>
  <c r="J1252" i="8"/>
  <c r="K1252" i="8"/>
  <c r="M1252" i="8"/>
  <c r="N1252" i="8"/>
  <c r="O1252" i="8"/>
  <c r="P1252" i="8"/>
  <c r="Q1252" i="8"/>
  <c r="J1253" i="8"/>
  <c r="K1253" i="8"/>
  <c r="M1253" i="8"/>
  <c r="N1253" i="8"/>
  <c r="O1253" i="8"/>
  <c r="P1253" i="8"/>
  <c r="Q1253" i="8"/>
  <c r="J1254" i="8"/>
  <c r="K1254" i="8"/>
  <c r="M1254" i="8"/>
  <c r="N1254" i="8"/>
  <c r="O1254" i="8"/>
  <c r="P1254" i="8"/>
  <c r="Q1254" i="8"/>
  <c r="J1255" i="8"/>
  <c r="K1255" i="8"/>
  <c r="M1255" i="8"/>
  <c r="N1255" i="8"/>
  <c r="O1255" i="8"/>
  <c r="P1255" i="8"/>
  <c r="Q1255" i="8"/>
  <c r="J1256" i="8"/>
  <c r="K1256" i="8"/>
  <c r="M1256" i="8"/>
  <c r="N1256" i="8"/>
  <c r="O1256" i="8"/>
  <c r="P1256" i="8"/>
  <c r="Q1256" i="8"/>
  <c r="J1257" i="8"/>
  <c r="K1257" i="8"/>
  <c r="M1257" i="8"/>
  <c r="N1257" i="8"/>
  <c r="O1257" i="8"/>
  <c r="P1257" i="8"/>
  <c r="Q1257" i="8"/>
  <c r="J1258" i="8"/>
  <c r="K1258" i="8"/>
  <c r="M1258" i="8"/>
  <c r="N1258" i="8"/>
  <c r="O1258" i="8"/>
  <c r="P1258" i="8"/>
  <c r="Q1258" i="8"/>
  <c r="J1259" i="8"/>
  <c r="K1259" i="8"/>
  <c r="M1259" i="8"/>
  <c r="N1259" i="8"/>
  <c r="O1259" i="8"/>
  <c r="P1259" i="8"/>
  <c r="Q1259" i="8"/>
  <c r="J1260" i="8"/>
  <c r="K1260" i="8"/>
  <c r="M1260" i="8"/>
  <c r="N1260" i="8"/>
  <c r="O1260" i="8"/>
  <c r="P1260" i="8"/>
  <c r="Q1260" i="8"/>
  <c r="J1261" i="8"/>
  <c r="K1261" i="8"/>
  <c r="M1261" i="8"/>
  <c r="N1261" i="8"/>
  <c r="O1261" i="8"/>
  <c r="P1261" i="8"/>
  <c r="Q1261" i="8"/>
  <c r="J1262" i="8"/>
  <c r="K1262" i="8"/>
  <c r="M1262" i="8"/>
  <c r="N1262" i="8"/>
  <c r="O1262" i="8"/>
  <c r="P1262" i="8"/>
  <c r="Q1262" i="8"/>
  <c r="J1263" i="8"/>
  <c r="K1263" i="8"/>
  <c r="M1263" i="8"/>
  <c r="N1263" i="8"/>
  <c r="O1263" i="8"/>
  <c r="P1263" i="8"/>
  <c r="Q1263" i="8"/>
  <c r="J1264" i="8"/>
  <c r="K1264" i="8"/>
  <c r="M1264" i="8"/>
  <c r="N1264" i="8"/>
  <c r="O1264" i="8"/>
  <c r="P1264" i="8"/>
  <c r="Q1264" i="8"/>
  <c r="J1265" i="8"/>
  <c r="K1265" i="8"/>
  <c r="M1265" i="8"/>
  <c r="N1265" i="8"/>
  <c r="O1265" i="8"/>
  <c r="P1265" i="8"/>
  <c r="Q1265" i="8"/>
  <c r="J1266" i="8"/>
  <c r="K1266" i="8"/>
  <c r="M1266" i="8"/>
  <c r="N1266" i="8"/>
  <c r="O1266" i="8"/>
  <c r="P1266" i="8"/>
  <c r="Q1266" i="8"/>
  <c r="J1267" i="8"/>
  <c r="K1267" i="8"/>
  <c r="M1267" i="8"/>
  <c r="N1267" i="8"/>
  <c r="O1267" i="8"/>
  <c r="P1267" i="8"/>
  <c r="Q1267" i="8"/>
  <c r="J1268" i="8"/>
  <c r="K1268" i="8"/>
  <c r="M1268" i="8"/>
  <c r="N1268" i="8"/>
  <c r="O1268" i="8"/>
  <c r="P1268" i="8"/>
  <c r="Q1268" i="8"/>
  <c r="J1269" i="8"/>
  <c r="K1269" i="8"/>
  <c r="M1269" i="8"/>
  <c r="N1269" i="8"/>
  <c r="O1269" i="8"/>
  <c r="P1269" i="8"/>
  <c r="Q1269" i="8"/>
  <c r="J1270" i="8"/>
  <c r="K1270" i="8"/>
  <c r="M1270" i="8"/>
  <c r="N1270" i="8"/>
  <c r="O1270" i="8"/>
  <c r="P1270" i="8"/>
  <c r="Q1270" i="8"/>
  <c r="J1271" i="8"/>
  <c r="K1271" i="8"/>
  <c r="M1271" i="8"/>
  <c r="N1271" i="8"/>
  <c r="O1271" i="8"/>
  <c r="P1271" i="8"/>
  <c r="Q1271" i="8"/>
  <c r="J1272" i="8"/>
  <c r="K1272" i="8"/>
  <c r="M1272" i="8"/>
  <c r="N1272" i="8"/>
  <c r="O1272" i="8"/>
  <c r="P1272" i="8"/>
  <c r="Q1272" i="8"/>
  <c r="J1273" i="8"/>
  <c r="K1273" i="8"/>
  <c r="M1273" i="8"/>
  <c r="N1273" i="8"/>
  <c r="O1273" i="8"/>
  <c r="P1273" i="8"/>
  <c r="Q1273" i="8"/>
  <c r="J1274" i="8"/>
  <c r="K1274" i="8"/>
  <c r="M1274" i="8"/>
  <c r="N1274" i="8"/>
  <c r="O1274" i="8"/>
  <c r="P1274" i="8"/>
  <c r="Q1274" i="8"/>
  <c r="J1275" i="8"/>
  <c r="K1275" i="8"/>
  <c r="M1275" i="8"/>
  <c r="N1275" i="8"/>
  <c r="O1275" i="8"/>
  <c r="P1275" i="8"/>
  <c r="Q1275" i="8"/>
  <c r="J1276" i="8"/>
  <c r="K1276" i="8"/>
  <c r="M1276" i="8"/>
  <c r="N1276" i="8"/>
  <c r="O1276" i="8"/>
  <c r="P1276" i="8"/>
  <c r="Q1276" i="8"/>
  <c r="J1277" i="8"/>
  <c r="K1277" i="8"/>
  <c r="M1277" i="8"/>
  <c r="N1277" i="8"/>
  <c r="O1277" i="8"/>
  <c r="P1277" i="8"/>
  <c r="Q1277" i="8"/>
  <c r="J1278" i="8"/>
  <c r="K1278" i="8"/>
  <c r="M1278" i="8"/>
  <c r="N1278" i="8"/>
  <c r="O1278" i="8"/>
  <c r="P1278" i="8"/>
  <c r="Q1278" i="8"/>
  <c r="J1279" i="8"/>
  <c r="K1279" i="8"/>
  <c r="M1279" i="8"/>
  <c r="N1279" i="8"/>
  <c r="O1279" i="8"/>
  <c r="P1279" i="8"/>
  <c r="Q1279" i="8"/>
  <c r="J1280" i="8"/>
  <c r="K1280" i="8"/>
  <c r="M1280" i="8"/>
  <c r="N1280" i="8"/>
  <c r="O1280" i="8"/>
  <c r="P1280" i="8"/>
  <c r="Q1280" i="8"/>
  <c r="J1281" i="8"/>
  <c r="K1281" i="8"/>
  <c r="M1281" i="8"/>
  <c r="N1281" i="8"/>
  <c r="O1281" i="8"/>
  <c r="P1281" i="8"/>
  <c r="Q1281" i="8"/>
  <c r="J1282" i="8"/>
  <c r="K1282" i="8"/>
  <c r="M1282" i="8"/>
  <c r="N1282" i="8"/>
  <c r="O1282" i="8"/>
  <c r="P1282" i="8"/>
  <c r="Q1282" i="8"/>
  <c r="J1283" i="8"/>
  <c r="K1283" i="8"/>
  <c r="M1283" i="8"/>
  <c r="N1283" i="8"/>
  <c r="O1283" i="8"/>
  <c r="P1283" i="8"/>
  <c r="Q1283" i="8"/>
  <c r="J1284" i="8"/>
  <c r="K1284" i="8"/>
  <c r="M1284" i="8"/>
  <c r="N1284" i="8"/>
  <c r="O1284" i="8"/>
  <c r="P1284" i="8"/>
  <c r="Q1284" i="8"/>
  <c r="J1285" i="8"/>
  <c r="K1285" i="8"/>
  <c r="M1285" i="8"/>
  <c r="N1285" i="8"/>
  <c r="O1285" i="8"/>
  <c r="P1285" i="8"/>
  <c r="Q1285" i="8"/>
  <c r="J1286" i="8"/>
  <c r="K1286" i="8"/>
  <c r="M1286" i="8"/>
  <c r="N1286" i="8"/>
  <c r="O1286" i="8"/>
  <c r="P1286" i="8"/>
  <c r="Q1286" i="8"/>
  <c r="J1287" i="8"/>
  <c r="K1287" i="8"/>
  <c r="M1287" i="8"/>
  <c r="N1287" i="8"/>
  <c r="O1287" i="8"/>
  <c r="P1287" i="8"/>
  <c r="Q1287" i="8"/>
  <c r="J1288" i="8"/>
  <c r="K1288" i="8"/>
  <c r="M1288" i="8"/>
  <c r="N1288" i="8"/>
  <c r="O1288" i="8"/>
  <c r="P1288" i="8"/>
  <c r="Q1288" i="8"/>
  <c r="J1289" i="8"/>
  <c r="K1289" i="8"/>
  <c r="M1289" i="8"/>
  <c r="N1289" i="8"/>
  <c r="O1289" i="8"/>
  <c r="P1289" i="8"/>
  <c r="Q1289" i="8"/>
  <c r="J1290" i="8"/>
  <c r="K1290" i="8"/>
  <c r="M1290" i="8"/>
  <c r="N1290" i="8"/>
  <c r="O1290" i="8"/>
  <c r="P1290" i="8"/>
  <c r="Q1290" i="8"/>
  <c r="J1291" i="8"/>
  <c r="K1291" i="8"/>
  <c r="M1291" i="8"/>
  <c r="N1291" i="8"/>
  <c r="O1291" i="8"/>
  <c r="P1291" i="8"/>
  <c r="Q1291" i="8"/>
  <c r="J1292" i="8"/>
  <c r="K1292" i="8"/>
  <c r="M1292" i="8"/>
  <c r="N1292" i="8"/>
  <c r="O1292" i="8"/>
  <c r="P1292" i="8"/>
  <c r="Q1292" i="8"/>
  <c r="J1293" i="8"/>
  <c r="K1293" i="8"/>
  <c r="M1293" i="8"/>
  <c r="N1293" i="8"/>
  <c r="O1293" i="8"/>
  <c r="P1293" i="8"/>
  <c r="Q1293" i="8"/>
  <c r="J1294" i="8"/>
  <c r="K1294" i="8"/>
  <c r="M1294" i="8"/>
  <c r="N1294" i="8"/>
  <c r="O1294" i="8"/>
  <c r="P1294" i="8"/>
  <c r="Q1294" i="8"/>
  <c r="J1295" i="8"/>
  <c r="K1295" i="8"/>
  <c r="M1295" i="8"/>
  <c r="N1295" i="8"/>
  <c r="O1295" i="8"/>
  <c r="P1295" i="8"/>
  <c r="Q1295" i="8"/>
  <c r="J1296" i="8"/>
  <c r="K1296" i="8"/>
  <c r="M1296" i="8"/>
  <c r="N1296" i="8"/>
  <c r="O1296" i="8"/>
  <c r="P1296" i="8"/>
  <c r="Q1296" i="8"/>
  <c r="J1297" i="8"/>
  <c r="K1297" i="8"/>
  <c r="M1297" i="8"/>
  <c r="N1297" i="8"/>
  <c r="O1297" i="8"/>
  <c r="P1297" i="8"/>
  <c r="Q1297" i="8"/>
  <c r="J1298" i="8"/>
  <c r="K1298" i="8"/>
  <c r="M1298" i="8"/>
  <c r="N1298" i="8"/>
  <c r="O1298" i="8"/>
  <c r="P1298" i="8"/>
  <c r="Q1298" i="8"/>
  <c r="J1299" i="8"/>
  <c r="K1299" i="8"/>
  <c r="M1299" i="8"/>
  <c r="N1299" i="8"/>
  <c r="O1299" i="8"/>
  <c r="P1299" i="8"/>
  <c r="Q1299" i="8"/>
  <c r="J1300" i="8"/>
  <c r="K1300" i="8"/>
  <c r="M1300" i="8"/>
  <c r="N1300" i="8"/>
  <c r="O1300" i="8"/>
  <c r="P1300" i="8"/>
  <c r="Q1300" i="8"/>
  <c r="J1301" i="8"/>
  <c r="K1301" i="8"/>
  <c r="M1301" i="8"/>
  <c r="N1301" i="8"/>
  <c r="O1301" i="8"/>
  <c r="P1301" i="8"/>
  <c r="Q1301" i="8"/>
  <c r="J1302" i="8"/>
  <c r="K1302" i="8"/>
  <c r="M1302" i="8"/>
  <c r="N1302" i="8"/>
  <c r="O1302" i="8"/>
  <c r="P1302" i="8"/>
  <c r="Q1302" i="8"/>
  <c r="J1303" i="8"/>
  <c r="K1303" i="8"/>
  <c r="M1303" i="8"/>
  <c r="N1303" i="8"/>
  <c r="O1303" i="8"/>
  <c r="P1303" i="8"/>
  <c r="Q1303" i="8"/>
  <c r="J1304" i="8"/>
  <c r="K1304" i="8"/>
  <c r="M1304" i="8"/>
  <c r="N1304" i="8"/>
  <c r="O1304" i="8"/>
  <c r="P1304" i="8"/>
  <c r="Q1304" i="8"/>
  <c r="J1305" i="8"/>
  <c r="K1305" i="8"/>
  <c r="M1305" i="8"/>
  <c r="N1305" i="8"/>
  <c r="O1305" i="8"/>
  <c r="P1305" i="8"/>
  <c r="Q1305" i="8"/>
  <c r="J1306" i="8"/>
  <c r="K1306" i="8"/>
  <c r="M1306" i="8"/>
  <c r="N1306" i="8"/>
  <c r="O1306" i="8"/>
  <c r="P1306" i="8"/>
  <c r="Q1306" i="8"/>
  <c r="J1307" i="8"/>
  <c r="K1307" i="8"/>
  <c r="M1307" i="8"/>
  <c r="N1307" i="8"/>
  <c r="O1307" i="8"/>
  <c r="P1307" i="8"/>
  <c r="Q1307" i="8"/>
  <c r="J1308" i="8"/>
  <c r="K1308" i="8"/>
  <c r="M1308" i="8"/>
  <c r="N1308" i="8"/>
  <c r="O1308" i="8"/>
  <c r="P1308" i="8"/>
  <c r="Q1308" i="8"/>
  <c r="J1309" i="8"/>
  <c r="K1309" i="8"/>
  <c r="M1309" i="8"/>
  <c r="N1309" i="8"/>
  <c r="O1309" i="8"/>
  <c r="P1309" i="8"/>
  <c r="Q1309" i="8"/>
  <c r="J1310" i="8"/>
  <c r="K1310" i="8"/>
  <c r="M1310" i="8"/>
  <c r="N1310" i="8"/>
  <c r="O1310" i="8"/>
  <c r="P1310" i="8"/>
  <c r="Q1310" i="8"/>
  <c r="J1311" i="8"/>
  <c r="K1311" i="8"/>
  <c r="M1311" i="8"/>
  <c r="N1311" i="8"/>
  <c r="O1311" i="8"/>
  <c r="P1311" i="8"/>
  <c r="Q1311" i="8"/>
  <c r="J1312" i="8"/>
  <c r="K1312" i="8"/>
  <c r="M1312" i="8"/>
  <c r="N1312" i="8"/>
  <c r="O1312" i="8"/>
  <c r="P1312" i="8"/>
  <c r="Q1312" i="8"/>
  <c r="J1313" i="8"/>
  <c r="K1313" i="8"/>
  <c r="M1313" i="8"/>
  <c r="N1313" i="8"/>
  <c r="O1313" i="8"/>
  <c r="P1313" i="8"/>
  <c r="Q1313" i="8"/>
  <c r="J1314" i="8"/>
  <c r="K1314" i="8"/>
  <c r="M1314" i="8"/>
  <c r="N1314" i="8"/>
  <c r="O1314" i="8"/>
  <c r="P1314" i="8"/>
  <c r="Q1314" i="8"/>
  <c r="J1315" i="8"/>
  <c r="K1315" i="8"/>
  <c r="M1315" i="8"/>
  <c r="N1315" i="8"/>
  <c r="O1315" i="8"/>
  <c r="P1315" i="8"/>
  <c r="Q1315" i="8"/>
  <c r="J1316" i="8"/>
  <c r="K1316" i="8"/>
  <c r="M1316" i="8"/>
  <c r="N1316" i="8"/>
  <c r="O1316" i="8"/>
  <c r="P1316" i="8"/>
  <c r="Q1316" i="8"/>
  <c r="J1317" i="8"/>
  <c r="K1317" i="8"/>
  <c r="M1317" i="8"/>
  <c r="N1317" i="8"/>
  <c r="O1317" i="8"/>
  <c r="P1317" i="8"/>
  <c r="Q1317" i="8"/>
  <c r="J1318" i="8"/>
  <c r="K1318" i="8"/>
  <c r="M1318" i="8"/>
  <c r="N1318" i="8"/>
  <c r="O1318" i="8"/>
  <c r="P1318" i="8"/>
  <c r="Q1318" i="8"/>
  <c r="J1319" i="8"/>
  <c r="K1319" i="8"/>
  <c r="M1319" i="8"/>
  <c r="N1319" i="8"/>
  <c r="O1319" i="8"/>
  <c r="P1319" i="8"/>
  <c r="Q1319" i="8"/>
  <c r="J1320" i="8"/>
  <c r="K1320" i="8"/>
  <c r="M1320" i="8"/>
  <c r="N1320" i="8"/>
  <c r="O1320" i="8"/>
  <c r="P1320" i="8"/>
  <c r="Q1320" i="8"/>
  <c r="J1321" i="8"/>
  <c r="K1321" i="8"/>
  <c r="M1321" i="8"/>
  <c r="N1321" i="8"/>
  <c r="O1321" i="8"/>
  <c r="P1321" i="8"/>
  <c r="Q1321" i="8"/>
  <c r="J1322" i="8"/>
  <c r="K1322" i="8"/>
  <c r="M1322" i="8"/>
  <c r="N1322" i="8"/>
  <c r="O1322" i="8"/>
  <c r="P1322" i="8"/>
  <c r="Q1322" i="8"/>
  <c r="J1323" i="8"/>
  <c r="K1323" i="8"/>
  <c r="M1323" i="8"/>
  <c r="N1323" i="8"/>
  <c r="O1323" i="8"/>
  <c r="P1323" i="8"/>
  <c r="Q1323" i="8"/>
  <c r="J1324" i="8"/>
  <c r="K1324" i="8"/>
  <c r="M1324" i="8"/>
  <c r="N1324" i="8"/>
  <c r="O1324" i="8"/>
  <c r="P1324" i="8"/>
  <c r="Q1324" i="8"/>
  <c r="J1325" i="8"/>
  <c r="K1325" i="8"/>
  <c r="M1325" i="8"/>
  <c r="N1325" i="8"/>
  <c r="O1325" i="8"/>
  <c r="P1325" i="8"/>
  <c r="Q1325" i="8"/>
  <c r="J1326" i="8"/>
  <c r="K1326" i="8"/>
  <c r="M1326" i="8"/>
  <c r="N1326" i="8"/>
  <c r="O1326" i="8"/>
  <c r="P1326" i="8"/>
  <c r="Q1326" i="8"/>
  <c r="J1327" i="8"/>
  <c r="K1327" i="8"/>
  <c r="M1327" i="8"/>
  <c r="N1327" i="8"/>
  <c r="O1327" i="8"/>
  <c r="P1327" i="8"/>
  <c r="Q1327" i="8"/>
  <c r="J1328" i="8"/>
  <c r="K1328" i="8"/>
  <c r="M1328" i="8"/>
  <c r="N1328" i="8"/>
  <c r="O1328" i="8"/>
  <c r="P1328" i="8"/>
  <c r="Q1328" i="8"/>
  <c r="J1329" i="8"/>
  <c r="K1329" i="8"/>
  <c r="M1329" i="8"/>
  <c r="N1329" i="8"/>
  <c r="O1329" i="8"/>
  <c r="P1329" i="8"/>
  <c r="Q1329" i="8"/>
  <c r="J1330" i="8"/>
  <c r="K1330" i="8"/>
  <c r="M1330" i="8"/>
  <c r="N1330" i="8"/>
  <c r="O1330" i="8"/>
  <c r="P1330" i="8"/>
  <c r="Q1330" i="8"/>
  <c r="J1331" i="8"/>
  <c r="K1331" i="8"/>
  <c r="M1331" i="8"/>
  <c r="N1331" i="8"/>
  <c r="O1331" i="8"/>
  <c r="P1331" i="8"/>
  <c r="Q1331" i="8"/>
  <c r="J1332" i="8"/>
  <c r="K1332" i="8"/>
  <c r="M1332" i="8"/>
  <c r="N1332" i="8"/>
  <c r="O1332" i="8"/>
  <c r="P1332" i="8"/>
  <c r="Q1332" i="8"/>
  <c r="J1333" i="8"/>
  <c r="K1333" i="8"/>
  <c r="M1333" i="8"/>
  <c r="N1333" i="8"/>
  <c r="O1333" i="8"/>
  <c r="P1333" i="8"/>
  <c r="Q1333" i="8"/>
  <c r="J1334" i="8"/>
  <c r="K1334" i="8"/>
  <c r="M1334" i="8"/>
  <c r="N1334" i="8"/>
  <c r="O1334" i="8"/>
  <c r="P1334" i="8"/>
  <c r="Q1334" i="8"/>
  <c r="J1335" i="8"/>
  <c r="K1335" i="8"/>
  <c r="M1335" i="8"/>
  <c r="N1335" i="8"/>
  <c r="O1335" i="8"/>
  <c r="P1335" i="8"/>
  <c r="Q1335" i="8"/>
  <c r="J1336" i="8"/>
  <c r="K1336" i="8"/>
  <c r="M1336" i="8"/>
  <c r="N1336" i="8"/>
  <c r="O1336" i="8"/>
  <c r="P1336" i="8"/>
  <c r="Q1336" i="8"/>
  <c r="J1337" i="8"/>
  <c r="K1337" i="8"/>
  <c r="M1337" i="8"/>
  <c r="N1337" i="8"/>
  <c r="O1337" i="8"/>
  <c r="P1337" i="8"/>
  <c r="Q1337" i="8"/>
  <c r="J1338" i="8"/>
  <c r="K1338" i="8"/>
  <c r="M1338" i="8"/>
  <c r="N1338" i="8"/>
  <c r="O1338" i="8"/>
  <c r="P1338" i="8"/>
  <c r="Q1338" i="8"/>
  <c r="J1339" i="8"/>
  <c r="K1339" i="8"/>
  <c r="M1339" i="8"/>
  <c r="N1339" i="8"/>
  <c r="O1339" i="8"/>
  <c r="P1339" i="8"/>
  <c r="Q1339" i="8"/>
  <c r="J1340" i="8"/>
  <c r="K1340" i="8"/>
  <c r="M1340" i="8"/>
  <c r="N1340" i="8"/>
  <c r="O1340" i="8"/>
  <c r="P1340" i="8"/>
  <c r="Q1340" i="8"/>
  <c r="J1341" i="8"/>
  <c r="K1341" i="8"/>
  <c r="M1341" i="8"/>
  <c r="N1341" i="8"/>
  <c r="O1341" i="8"/>
  <c r="P1341" i="8"/>
  <c r="Q1341" i="8"/>
  <c r="J1342" i="8"/>
  <c r="K1342" i="8"/>
  <c r="M1342" i="8"/>
  <c r="N1342" i="8"/>
  <c r="O1342" i="8"/>
  <c r="P1342" i="8"/>
  <c r="Q1342" i="8"/>
  <c r="J1343" i="8"/>
  <c r="K1343" i="8"/>
  <c r="M1343" i="8"/>
  <c r="N1343" i="8"/>
  <c r="O1343" i="8"/>
  <c r="P1343" i="8"/>
  <c r="Q1343" i="8"/>
  <c r="J1344" i="8"/>
  <c r="K1344" i="8"/>
  <c r="M1344" i="8"/>
  <c r="N1344" i="8"/>
  <c r="O1344" i="8"/>
  <c r="P1344" i="8"/>
  <c r="Q1344" i="8"/>
  <c r="J1345" i="8"/>
  <c r="K1345" i="8"/>
  <c r="M1345" i="8"/>
  <c r="N1345" i="8"/>
  <c r="O1345" i="8"/>
  <c r="P1345" i="8"/>
  <c r="Q1345" i="8"/>
  <c r="J1346" i="8"/>
  <c r="K1346" i="8"/>
  <c r="M1346" i="8"/>
  <c r="N1346" i="8"/>
  <c r="O1346" i="8"/>
  <c r="P1346" i="8"/>
  <c r="Q1346" i="8"/>
  <c r="J1347" i="8"/>
  <c r="K1347" i="8"/>
  <c r="M1347" i="8"/>
  <c r="N1347" i="8"/>
  <c r="O1347" i="8"/>
  <c r="P1347" i="8"/>
  <c r="Q1347" i="8"/>
  <c r="J1348" i="8"/>
  <c r="K1348" i="8"/>
  <c r="M1348" i="8"/>
  <c r="N1348" i="8"/>
  <c r="O1348" i="8"/>
  <c r="P1348" i="8"/>
  <c r="Q1348" i="8"/>
  <c r="J1349" i="8"/>
  <c r="K1349" i="8"/>
  <c r="M1349" i="8"/>
  <c r="N1349" i="8"/>
  <c r="O1349" i="8"/>
  <c r="P1349" i="8"/>
  <c r="Q1349" i="8"/>
  <c r="J1350" i="8"/>
  <c r="K1350" i="8"/>
  <c r="M1350" i="8"/>
  <c r="N1350" i="8"/>
  <c r="O1350" i="8"/>
  <c r="P1350" i="8"/>
  <c r="Q1350" i="8"/>
  <c r="J1351" i="8"/>
  <c r="K1351" i="8"/>
  <c r="M1351" i="8"/>
  <c r="N1351" i="8"/>
  <c r="O1351" i="8"/>
  <c r="P1351" i="8"/>
  <c r="Q1351" i="8"/>
  <c r="J1352" i="8"/>
  <c r="K1352" i="8"/>
  <c r="M1352" i="8"/>
  <c r="N1352" i="8"/>
  <c r="O1352" i="8"/>
  <c r="P1352" i="8"/>
  <c r="Q1352" i="8"/>
  <c r="J1353" i="8"/>
  <c r="K1353" i="8"/>
  <c r="M1353" i="8"/>
  <c r="N1353" i="8"/>
  <c r="O1353" i="8"/>
  <c r="P1353" i="8"/>
  <c r="Q1353" i="8"/>
  <c r="J1354" i="8"/>
  <c r="K1354" i="8"/>
  <c r="M1354" i="8"/>
  <c r="N1354" i="8"/>
  <c r="O1354" i="8"/>
  <c r="P1354" i="8"/>
  <c r="Q1354" i="8"/>
  <c r="J1355" i="8"/>
  <c r="K1355" i="8"/>
  <c r="M1355" i="8"/>
  <c r="N1355" i="8"/>
  <c r="O1355" i="8"/>
  <c r="P1355" i="8"/>
  <c r="Q1355" i="8"/>
  <c r="J1356" i="8"/>
  <c r="K1356" i="8"/>
  <c r="M1356" i="8"/>
  <c r="N1356" i="8"/>
  <c r="O1356" i="8"/>
  <c r="P1356" i="8"/>
  <c r="Q1356" i="8"/>
  <c r="J1357" i="8"/>
  <c r="K1357" i="8"/>
  <c r="M1357" i="8"/>
  <c r="N1357" i="8"/>
  <c r="O1357" i="8"/>
  <c r="P1357" i="8"/>
  <c r="Q1357" i="8"/>
  <c r="J1358" i="8"/>
  <c r="K1358" i="8"/>
  <c r="M1358" i="8"/>
  <c r="N1358" i="8"/>
  <c r="O1358" i="8"/>
  <c r="P1358" i="8"/>
  <c r="Q1358" i="8"/>
  <c r="J1359" i="8"/>
  <c r="K1359" i="8"/>
  <c r="M1359" i="8"/>
  <c r="N1359" i="8"/>
  <c r="O1359" i="8"/>
  <c r="P1359" i="8"/>
  <c r="Q1359" i="8"/>
  <c r="J1360" i="8"/>
  <c r="K1360" i="8"/>
  <c r="M1360" i="8"/>
  <c r="N1360" i="8"/>
  <c r="O1360" i="8"/>
  <c r="P1360" i="8"/>
  <c r="Q1360" i="8"/>
  <c r="J1361" i="8"/>
  <c r="K1361" i="8"/>
  <c r="M1361" i="8"/>
  <c r="N1361" i="8"/>
  <c r="O1361" i="8"/>
  <c r="P1361" i="8"/>
  <c r="Q1361" i="8"/>
  <c r="J1362" i="8"/>
  <c r="K1362" i="8"/>
  <c r="M1362" i="8"/>
  <c r="N1362" i="8"/>
  <c r="O1362" i="8"/>
  <c r="P1362" i="8"/>
  <c r="Q1362" i="8"/>
  <c r="J1363" i="8"/>
  <c r="K1363" i="8"/>
  <c r="M1363" i="8"/>
  <c r="N1363" i="8"/>
  <c r="O1363" i="8"/>
  <c r="P1363" i="8"/>
  <c r="Q1363" i="8"/>
  <c r="J1364" i="8"/>
  <c r="K1364" i="8"/>
  <c r="M1364" i="8"/>
  <c r="N1364" i="8"/>
  <c r="O1364" i="8"/>
  <c r="P1364" i="8"/>
  <c r="Q1364" i="8"/>
  <c r="J1365" i="8"/>
  <c r="K1365" i="8"/>
  <c r="M1365" i="8"/>
  <c r="N1365" i="8"/>
  <c r="O1365" i="8"/>
  <c r="P1365" i="8"/>
  <c r="Q1365" i="8"/>
  <c r="J1366" i="8"/>
  <c r="K1366" i="8"/>
  <c r="M1366" i="8"/>
  <c r="N1366" i="8"/>
  <c r="O1366" i="8"/>
  <c r="P1366" i="8"/>
  <c r="Q1366" i="8"/>
  <c r="J1367" i="8"/>
  <c r="K1367" i="8"/>
  <c r="M1367" i="8"/>
  <c r="N1367" i="8"/>
  <c r="O1367" i="8"/>
  <c r="P1367" i="8"/>
  <c r="Q1367" i="8"/>
  <c r="J1368" i="8"/>
  <c r="K1368" i="8"/>
  <c r="M1368" i="8"/>
  <c r="N1368" i="8"/>
  <c r="O1368" i="8"/>
  <c r="P1368" i="8"/>
  <c r="Q1368" i="8"/>
  <c r="J1369" i="8"/>
  <c r="K1369" i="8"/>
  <c r="M1369" i="8"/>
  <c r="N1369" i="8"/>
  <c r="O1369" i="8"/>
  <c r="P1369" i="8"/>
  <c r="Q1369" i="8"/>
  <c r="J1370" i="8"/>
  <c r="K1370" i="8"/>
  <c r="M1370" i="8"/>
  <c r="N1370" i="8"/>
  <c r="O1370" i="8"/>
  <c r="P1370" i="8"/>
  <c r="Q1370" i="8"/>
  <c r="J1371" i="8"/>
  <c r="K1371" i="8"/>
  <c r="M1371" i="8"/>
  <c r="N1371" i="8"/>
  <c r="O1371" i="8"/>
  <c r="P1371" i="8"/>
  <c r="Q1371" i="8"/>
  <c r="J1372" i="8"/>
  <c r="K1372" i="8"/>
  <c r="M1372" i="8"/>
  <c r="N1372" i="8"/>
  <c r="O1372" i="8"/>
  <c r="P1372" i="8"/>
  <c r="Q1372" i="8"/>
  <c r="J1373" i="8"/>
  <c r="K1373" i="8"/>
  <c r="M1373" i="8"/>
  <c r="N1373" i="8"/>
  <c r="O1373" i="8"/>
  <c r="P1373" i="8"/>
  <c r="Q1373" i="8"/>
  <c r="J1374" i="8"/>
  <c r="K1374" i="8"/>
  <c r="M1374" i="8"/>
  <c r="N1374" i="8"/>
  <c r="O1374" i="8"/>
  <c r="P1374" i="8"/>
  <c r="Q1374" i="8"/>
  <c r="J1375" i="8"/>
  <c r="K1375" i="8"/>
  <c r="M1375" i="8"/>
  <c r="N1375" i="8"/>
  <c r="O1375" i="8"/>
  <c r="P1375" i="8"/>
  <c r="Q1375" i="8"/>
  <c r="J1376" i="8"/>
  <c r="K1376" i="8"/>
  <c r="M1376" i="8"/>
  <c r="N1376" i="8"/>
  <c r="O1376" i="8"/>
  <c r="P1376" i="8"/>
  <c r="Q1376" i="8"/>
  <c r="J1377" i="8"/>
  <c r="K1377" i="8"/>
  <c r="M1377" i="8"/>
  <c r="N1377" i="8"/>
  <c r="O1377" i="8"/>
  <c r="P1377" i="8"/>
  <c r="Q1377" i="8"/>
  <c r="J1378" i="8"/>
  <c r="K1378" i="8"/>
  <c r="M1378" i="8"/>
  <c r="N1378" i="8"/>
  <c r="O1378" i="8"/>
  <c r="P1378" i="8"/>
  <c r="Q1378" i="8"/>
  <c r="J1379" i="8"/>
  <c r="K1379" i="8"/>
  <c r="M1379" i="8"/>
  <c r="N1379" i="8"/>
  <c r="O1379" i="8"/>
  <c r="P1379" i="8"/>
  <c r="Q1379" i="8"/>
  <c r="J1380" i="8"/>
  <c r="K1380" i="8"/>
  <c r="M1380" i="8"/>
  <c r="N1380" i="8"/>
  <c r="O1380" i="8"/>
  <c r="P1380" i="8"/>
  <c r="Q1380" i="8"/>
  <c r="J1381" i="8"/>
  <c r="K1381" i="8"/>
  <c r="M1381" i="8"/>
  <c r="N1381" i="8"/>
  <c r="O1381" i="8"/>
  <c r="P1381" i="8"/>
  <c r="Q1381" i="8"/>
  <c r="J1382" i="8"/>
  <c r="K1382" i="8"/>
  <c r="M1382" i="8"/>
  <c r="N1382" i="8"/>
  <c r="O1382" i="8"/>
  <c r="P1382" i="8"/>
  <c r="Q1382" i="8"/>
  <c r="J1383" i="8"/>
  <c r="K1383" i="8"/>
  <c r="M1383" i="8"/>
  <c r="N1383" i="8"/>
  <c r="O1383" i="8"/>
  <c r="P1383" i="8"/>
  <c r="Q1383" i="8"/>
  <c r="J1384" i="8"/>
  <c r="K1384" i="8"/>
  <c r="M1384" i="8"/>
  <c r="N1384" i="8"/>
  <c r="O1384" i="8"/>
  <c r="P1384" i="8"/>
  <c r="Q1384" i="8"/>
  <c r="J1385" i="8"/>
  <c r="K1385" i="8"/>
  <c r="M1385" i="8"/>
  <c r="N1385" i="8"/>
  <c r="O1385" i="8"/>
  <c r="P1385" i="8"/>
  <c r="Q1385" i="8"/>
  <c r="J1386" i="8"/>
  <c r="K1386" i="8"/>
  <c r="M1386" i="8"/>
  <c r="N1386" i="8"/>
  <c r="O1386" i="8"/>
  <c r="P1386" i="8"/>
  <c r="Q1386" i="8"/>
  <c r="J1387" i="8"/>
  <c r="K1387" i="8"/>
  <c r="M1387" i="8"/>
  <c r="N1387" i="8"/>
  <c r="O1387" i="8"/>
  <c r="P1387" i="8"/>
  <c r="Q1387" i="8"/>
  <c r="J1388" i="8"/>
  <c r="K1388" i="8"/>
  <c r="M1388" i="8"/>
  <c r="N1388" i="8"/>
  <c r="O1388" i="8"/>
  <c r="P1388" i="8"/>
  <c r="Q1388" i="8"/>
  <c r="J1389" i="8"/>
  <c r="K1389" i="8"/>
  <c r="M1389" i="8"/>
  <c r="N1389" i="8"/>
  <c r="O1389" i="8"/>
  <c r="P1389" i="8"/>
  <c r="Q1389" i="8"/>
  <c r="J1390" i="8"/>
  <c r="K1390" i="8"/>
  <c r="M1390" i="8"/>
  <c r="N1390" i="8"/>
  <c r="O1390" i="8"/>
  <c r="P1390" i="8"/>
  <c r="Q1390" i="8"/>
  <c r="J1391" i="8"/>
  <c r="K1391" i="8"/>
  <c r="M1391" i="8"/>
  <c r="N1391" i="8"/>
  <c r="O1391" i="8"/>
  <c r="P1391" i="8"/>
  <c r="Q1391" i="8"/>
  <c r="J1392" i="8"/>
  <c r="K1392" i="8"/>
  <c r="M1392" i="8"/>
  <c r="N1392" i="8"/>
  <c r="O1392" i="8"/>
  <c r="P1392" i="8"/>
  <c r="Q1392" i="8"/>
  <c r="J1393" i="8"/>
  <c r="K1393" i="8"/>
  <c r="M1393" i="8"/>
  <c r="N1393" i="8"/>
  <c r="O1393" i="8"/>
  <c r="P1393" i="8"/>
  <c r="Q1393" i="8"/>
  <c r="J1394" i="8"/>
  <c r="K1394" i="8"/>
  <c r="M1394" i="8"/>
  <c r="N1394" i="8"/>
  <c r="O1394" i="8"/>
  <c r="P1394" i="8"/>
  <c r="Q1394" i="8"/>
  <c r="J1395" i="8"/>
  <c r="K1395" i="8"/>
  <c r="M1395" i="8"/>
  <c r="N1395" i="8"/>
  <c r="O1395" i="8"/>
  <c r="P1395" i="8"/>
  <c r="Q1395" i="8"/>
  <c r="J1396" i="8"/>
  <c r="K1396" i="8"/>
  <c r="M1396" i="8"/>
  <c r="N1396" i="8"/>
  <c r="O1396" i="8"/>
  <c r="P1396" i="8"/>
  <c r="Q1396" i="8"/>
  <c r="J1397" i="8"/>
  <c r="K1397" i="8"/>
  <c r="M1397" i="8"/>
  <c r="N1397" i="8"/>
  <c r="O1397" i="8"/>
  <c r="P1397" i="8"/>
  <c r="Q1397" i="8"/>
  <c r="J1398" i="8"/>
  <c r="K1398" i="8"/>
  <c r="M1398" i="8"/>
  <c r="N1398" i="8"/>
  <c r="O1398" i="8"/>
  <c r="P1398" i="8"/>
  <c r="Q1398" i="8"/>
  <c r="J1399" i="8"/>
  <c r="K1399" i="8"/>
  <c r="M1399" i="8"/>
  <c r="N1399" i="8"/>
  <c r="O1399" i="8"/>
  <c r="P1399" i="8"/>
  <c r="Q1399" i="8"/>
  <c r="J1400" i="8"/>
  <c r="K1400" i="8"/>
  <c r="M1400" i="8"/>
  <c r="N1400" i="8"/>
  <c r="O1400" i="8"/>
  <c r="P1400" i="8"/>
  <c r="Q1400" i="8"/>
  <c r="J1401" i="8"/>
  <c r="K1401" i="8"/>
  <c r="M1401" i="8"/>
  <c r="N1401" i="8"/>
  <c r="O1401" i="8"/>
  <c r="P1401" i="8"/>
  <c r="Q1401" i="8"/>
  <c r="J1402" i="8"/>
  <c r="K1402" i="8"/>
  <c r="M1402" i="8"/>
  <c r="N1402" i="8"/>
  <c r="O1402" i="8"/>
  <c r="P1402" i="8"/>
  <c r="Q1402" i="8"/>
  <c r="J1403" i="8"/>
  <c r="K1403" i="8"/>
  <c r="M1403" i="8"/>
  <c r="N1403" i="8"/>
  <c r="O1403" i="8"/>
  <c r="P1403" i="8"/>
  <c r="Q1403" i="8"/>
  <c r="J1404" i="8"/>
  <c r="K1404" i="8"/>
  <c r="M1404" i="8"/>
  <c r="N1404" i="8"/>
  <c r="O1404" i="8"/>
  <c r="P1404" i="8"/>
  <c r="Q1404" i="8"/>
  <c r="J1405" i="8"/>
  <c r="K1405" i="8"/>
  <c r="M1405" i="8"/>
  <c r="N1405" i="8"/>
  <c r="O1405" i="8"/>
  <c r="P1405" i="8"/>
  <c r="Q1405" i="8"/>
  <c r="J1406" i="8"/>
  <c r="K1406" i="8"/>
  <c r="M1406" i="8"/>
  <c r="N1406" i="8"/>
  <c r="O1406" i="8"/>
  <c r="P1406" i="8"/>
  <c r="Q1406" i="8"/>
  <c r="J1407" i="8"/>
  <c r="K1407" i="8"/>
  <c r="M1407" i="8"/>
  <c r="N1407" i="8"/>
  <c r="O1407" i="8"/>
  <c r="P1407" i="8"/>
  <c r="Q1407" i="8"/>
  <c r="J1408" i="8"/>
  <c r="K1408" i="8"/>
  <c r="M1408" i="8"/>
  <c r="N1408" i="8"/>
  <c r="O1408" i="8"/>
  <c r="P1408" i="8"/>
  <c r="Q1408" i="8"/>
  <c r="J1409" i="8"/>
  <c r="K1409" i="8"/>
  <c r="M1409" i="8"/>
  <c r="N1409" i="8"/>
  <c r="O1409" i="8"/>
  <c r="P1409" i="8"/>
  <c r="Q1409" i="8"/>
  <c r="J1410" i="8"/>
  <c r="K1410" i="8"/>
  <c r="M1410" i="8"/>
  <c r="N1410" i="8"/>
  <c r="O1410" i="8"/>
  <c r="P1410" i="8"/>
  <c r="Q1410" i="8"/>
  <c r="J1411" i="8"/>
  <c r="K1411" i="8"/>
  <c r="M1411" i="8"/>
  <c r="N1411" i="8"/>
  <c r="O1411" i="8"/>
  <c r="P1411" i="8"/>
  <c r="Q1411" i="8"/>
  <c r="J1412" i="8"/>
  <c r="K1412" i="8"/>
  <c r="M1412" i="8"/>
  <c r="N1412" i="8"/>
  <c r="O1412" i="8"/>
  <c r="P1412" i="8"/>
  <c r="Q1412" i="8"/>
  <c r="J1413" i="8"/>
  <c r="K1413" i="8"/>
  <c r="M1413" i="8"/>
  <c r="N1413" i="8"/>
  <c r="O1413" i="8"/>
  <c r="P1413" i="8"/>
  <c r="Q1413" i="8"/>
  <c r="J1414" i="8"/>
  <c r="K1414" i="8"/>
  <c r="M1414" i="8"/>
  <c r="N1414" i="8"/>
  <c r="O1414" i="8"/>
  <c r="P1414" i="8"/>
  <c r="Q1414" i="8"/>
  <c r="J1415" i="8"/>
  <c r="K1415" i="8"/>
  <c r="M1415" i="8"/>
  <c r="N1415" i="8"/>
  <c r="O1415" i="8"/>
  <c r="P1415" i="8"/>
  <c r="Q1415" i="8"/>
  <c r="J1416" i="8"/>
  <c r="K1416" i="8"/>
  <c r="M1416" i="8"/>
  <c r="N1416" i="8"/>
  <c r="O1416" i="8"/>
  <c r="P1416" i="8"/>
  <c r="Q1416" i="8"/>
  <c r="J1417" i="8"/>
  <c r="K1417" i="8"/>
  <c r="M1417" i="8"/>
  <c r="N1417" i="8"/>
  <c r="O1417" i="8"/>
  <c r="P1417" i="8"/>
  <c r="Q1417" i="8"/>
  <c r="J1418" i="8"/>
  <c r="K1418" i="8"/>
  <c r="M1418" i="8"/>
  <c r="N1418" i="8"/>
  <c r="O1418" i="8"/>
  <c r="P1418" i="8"/>
  <c r="Q1418" i="8"/>
  <c r="J1419" i="8"/>
  <c r="K1419" i="8"/>
  <c r="M1419" i="8"/>
  <c r="N1419" i="8"/>
  <c r="O1419" i="8"/>
  <c r="P1419" i="8"/>
  <c r="Q1419" i="8"/>
  <c r="J1420" i="8"/>
  <c r="K1420" i="8"/>
  <c r="M1420" i="8"/>
  <c r="N1420" i="8"/>
  <c r="O1420" i="8"/>
  <c r="P1420" i="8"/>
  <c r="Q1420" i="8"/>
  <c r="J1421" i="8"/>
  <c r="K1421" i="8"/>
  <c r="M1421" i="8"/>
  <c r="N1421" i="8"/>
  <c r="O1421" i="8"/>
  <c r="P1421" i="8"/>
  <c r="Q1421" i="8"/>
  <c r="J1422" i="8"/>
  <c r="K1422" i="8"/>
  <c r="M1422" i="8"/>
  <c r="N1422" i="8"/>
  <c r="O1422" i="8"/>
  <c r="P1422" i="8"/>
  <c r="Q1422" i="8"/>
  <c r="J1423" i="8"/>
  <c r="K1423" i="8"/>
  <c r="M1423" i="8"/>
  <c r="N1423" i="8"/>
  <c r="O1423" i="8"/>
  <c r="P1423" i="8"/>
  <c r="Q1423" i="8"/>
  <c r="J1424" i="8"/>
  <c r="K1424" i="8"/>
  <c r="M1424" i="8"/>
  <c r="N1424" i="8"/>
  <c r="O1424" i="8"/>
  <c r="P1424" i="8"/>
  <c r="Q1424" i="8"/>
  <c r="J1425" i="8"/>
  <c r="K1425" i="8"/>
  <c r="M1425" i="8"/>
  <c r="N1425" i="8"/>
  <c r="O1425" i="8"/>
  <c r="P1425" i="8"/>
  <c r="Q1425" i="8"/>
  <c r="J1426" i="8"/>
  <c r="K1426" i="8"/>
  <c r="M1426" i="8"/>
  <c r="N1426" i="8"/>
  <c r="O1426" i="8"/>
  <c r="P1426" i="8"/>
  <c r="Q1426" i="8"/>
  <c r="J1427" i="8"/>
  <c r="K1427" i="8"/>
  <c r="M1427" i="8"/>
  <c r="N1427" i="8"/>
  <c r="O1427" i="8"/>
  <c r="P1427" i="8"/>
  <c r="Q1427" i="8"/>
  <c r="J1428" i="8"/>
  <c r="K1428" i="8"/>
  <c r="M1428" i="8"/>
  <c r="N1428" i="8"/>
  <c r="O1428" i="8"/>
  <c r="P1428" i="8"/>
  <c r="Q1428" i="8"/>
  <c r="J1429" i="8"/>
  <c r="K1429" i="8"/>
  <c r="M1429" i="8"/>
  <c r="N1429" i="8"/>
  <c r="O1429" i="8"/>
  <c r="P1429" i="8"/>
  <c r="Q1429" i="8"/>
  <c r="J1430" i="8"/>
  <c r="K1430" i="8"/>
  <c r="M1430" i="8"/>
  <c r="N1430" i="8"/>
  <c r="O1430" i="8"/>
  <c r="P1430" i="8"/>
  <c r="Q1430" i="8"/>
  <c r="J1431" i="8"/>
  <c r="K1431" i="8"/>
  <c r="M1431" i="8"/>
  <c r="N1431" i="8"/>
  <c r="O1431" i="8"/>
  <c r="P1431" i="8"/>
  <c r="Q1431" i="8"/>
  <c r="J1432" i="8"/>
  <c r="K1432" i="8"/>
  <c r="M1432" i="8"/>
  <c r="N1432" i="8"/>
  <c r="O1432" i="8"/>
  <c r="P1432" i="8"/>
  <c r="Q1432" i="8"/>
  <c r="J1433" i="8"/>
  <c r="K1433" i="8"/>
  <c r="M1433" i="8"/>
  <c r="N1433" i="8"/>
  <c r="O1433" i="8"/>
  <c r="P1433" i="8"/>
  <c r="Q1433" i="8"/>
  <c r="J1434" i="8"/>
  <c r="K1434" i="8"/>
  <c r="M1434" i="8"/>
  <c r="N1434" i="8"/>
  <c r="O1434" i="8"/>
  <c r="P1434" i="8"/>
  <c r="Q1434" i="8"/>
  <c r="J1435" i="8"/>
  <c r="K1435" i="8"/>
  <c r="M1435" i="8"/>
  <c r="N1435" i="8"/>
  <c r="O1435" i="8"/>
  <c r="P1435" i="8"/>
  <c r="Q1435" i="8"/>
  <c r="J1436" i="8"/>
  <c r="K1436" i="8"/>
  <c r="M1436" i="8"/>
  <c r="N1436" i="8"/>
  <c r="O1436" i="8"/>
  <c r="P1436" i="8"/>
  <c r="Q1436" i="8"/>
  <c r="J1437" i="8"/>
  <c r="K1437" i="8"/>
  <c r="M1437" i="8"/>
  <c r="N1437" i="8"/>
  <c r="O1437" i="8"/>
  <c r="P1437" i="8"/>
  <c r="Q1437" i="8"/>
  <c r="J1438" i="8"/>
  <c r="K1438" i="8"/>
  <c r="M1438" i="8"/>
  <c r="N1438" i="8"/>
  <c r="O1438" i="8"/>
  <c r="P1438" i="8"/>
  <c r="Q1438" i="8"/>
  <c r="J1439" i="8"/>
  <c r="K1439" i="8"/>
  <c r="M1439" i="8"/>
  <c r="N1439" i="8"/>
  <c r="O1439" i="8"/>
  <c r="P1439" i="8"/>
  <c r="Q1439" i="8"/>
  <c r="J1440" i="8"/>
  <c r="K1440" i="8"/>
  <c r="M1440" i="8"/>
  <c r="N1440" i="8"/>
  <c r="O1440" i="8"/>
  <c r="P1440" i="8"/>
  <c r="Q1440" i="8"/>
  <c r="J1441" i="8"/>
  <c r="K1441" i="8"/>
  <c r="M1441" i="8"/>
  <c r="N1441" i="8"/>
  <c r="O1441" i="8"/>
  <c r="P1441" i="8"/>
  <c r="Q1441" i="8"/>
  <c r="J1442" i="8"/>
  <c r="K1442" i="8"/>
  <c r="M1442" i="8"/>
  <c r="N1442" i="8"/>
  <c r="O1442" i="8"/>
  <c r="P1442" i="8"/>
  <c r="Q1442" i="8"/>
  <c r="J1443" i="8"/>
  <c r="K1443" i="8"/>
  <c r="M1443" i="8"/>
  <c r="N1443" i="8"/>
  <c r="O1443" i="8"/>
  <c r="P1443" i="8"/>
  <c r="Q1443" i="8"/>
  <c r="J1444" i="8"/>
  <c r="K1444" i="8"/>
  <c r="M1444" i="8"/>
  <c r="N1444" i="8"/>
  <c r="O1444" i="8"/>
  <c r="P1444" i="8"/>
  <c r="Q1444" i="8"/>
  <c r="J1445" i="8"/>
  <c r="K1445" i="8"/>
  <c r="M1445" i="8"/>
  <c r="N1445" i="8"/>
  <c r="O1445" i="8"/>
  <c r="P1445" i="8"/>
  <c r="Q1445" i="8"/>
  <c r="J1446" i="8"/>
  <c r="K1446" i="8"/>
  <c r="M1446" i="8"/>
  <c r="N1446" i="8"/>
  <c r="O1446" i="8"/>
  <c r="P1446" i="8"/>
  <c r="Q1446" i="8"/>
  <c r="J1447" i="8"/>
  <c r="K1447" i="8"/>
  <c r="M1447" i="8"/>
  <c r="N1447" i="8"/>
  <c r="O1447" i="8"/>
  <c r="P1447" i="8"/>
  <c r="Q1447" i="8"/>
  <c r="J1448" i="8"/>
  <c r="K1448" i="8"/>
  <c r="M1448" i="8"/>
  <c r="N1448" i="8"/>
  <c r="O1448" i="8"/>
  <c r="P1448" i="8"/>
  <c r="Q1448" i="8"/>
  <c r="J1449" i="8"/>
  <c r="K1449" i="8"/>
  <c r="M1449" i="8"/>
  <c r="N1449" i="8"/>
  <c r="O1449" i="8"/>
  <c r="P1449" i="8"/>
  <c r="Q1449" i="8"/>
  <c r="J1450" i="8"/>
  <c r="K1450" i="8"/>
  <c r="M1450" i="8"/>
  <c r="N1450" i="8"/>
  <c r="O1450" i="8"/>
  <c r="P1450" i="8"/>
  <c r="Q1450" i="8"/>
  <c r="J1451" i="8"/>
  <c r="K1451" i="8"/>
  <c r="M1451" i="8"/>
  <c r="N1451" i="8"/>
  <c r="O1451" i="8"/>
  <c r="P1451" i="8"/>
  <c r="Q1451" i="8"/>
  <c r="J1452" i="8"/>
  <c r="K1452" i="8"/>
  <c r="M1452" i="8"/>
  <c r="N1452" i="8"/>
  <c r="O1452" i="8"/>
  <c r="P1452" i="8"/>
  <c r="Q1452" i="8"/>
  <c r="J1453" i="8"/>
  <c r="K1453" i="8"/>
  <c r="M1453" i="8"/>
  <c r="N1453" i="8"/>
  <c r="O1453" i="8"/>
  <c r="P1453" i="8"/>
  <c r="Q1453" i="8"/>
  <c r="J1454" i="8"/>
  <c r="K1454" i="8"/>
  <c r="M1454" i="8"/>
  <c r="N1454" i="8"/>
  <c r="O1454" i="8"/>
  <c r="P1454" i="8"/>
  <c r="Q1454" i="8"/>
  <c r="J1455" i="8"/>
  <c r="K1455" i="8"/>
  <c r="M1455" i="8"/>
  <c r="N1455" i="8"/>
  <c r="O1455" i="8"/>
  <c r="P1455" i="8"/>
  <c r="Q1455" i="8"/>
  <c r="J1456" i="8"/>
  <c r="K1456" i="8"/>
  <c r="M1456" i="8"/>
  <c r="N1456" i="8"/>
  <c r="O1456" i="8"/>
  <c r="P1456" i="8"/>
  <c r="Q1456" i="8"/>
  <c r="J1457" i="8"/>
  <c r="K1457" i="8"/>
  <c r="M1457" i="8"/>
  <c r="N1457" i="8"/>
  <c r="O1457" i="8"/>
  <c r="P1457" i="8"/>
  <c r="Q1457" i="8"/>
  <c r="J1458" i="8"/>
  <c r="K1458" i="8"/>
  <c r="M1458" i="8"/>
  <c r="N1458" i="8"/>
  <c r="O1458" i="8"/>
  <c r="P1458" i="8"/>
  <c r="Q1458" i="8"/>
  <c r="J1459" i="8"/>
  <c r="K1459" i="8"/>
  <c r="M1459" i="8"/>
  <c r="N1459" i="8"/>
  <c r="O1459" i="8"/>
  <c r="P1459" i="8"/>
  <c r="Q1459" i="8"/>
  <c r="J1460" i="8"/>
  <c r="K1460" i="8"/>
  <c r="M1460" i="8"/>
  <c r="N1460" i="8"/>
  <c r="O1460" i="8"/>
  <c r="P1460" i="8"/>
  <c r="Q1460" i="8"/>
  <c r="J1461" i="8"/>
  <c r="K1461" i="8"/>
  <c r="M1461" i="8"/>
  <c r="N1461" i="8"/>
  <c r="O1461" i="8"/>
  <c r="P1461" i="8"/>
  <c r="Q1461" i="8"/>
  <c r="J1462" i="8"/>
  <c r="K1462" i="8"/>
  <c r="M1462" i="8"/>
  <c r="N1462" i="8"/>
  <c r="O1462" i="8"/>
  <c r="P1462" i="8"/>
  <c r="Q1462" i="8"/>
  <c r="J1463" i="8"/>
  <c r="K1463" i="8"/>
  <c r="M1463" i="8"/>
  <c r="N1463" i="8"/>
  <c r="O1463" i="8"/>
  <c r="P1463" i="8"/>
  <c r="Q1463" i="8"/>
  <c r="J1464" i="8"/>
  <c r="K1464" i="8"/>
  <c r="M1464" i="8"/>
  <c r="N1464" i="8"/>
  <c r="O1464" i="8"/>
  <c r="P1464" i="8"/>
  <c r="Q1464" i="8"/>
  <c r="J1465" i="8"/>
  <c r="K1465" i="8"/>
  <c r="M1465" i="8"/>
  <c r="N1465" i="8"/>
  <c r="O1465" i="8"/>
  <c r="P1465" i="8"/>
  <c r="Q1465" i="8"/>
  <c r="J1466" i="8"/>
  <c r="K1466" i="8"/>
  <c r="M1466" i="8"/>
  <c r="N1466" i="8"/>
  <c r="O1466" i="8"/>
  <c r="P1466" i="8"/>
  <c r="Q1466" i="8"/>
</calcChain>
</file>

<file path=xl/sharedStrings.xml><?xml version="1.0" encoding="utf-8"?>
<sst xmlns="http://schemas.openxmlformats.org/spreadsheetml/2006/main" count="22138" uniqueCount="13186">
  <si>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</si>
  <si>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</si>
  <si>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</si>
  <si>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</si>
  <si>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</si>
  <si>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</si>
  <si>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</si>
  <si>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</si>
  <si>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</si>
  <si>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</si>
  <si>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</si>
  <si>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</si>
  <si>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</si>
  <si>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</si>
  <si>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</si>
  <si>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</si>
  <si>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</si>
  <si>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</si>
  <si>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</si>
  <si>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</si>
  <si>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</si>
  <si>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</si>
  <si>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</si>
  <si>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</si>
  <si>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</si>
  <si>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</si>
  <si>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</si>
  <si>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</si>
  <si>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</si>
  <si>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</si>
  <si>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</si>
  <si>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</si>
  <si>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</si>
  <si>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</si>
  <si>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</si>
  <si>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</si>
  <si>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</si>
  <si>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</si>
  <si>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</si>
  <si>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</si>
  <si>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</si>
  <si>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</si>
  <si>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</si>
  <si>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</si>
  <si>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</si>
  <si>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</si>
  <si>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</si>
  <si>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</si>
  <si>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</si>
  <si>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</si>
  <si>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</si>
  <si>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</si>
  <si>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</si>
  <si>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</si>
  <si>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</si>
  <si>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</si>
  <si>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</si>
  <si>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</si>
  <si>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</si>
  <si>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</si>
  <si>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</si>
  <si>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</si>
  <si>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</si>
  <si>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</si>
  <si>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</si>
  <si>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</si>
  <si>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</si>
  <si>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</si>
  <si>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</si>
  <si>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</si>
  <si>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</si>
  <si>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</si>
  <si>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</si>
  <si>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</si>
  <si>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</si>
  <si>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</si>
  <si>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</si>
  <si>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</si>
  <si>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</si>
  <si>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</si>
  <si>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</si>
  <si>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</si>
  <si>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</si>
  <si>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</si>
  <si>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</si>
  <si>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</si>
  <si>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</si>
  <si>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</si>
  <si>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</si>
  <si>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</si>
  <si>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</si>
  <si>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</si>
  <si>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</si>
  <si>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</si>
  <si>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</si>
  <si>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</si>
  <si>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</si>
  <si>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</si>
  <si>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</si>
  <si>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</si>
  <si>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</si>
  <si>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</si>
  <si>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</si>
  <si>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</si>
  <si>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</si>
  <si>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</si>
  <si>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</si>
  <si>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</si>
  <si>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</si>
  <si>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</si>
  <si>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</si>
  <si>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</si>
  <si>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</si>
  <si>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</si>
  <si>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</si>
  <si>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</si>
  <si>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</si>
  <si>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</si>
  <si>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</si>
  <si>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</si>
  <si>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</si>
  <si>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</si>
  <si>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</si>
  <si>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</si>
  <si>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</si>
  <si>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</si>
  <si>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</si>
  <si>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</si>
  <si>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</si>
  <si>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</si>
  <si>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</si>
  <si>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</si>
  <si>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</si>
  <si>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</si>
  <si>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</si>
  <si>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</si>
  <si>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</si>
  <si>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</si>
  <si>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</si>
  <si>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</si>
  <si>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</si>
  <si>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</si>
  <si>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</si>
  <si>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</si>
  <si>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</si>
  <si>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</si>
  <si>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</si>
  <si>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</si>
  <si>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</si>
  <si>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</si>
  <si>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</si>
  <si>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</si>
  <si>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</si>
  <si>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</si>
  <si>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</si>
  <si>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</si>
  <si>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</si>
  <si>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</si>
  <si>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</si>
  <si>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</si>
  <si>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</si>
  <si>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</si>
  <si>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</si>
  <si>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</si>
  <si>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</si>
  <si>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</si>
  <si>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</si>
  <si>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</si>
  <si>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</si>
  <si>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</si>
  <si>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</si>
  <si>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</si>
  <si>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</si>
  <si>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</si>
  <si>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</si>
  <si>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</si>
  <si>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</si>
  <si>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</si>
  <si>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</si>
  <si>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</si>
  <si>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</si>
  <si>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</si>
  <si>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</si>
  <si>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</si>
  <si>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</si>
  <si>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</si>
  <si>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</si>
  <si>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</si>
  <si>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</si>
  <si>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</si>
  <si>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</si>
  <si>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</si>
  <si>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</si>
  <si>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</si>
  <si>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</si>
  <si>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</si>
  <si>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</si>
  <si>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</si>
  <si>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</si>
  <si>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</si>
  <si>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</si>
  <si>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</si>
  <si>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</si>
  <si>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</si>
  <si>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</si>
  <si>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</si>
  <si>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</si>
  <si>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</si>
  <si>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</si>
  <si>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</si>
  <si>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</si>
  <si>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</si>
  <si>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</si>
  <si>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</si>
  <si>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</si>
  <si>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</si>
  <si>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</si>
  <si>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</si>
  <si>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</si>
  <si>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</si>
  <si>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</si>
  <si>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</si>
  <si>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</si>
  <si>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</si>
  <si>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</si>
  <si>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</si>
  <si>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</si>
  <si>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</si>
  <si>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</si>
  <si>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</si>
  <si>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</si>
  <si>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</si>
  <si>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</si>
  <si>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</si>
  <si>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</si>
  <si>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</si>
  <si>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</si>
  <si>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</si>
  <si>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</si>
  <si>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</si>
  <si>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</si>
  <si>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</si>
  <si>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</si>
  <si>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</si>
  <si>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</si>
  <si>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</si>
  <si>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</si>
  <si>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</si>
  <si>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</si>
  <si>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</si>
  <si>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</si>
  <si>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</si>
  <si>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</si>
  <si>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</si>
  <si>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</si>
  <si>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</si>
  <si>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</si>
  <si>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</si>
  <si>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</si>
  <si>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</si>
  <si>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</si>
  <si>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</si>
  <si>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</si>
  <si>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</si>
  <si>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</si>
  <si>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</si>
  <si>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</si>
  <si>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</si>
  <si>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</si>
  <si>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</si>
  <si>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</si>
  <si>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</si>
  <si>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</si>
  <si>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</si>
  <si>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</si>
  <si>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</si>
  <si>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</si>
  <si>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</si>
  <si>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</si>
  <si>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</si>
  <si>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</si>
  <si>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</si>
  <si>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</si>
  <si>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</si>
  <si>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</si>
  <si>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</si>
  <si>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</si>
  <si>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</si>
  <si>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</si>
  <si>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</si>
  <si>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</si>
  <si>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</si>
  <si>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</si>
  <si>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</si>
  <si>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</si>
  <si>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</si>
  <si>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</si>
  <si>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</si>
  <si>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</si>
  <si>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</si>
  <si>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</si>
  <si>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</si>
  <si>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</si>
  <si>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</si>
  <si>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</si>
  <si>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</si>
  <si>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</si>
  <si>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</si>
  <si>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</si>
  <si>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</si>
  <si>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</si>
  <si>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</si>
  <si>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</si>
  <si>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</si>
  <si>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</si>
  <si>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</si>
  <si>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</si>
  <si>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</si>
  <si>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</si>
  <si>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</si>
  <si>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</si>
  <si>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</si>
  <si>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</si>
  <si>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</si>
  <si>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</si>
  <si>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</si>
  <si>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</si>
  <si>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</si>
  <si>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</si>
  <si>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</si>
  <si>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</si>
  <si>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</si>
  <si>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</si>
  <si>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</si>
  <si>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</si>
  <si>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</si>
  <si>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</si>
  <si>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</si>
  <si>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</si>
  <si>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</si>
  <si>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</si>
  <si>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</si>
  <si>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</si>
  <si>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</si>
  <si>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</si>
  <si>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</si>
  <si>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</si>
  <si>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</si>
  <si>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</si>
  <si>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</si>
  <si>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</si>
  <si>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</si>
  <si>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</si>
  <si>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</si>
  <si>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</si>
  <si>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</si>
  <si>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</si>
  <si>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</si>
  <si>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</si>
  <si>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</si>
  <si>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</si>
  <si>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</si>
  <si>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</si>
  <si>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</si>
  <si>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</si>
  <si>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</si>
  <si>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</si>
  <si>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</si>
  <si>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</si>
  <si>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</si>
  <si>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</si>
  <si>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</si>
  <si>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</si>
  <si>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</si>
  <si>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</si>
  <si>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</si>
  <si>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</si>
  <si>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</si>
  <si>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</si>
  <si>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</si>
  <si>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</si>
  <si>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</si>
  <si>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</si>
  <si>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</si>
  <si>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</si>
  <si>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</si>
  <si>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</si>
  <si>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</si>
  <si>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</si>
  <si>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</si>
  <si>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</si>
  <si>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</si>
  <si>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</si>
  <si>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</si>
  <si>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</si>
  <si>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</si>
  <si>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</si>
  <si>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</si>
  <si>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</si>
  <si>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</si>
  <si>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</si>
  <si>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</si>
  <si>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</si>
  <si>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</si>
  <si>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</si>
  <si>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</si>
  <si>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</si>
  <si>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</si>
  <si>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</si>
  <si>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</si>
  <si>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</si>
  <si>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</si>
  <si>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</si>
  <si>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</si>
  <si>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</si>
  <si>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</si>
  <si>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</si>
  <si>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</si>
  <si>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</si>
  <si>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</si>
  <si>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</si>
  <si>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</si>
  <si>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</si>
  <si>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</si>
  <si>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</si>
  <si>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</si>
  <si>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</si>
  <si>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</si>
  <si>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</si>
  <si>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</si>
  <si>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</si>
  <si>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</si>
  <si>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</si>
  <si>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</si>
  <si>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</si>
  <si>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</si>
  <si>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</si>
  <si>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</si>
  <si>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</si>
  <si>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</si>
  <si>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</si>
  <si>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</si>
  <si>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</si>
  <si>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</si>
  <si>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</si>
  <si>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</si>
  <si>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</si>
  <si>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</si>
  <si>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</si>
  <si>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</si>
  <si>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</si>
  <si>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</si>
  <si>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</si>
  <si>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</si>
  <si>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</si>
  <si>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</si>
  <si>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</si>
  <si>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</si>
  <si>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</si>
  <si>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</si>
  <si>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</si>
  <si>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</si>
  <si>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</si>
  <si>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</si>
  <si>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</si>
  <si>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</si>
  <si>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</si>
  <si>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</si>
  <si>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</si>
  <si>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</si>
  <si>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</si>
  <si>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</si>
  <si>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</si>
  <si>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</si>
  <si>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</si>
  <si>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</si>
  <si>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</si>
  <si>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</si>
  <si>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</si>
  <si>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</si>
  <si>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</si>
  <si>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</si>
  <si>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</si>
  <si>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</si>
  <si>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</si>
  <si>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</si>
  <si>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</si>
  <si>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</si>
  <si>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</si>
  <si>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</si>
  <si>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</si>
  <si>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</si>
  <si>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</si>
  <si>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</si>
  <si>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</si>
  <si>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</si>
  <si>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</si>
  <si>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</si>
  <si>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</si>
  <si>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</si>
  <si>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</si>
  <si>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</si>
  <si>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</si>
  <si>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</si>
  <si>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</si>
  <si>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</si>
  <si>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</si>
  <si>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</si>
  <si>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</si>
  <si>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</si>
  <si>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</si>
  <si>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</si>
  <si>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</si>
  <si>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</si>
  <si>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</si>
  <si>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</si>
  <si>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</si>
  <si>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</si>
  <si>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</si>
  <si>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</si>
  <si>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</si>
  <si>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</si>
  <si>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</si>
  <si>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</si>
  <si>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</si>
  <si>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</si>
  <si>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</si>
  <si>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</si>
  <si>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</si>
  <si>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</si>
  <si>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</si>
  <si>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</si>
  <si>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</si>
  <si>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</si>
  <si>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</si>
  <si>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</si>
  <si>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</si>
  <si>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</si>
  <si>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</si>
  <si>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</si>
  <si>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</si>
  <si>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</si>
  <si>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</si>
  <si>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</si>
  <si>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</si>
  <si>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</si>
  <si>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</si>
  <si>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</si>
  <si>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</si>
  <si>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</si>
  <si>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</si>
  <si>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</si>
  <si>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</si>
  <si>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</si>
  <si>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</si>
  <si>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</si>
  <si>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</si>
  <si>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</si>
  <si>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</si>
  <si>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</si>
  <si>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</si>
  <si>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</si>
  <si>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</si>
  <si>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</si>
  <si>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</si>
  <si>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</si>
  <si>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</si>
  <si>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</si>
  <si>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</si>
  <si>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</si>
  <si>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</si>
  <si>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</si>
  <si>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</si>
  <si>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</si>
  <si>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</si>
  <si>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</si>
  <si>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</si>
  <si>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</si>
  <si>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</si>
  <si>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</si>
  <si>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</si>
  <si>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</si>
  <si>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</si>
  <si>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</si>
  <si>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</si>
  <si>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</si>
  <si>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</si>
  <si>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</si>
  <si>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</si>
  <si>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</si>
  <si>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</si>
  <si>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</si>
  <si>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</si>
  <si>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</si>
  <si>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</si>
  <si>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</si>
  <si>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</si>
  <si>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</si>
  <si>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</si>
  <si>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</si>
  <si>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</si>
  <si>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</si>
  <si>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</si>
  <si>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</si>
  <si>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</si>
  <si>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</si>
  <si>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</si>
  <si>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</si>
  <si>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</si>
  <si>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</si>
  <si>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</si>
  <si>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</si>
  <si>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</si>
  <si>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</si>
  <si>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</si>
  <si>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</si>
  <si>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</si>
  <si>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</si>
  <si>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</si>
  <si>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</si>
  <si>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</si>
  <si>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</si>
  <si>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</si>
  <si>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</si>
  <si>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</si>
  <si>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</si>
  <si>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</si>
  <si>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</si>
  <si>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</si>
  <si>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</si>
  <si>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</si>
  <si>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</si>
  <si>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</si>
  <si>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</si>
  <si>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</si>
  <si>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</si>
  <si>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</si>
  <si>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</si>
  <si>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</si>
  <si>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</si>
  <si>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</si>
  <si>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</si>
  <si>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</si>
  <si>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</si>
  <si>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</si>
  <si>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</si>
  <si>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</si>
  <si>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</si>
  <si>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</si>
  <si>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</si>
  <si>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</si>
  <si>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</si>
  <si>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</si>
  <si>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</si>
  <si>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</si>
  <si>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</si>
  <si>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</si>
  <si>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</si>
  <si>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</si>
  <si>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</si>
  <si>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</si>
  <si>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</si>
  <si>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</si>
  <si>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</si>
  <si>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</si>
  <si>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</si>
  <si>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</si>
  <si>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</si>
  <si>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</si>
  <si>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</si>
  <si>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</si>
  <si>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</si>
  <si>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</si>
  <si>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</si>
  <si>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</si>
  <si>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</si>
  <si>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</si>
  <si>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</si>
  <si>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</si>
  <si>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</si>
  <si>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</si>
  <si>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</si>
  <si>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</si>
  <si>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</si>
  <si>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</si>
  <si>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</si>
  <si>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</si>
  <si>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</si>
  <si>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</si>
  <si>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</si>
  <si>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</si>
  <si>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</si>
  <si>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</si>
  <si>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</si>
  <si>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</si>
  <si>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</si>
  <si>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</si>
  <si>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</si>
  <si>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</si>
  <si>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</si>
  <si>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</si>
  <si>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</si>
  <si>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</si>
  <si>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</si>
  <si>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</si>
  <si>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</si>
  <si>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</si>
  <si>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</si>
  <si>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</si>
  <si>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</si>
  <si>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</si>
  <si>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</si>
  <si>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</si>
  <si>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</si>
  <si>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</si>
  <si>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</si>
  <si>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</si>
  <si>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</si>
  <si>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</si>
  <si>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</si>
  <si>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</si>
  <si>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</si>
  <si>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</si>
  <si>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</si>
  <si>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</si>
  <si>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</si>
  <si>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</si>
  <si>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</si>
  <si>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</si>
  <si>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</si>
  <si>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</si>
  <si>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</si>
  <si>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</si>
  <si>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</si>
  <si>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</si>
  <si>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</si>
  <si>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</si>
  <si>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</si>
  <si>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</si>
  <si>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</si>
  <si>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</si>
  <si>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</si>
  <si>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</si>
  <si>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</si>
  <si>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</si>
  <si>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</si>
  <si>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</si>
  <si>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</si>
  <si>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</si>
  <si>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</si>
  <si>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</si>
  <si>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</si>
  <si>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</si>
  <si>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</si>
  <si>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</si>
  <si>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</si>
  <si>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</si>
  <si>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</si>
  <si>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</si>
  <si>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</si>
  <si>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</si>
  <si>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</si>
  <si>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</si>
  <si>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</si>
  <si>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</si>
  <si>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</si>
  <si>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</si>
  <si>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</si>
  <si>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</si>
  <si>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</si>
  <si>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</si>
  <si>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</si>
  <si>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</si>
  <si>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</si>
  <si>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</si>
  <si>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</si>
  <si>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</si>
  <si>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</si>
  <si>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</si>
  <si>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</si>
  <si>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</si>
  <si>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</si>
  <si>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</si>
  <si>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</si>
  <si>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</si>
  <si>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</si>
  <si>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</si>
  <si>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</si>
  <si>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</si>
  <si>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</si>
  <si>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</si>
  <si>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</si>
  <si>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</si>
  <si>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</si>
  <si>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</si>
  <si>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</si>
  <si>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</si>
  <si>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</si>
  <si>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</si>
  <si>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</si>
  <si>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</si>
  <si>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</si>
  <si>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</si>
  <si>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</si>
  <si>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</si>
  <si>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</si>
  <si>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</si>
  <si>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</si>
  <si>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</si>
  <si>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</si>
  <si>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</si>
  <si>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</si>
  <si>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</si>
  <si>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</si>
  <si>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</si>
  <si>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</si>
  <si>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</si>
  <si>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</si>
  <si>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</si>
  <si>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</si>
  <si>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</si>
  <si>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</si>
  <si>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</si>
  <si>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</si>
  <si>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</si>
  <si>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</si>
  <si>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</si>
  <si>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</si>
  <si>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</si>
  <si>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</si>
  <si>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</si>
  <si>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</si>
  <si>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</si>
  <si>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</si>
  <si>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</si>
  <si>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</si>
  <si>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</si>
  <si>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</si>
  <si>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</si>
  <si>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</si>
  <si>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</si>
  <si>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</si>
  <si>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</si>
  <si>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</si>
  <si>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</si>
  <si>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</si>
  <si>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</si>
  <si>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</si>
  <si>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</si>
  <si>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</si>
  <si>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</si>
  <si>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</si>
  <si>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</si>
  <si>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</si>
  <si>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</si>
  <si>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</si>
  <si>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</si>
  <si>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</si>
  <si>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</si>
  <si>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</si>
  <si>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</si>
  <si>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</si>
  <si>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</si>
  <si>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</si>
  <si>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</si>
  <si>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</si>
  <si>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</si>
  <si>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</si>
  <si>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</si>
  <si>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</si>
  <si>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</si>
  <si>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</si>
  <si>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</si>
  <si>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</si>
  <si>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</si>
  <si>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</si>
  <si>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</si>
  <si>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</si>
  <si>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</si>
  <si>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</si>
  <si>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</si>
  <si>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</si>
  <si>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</si>
  <si>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</si>
  <si>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</si>
  <si>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</si>
  <si>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</si>
  <si>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</si>
  <si>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</si>
  <si>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</si>
  <si>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</si>
  <si>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</si>
  <si>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</si>
  <si>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</si>
  <si>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</si>
  <si>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</si>
  <si>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</si>
  <si>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</si>
  <si>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</si>
  <si>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</si>
  <si>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</si>
  <si>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</si>
  <si>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</si>
  <si>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</si>
  <si>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</si>
  <si>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</si>
  <si>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</si>
  <si>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</si>
  <si>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</si>
  <si>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</si>
  <si>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</si>
  <si>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</si>
  <si>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</si>
  <si>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</si>
  <si>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</si>
  <si>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</si>
  <si>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</si>
  <si>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</si>
  <si>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</si>
  <si>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</si>
  <si>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</si>
  <si>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</si>
  <si>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</si>
  <si>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</si>
  <si>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</si>
  <si>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</si>
  <si>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</si>
  <si>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</si>
  <si>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</si>
  <si>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</si>
  <si>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</si>
  <si>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</si>
  <si>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</si>
  <si>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</si>
  <si>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</si>
  <si>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</si>
  <si>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</si>
  <si>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</si>
  <si>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</si>
  <si>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</si>
  <si>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</si>
  <si>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</si>
  <si>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</si>
  <si>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</si>
  <si>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</si>
  <si>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</si>
  <si>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</si>
  <si>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</si>
  <si>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</si>
  <si>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</si>
  <si>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</si>
  <si>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</si>
  <si>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</si>
  <si>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</si>
  <si>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</si>
  <si>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</si>
  <si>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</si>
  <si>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</si>
  <si>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</si>
  <si>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</si>
  <si>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</si>
  <si>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</si>
  <si>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</si>
  <si>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</si>
  <si>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</si>
  <si>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</si>
  <si>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</si>
  <si>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</si>
  <si>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</si>
  <si>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</si>
  <si>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</si>
  <si>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</si>
  <si>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</si>
  <si>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</si>
  <si>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</si>
  <si>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</si>
  <si>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</si>
  <si>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</si>
  <si>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</si>
  <si>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</si>
  <si>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</si>
  <si>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</si>
  <si>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</si>
  <si>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</si>
  <si>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</si>
  <si>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</si>
  <si>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</si>
  <si>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</si>
  <si>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</si>
  <si>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</si>
  <si>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</si>
  <si>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</si>
  <si>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</si>
  <si>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</si>
  <si>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</si>
  <si>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</si>
  <si>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</si>
  <si>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</si>
  <si>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</si>
  <si>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</si>
  <si>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</si>
  <si>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</si>
  <si>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</si>
  <si>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</si>
  <si>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</si>
  <si>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</si>
  <si>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</si>
  <si>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</si>
  <si>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</si>
  <si>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</si>
  <si>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</si>
  <si>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</si>
  <si>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</si>
  <si>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</si>
  <si>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</si>
  <si>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</si>
  <si>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</si>
  <si>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</si>
  <si>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</si>
  <si>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</si>
  <si>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</si>
  <si>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</si>
  <si>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</si>
  <si>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</si>
  <si>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</si>
  <si>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</si>
  <si>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</si>
  <si>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</si>
  <si>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</si>
  <si>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</si>
  <si>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</si>
  <si>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</si>
  <si>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</si>
  <si>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</si>
  <si>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</si>
  <si>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</si>
  <si>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</si>
  <si>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</si>
  <si>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</si>
  <si>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</si>
  <si>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</si>
  <si>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</si>
  <si>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</si>
  <si>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</si>
  <si>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</si>
  <si>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</si>
  <si>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</si>
  <si>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</si>
  <si>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</si>
  <si>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</si>
  <si>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</si>
  <si>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</si>
  <si>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</si>
  <si>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</si>
  <si>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</si>
  <si>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</si>
  <si>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</si>
  <si>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</si>
  <si>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</si>
  <si>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</si>
  <si>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</si>
  <si>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</si>
  <si>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</si>
  <si>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</si>
  <si>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</si>
  <si>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</si>
  <si>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</si>
  <si>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</si>
  <si>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</si>
  <si>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</si>
  <si>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</si>
  <si>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</si>
  <si>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</si>
  <si>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</si>
  <si>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</si>
  <si>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</si>
  <si>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</si>
  <si>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</si>
  <si>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</si>
  <si>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</si>
  <si>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</si>
  <si>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</si>
  <si>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</si>
  <si>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</si>
  <si>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</si>
  <si>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</si>
  <si>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</si>
  <si>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</si>
  <si>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</si>
  <si>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</si>
  <si>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</si>
  <si>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</si>
  <si>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</si>
  <si>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</si>
  <si>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</si>
  <si>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</si>
  <si>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</si>
  <si>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</si>
  <si>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</si>
  <si>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</si>
  <si>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</si>
  <si>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</si>
  <si>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</si>
  <si>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</si>
  <si>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</si>
  <si>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</si>
  <si>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</si>
  <si>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</si>
  <si>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</si>
  <si>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</si>
  <si>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</si>
  <si>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</si>
  <si>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</si>
  <si>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</si>
  <si>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</si>
  <si>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</si>
  <si>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</si>
  <si>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</si>
  <si>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</si>
  <si>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</si>
  <si>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</si>
  <si>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</si>
  <si>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</si>
  <si>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</si>
  <si>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</si>
  <si>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</si>
  <si>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</si>
  <si>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</si>
  <si>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</si>
  <si>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</si>
  <si>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</si>
  <si>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</si>
  <si>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</si>
  <si>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</si>
  <si>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</si>
  <si>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</si>
  <si>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</si>
  <si>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</si>
  <si>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</si>
  <si>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</si>
  <si>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</si>
  <si>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</si>
  <si>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</si>
  <si>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</si>
  <si>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</si>
  <si>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</si>
  <si>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</si>
  <si>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</si>
  <si>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</si>
  <si>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</si>
  <si>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</si>
  <si>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</si>
  <si>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</si>
  <si>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</si>
  <si>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</si>
  <si>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</si>
  <si>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</si>
  <si>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</si>
  <si>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</si>
  <si>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</si>
  <si>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</si>
  <si>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</si>
  <si>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</si>
  <si>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</si>
  <si>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</si>
  <si>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</si>
  <si>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</si>
  <si>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</si>
  <si>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</si>
  <si>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</si>
  <si>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</si>
  <si>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</si>
  <si>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</si>
  <si>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</si>
  <si>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</si>
  <si>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</si>
  <si>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</si>
  <si>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</si>
  <si>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</si>
  <si>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</si>
  <si>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</si>
  <si>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</si>
  <si>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</si>
  <si>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</si>
  <si>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</si>
  <si>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</si>
  <si>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</si>
  <si>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</si>
  <si>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</si>
  <si>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</si>
  <si>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</si>
  <si>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</si>
  <si>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</si>
  <si>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</si>
  <si>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</si>
  <si>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</si>
  <si>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</si>
  <si>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</si>
  <si>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</si>
  <si>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</si>
  <si>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</si>
  <si>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</si>
  <si>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</si>
  <si>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</si>
  <si>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</si>
  <si>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</si>
  <si>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</si>
  <si>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</si>
  <si>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</si>
  <si>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</si>
  <si>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</si>
  <si>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</si>
  <si>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</si>
  <si>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</si>
  <si>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</si>
  <si>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</si>
  <si>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</si>
  <si>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</si>
  <si>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</si>
  <si>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</si>
  <si>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</si>
  <si>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</si>
  <si>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</si>
  <si>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</si>
  <si>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</si>
  <si>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</si>
  <si>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</si>
  <si>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</si>
  <si>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</si>
  <si>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</si>
  <si>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</si>
  <si>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</si>
  <si>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</si>
  <si>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</si>
  <si>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</si>
  <si>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</si>
  <si>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</si>
  <si>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</si>
  <si>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</si>
  <si>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</si>
  <si>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</si>
  <si>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</si>
  <si>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</si>
  <si>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</si>
  <si>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</si>
  <si>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</si>
  <si>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</si>
  <si>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</si>
  <si>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</si>
  <si>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</si>
  <si>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</si>
  <si>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</si>
  <si>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</si>
  <si>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</si>
  <si>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</si>
  <si>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</si>
  <si>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</si>
  <si>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</si>
  <si>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</si>
  <si>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</si>
  <si>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</si>
  <si>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</si>
  <si>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</si>
  <si>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</si>
  <si>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</si>
  <si>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</si>
  <si>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</si>
  <si>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</si>
  <si>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</si>
  <si>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</si>
  <si>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</si>
  <si>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</si>
  <si>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</si>
  <si>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</si>
  <si>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</si>
  <si>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</si>
  <si>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</si>
  <si>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</si>
  <si>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</si>
  <si>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</si>
  <si>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</si>
  <si>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</si>
  <si>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</si>
  <si>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</si>
  <si>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</si>
  <si>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</si>
  <si>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</si>
  <si>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</si>
  <si>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</si>
  <si>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</si>
  <si>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</si>
  <si>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</si>
  <si>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</si>
  <si>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</si>
  <si>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</si>
  <si>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</si>
  <si>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</si>
  <si>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</si>
  <si>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</si>
  <si>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</si>
  <si>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</si>
  <si>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</si>
  <si>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</si>
  <si>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</si>
  <si>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</si>
  <si>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</si>
  <si>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</si>
  <si>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</si>
  <si>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</si>
  <si>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</si>
  <si>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</si>
  <si>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</si>
  <si>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</si>
  <si>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</si>
  <si>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</si>
  <si>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</si>
  <si>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</si>
  <si>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</si>
  <si>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</si>
  <si>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</si>
  <si>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</si>
  <si>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</si>
  <si>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</si>
  <si>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</si>
  <si>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</si>
  <si>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</si>
  <si>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</si>
  <si>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</si>
  <si>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</si>
  <si>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</si>
  <si>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</si>
  <si>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</si>
  <si>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</si>
  <si>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</si>
  <si>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</si>
  <si>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</si>
  <si>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</si>
  <si>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</si>
  <si>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</si>
  <si>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</si>
  <si>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</si>
  <si>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</si>
  <si>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</si>
  <si>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</si>
  <si>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</si>
  <si>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</si>
  <si>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</si>
  <si>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</si>
  <si>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</si>
  <si>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</si>
  <si>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</si>
  <si>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</si>
  <si>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</si>
  <si>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</si>
  <si>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</si>
  <si>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</si>
  <si>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</si>
  <si>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</si>
  <si>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</si>
  <si>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</si>
  <si>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</si>
  <si>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</si>
  <si>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</si>
  <si>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</si>
  <si>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</si>
  <si>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</si>
  <si>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</si>
  <si>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</si>
  <si>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</si>
  <si>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</si>
  <si>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</si>
  <si>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</si>
  <si>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</si>
  <si>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</si>
  <si>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</si>
  <si>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</si>
  <si>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</si>
  <si>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</si>
  <si>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</si>
  <si>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</si>
  <si>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</si>
  <si>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</si>
  <si>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</si>
  <si>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</si>
  <si>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</si>
  <si>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</si>
  <si>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</si>
  <si>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</si>
  <si>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</si>
  <si>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</si>
  <si>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</si>
  <si>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</si>
  <si>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</si>
  <si>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</si>
  <si>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</si>
  <si>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</si>
  <si>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</si>
  <si>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</si>
  <si>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</si>
  <si>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</si>
  <si>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</si>
  <si>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</si>
  <si>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</si>
  <si>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</si>
  <si>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</si>
  <si>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</si>
  <si>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</si>
  <si>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</si>
  <si>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</si>
  <si>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</si>
  <si>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</si>
  <si>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</si>
  <si>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</si>
  <si>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</si>
  <si>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</si>
  <si>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</si>
  <si>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</si>
  <si>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</si>
  <si>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</si>
  <si>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</si>
  <si>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</si>
  <si>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</si>
  <si>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</si>
  <si>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</si>
  <si>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</si>
  <si>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</si>
  <si>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</si>
  <si>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</si>
  <si>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</si>
  <si>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</si>
  <si>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</si>
  <si>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</si>
  <si>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</si>
  <si>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</si>
  <si>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</si>
  <si>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</si>
  <si>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</si>
  <si>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</si>
  <si>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</si>
  <si>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</si>
  <si>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</si>
  <si>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</si>
  <si>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</si>
  <si>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</si>
  <si>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</si>
  <si>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</si>
  <si>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</si>
  <si>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</si>
  <si>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</si>
  <si>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</si>
  <si>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</si>
  <si>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</si>
  <si>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</si>
  <si>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</si>
  <si>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</si>
  <si>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</si>
  <si>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</si>
  <si>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</si>
  <si>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</si>
  <si>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</si>
  <si>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</si>
  <si>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</si>
  <si>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</si>
  <si>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</si>
  <si>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</si>
  <si>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</si>
  <si>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</si>
  <si>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</si>
  <si>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</si>
  <si>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</si>
  <si>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</si>
  <si>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</si>
  <si>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</si>
  <si>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</si>
  <si>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</si>
  <si>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</si>
  <si>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</si>
  <si>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</si>
  <si>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</si>
  <si>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</si>
  <si>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</si>
  <si>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</si>
  <si>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</si>
  <si>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</si>
  <si>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</si>
  <si>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</si>
  <si>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</si>
  <si>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</si>
  <si>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</si>
  <si>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</si>
  <si>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</si>
  <si>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</si>
  <si>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</si>
  <si>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</si>
  <si>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</si>
  <si>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</si>
  <si>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</si>
  <si>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</si>
  <si>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</si>
  <si>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</si>
  <si>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</si>
  <si>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</si>
  <si>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</si>
  <si>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</si>
  <si>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</si>
  <si>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</si>
  <si>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</si>
  <si>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</si>
  <si>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</si>
  <si>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</si>
  <si>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</si>
  <si>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</si>
  <si>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</si>
  <si>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</si>
  <si>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</si>
  <si>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</si>
  <si>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</si>
  <si>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</si>
  <si>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</si>
  <si>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</si>
  <si>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</si>
  <si>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</si>
  <si>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</si>
  <si>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</si>
  <si>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</si>
  <si>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</si>
  <si>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</si>
  <si>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</si>
  <si>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</si>
  <si>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</si>
  <si>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</si>
  <si>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</si>
  <si>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</si>
  <si>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</si>
  <si>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</si>
  <si>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</si>
  <si>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</si>
  <si>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</si>
  <si>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</si>
  <si>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</si>
  <si>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</si>
  <si>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</si>
  <si>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</si>
  <si>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</si>
  <si>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</si>
  <si>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</si>
  <si>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</si>
  <si>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</si>
  <si>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</si>
  <si>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</si>
  <si>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</si>
  <si>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</si>
  <si>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</si>
  <si>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</si>
  <si>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</si>
  <si>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</si>
  <si>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</si>
  <si>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</si>
  <si>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</si>
  <si>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</si>
  <si>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</si>
  <si>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</si>
  <si>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</si>
  <si>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</si>
  <si>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</si>
  <si>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</si>
  <si>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</si>
  <si>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</si>
  <si>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</si>
  <si>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</si>
  <si>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</si>
  <si>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</si>
  <si>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</si>
  <si>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</si>
  <si>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</si>
  <si>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</si>
  <si>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</si>
  <si>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</si>
  <si>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</si>
  <si>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</si>
  <si>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</si>
  <si>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</si>
  <si>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</si>
  <si>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</si>
  <si>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</si>
  <si>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</si>
  <si>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</si>
  <si>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</si>
  <si>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</si>
  <si>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</si>
  <si>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</si>
  <si>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</si>
  <si>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</si>
  <si>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</si>
  <si>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</si>
  <si>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</si>
  <si>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</si>
  <si>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</si>
  <si>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</si>
  <si>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</si>
  <si>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</si>
  <si>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</si>
  <si>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</si>
  <si>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</si>
  <si>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</si>
  <si>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</si>
  <si>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</si>
  <si>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</si>
  <si>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</si>
  <si>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</si>
  <si>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</si>
  <si>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</si>
  <si>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</si>
  <si>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</si>
  <si>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</si>
  <si>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</si>
  <si>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</si>
  <si>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</si>
  <si>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</si>
  <si>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</si>
  <si>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</si>
  <si>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</si>
  <si>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</si>
  <si>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</si>
  <si>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</si>
  <si>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</si>
  <si>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</si>
  <si>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</si>
  <si>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</si>
  <si>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</si>
  <si>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</si>
  <si>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</si>
  <si>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</si>
  <si>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</si>
  <si>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</si>
  <si>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</si>
  <si>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</si>
  <si>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</si>
  <si>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</si>
  <si>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</si>
  <si>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</si>
  <si>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</si>
  <si>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</si>
  <si>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</si>
  <si>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</si>
  <si>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</si>
  <si>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</si>
  <si>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</si>
  <si>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</si>
  <si>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</si>
  <si>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</si>
  <si>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</si>
  <si>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</si>
  <si>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</si>
  <si>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</si>
  <si>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</si>
  <si>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</si>
  <si>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</si>
  <si>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</si>
  <si>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</si>
  <si>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</si>
  <si>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</si>
  <si>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</si>
  <si>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</si>
  <si>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</si>
  <si>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</si>
  <si>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</si>
  <si>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</si>
  <si>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</si>
  <si>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</si>
  <si>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</si>
  <si>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</si>
  <si>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</si>
  <si>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</si>
  <si>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</si>
  <si>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</si>
  <si>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</si>
  <si>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</si>
  <si>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</si>
  <si>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</si>
  <si>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</si>
  <si>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</si>
  <si>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</si>
  <si>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</si>
  <si>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</si>
  <si>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</si>
  <si>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</si>
  <si>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</si>
  <si>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</si>
  <si>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</si>
  <si>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</si>
  <si>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</si>
  <si>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</si>
  <si>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</si>
  <si>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</si>
  <si>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</si>
  <si>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</si>
  <si>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</si>
  <si>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</si>
  <si>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</si>
  <si>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</si>
  <si>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</si>
  <si>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</si>
  <si>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</si>
  <si>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</si>
  <si>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</si>
  <si>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</si>
  <si>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</si>
  <si>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</si>
  <si>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</si>
  <si>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</si>
  <si>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</si>
  <si>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</si>
  <si>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</si>
  <si>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</si>
  <si>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</si>
  <si>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</si>
  <si>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</si>
  <si>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</si>
  <si>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</si>
  <si>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</si>
  <si>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</si>
  <si>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</si>
  <si>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</si>
  <si>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</si>
  <si>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</si>
  <si>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</si>
  <si>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</si>
  <si>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</si>
  <si>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</si>
  <si>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</si>
  <si>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</si>
  <si>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</si>
  <si>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</si>
  <si>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</si>
  <si>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</si>
  <si>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</si>
  <si>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</si>
  <si>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</si>
  <si>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</si>
  <si>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</si>
  <si>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</si>
  <si>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</si>
  <si>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</si>
  <si>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</si>
  <si>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</si>
  <si>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</si>
  <si>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</si>
  <si>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</si>
  <si>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</si>
  <si>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</si>
  <si>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</si>
  <si>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</si>
  <si>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</si>
  <si>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</si>
  <si>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</si>
  <si>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</si>
  <si>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</si>
  <si>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</si>
  <si>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</si>
  <si>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</si>
  <si>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</si>
  <si>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</si>
  <si>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</si>
  <si>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</si>
  <si>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</si>
  <si>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</si>
  <si>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</si>
  <si>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</si>
  <si>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</si>
  <si>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</si>
  <si>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</si>
  <si>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</si>
  <si>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</si>
  <si>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</si>
  <si>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</si>
  <si>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</si>
  <si>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</si>
  <si>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</si>
  <si>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</si>
  <si>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</si>
  <si>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</si>
  <si>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</si>
  <si>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</si>
  <si>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</si>
  <si>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</si>
  <si>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</si>
  <si>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</si>
  <si>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</si>
  <si>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</si>
  <si>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</si>
  <si>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</si>
  <si>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</si>
  <si>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</si>
  <si>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</si>
  <si>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</si>
  <si>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</si>
  <si>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</si>
  <si>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</si>
  <si>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</si>
  <si>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</si>
  <si>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</si>
  <si>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</si>
  <si>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</si>
  <si>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</si>
  <si>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</si>
  <si>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</si>
  <si>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</si>
  <si>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</si>
  <si>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</si>
  <si>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</si>
  <si>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</si>
  <si>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</si>
  <si>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</si>
  <si>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</si>
  <si>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</si>
  <si>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</si>
  <si>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</si>
  <si>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</si>
  <si>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</si>
  <si>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</si>
  <si>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</si>
  <si>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</si>
  <si>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</si>
  <si>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</si>
  <si>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</si>
  <si>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</si>
  <si>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</si>
  <si>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</si>
  <si>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</si>
  <si>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</si>
  <si>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</si>
  <si>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</si>
  <si>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</si>
  <si>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</si>
  <si>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</si>
  <si>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</si>
  <si>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</si>
  <si>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</si>
  <si>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</si>
  <si>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</si>
  <si>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</si>
  <si>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</si>
  <si>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</si>
  <si>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</si>
  <si>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</si>
  <si>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</si>
  <si>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</si>
  <si>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</si>
  <si>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</si>
  <si>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</si>
  <si>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</si>
  <si>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</si>
  <si>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</si>
  <si>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</si>
  <si>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</si>
  <si>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</si>
  <si>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</si>
  <si>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</si>
  <si>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</si>
  <si>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</si>
  <si>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</si>
  <si>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</si>
  <si>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</si>
  <si>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</si>
  <si>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</si>
  <si>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</si>
  <si>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</si>
  <si>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</si>
  <si>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</si>
  <si>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</si>
  <si>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</si>
  <si>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</si>
  <si>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</si>
  <si>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</si>
  <si>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</si>
  <si>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</si>
  <si>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</si>
  <si>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</si>
  <si>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</si>
  <si>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</si>
  <si>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</si>
  <si>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</si>
  <si>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</si>
  <si>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</si>
  <si>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</si>
  <si>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</si>
  <si>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</si>
  <si>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</si>
  <si>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</si>
  <si>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</si>
  <si>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</si>
  <si>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</si>
  <si>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</si>
  <si>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</si>
  <si>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</si>
  <si>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</si>
  <si>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</si>
  <si>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</si>
  <si>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</si>
  <si>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</si>
  <si>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</si>
  <si>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</si>
  <si>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</si>
  <si>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</si>
  <si>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</si>
  <si>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</si>
  <si>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</si>
  <si>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</si>
  <si>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</si>
  <si>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</si>
  <si>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</si>
  <si>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</si>
  <si>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</si>
  <si>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</si>
  <si>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</si>
  <si>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</si>
  <si>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</si>
  <si>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</si>
  <si>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</si>
  <si>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</si>
  <si>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</si>
  <si>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</si>
  <si>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</si>
  <si>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</si>
  <si>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</si>
  <si>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</si>
  <si>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</si>
  <si>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</si>
  <si>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</si>
  <si>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</si>
  <si>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</si>
  <si>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</si>
  <si>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</si>
  <si>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</si>
  <si>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</si>
  <si>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</si>
  <si>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</si>
  <si>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</si>
  <si>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</si>
  <si>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</si>
  <si>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</si>
  <si>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</si>
  <si>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</si>
  <si>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</si>
  <si>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</si>
  <si>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</si>
  <si>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</si>
  <si>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</si>
  <si>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</si>
  <si>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</si>
  <si>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</si>
  <si>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</si>
  <si>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</si>
  <si>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</si>
  <si>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</si>
  <si>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</si>
  <si>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</si>
  <si>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</si>
  <si>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</si>
  <si>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</si>
  <si>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</si>
  <si>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</si>
  <si>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</si>
  <si>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</si>
  <si>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</si>
  <si>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</si>
  <si>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</si>
  <si>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</si>
  <si>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</si>
  <si>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</si>
  <si>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</si>
  <si>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</si>
  <si>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</si>
  <si>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</si>
  <si>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</si>
  <si>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</si>
  <si>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</si>
  <si>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</si>
  <si>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</si>
  <si>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</si>
  <si>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</si>
  <si>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</si>
  <si>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</si>
  <si>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</si>
  <si>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</si>
  <si>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</si>
  <si>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</si>
  <si>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</si>
  <si>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</si>
  <si>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</si>
  <si>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</si>
  <si>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</si>
  <si>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</si>
  <si>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</si>
  <si>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</si>
  <si>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</si>
  <si>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</si>
  <si>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</si>
  <si>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</si>
  <si>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</si>
  <si>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</si>
  <si>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</si>
  <si>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</si>
  <si>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</si>
  <si>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</si>
  <si>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</si>
  <si>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</si>
  <si>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</si>
  <si>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</si>
  <si>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</si>
  <si>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</si>
  <si>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</si>
  <si>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</si>
  <si>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</si>
  <si>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</si>
  <si>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</si>
  <si>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</si>
  <si>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</si>
  <si>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</si>
  <si>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</si>
  <si>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</si>
  <si>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</si>
  <si>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</si>
  <si>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</si>
  <si>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</si>
  <si>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</si>
  <si>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</si>
  <si>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</si>
  <si>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</si>
  <si>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</si>
  <si>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</si>
  <si>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</si>
  <si>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</si>
  <si>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</si>
  <si>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</si>
  <si>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</si>
  <si>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</si>
  <si>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</si>
  <si>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</si>
  <si>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</si>
  <si>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</si>
  <si>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</si>
  <si>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</si>
  <si>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</si>
  <si>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</si>
  <si>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</si>
  <si>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</si>
  <si>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</si>
  <si>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</si>
  <si>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</si>
  <si>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</si>
  <si>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</si>
  <si>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</si>
  <si>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</si>
  <si>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</si>
  <si>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</si>
  <si>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</si>
  <si>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</si>
  <si>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</si>
  <si>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</si>
  <si>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</si>
  <si>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</si>
  <si>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</si>
  <si>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</si>
  <si>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</si>
  <si>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</si>
  <si>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</si>
  <si>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</si>
  <si>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</si>
  <si>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</si>
  <si>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</si>
  <si>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</si>
  <si>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</si>
  <si>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</si>
  <si>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</si>
  <si>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</si>
  <si>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</si>
  <si>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</si>
  <si>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</si>
  <si>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</si>
  <si>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</si>
  <si>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</si>
  <si>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</si>
  <si>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</si>
  <si>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</si>
  <si>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</si>
  <si>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</si>
  <si>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</si>
  <si>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</si>
  <si>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</si>
  <si>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</si>
  <si>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</si>
  <si>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</si>
  <si>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</si>
  <si>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</si>
  <si>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</si>
  <si>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</si>
  <si>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</si>
  <si>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</si>
  <si>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</si>
  <si>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</si>
  <si>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</si>
  <si>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</si>
  <si>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</si>
  <si>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</si>
  <si>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</si>
  <si>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</si>
  <si>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</si>
  <si>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</si>
  <si>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</si>
  <si>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</si>
  <si>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</si>
  <si>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</si>
  <si>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</si>
  <si>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</si>
  <si>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</si>
  <si>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</si>
  <si>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</si>
  <si>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</si>
  <si>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</si>
  <si>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</si>
  <si>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</si>
  <si>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</si>
  <si>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</si>
  <si>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</si>
  <si>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</si>
  <si>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</si>
  <si>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</si>
  <si>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</si>
  <si>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</si>
  <si>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</si>
  <si>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</si>
  <si>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</si>
  <si>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</si>
  <si>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</si>
  <si>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</si>
  <si>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</si>
  <si>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</si>
  <si>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</si>
  <si>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</si>
  <si>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</si>
  <si>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</si>
  <si>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</si>
  <si>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</si>
  <si>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</si>
  <si>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</si>
  <si>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</si>
  <si>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</si>
  <si>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</si>
  <si>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</si>
  <si>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</si>
  <si>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</si>
  <si>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</si>
  <si>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</si>
  <si>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</si>
  <si>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</si>
  <si>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</si>
  <si>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</si>
  <si>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</si>
  <si>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</si>
  <si>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</si>
  <si>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</si>
  <si>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</si>
  <si>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</si>
  <si>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</si>
  <si>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</si>
  <si>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</si>
  <si>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</si>
  <si>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</si>
  <si>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</si>
  <si>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</si>
  <si>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</si>
  <si>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</si>
  <si>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</si>
  <si>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</si>
  <si>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</si>
  <si>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</si>
  <si>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</si>
  <si>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</si>
  <si>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</si>
  <si>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</si>
  <si>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</si>
  <si>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</si>
  <si>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</si>
  <si>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</si>
  <si>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</si>
  <si>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</si>
  <si>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</si>
  <si>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</si>
  <si>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</si>
  <si>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</si>
  <si>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</si>
  <si>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</si>
  <si>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</si>
  <si>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</si>
  <si>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</si>
  <si>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</si>
  <si>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</si>
  <si>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</si>
  <si>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</si>
  <si>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</si>
  <si>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</si>
  <si>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</si>
  <si>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</si>
  <si>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</si>
  <si>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</si>
  <si>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</si>
  <si>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</si>
  <si>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</si>
  <si>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</si>
  <si>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</si>
  <si>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</si>
  <si>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</si>
  <si>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</si>
  <si>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</si>
  <si>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</si>
  <si>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</si>
  <si>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</si>
  <si>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</si>
  <si>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</si>
  <si>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</si>
  <si>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</si>
  <si>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</si>
  <si>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</si>
  <si>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</si>
  <si>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</si>
  <si>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</si>
  <si>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</si>
  <si>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</si>
  <si>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</si>
  <si>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</si>
  <si>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</si>
  <si>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</si>
  <si>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</si>
  <si>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</si>
  <si>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</si>
  <si>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</si>
  <si>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</si>
  <si>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</si>
  <si>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</si>
  <si>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</si>
  <si>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</si>
  <si>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</si>
  <si>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</si>
  <si>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</si>
  <si>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</si>
  <si>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</si>
  <si>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</si>
  <si>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</si>
  <si>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</si>
  <si>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</si>
  <si>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</si>
  <si>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</si>
  <si>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</si>
  <si>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</si>
  <si>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</si>
  <si>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</si>
  <si>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</si>
  <si>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</si>
  <si>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</si>
  <si>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</si>
  <si>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</si>
  <si>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</si>
  <si>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</si>
  <si>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</si>
  <si>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</si>
  <si>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</si>
  <si>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</si>
  <si>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</si>
  <si>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</si>
  <si>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</si>
  <si>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</si>
  <si>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</si>
  <si>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</si>
  <si>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</si>
  <si>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</si>
  <si>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</si>
  <si>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</si>
  <si>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</si>
  <si>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</si>
  <si>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</si>
  <si>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</si>
  <si>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</si>
  <si>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</si>
  <si>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</si>
  <si>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</si>
  <si>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</si>
  <si>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</si>
  <si>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</si>
  <si>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</si>
  <si>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</si>
  <si>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</si>
  <si>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</si>
  <si>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</si>
  <si>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</si>
  <si>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</si>
  <si>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</si>
  <si>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</si>
  <si>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</si>
  <si>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</si>
  <si>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</si>
  <si>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</si>
  <si>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</si>
  <si>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</si>
  <si>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</si>
  <si>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</si>
  <si>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</si>
  <si>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</si>
  <si>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</si>
  <si>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</si>
  <si>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</si>
  <si>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</si>
  <si>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</si>
  <si>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</si>
  <si>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</si>
  <si>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</si>
  <si>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</si>
  <si>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</si>
  <si>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</si>
  <si>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</si>
  <si>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</si>
  <si>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</si>
  <si>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</si>
  <si>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</si>
  <si>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</si>
  <si>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</si>
  <si>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</si>
  <si>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</si>
  <si>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</si>
  <si>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</si>
  <si>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</si>
  <si>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</si>
  <si>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</si>
  <si>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</si>
  <si>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</si>
  <si>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</si>
  <si>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</si>
  <si>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</si>
  <si>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</si>
  <si>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</si>
  <si>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</si>
  <si>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</si>
  <si>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</si>
  <si>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</si>
  <si>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</si>
  <si>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</si>
  <si>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</si>
  <si>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</si>
  <si>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</si>
  <si>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</si>
  <si>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</si>
  <si>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</si>
  <si>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</si>
  <si>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</si>
  <si>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</si>
  <si>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</si>
  <si>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</si>
  <si>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</si>
  <si>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</si>
  <si>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</si>
  <si>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</si>
  <si>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</si>
  <si>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</si>
  <si>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</si>
  <si>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</si>
  <si>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</si>
  <si>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</si>
  <si>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</si>
  <si>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</si>
  <si>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</si>
  <si>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</si>
  <si>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</si>
  <si>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</si>
  <si>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</si>
  <si>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</si>
  <si>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</si>
  <si>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</si>
  <si>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</si>
  <si>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</si>
  <si>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</si>
  <si>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</si>
  <si>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</si>
  <si>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</si>
  <si>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</si>
  <si>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</si>
  <si>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</si>
  <si>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</si>
  <si>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</si>
  <si>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</si>
  <si>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</si>
  <si>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</si>
  <si>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</si>
  <si>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</si>
  <si>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</si>
  <si>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</si>
  <si>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</si>
  <si>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</si>
  <si>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</si>
  <si>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</si>
  <si>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</si>
  <si>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</si>
  <si>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</si>
  <si>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</si>
  <si>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</si>
  <si>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</si>
  <si>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</si>
  <si>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</si>
  <si>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</si>
  <si>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</si>
  <si>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</si>
  <si>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</si>
  <si>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</si>
  <si>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</si>
  <si>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</si>
  <si>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</si>
  <si>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</si>
  <si>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</si>
  <si>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</si>
  <si>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</si>
  <si>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</si>
  <si>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</si>
  <si>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</si>
  <si>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</si>
  <si>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</si>
  <si>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</si>
  <si>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</si>
  <si>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</si>
  <si>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</si>
  <si>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</si>
  <si>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</si>
  <si>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</si>
  <si>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</si>
  <si>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</si>
  <si>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</si>
  <si>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</si>
  <si>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</si>
  <si>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</si>
  <si>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</si>
  <si>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</si>
  <si>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</si>
  <si>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</si>
  <si>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</si>
  <si>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</si>
  <si>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</si>
  <si>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</si>
  <si>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</si>
  <si>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</si>
  <si>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</si>
  <si>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</si>
  <si>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</si>
  <si>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</si>
  <si>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</si>
  <si>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</si>
  <si>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</si>
  <si>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</si>
  <si>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</si>
  <si>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</si>
  <si>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</si>
  <si>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</si>
  <si>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</si>
  <si>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</si>
  <si>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</si>
  <si>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</si>
  <si>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</si>
  <si>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</si>
  <si>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</si>
  <si>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</si>
  <si>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</si>
  <si>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</si>
  <si>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</si>
  <si>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</si>
  <si>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</si>
  <si>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</si>
  <si>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</si>
  <si>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</si>
  <si>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</si>
  <si>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</si>
  <si>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</si>
  <si>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</si>
  <si>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</si>
  <si>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</si>
  <si>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</si>
  <si>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</si>
  <si>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</si>
  <si>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</si>
  <si>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</si>
  <si>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</si>
  <si>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</si>
  <si>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</si>
  <si>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</si>
  <si>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</si>
  <si>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</si>
  <si>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</si>
  <si>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</si>
  <si>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</si>
  <si>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</si>
  <si>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</si>
  <si>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</si>
  <si>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</si>
  <si>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</si>
  <si>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</si>
  <si>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</si>
  <si>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</si>
  <si>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</si>
  <si>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</si>
  <si>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</si>
  <si>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</si>
  <si>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</si>
  <si>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</si>
  <si>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</si>
  <si>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</si>
  <si>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</si>
  <si>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</si>
  <si>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</si>
  <si>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</si>
  <si>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</si>
  <si>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</si>
  <si>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</si>
  <si>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</si>
  <si>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</si>
  <si>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</si>
  <si>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</si>
  <si>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</si>
  <si>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</si>
  <si>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</si>
  <si>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</si>
  <si>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</si>
  <si>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</si>
  <si>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</si>
  <si>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</si>
  <si>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</si>
  <si>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</si>
  <si>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</si>
  <si>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</si>
  <si>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</si>
  <si>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</si>
  <si>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</si>
  <si>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</si>
  <si>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</si>
  <si>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</si>
  <si>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</si>
  <si>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</si>
  <si>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</si>
  <si>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</si>
  <si>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</si>
  <si>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</si>
  <si>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</si>
  <si>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</si>
  <si>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</si>
  <si>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</si>
  <si>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</si>
  <si>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</si>
  <si>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</si>
  <si>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</si>
  <si>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</si>
  <si>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</si>
  <si>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</si>
  <si>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</si>
  <si>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</si>
  <si>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</si>
  <si>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</si>
  <si>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</si>
  <si>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</si>
  <si>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</si>
  <si>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</si>
  <si>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</si>
  <si>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</si>
  <si>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</si>
  <si>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</si>
  <si>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</si>
  <si>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</si>
  <si>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</si>
  <si>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</si>
  <si>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</si>
  <si>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</si>
  <si>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</si>
  <si>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</si>
  <si>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</si>
  <si>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</si>
  <si>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</si>
  <si>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</si>
  <si>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</si>
  <si>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</si>
  <si>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</si>
  <si>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</si>
  <si>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</si>
  <si>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</si>
  <si>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</si>
  <si>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</si>
  <si>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</si>
  <si>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</si>
  <si>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</si>
  <si>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</si>
  <si>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</si>
  <si>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</si>
  <si>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</si>
  <si>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</si>
  <si>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</si>
  <si>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</si>
  <si>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</si>
  <si>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</si>
  <si>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</si>
  <si>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</si>
  <si>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</si>
  <si>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</si>
  <si>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</si>
  <si>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</si>
  <si>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</si>
  <si>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</si>
  <si>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</si>
  <si>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</si>
  <si>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</si>
  <si>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</si>
  <si>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</si>
  <si>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</si>
  <si>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</si>
  <si>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</si>
  <si>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</si>
  <si>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</si>
  <si>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</si>
  <si>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</si>
  <si>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</si>
  <si>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</si>
  <si>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</si>
  <si>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</si>
  <si>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</si>
  <si>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</si>
  <si>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</si>
  <si>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</si>
  <si>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</si>
  <si>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</si>
  <si>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</si>
  <si>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</si>
  <si>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</si>
  <si>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</si>
  <si>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</si>
  <si>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</si>
  <si>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</si>
  <si>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</si>
  <si>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</si>
  <si>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</si>
  <si>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</si>
  <si>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</si>
  <si>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</si>
  <si>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</si>
  <si>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</si>
  <si>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</si>
  <si>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</si>
  <si>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</si>
  <si>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</si>
  <si>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</si>
  <si>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</si>
  <si>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</si>
  <si>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</si>
  <si>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</si>
  <si>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</si>
  <si>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</si>
  <si>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</si>
  <si>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</si>
  <si>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</si>
  <si>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</si>
  <si>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</si>
  <si>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</si>
  <si>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</si>
  <si>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</si>
  <si>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</si>
  <si>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</si>
  <si>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</si>
  <si>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</si>
  <si>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</si>
  <si>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</si>
  <si>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</si>
  <si>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</si>
  <si>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</si>
  <si>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</si>
  <si>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</si>
  <si>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</si>
  <si>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</si>
  <si>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</si>
  <si>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</si>
  <si>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</si>
  <si>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</si>
  <si>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</si>
  <si>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</si>
  <si>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</si>
  <si>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</si>
  <si>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</si>
  <si>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</si>
  <si>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</si>
  <si>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</si>
  <si>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</si>
  <si>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</si>
  <si>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</si>
  <si>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</si>
  <si>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</si>
  <si>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</si>
  <si>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</si>
  <si>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</si>
  <si>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</si>
  <si>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</si>
  <si>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</si>
  <si>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</si>
  <si>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</si>
  <si>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</si>
  <si>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</si>
  <si>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</si>
  <si>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</si>
  <si>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</si>
  <si>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</si>
  <si>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</si>
  <si>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</si>
  <si>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</si>
  <si>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</si>
  <si>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</si>
  <si>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</si>
  <si>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</si>
  <si>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</si>
  <si>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</si>
  <si>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</si>
  <si>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</si>
  <si>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</si>
  <si>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</si>
  <si>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</si>
  <si>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</si>
  <si>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</si>
  <si>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</si>
  <si>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</si>
  <si>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</si>
  <si>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</si>
  <si>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</si>
  <si>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</si>
  <si>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</si>
  <si>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</si>
  <si>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</si>
  <si>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</si>
  <si>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</si>
  <si>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</si>
  <si>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</si>
  <si>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</si>
  <si>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</si>
  <si>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</si>
  <si>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</si>
  <si>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</si>
  <si>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</si>
  <si>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</si>
  <si>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</si>
  <si>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</si>
  <si>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</si>
  <si>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</si>
  <si>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</si>
  <si>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</si>
  <si>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</si>
  <si>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</si>
  <si>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</si>
  <si>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</si>
  <si>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</si>
  <si>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</si>
  <si>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</si>
  <si>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</si>
  <si>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</si>
  <si>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</si>
  <si>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</si>
  <si>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</si>
  <si>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</si>
  <si>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</si>
  <si>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</si>
  <si>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</si>
  <si>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</si>
  <si>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</si>
  <si>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</si>
  <si>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</si>
  <si>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</si>
  <si>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</si>
  <si>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</si>
  <si>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</si>
  <si>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</si>
  <si>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</si>
  <si>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</si>
  <si>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</si>
  <si>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</si>
  <si>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</si>
  <si>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</si>
  <si>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</si>
  <si>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</si>
  <si>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</si>
  <si>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</si>
  <si>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</si>
  <si>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</si>
  <si>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</si>
  <si>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</si>
  <si>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</si>
  <si>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</si>
  <si>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</si>
  <si>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</si>
  <si>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</si>
  <si>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</si>
  <si>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</si>
  <si>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</si>
  <si>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</si>
  <si>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</si>
  <si>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</si>
  <si>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</si>
  <si>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</si>
  <si>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</si>
  <si>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</si>
  <si>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</si>
  <si>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</si>
  <si>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</si>
  <si>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</si>
  <si>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</si>
  <si>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</si>
  <si>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</si>
  <si>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</si>
  <si>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</si>
  <si>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</si>
  <si>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</si>
  <si>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</si>
  <si>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</si>
  <si>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</si>
  <si>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</si>
  <si>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</si>
  <si>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</si>
  <si>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</si>
  <si>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</si>
  <si>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</si>
  <si>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</si>
  <si>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</si>
  <si>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</si>
  <si>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</si>
  <si>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</si>
  <si>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</si>
  <si>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</si>
  <si>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</si>
  <si>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</si>
  <si>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</si>
  <si>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</si>
  <si>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</si>
  <si>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</si>
  <si>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</si>
  <si>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</si>
  <si>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</si>
  <si>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</si>
  <si>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</si>
  <si>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</si>
  <si>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</si>
  <si>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</si>
  <si>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</si>
  <si>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</si>
  <si>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</si>
  <si>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</si>
  <si>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</si>
  <si>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</si>
  <si>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</si>
  <si>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</si>
  <si>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</si>
  <si>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</si>
  <si>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</si>
  <si>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</si>
  <si>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</si>
  <si>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</si>
  <si>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</si>
  <si>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</si>
  <si>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</si>
  <si>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</si>
  <si>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</si>
  <si>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</si>
  <si>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</si>
  <si>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</si>
  <si>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</si>
  <si>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</si>
  <si>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</si>
  <si>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</si>
  <si>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</si>
  <si>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</si>
  <si>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</si>
  <si>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</si>
  <si>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</si>
  <si>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</si>
  <si>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</si>
  <si>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</si>
  <si>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</si>
  <si>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</si>
  <si>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</si>
  <si>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</si>
  <si>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</si>
  <si>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</si>
  <si>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</si>
  <si>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</si>
  <si>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</si>
  <si>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</si>
  <si>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</si>
  <si>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</si>
  <si>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</si>
  <si>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</si>
  <si>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</si>
  <si>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</si>
  <si>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</si>
  <si>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</si>
  <si>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</si>
  <si>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</si>
  <si>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</si>
  <si>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</si>
  <si>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</si>
  <si>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</si>
  <si>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</si>
  <si>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</si>
  <si>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</si>
  <si>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</si>
  <si>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</si>
  <si>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</si>
  <si>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</si>
  <si>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</si>
  <si>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</si>
  <si>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</si>
  <si>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</si>
  <si>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</si>
  <si>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</si>
  <si>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</si>
  <si>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</si>
  <si>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</si>
  <si>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</si>
  <si>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</si>
  <si>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</si>
  <si>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</si>
  <si>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</si>
  <si>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</si>
  <si>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</si>
  <si>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</si>
  <si>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</si>
  <si>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</si>
  <si>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</si>
  <si>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</si>
  <si>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</si>
  <si>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</si>
  <si>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</si>
  <si>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</si>
  <si>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</si>
  <si>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</si>
  <si>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</si>
  <si>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</si>
  <si>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</si>
  <si>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</si>
  <si>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</si>
  <si>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</si>
  <si>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</si>
  <si>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</si>
  <si>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</si>
  <si>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</si>
  <si>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</si>
  <si>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</si>
  <si>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</si>
  <si>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</si>
  <si>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</si>
  <si>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</si>
  <si>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</si>
  <si>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</si>
  <si>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</si>
  <si>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</si>
  <si>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</si>
  <si>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</si>
  <si>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</si>
  <si>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</si>
  <si>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</si>
  <si>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</si>
  <si>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</si>
  <si>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</si>
  <si>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</si>
  <si>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</si>
  <si>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</si>
  <si>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</si>
  <si>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</si>
  <si>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</si>
  <si>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</si>
  <si>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</si>
  <si>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</si>
  <si>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</si>
  <si>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</si>
  <si>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</si>
  <si>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</si>
  <si>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</si>
  <si>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</si>
  <si>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</si>
  <si>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</si>
  <si>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</si>
  <si>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</si>
  <si>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</si>
  <si>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</si>
  <si>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</si>
  <si>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</si>
  <si>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</si>
  <si>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</si>
  <si>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</si>
  <si>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</si>
  <si>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</si>
  <si>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</si>
  <si>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</si>
  <si>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</si>
  <si>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</si>
  <si>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</si>
  <si>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</si>
  <si>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</si>
  <si>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</si>
  <si>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</si>
  <si>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</si>
  <si>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</si>
  <si>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</si>
  <si>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</si>
  <si>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</si>
  <si>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</si>
  <si>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</si>
  <si>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</si>
  <si>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</si>
  <si>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</si>
  <si>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</si>
  <si>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</si>
  <si>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</si>
  <si>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</si>
  <si>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</si>
  <si>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</si>
  <si>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</si>
  <si>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</si>
  <si>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</si>
  <si>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</si>
  <si>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</si>
  <si>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</si>
  <si>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</si>
  <si>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</si>
  <si>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</si>
  <si>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</si>
  <si>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</si>
  <si>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</si>
  <si>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</si>
  <si>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</si>
  <si>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</si>
  <si>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</si>
  <si>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</si>
  <si>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</si>
  <si>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</si>
  <si>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</si>
  <si>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</si>
  <si>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</si>
  <si>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</si>
  <si>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</si>
  <si>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</si>
  <si>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</si>
  <si>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</si>
  <si>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</si>
  <si>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</si>
  <si>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</si>
  <si>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</si>
  <si>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</si>
  <si>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</si>
  <si>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</si>
  <si>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</si>
  <si>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</si>
  <si>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</si>
  <si>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</si>
  <si>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</si>
  <si>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</si>
  <si>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</si>
  <si>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</si>
  <si>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</si>
  <si>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</si>
  <si>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</si>
  <si>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</si>
  <si>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</si>
  <si>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</si>
  <si>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</si>
  <si>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</si>
  <si>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</si>
  <si>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</si>
  <si>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</si>
  <si>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</si>
  <si>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</si>
  <si>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</si>
  <si>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</si>
  <si>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</si>
  <si>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</si>
  <si>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</si>
  <si>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</si>
  <si>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</si>
  <si>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</si>
  <si>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</si>
  <si>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</si>
  <si>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</si>
  <si>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</si>
  <si>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</si>
  <si>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</si>
  <si>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</si>
  <si>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</si>
  <si>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</si>
  <si>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</si>
  <si>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</si>
  <si>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</si>
  <si>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</si>
  <si>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</si>
  <si>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</si>
  <si>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</si>
  <si>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</si>
  <si>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</si>
  <si>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</si>
  <si>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</si>
  <si>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</si>
  <si>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</si>
  <si>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</si>
  <si>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</si>
  <si>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</si>
  <si>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</si>
  <si>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</si>
  <si>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</si>
  <si>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</si>
  <si>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</si>
  <si>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</si>
  <si>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</si>
  <si>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</si>
  <si>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</si>
  <si>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</si>
  <si>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</si>
  <si>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</si>
  <si>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</si>
  <si>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</si>
  <si>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</si>
  <si>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</si>
  <si>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</si>
  <si>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</si>
  <si>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</si>
  <si>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</si>
  <si>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</si>
  <si>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</si>
  <si>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</si>
  <si>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</si>
  <si>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</si>
  <si>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</si>
  <si>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</si>
  <si>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</si>
  <si>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</si>
  <si>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</si>
  <si>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</si>
  <si>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</si>
  <si>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</si>
  <si>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</si>
  <si>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</si>
  <si>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</si>
  <si>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</si>
  <si>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</si>
  <si>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</si>
  <si>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</si>
  <si>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</si>
  <si>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</si>
  <si>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</si>
  <si>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</si>
  <si>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</si>
  <si>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</si>
  <si>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</si>
  <si>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</si>
  <si>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</si>
  <si>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</si>
  <si>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</si>
  <si>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</si>
  <si>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</si>
  <si>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</si>
  <si>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</si>
  <si>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</si>
  <si>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</si>
  <si>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</si>
  <si>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</si>
  <si>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</si>
  <si>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</si>
  <si>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</si>
  <si>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</si>
  <si>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</si>
  <si>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</si>
  <si>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</si>
  <si>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</si>
  <si>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</si>
  <si>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</si>
  <si>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</si>
  <si>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</si>
  <si>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</si>
  <si>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</si>
  <si>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</si>
  <si>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</si>
  <si>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</si>
  <si>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</si>
  <si>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</si>
  <si>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</si>
  <si>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</si>
  <si>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</si>
  <si>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</si>
  <si>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</si>
  <si>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</si>
  <si>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</si>
  <si>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</si>
  <si>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</si>
  <si>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</si>
  <si>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</si>
  <si>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</si>
  <si>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</si>
  <si>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</si>
  <si>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</si>
  <si>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</si>
  <si>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</si>
  <si>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</si>
  <si>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</si>
  <si>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</si>
  <si>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</si>
  <si>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</si>
  <si>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</si>
  <si>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</si>
  <si>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</si>
  <si>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</si>
  <si>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</si>
  <si>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</si>
  <si>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</si>
  <si>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</si>
  <si>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</si>
  <si>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</si>
  <si>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</si>
  <si>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</si>
  <si>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</si>
  <si>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</si>
  <si>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</si>
  <si>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</si>
  <si>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</si>
  <si>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</si>
  <si>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</si>
  <si>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</si>
  <si>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</si>
  <si>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</si>
  <si>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</si>
  <si>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</si>
  <si>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</si>
  <si>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</si>
  <si>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</si>
  <si>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</si>
  <si>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</si>
  <si>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</si>
  <si>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</si>
  <si>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</si>
  <si>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</si>
  <si>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</si>
  <si>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</si>
  <si>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</si>
  <si>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</si>
  <si>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</si>
  <si>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</si>
  <si>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</si>
  <si>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</si>
  <si>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</si>
  <si>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</si>
  <si>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</si>
  <si>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</si>
  <si>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</si>
  <si>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</si>
  <si>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</si>
  <si>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</si>
  <si>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</si>
  <si>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</si>
  <si>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</si>
  <si>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</si>
  <si>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</si>
  <si>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</si>
  <si>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</si>
  <si>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</si>
  <si>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</si>
  <si>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</si>
  <si>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</si>
  <si>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</si>
  <si>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</si>
  <si>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</si>
  <si>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</si>
  <si>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</si>
  <si>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</si>
  <si>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</si>
  <si>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</si>
  <si>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</si>
  <si>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</si>
  <si>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</si>
  <si>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</si>
  <si>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</si>
  <si>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</si>
  <si>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</si>
  <si>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</si>
  <si>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</si>
  <si>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</si>
  <si>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</si>
  <si>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</si>
  <si>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</si>
  <si>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</si>
  <si>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</si>
  <si>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</si>
  <si>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</si>
  <si>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</si>
  <si>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</si>
  <si>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</si>
  <si>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</si>
  <si>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</si>
  <si>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</si>
  <si>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</si>
  <si>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</si>
  <si>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</si>
  <si>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</si>
  <si>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</si>
  <si>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</si>
  <si>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</si>
  <si>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</si>
  <si>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</si>
  <si>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</si>
  <si>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</si>
  <si>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</si>
  <si>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</si>
  <si>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</si>
  <si>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</si>
  <si>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</si>
  <si>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</si>
  <si>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</si>
  <si>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</si>
  <si>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</si>
  <si>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</si>
  <si>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</si>
  <si>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</si>
  <si>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</si>
  <si>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</si>
  <si>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</si>
  <si>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</si>
  <si>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</si>
  <si>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</si>
  <si>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</si>
  <si>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</si>
  <si>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</si>
  <si>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</si>
  <si>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</si>
  <si>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</si>
  <si>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</si>
  <si>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</si>
  <si>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</si>
  <si>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</si>
  <si>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</si>
  <si>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</si>
  <si>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</si>
  <si>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</si>
  <si>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</si>
  <si>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</si>
  <si>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</si>
  <si>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</si>
  <si>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</si>
  <si>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</si>
  <si>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</si>
  <si>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</si>
  <si>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</si>
  <si>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</si>
  <si>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</si>
  <si>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</si>
  <si>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</si>
  <si>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</si>
  <si>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</si>
  <si>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</si>
  <si>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</si>
  <si>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</si>
  <si>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</si>
  <si>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</si>
  <si>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</si>
  <si>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</si>
  <si>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</si>
  <si>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</si>
  <si>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</si>
  <si>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</si>
  <si>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</si>
  <si>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</si>
  <si>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</si>
  <si>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</si>
  <si>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</si>
  <si>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</si>
  <si>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</si>
  <si>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</si>
  <si>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</si>
  <si>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</si>
  <si>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</si>
  <si>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</si>
  <si>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</si>
  <si>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</si>
  <si>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</si>
  <si>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</si>
  <si>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</si>
  <si>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</si>
  <si>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</si>
  <si>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</si>
  <si>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</si>
  <si>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</si>
  <si>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</si>
  <si>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</si>
  <si>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</si>
  <si>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</si>
  <si>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</si>
  <si>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</si>
  <si>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</si>
  <si>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</si>
  <si>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</si>
  <si>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</si>
  <si>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</si>
  <si>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</si>
  <si>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</si>
  <si>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</si>
  <si>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</si>
  <si>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</si>
  <si>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</si>
  <si>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</si>
  <si>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</si>
  <si>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</si>
  <si>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</si>
  <si>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</si>
  <si>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</si>
  <si>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</si>
  <si>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</si>
  <si>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</si>
  <si>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</si>
  <si>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</si>
  <si>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</si>
  <si>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</si>
  <si>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</si>
  <si>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</si>
  <si>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</si>
  <si>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</si>
  <si>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</si>
  <si>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</si>
  <si>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</si>
  <si>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</si>
  <si>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</si>
  <si>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</si>
  <si>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</si>
  <si>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</si>
  <si>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</si>
  <si>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</si>
  <si>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</si>
  <si>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</si>
  <si>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</si>
  <si>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</si>
  <si>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</si>
  <si>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</si>
  <si>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</si>
  <si>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</si>
  <si>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</si>
  <si>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</si>
  <si>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</si>
  <si>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</si>
  <si>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</si>
  <si>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</si>
  <si>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</si>
  <si>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</si>
  <si>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</si>
  <si>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</si>
  <si>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</si>
  <si>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</si>
  <si>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</si>
  <si>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</si>
  <si>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</si>
  <si>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</si>
  <si>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</si>
  <si>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</si>
  <si>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</si>
  <si>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</si>
  <si>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</si>
  <si>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</si>
  <si>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</si>
  <si>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</si>
  <si>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</si>
  <si>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</si>
  <si>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</si>
  <si>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</si>
  <si>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</si>
  <si>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</si>
  <si>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</si>
  <si>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</si>
  <si>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</si>
  <si>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</si>
  <si>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</si>
  <si>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</si>
  <si>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</si>
  <si>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</si>
  <si>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</si>
  <si>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</si>
  <si>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</si>
  <si>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</si>
  <si>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</si>
  <si>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</si>
  <si>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</si>
  <si>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</si>
  <si>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</si>
  <si>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</si>
  <si>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</si>
  <si>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</si>
  <si>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</si>
  <si>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</si>
  <si>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</si>
  <si>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</si>
  <si>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</si>
  <si>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</si>
  <si>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</si>
  <si>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</si>
  <si>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</si>
  <si>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</si>
  <si>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</si>
  <si>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</si>
  <si>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</si>
  <si>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</si>
  <si>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</si>
  <si>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</si>
  <si>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</si>
  <si>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</si>
  <si>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</si>
  <si>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</si>
  <si>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</si>
  <si>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</si>
  <si>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</si>
  <si>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</si>
  <si>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</si>
  <si>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</si>
  <si>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</si>
  <si>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</si>
  <si>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</si>
  <si>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</si>
  <si>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</si>
  <si>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</si>
  <si>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</si>
  <si>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</si>
  <si>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</si>
  <si>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</si>
  <si>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</si>
  <si>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</si>
  <si>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</si>
  <si>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</si>
  <si>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</si>
  <si>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</si>
  <si>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</si>
  <si>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</si>
  <si>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</si>
  <si>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</si>
  <si>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</si>
  <si>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</si>
  <si>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</si>
  <si>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</si>
  <si>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</si>
  <si>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</si>
  <si>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</si>
  <si>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</si>
  <si>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</si>
  <si>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</si>
  <si>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</si>
  <si>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</si>
  <si>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</si>
  <si>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</si>
  <si>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</si>
  <si>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</si>
  <si>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</si>
  <si>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</si>
  <si>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</si>
  <si>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</si>
  <si>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</si>
  <si>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</si>
  <si>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</si>
  <si>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</si>
  <si>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</si>
  <si>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</si>
  <si>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</si>
  <si>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</si>
  <si>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</si>
  <si>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</si>
  <si>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</si>
  <si>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</si>
  <si>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</si>
  <si>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</si>
  <si>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</si>
  <si>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</si>
  <si>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</si>
  <si>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</si>
  <si>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</si>
  <si>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</si>
  <si>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</si>
  <si>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</si>
  <si>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</si>
  <si>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</si>
  <si>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</si>
  <si>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</si>
  <si>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</si>
  <si>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</si>
  <si>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</si>
  <si>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</si>
  <si>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</si>
  <si>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</si>
  <si>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</si>
  <si>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</si>
  <si>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</si>
  <si>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</si>
  <si>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</si>
  <si>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</si>
  <si>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</si>
  <si>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</si>
  <si>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</si>
  <si>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</si>
  <si>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</si>
  <si>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</si>
  <si>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</si>
  <si>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</si>
  <si>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</si>
  <si>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</si>
  <si>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</si>
  <si>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</si>
  <si>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</si>
  <si>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</si>
  <si>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</si>
  <si>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</si>
  <si>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</si>
  <si>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</si>
  <si>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</si>
  <si>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</si>
  <si>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</si>
  <si>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</si>
  <si>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</si>
  <si>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</si>
  <si>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</si>
  <si>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</si>
  <si>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</si>
  <si>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</si>
  <si>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</si>
  <si>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</si>
  <si>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</si>
  <si>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</si>
  <si>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</si>
  <si>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</si>
  <si>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</si>
  <si>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</si>
  <si>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</si>
  <si>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</si>
  <si>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</si>
  <si>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</si>
  <si>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</si>
  <si>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</si>
  <si>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</si>
  <si>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</si>
  <si>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</si>
  <si>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</si>
  <si>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</si>
  <si>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</si>
  <si>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</si>
  <si>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</si>
  <si>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</si>
  <si>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</si>
  <si>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</si>
  <si>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</si>
  <si>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</si>
  <si>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</si>
  <si>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</si>
  <si>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</si>
  <si>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</si>
  <si>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</si>
  <si>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</si>
  <si>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</si>
  <si>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</si>
  <si>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</si>
  <si>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</si>
  <si>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</si>
  <si>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</si>
  <si>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</si>
  <si>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</si>
  <si>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</si>
  <si>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</si>
  <si>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</si>
  <si>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</si>
  <si>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</si>
  <si>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</si>
  <si>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</si>
  <si>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</si>
  <si>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</si>
  <si>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</si>
  <si>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</si>
  <si>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</si>
  <si>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</si>
  <si>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</si>
  <si>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</si>
  <si>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</si>
  <si>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</si>
  <si>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</si>
  <si>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</si>
  <si>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</si>
  <si>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</si>
  <si>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</si>
  <si>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</si>
  <si>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</si>
  <si>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</si>
  <si>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</si>
  <si>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</si>
  <si>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</si>
  <si>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</si>
  <si>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</si>
  <si>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</si>
  <si>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</si>
  <si>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</si>
  <si>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</si>
  <si>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</si>
  <si>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</si>
  <si>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</si>
  <si>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</si>
  <si>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</si>
  <si>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</si>
  <si>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</si>
  <si>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</si>
  <si>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</si>
  <si>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</si>
  <si>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</si>
  <si>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</si>
  <si>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</si>
  <si>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</si>
  <si>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</si>
  <si>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</si>
  <si>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</si>
  <si>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</si>
  <si>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</si>
  <si>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</si>
  <si>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</si>
  <si>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</si>
  <si>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</si>
  <si>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</si>
  <si>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</si>
  <si>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</si>
  <si>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</si>
  <si>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</si>
  <si>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</si>
  <si>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</si>
  <si>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</si>
  <si>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</si>
  <si>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</si>
  <si>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</si>
  <si>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</si>
  <si>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</si>
  <si>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</si>
  <si>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</si>
  <si>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</si>
  <si>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</si>
  <si>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</si>
  <si>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</si>
  <si>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</si>
  <si>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</si>
  <si>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</si>
  <si>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</si>
  <si>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</si>
  <si>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</si>
  <si>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</si>
  <si>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</si>
  <si>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</si>
  <si>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</si>
  <si>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</si>
  <si>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</si>
  <si>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</si>
  <si>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</si>
  <si>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</si>
  <si>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</si>
  <si>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</si>
  <si>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</si>
  <si>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</si>
  <si>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</si>
  <si>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</si>
  <si>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</si>
  <si>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</si>
  <si>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</si>
  <si>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</si>
  <si>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</si>
  <si>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</si>
  <si>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</si>
  <si>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</si>
  <si>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</si>
  <si>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</si>
  <si>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</si>
  <si>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</si>
  <si>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</si>
  <si>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</si>
  <si>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</si>
  <si>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</si>
  <si>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</si>
  <si>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</si>
  <si>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</si>
  <si>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</si>
  <si>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</si>
  <si>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</si>
  <si>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</si>
  <si>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</si>
  <si>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</si>
  <si>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</si>
  <si>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</si>
  <si>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</si>
  <si>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</si>
  <si>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</si>
  <si>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</si>
  <si>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</si>
  <si>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</si>
  <si>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</si>
  <si>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</si>
  <si>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</si>
  <si>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</si>
  <si>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</si>
  <si>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</si>
  <si>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</si>
  <si>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</si>
  <si>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</si>
  <si>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</si>
  <si>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</si>
  <si>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</si>
  <si>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</si>
  <si>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</si>
  <si>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</si>
  <si>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</si>
  <si>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</si>
  <si>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</si>
  <si>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</si>
  <si>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</si>
  <si>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</si>
  <si>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</si>
  <si>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</si>
  <si>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</si>
  <si>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</si>
  <si>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</si>
  <si>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</si>
  <si>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</si>
  <si>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</si>
  <si>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</si>
  <si>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</si>
  <si>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</si>
  <si>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</si>
  <si>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</si>
  <si>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</si>
  <si>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</si>
  <si>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</si>
  <si>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</si>
  <si>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</si>
  <si>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</si>
  <si>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</si>
  <si>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</si>
  <si>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</si>
  <si>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</si>
  <si>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</si>
  <si>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</si>
  <si>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</si>
  <si>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</si>
  <si>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</si>
  <si>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</si>
  <si>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</si>
  <si>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</si>
  <si>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</si>
  <si>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</si>
  <si>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</si>
  <si>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</si>
  <si>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</si>
  <si>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</si>
  <si>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</si>
  <si>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</si>
  <si>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</si>
  <si>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</si>
  <si>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</si>
  <si>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</si>
  <si>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</si>
  <si>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</si>
  <si>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</si>
  <si>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</si>
  <si>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</si>
  <si>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</si>
  <si>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</si>
  <si>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</si>
  <si>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</si>
  <si>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</si>
  <si>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</si>
  <si>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</si>
  <si>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</si>
  <si>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</si>
  <si>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</si>
  <si>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</si>
  <si>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</si>
  <si>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</si>
  <si>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</si>
  <si>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</si>
  <si>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</si>
  <si>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</si>
  <si>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</si>
  <si>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</si>
  <si>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</si>
  <si>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</si>
  <si>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</si>
  <si>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</si>
  <si>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</si>
  <si>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</si>
  <si>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</si>
  <si>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</si>
  <si>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</si>
  <si>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</si>
  <si>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</si>
  <si>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</si>
  <si>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</si>
  <si>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</si>
  <si>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</si>
  <si>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</si>
  <si>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</si>
  <si>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</si>
  <si>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</si>
  <si>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</si>
  <si>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</si>
  <si>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</si>
  <si>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</si>
  <si>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</si>
  <si>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</si>
  <si>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</si>
  <si>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</si>
  <si>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</si>
  <si>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</si>
  <si>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</si>
  <si>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</si>
  <si>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</si>
  <si>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</si>
  <si>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</si>
  <si>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</si>
  <si>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</si>
  <si>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</si>
  <si>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</si>
  <si>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</si>
  <si>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</si>
  <si>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</si>
  <si>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</si>
  <si>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</si>
  <si>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</si>
  <si>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</si>
  <si>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</si>
  <si>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</si>
  <si>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</si>
  <si>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</si>
  <si>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</si>
  <si>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</si>
  <si>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</si>
  <si>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</si>
  <si>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</si>
  <si>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</si>
  <si>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</si>
  <si>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</si>
  <si>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</si>
  <si>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</si>
  <si>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</si>
  <si>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</si>
  <si>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</si>
  <si>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</si>
  <si>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</si>
  <si>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</si>
  <si>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</si>
  <si>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</si>
  <si>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</si>
  <si>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</si>
  <si>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</si>
  <si>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</si>
  <si>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</si>
  <si>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</si>
  <si>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</si>
  <si>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</si>
  <si>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</si>
  <si>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</si>
  <si>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</si>
  <si>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</si>
  <si>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</si>
  <si>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</si>
  <si>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</si>
  <si>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</si>
  <si>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</si>
  <si>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</si>
  <si>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</si>
  <si>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</si>
  <si>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</si>
  <si>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</si>
  <si>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</si>
  <si>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</si>
  <si>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</si>
  <si>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</si>
  <si>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</si>
  <si>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</si>
  <si>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</si>
  <si>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</si>
  <si>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</si>
  <si>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</si>
  <si>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</si>
  <si>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</si>
  <si>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</si>
  <si>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</si>
  <si>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</si>
  <si>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</si>
  <si>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</si>
  <si>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</si>
  <si>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</si>
  <si>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</si>
  <si>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</si>
  <si>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</si>
  <si>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</si>
  <si>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</si>
  <si>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</si>
  <si>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</si>
  <si>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</si>
  <si>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</si>
  <si>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</si>
  <si>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</si>
  <si>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</si>
  <si>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</si>
  <si>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</si>
  <si>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</si>
  <si>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</si>
  <si>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</si>
  <si>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</si>
  <si>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</si>
  <si>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</si>
  <si>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</si>
  <si>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</si>
  <si>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</si>
  <si>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</si>
  <si>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</si>
  <si>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</si>
  <si>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</si>
  <si>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</si>
  <si>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</si>
  <si>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</si>
  <si>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</si>
  <si>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</si>
  <si>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</si>
  <si>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</si>
  <si>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</si>
  <si>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</si>
  <si>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</si>
  <si>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</si>
  <si>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</si>
  <si>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</si>
  <si>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</si>
  <si>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</si>
  <si>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</si>
  <si>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</si>
  <si>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</si>
  <si>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</si>
  <si>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</si>
  <si>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</si>
  <si>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</si>
  <si>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</si>
  <si>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</si>
  <si>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</si>
  <si>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</si>
  <si>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</si>
  <si>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</si>
  <si>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</si>
  <si>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</si>
  <si>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</si>
  <si>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</si>
  <si>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</si>
  <si>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</si>
  <si>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</si>
  <si>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</si>
  <si>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</si>
  <si>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</si>
  <si>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</si>
  <si>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</si>
  <si>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</si>
  <si>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</si>
  <si>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</si>
  <si>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</si>
  <si>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</si>
  <si>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</si>
  <si>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</si>
  <si>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</si>
  <si>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</si>
  <si>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</si>
  <si>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</si>
  <si>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</si>
  <si>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</si>
  <si>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</si>
  <si>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</si>
  <si>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</si>
  <si>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</si>
  <si>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</si>
  <si>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</si>
  <si>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</si>
  <si>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</si>
  <si>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</si>
  <si>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</si>
  <si>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</si>
  <si>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</si>
  <si>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</si>
  <si>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</si>
  <si>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</si>
  <si>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</si>
  <si>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</si>
  <si>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</si>
  <si>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</si>
  <si>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</si>
  <si>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</si>
  <si>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</si>
  <si>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</si>
  <si>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</si>
  <si>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</si>
  <si>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</si>
  <si>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</si>
  <si>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</si>
  <si>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</si>
  <si>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</si>
  <si>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</si>
  <si>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</si>
  <si>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</si>
  <si>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</si>
  <si>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</si>
  <si>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</si>
  <si>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</si>
  <si>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</si>
  <si>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</si>
  <si>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</si>
  <si>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</si>
  <si>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</si>
  <si>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</si>
  <si>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</si>
  <si>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</si>
  <si>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</si>
  <si>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</si>
  <si>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</si>
  <si>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</si>
  <si>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</si>
  <si>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</si>
  <si>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</si>
  <si>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</si>
  <si>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</si>
  <si>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</si>
  <si>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</si>
  <si>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</si>
  <si>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</si>
  <si>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</si>
  <si>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</si>
  <si>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</si>
  <si>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</si>
  <si>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</si>
  <si>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</si>
  <si>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</si>
  <si>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</si>
  <si>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</si>
  <si>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</si>
  <si>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</si>
  <si>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</si>
  <si>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</si>
  <si>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</si>
  <si>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</si>
  <si>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</si>
  <si>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</si>
  <si>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</si>
  <si>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</si>
  <si>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</si>
  <si>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</si>
  <si>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</si>
  <si>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</si>
  <si>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</si>
  <si>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</si>
  <si>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</si>
  <si>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</si>
  <si>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</si>
  <si>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</si>
  <si>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</si>
  <si>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</si>
  <si>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</si>
  <si>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</si>
  <si>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</si>
  <si>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</si>
  <si>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</si>
  <si>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</si>
  <si>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</si>
  <si>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</si>
  <si>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</si>
  <si>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</si>
  <si>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</si>
  <si>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</si>
  <si>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</si>
  <si>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</si>
  <si>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</si>
  <si>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</si>
  <si>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</si>
  <si>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</si>
  <si>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</si>
  <si>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</si>
  <si>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</si>
  <si>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</si>
  <si>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</si>
  <si>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</si>
  <si>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</si>
  <si>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</si>
  <si>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</si>
  <si>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</si>
  <si>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</si>
  <si>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</si>
  <si>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</si>
  <si>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</si>
  <si>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</si>
  <si>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</si>
  <si>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</si>
  <si>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</si>
  <si>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</si>
  <si>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</si>
  <si>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</si>
  <si>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</si>
  <si>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</si>
  <si>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</si>
  <si>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</si>
  <si>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</si>
  <si>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</si>
  <si>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</si>
  <si>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</si>
  <si>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</si>
  <si>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</si>
  <si>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</si>
  <si>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</si>
  <si>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</si>
  <si>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</si>
  <si>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</si>
  <si>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</si>
  <si>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</si>
  <si>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</si>
  <si>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</si>
  <si>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</si>
  <si>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</si>
  <si>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</si>
  <si>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</si>
  <si>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</si>
  <si>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</si>
  <si>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</si>
  <si>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</si>
  <si>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</si>
  <si>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</si>
  <si>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</si>
  <si>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</si>
  <si>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</si>
  <si>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</si>
  <si>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</si>
  <si>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</si>
  <si>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</si>
  <si>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</si>
  <si>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</si>
  <si>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</si>
  <si>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</si>
  <si>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</si>
  <si>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</si>
  <si>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</si>
  <si>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</si>
  <si>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</si>
  <si>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</si>
  <si>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</si>
  <si>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</si>
  <si>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</si>
  <si>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</si>
  <si>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</si>
  <si>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</si>
  <si>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</si>
  <si>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</si>
  <si>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</si>
  <si>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</si>
  <si>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</si>
  <si>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</si>
  <si>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</si>
  <si>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</si>
  <si>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</si>
  <si>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</si>
  <si>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</si>
  <si>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</si>
  <si>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</si>
  <si>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</si>
  <si>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</si>
  <si>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</si>
  <si>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</si>
  <si>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</si>
  <si>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</si>
  <si>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</si>
  <si>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</si>
  <si>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</si>
  <si>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</si>
  <si>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</si>
  <si>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</si>
  <si>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</si>
  <si>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</si>
  <si>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</si>
  <si>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</si>
  <si>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</si>
  <si>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</si>
  <si>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</si>
  <si>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</si>
  <si>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</si>
  <si>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</si>
  <si>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</si>
  <si>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</si>
  <si>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</si>
  <si>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</si>
  <si>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</si>
  <si>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</si>
  <si>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</si>
  <si>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</si>
  <si>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</si>
  <si>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</si>
  <si>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</si>
  <si>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</si>
  <si>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</si>
  <si>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</si>
  <si>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</si>
  <si>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</si>
  <si>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</si>
  <si>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</si>
  <si>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</si>
  <si>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</si>
  <si>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</si>
  <si>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</si>
  <si>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</si>
  <si>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</si>
  <si>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</si>
  <si>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</si>
  <si>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</si>
  <si>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</si>
  <si>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</si>
  <si>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</si>
  <si>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</si>
  <si>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</si>
  <si>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</si>
  <si>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</si>
  <si>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</si>
  <si>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</si>
  <si>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</si>
  <si>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</si>
  <si>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</si>
  <si>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</si>
  <si>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</si>
  <si>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</si>
  <si>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</si>
  <si>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</si>
  <si>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</si>
  <si>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</si>
  <si>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</si>
  <si>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</si>
  <si>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</si>
  <si>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</si>
  <si>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</si>
  <si>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</si>
  <si>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</si>
  <si>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</si>
  <si>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</si>
  <si>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</si>
  <si>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</si>
  <si>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</si>
  <si>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</si>
  <si>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</si>
  <si>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</si>
  <si>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</si>
  <si>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</si>
  <si>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</si>
  <si>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</si>
  <si>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</si>
  <si>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</si>
  <si>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</si>
  <si>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</si>
  <si>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</si>
  <si>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</si>
  <si>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</si>
  <si>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</si>
  <si>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</si>
  <si>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</si>
  <si>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</si>
  <si>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</si>
  <si>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</si>
  <si>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</si>
  <si>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</si>
  <si>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</si>
  <si>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</si>
  <si>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</si>
  <si>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</si>
  <si>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</si>
  <si>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</si>
  <si>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</si>
  <si>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</si>
  <si>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</si>
  <si>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</si>
  <si>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</si>
  <si>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</si>
  <si>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</si>
  <si>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</si>
  <si>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</si>
  <si>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</si>
  <si>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</si>
  <si>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</si>
  <si>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</si>
  <si>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</si>
  <si>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</si>
  <si>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</si>
  <si>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</si>
  <si>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</si>
  <si>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</si>
  <si>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</si>
  <si>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</si>
  <si>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</si>
  <si>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</si>
  <si>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</si>
  <si>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</si>
  <si>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</si>
  <si>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</si>
  <si>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</si>
  <si>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</si>
  <si>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</si>
  <si>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</si>
  <si>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</si>
  <si>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</si>
  <si>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</si>
  <si>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</si>
  <si>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</si>
  <si>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</si>
  <si>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</si>
  <si>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</si>
  <si>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</si>
  <si>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</si>
  <si>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</si>
  <si>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</si>
  <si>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</si>
  <si>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</si>
  <si>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</si>
  <si>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</si>
  <si>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</si>
  <si>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</si>
  <si>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</si>
  <si>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</si>
  <si>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</si>
  <si>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</si>
  <si>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</si>
  <si>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</si>
  <si>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</si>
  <si>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</si>
  <si>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</si>
  <si>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</si>
  <si>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</si>
  <si>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</si>
  <si>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</si>
  <si>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</si>
  <si>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</si>
  <si>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</si>
  <si>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</si>
  <si>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</si>
  <si>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</si>
  <si>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</si>
  <si>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</si>
  <si>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</si>
  <si>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</si>
  <si>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</si>
  <si>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</si>
  <si>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</si>
  <si>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</si>
  <si>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</si>
  <si>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</si>
  <si>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</si>
  <si>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</si>
  <si>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</si>
  <si>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</si>
  <si>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</si>
  <si>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</si>
  <si>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</si>
  <si>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</si>
  <si>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</si>
  <si>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</si>
  <si>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</si>
  <si>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</si>
  <si>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</si>
  <si>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</si>
  <si>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</si>
  <si>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</si>
  <si>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</si>
  <si>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</si>
  <si>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</si>
  <si>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</si>
  <si>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</si>
  <si>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</si>
  <si>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</si>
  <si>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</si>
  <si>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</si>
  <si>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</si>
  <si>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</si>
  <si>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</si>
  <si>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</si>
  <si>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</si>
  <si>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</si>
  <si>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</si>
  <si>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</si>
  <si>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</si>
  <si>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</si>
  <si>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</si>
  <si>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</si>
  <si>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</si>
  <si>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</si>
  <si>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</si>
  <si>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</si>
  <si>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</si>
  <si>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</si>
  <si>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</si>
  <si>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</si>
  <si>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</si>
  <si>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</si>
  <si>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</si>
  <si>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</si>
  <si>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</si>
  <si>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</si>
  <si>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</si>
  <si>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</si>
  <si>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</si>
  <si>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</si>
  <si>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</si>
  <si>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</si>
  <si>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</si>
  <si>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</si>
  <si>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</si>
  <si>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</si>
  <si>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</si>
  <si>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</si>
  <si>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</si>
  <si>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</si>
  <si>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</si>
  <si>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</si>
  <si>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</si>
  <si>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</si>
  <si>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</si>
  <si>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</si>
  <si>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</si>
  <si>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</si>
  <si>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</si>
  <si>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</si>
  <si>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</si>
  <si>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</si>
  <si>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</si>
  <si>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</si>
  <si>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</si>
  <si>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</si>
  <si>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</si>
  <si>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</si>
  <si>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</si>
  <si>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</si>
  <si>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</si>
  <si>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</si>
  <si>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</si>
  <si>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</si>
  <si>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</si>
  <si>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</si>
  <si>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</si>
  <si>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</si>
  <si>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</si>
  <si>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</si>
  <si>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</si>
  <si>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</si>
  <si>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</si>
  <si>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</si>
  <si>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</si>
  <si>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</si>
  <si>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</si>
  <si>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</si>
  <si>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</si>
  <si>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</si>
  <si>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</si>
  <si>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</si>
  <si>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</si>
  <si>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</si>
  <si>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</si>
  <si>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</si>
  <si>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</si>
  <si>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</si>
  <si>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</si>
  <si>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</si>
  <si>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</si>
  <si>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</si>
  <si>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</si>
  <si>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</si>
  <si>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</si>
  <si>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</si>
  <si>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</si>
  <si>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</si>
  <si>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</si>
  <si>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</si>
  <si>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</si>
  <si>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</si>
  <si>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</si>
  <si>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</si>
  <si>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</si>
  <si>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</si>
  <si>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</si>
  <si>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</si>
  <si>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</si>
  <si>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</si>
  <si>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</si>
  <si>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</si>
  <si>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</si>
  <si>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</si>
  <si>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</si>
  <si>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</si>
  <si>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</si>
  <si>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</si>
  <si>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</si>
  <si>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</si>
  <si>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</si>
  <si>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</si>
  <si>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</si>
  <si>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</si>
  <si>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</si>
  <si>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</si>
  <si>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</si>
  <si>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</si>
  <si>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</si>
  <si>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</si>
  <si>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</si>
  <si>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</si>
  <si>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</si>
  <si>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</si>
  <si>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</si>
  <si>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</si>
  <si>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</si>
  <si>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</si>
  <si>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</si>
  <si>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</si>
  <si>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</si>
  <si>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</si>
  <si>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</si>
  <si>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</si>
  <si>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</si>
  <si>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</si>
  <si>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</si>
  <si>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</si>
  <si>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</si>
  <si>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</si>
  <si>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</si>
  <si>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</si>
  <si>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</si>
  <si>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</si>
  <si>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</si>
  <si>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</si>
  <si>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</si>
  <si>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</si>
  <si>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</si>
  <si>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</si>
  <si>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</si>
  <si>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</si>
  <si>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</si>
  <si>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</si>
  <si>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</si>
  <si>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</si>
  <si>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</si>
  <si>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</si>
  <si>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</si>
  <si>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</si>
  <si>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</si>
  <si>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</si>
  <si>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</si>
  <si>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</si>
  <si>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</si>
  <si>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</si>
  <si>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</si>
  <si>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</si>
  <si>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</si>
  <si>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</si>
  <si>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</si>
  <si>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</si>
  <si>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</si>
  <si>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</si>
  <si>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</si>
  <si>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</si>
  <si>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</si>
  <si>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</si>
  <si>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</si>
  <si>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</si>
  <si>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</si>
  <si>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</si>
  <si>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</si>
  <si>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</si>
  <si>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</si>
  <si>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</si>
  <si>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</si>
  <si>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</si>
  <si>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</si>
  <si>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</si>
  <si>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</si>
  <si>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</si>
  <si>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</si>
  <si>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</si>
  <si>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</si>
  <si>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</si>
  <si>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</si>
  <si>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</si>
  <si>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</si>
  <si>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</si>
  <si>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</si>
  <si>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</si>
  <si>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</si>
  <si>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</si>
  <si>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</si>
  <si>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</si>
  <si>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</si>
  <si>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</si>
  <si>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</si>
  <si>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</si>
  <si>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</si>
  <si>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</si>
  <si>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</si>
  <si>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</si>
  <si>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</si>
  <si>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</si>
  <si>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</si>
  <si>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</si>
  <si>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</si>
  <si>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</si>
  <si>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</si>
  <si>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</si>
  <si>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</si>
  <si>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</si>
  <si>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</si>
  <si>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</si>
  <si>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</si>
  <si>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</si>
  <si>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</si>
  <si>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</si>
  <si>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</si>
  <si>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</si>
  <si>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</si>
  <si>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</si>
  <si>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</si>
  <si>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</si>
  <si>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</si>
  <si>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</si>
  <si>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</si>
  <si>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</si>
  <si>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</si>
  <si>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</si>
  <si>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</si>
  <si>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</si>
  <si>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</si>
  <si>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</si>
  <si>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</si>
  <si>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</si>
  <si>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</si>
  <si>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</si>
  <si>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</si>
  <si>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</si>
  <si>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</si>
  <si>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</si>
  <si>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</si>
  <si>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</si>
  <si>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</si>
  <si>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</si>
  <si>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</si>
  <si>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</si>
  <si>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</si>
  <si>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</si>
  <si>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</si>
  <si>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</si>
  <si>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</si>
  <si>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</si>
  <si>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</si>
  <si>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</si>
  <si>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</si>
  <si>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</si>
  <si>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</si>
  <si>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</si>
  <si>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</si>
  <si>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</si>
  <si>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</si>
  <si>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</si>
  <si>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</si>
  <si>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</si>
  <si>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</si>
  <si>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</si>
  <si>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</si>
  <si>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</si>
  <si>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</si>
  <si>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</si>
  <si>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</si>
  <si>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</si>
  <si>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</si>
  <si>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</si>
  <si>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</si>
  <si>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</si>
  <si>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</si>
  <si>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</si>
  <si>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</si>
  <si>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</si>
  <si>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</si>
  <si>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</si>
  <si>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</si>
  <si>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</si>
  <si>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</si>
  <si>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</si>
  <si>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</si>
  <si>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</si>
  <si>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</si>
  <si>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</si>
  <si>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</si>
  <si>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</si>
  <si>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</si>
  <si>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</si>
  <si>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</si>
  <si>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</si>
  <si>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</si>
  <si>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</si>
  <si>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</si>
  <si>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</si>
  <si>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</si>
  <si>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</si>
  <si>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</si>
  <si>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</si>
  <si>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</si>
  <si>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</si>
  <si>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</si>
  <si>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</si>
  <si>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</si>
  <si>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</si>
  <si>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</si>
  <si>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</si>
  <si>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</si>
  <si>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</si>
  <si>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</si>
  <si>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</si>
  <si>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</si>
  <si>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</si>
  <si>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</si>
  <si>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</si>
  <si>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</si>
  <si>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</si>
  <si>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</si>
  <si>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</si>
  <si>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</si>
  <si>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</si>
  <si>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</si>
  <si>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</si>
  <si>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</si>
  <si>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</si>
  <si>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</si>
  <si>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</si>
  <si>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</si>
  <si>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</si>
  <si>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</si>
  <si>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</si>
  <si>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</si>
  <si>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</si>
  <si>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</si>
  <si>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</si>
  <si>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</si>
  <si>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</si>
  <si>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</si>
  <si>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</si>
  <si>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</si>
  <si>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</si>
  <si>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</si>
  <si>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</si>
  <si>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</si>
  <si>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</si>
  <si>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</si>
  <si>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</si>
  <si>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</si>
  <si>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</si>
  <si>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</si>
  <si>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</si>
  <si>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</si>
  <si>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</si>
  <si>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</si>
  <si>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</si>
  <si>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</si>
  <si>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</si>
  <si>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</si>
  <si>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</si>
  <si>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</si>
  <si>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</si>
  <si>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</si>
  <si>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</si>
  <si>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</si>
  <si>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</si>
  <si>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</si>
  <si>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</si>
  <si>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</si>
  <si>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</si>
  <si>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</si>
  <si>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</si>
  <si>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</si>
  <si>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</si>
  <si>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</si>
  <si>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</si>
  <si>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</si>
  <si>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</si>
  <si>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</si>
  <si>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</si>
  <si>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</si>
  <si>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</si>
  <si>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</si>
  <si>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</si>
  <si>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</si>
  <si>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</si>
  <si>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</si>
  <si>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</si>
  <si>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</si>
  <si>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</si>
  <si>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</si>
  <si>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</si>
  <si>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</si>
  <si>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</si>
  <si>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</si>
  <si>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</si>
  <si>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</si>
  <si>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</si>
  <si>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</si>
  <si>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</si>
  <si>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</si>
  <si>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</si>
  <si>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</si>
  <si>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</si>
  <si>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</si>
  <si>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</si>
  <si>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</si>
  <si>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</si>
  <si>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</si>
  <si>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</si>
  <si>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</si>
  <si>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</si>
  <si>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</si>
  <si>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</si>
  <si>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</si>
  <si>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</si>
  <si>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</si>
  <si>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</si>
  <si>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</si>
  <si>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</si>
  <si>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</si>
  <si>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</si>
  <si>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</si>
  <si>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</si>
  <si>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</si>
  <si>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</si>
  <si>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</si>
  <si>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</si>
  <si>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</si>
  <si>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</si>
  <si>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</si>
  <si>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</si>
  <si>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</si>
  <si>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</si>
  <si>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</si>
  <si>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</si>
  <si>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</si>
  <si>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</si>
  <si>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</si>
  <si>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</si>
  <si>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</si>
  <si>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</si>
  <si>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</si>
  <si>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</si>
  <si>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</si>
  <si>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</si>
  <si>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</si>
  <si>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</si>
  <si>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</si>
  <si>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</si>
  <si>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</si>
  <si>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</si>
  <si>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</si>
  <si>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</si>
  <si>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</si>
  <si>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</si>
  <si>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</si>
  <si>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</si>
  <si>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</si>
  <si>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</si>
  <si>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</si>
  <si>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</si>
  <si>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</si>
  <si>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</si>
  <si>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</si>
  <si>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</si>
  <si>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</si>
  <si>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</si>
  <si>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</si>
  <si>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</si>
  <si>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</si>
  <si>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</si>
  <si>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</si>
  <si>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</si>
  <si>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</si>
  <si>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</si>
  <si>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</si>
  <si>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</si>
  <si>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</si>
  <si>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</si>
  <si>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</si>
  <si>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</si>
  <si>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</si>
  <si>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</si>
  <si>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</si>
  <si>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</si>
  <si>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</si>
  <si>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</si>
  <si>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</si>
  <si>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</si>
  <si>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</si>
  <si>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</si>
  <si>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</si>
  <si>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</si>
  <si>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</si>
  <si>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</si>
  <si>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</si>
  <si>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</si>
  <si>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</si>
  <si>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</si>
  <si>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</si>
  <si>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</si>
  <si>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</si>
  <si>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</si>
  <si>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</si>
  <si>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</si>
  <si>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</si>
  <si>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</si>
  <si>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</si>
  <si>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</si>
  <si>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</si>
  <si>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</si>
  <si>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</si>
  <si>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</si>
  <si>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</si>
  <si>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</si>
  <si>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</si>
  <si>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</si>
  <si>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</si>
  <si>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</si>
  <si>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</si>
  <si>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</si>
  <si>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</si>
  <si>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</si>
  <si>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</si>
  <si>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</si>
  <si>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</si>
  <si>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</si>
  <si>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</si>
  <si>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</si>
  <si>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</si>
  <si>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</si>
  <si>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</si>
  <si>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</si>
  <si>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</si>
  <si>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</si>
  <si>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</si>
  <si>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</si>
  <si>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</si>
  <si>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</si>
  <si>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</si>
  <si>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</si>
  <si>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</si>
  <si>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</si>
  <si>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</si>
  <si>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</si>
  <si>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</si>
  <si>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</si>
  <si>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</si>
  <si>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</si>
  <si>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</si>
  <si>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</si>
  <si>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</si>
  <si>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</si>
  <si>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</si>
  <si>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</si>
  <si>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</si>
  <si>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</si>
  <si>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</si>
  <si>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</si>
  <si>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</si>
  <si>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</si>
  <si>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</si>
  <si>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</si>
  <si>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</si>
  <si>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</si>
  <si>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</si>
  <si>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</si>
  <si>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</si>
  <si>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</si>
  <si>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</si>
  <si>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</si>
  <si>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</si>
  <si>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</si>
  <si>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</si>
  <si>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</si>
  <si>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</si>
  <si>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</si>
  <si>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</si>
  <si>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</si>
  <si>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</si>
  <si>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</si>
  <si>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</si>
  <si>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</si>
  <si>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</si>
  <si>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</si>
  <si>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</si>
  <si>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</si>
  <si>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</si>
  <si>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</si>
  <si>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</si>
  <si>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</si>
  <si>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</si>
  <si>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</si>
  <si>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</si>
  <si>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</si>
  <si>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</si>
  <si>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</si>
  <si>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</si>
  <si>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</si>
  <si>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</si>
  <si>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</si>
  <si>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</si>
  <si>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</si>
  <si>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</si>
  <si>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</si>
  <si>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</si>
  <si>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</si>
  <si>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</si>
  <si>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</si>
  <si>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</si>
  <si>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</si>
  <si>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</si>
  <si>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</si>
  <si>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</si>
  <si>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</si>
  <si>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</si>
  <si>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</si>
  <si>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</si>
  <si>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</si>
  <si>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</si>
  <si>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</si>
  <si>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</si>
  <si>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</si>
  <si>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</si>
  <si>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</si>
  <si>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</si>
  <si>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</si>
  <si>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</si>
  <si>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</si>
  <si>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</si>
  <si>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</si>
  <si>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</si>
  <si>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</si>
  <si>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</si>
  <si>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</si>
  <si>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</si>
  <si>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</si>
  <si>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</si>
  <si>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</si>
  <si>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</si>
  <si>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</si>
  <si>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</si>
  <si>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</si>
  <si>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</si>
  <si>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</si>
  <si>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</si>
  <si>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</si>
  <si>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</si>
  <si>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</si>
  <si>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</si>
  <si>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</si>
  <si>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</si>
  <si>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</si>
  <si>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</si>
  <si>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</si>
  <si>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</si>
  <si>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</si>
  <si>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</si>
  <si>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</si>
  <si>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</si>
  <si>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</si>
  <si>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</si>
  <si>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</si>
  <si>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</si>
  <si>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</si>
  <si>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</si>
  <si>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</si>
  <si>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</si>
  <si>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</si>
  <si>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</si>
  <si>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</si>
  <si>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</si>
  <si>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</si>
  <si>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</si>
  <si>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</si>
  <si>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</si>
  <si>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</si>
  <si>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</si>
  <si>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</si>
  <si>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</si>
  <si>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</si>
  <si>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</si>
  <si>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</si>
  <si>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</si>
  <si>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</si>
  <si>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</si>
  <si>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</si>
  <si>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</si>
  <si>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</si>
  <si>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</si>
  <si>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</si>
  <si>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</si>
  <si>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</si>
  <si>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</si>
  <si>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</si>
  <si>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</si>
  <si>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</si>
  <si>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</si>
  <si>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</si>
  <si>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</si>
  <si>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</si>
  <si>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</si>
  <si>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</si>
  <si>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</si>
  <si>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</si>
  <si>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</si>
  <si>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</si>
  <si>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</si>
  <si>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</si>
  <si>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</si>
  <si>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</si>
  <si>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</si>
  <si>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</si>
  <si>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</si>
  <si>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</si>
  <si>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</si>
  <si>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</si>
  <si>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</si>
  <si>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</si>
  <si>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</si>
  <si>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</si>
  <si>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</si>
  <si>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</si>
  <si>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</si>
  <si>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</si>
  <si>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</si>
  <si>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</si>
  <si>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</si>
  <si>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</si>
  <si>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</si>
  <si>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</si>
  <si>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</si>
  <si>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</si>
  <si>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</si>
  <si>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</si>
  <si>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</si>
  <si>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</si>
  <si>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</si>
  <si>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</si>
  <si>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</si>
  <si>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</si>
  <si>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</si>
  <si>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</si>
  <si>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</si>
  <si>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</si>
  <si>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</si>
  <si>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</si>
  <si>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</si>
  <si>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</si>
  <si>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</si>
  <si>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</si>
  <si>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</si>
  <si>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</si>
  <si>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</si>
  <si>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</si>
  <si>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</si>
  <si>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</si>
  <si>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</si>
  <si>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</si>
  <si>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</si>
  <si>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</si>
  <si>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</si>
  <si>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</si>
  <si>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</si>
  <si>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</si>
  <si>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</si>
  <si>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</si>
  <si>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</si>
  <si>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</si>
  <si>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</si>
  <si>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</si>
  <si>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</si>
  <si>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</si>
  <si>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</si>
  <si>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</si>
  <si>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</si>
  <si>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</si>
  <si>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</si>
  <si>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</si>
  <si>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</si>
  <si>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</si>
  <si>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</si>
  <si>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</si>
  <si>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</si>
  <si>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</si>
  <si>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</si>
  <si>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</si>
  <si>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</si>
  <si>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</si>
  <si>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</si>
  <si>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</si>
  <si>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</si>
  <si>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</si>
  <si>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</si>
  <si>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</si>
  <si>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</si>
  <si>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</si>
  <si>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</si>
  <si>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</si>
  <si>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</si>
  <si>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</si>
  <si>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</si>
  <si>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</si>
  <si>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</si>
  <si>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</si>
  <si>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</si>
  <si>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</si>
  <si>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</si>
  <si>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</si>
  <si>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</si>
  <si>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</si>
  <si>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</si>
  <si>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</si>
  <si>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</si>
  <si>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</si>
  <si>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</si>
  <si>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</si>
  <si>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</si>
  <si>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</si>
  <si>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</si>
  <si>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</si>
  <si>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</si>
  <si>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</si>
  <si>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</si>
  <si>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</si>
  <si>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</si>
  <si>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</si>
  <si>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</si>
  <si>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</si>
  <si>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</si>
  <si>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</si>
  <si>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</si>
  <si>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</si>
  <si>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</si>
  <si>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</si>
  <si>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</si>
  <si>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</si>
  <si>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</si>
  <si>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</si>
  <si>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</si>
  <si>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</si>
  <si>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</si>
  <si>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</si>
  <si>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</si>
  <si>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</si>
  <si>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</si>
  <si>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</si>
  <si>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</si>
  <si>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</si>
  <si>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</si>
  <si>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</si>
  <si>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</si>
  <si>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</si>
  <si>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</si>
  <si>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</si>
  <si>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</si>
  <si>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</si>
  <si>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</si>
  <si>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</si>
  <si>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</si>
  <si>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</si>
  <si>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</si>
  <si>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</si>
  <si>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</si>
  <si>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</si>
  <si>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</si>
  <si>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</si>
  <si>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</si>
  <si>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</si>
  <si>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</si>
  <si>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</si>
  <si>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</si>
  <si>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</si>
  <si>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</si>
  <si>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</si>
  <si>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</si>
  <si>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</si>
  <si>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</si>
  <si>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</si>
  <si>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</si>
  <si>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</si>
  <si>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</si>
  <si>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</si>
  <si>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</si>
  <si>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</si>
  <si>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</si>
  <si>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</si>
  <si>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</si>
  <si>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</si>
  <si>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</si>
  <si>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</si>
  <si>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</si>
  <si>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</si>
  <si>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</si>
  <si>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</si>
  <si>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</si>
  <si>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</si>
  <si>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</si>
  <si>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</si>
  <si>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</si>
  <si>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</si>
  <si>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</si>
  <si>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</si>
  <si>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</si>
  <si>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</si>
  <si>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</si>
  <si>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</si>
  <si>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</si>
  <si>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</si>
  <si>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</si>
  <si>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</si>
  <si>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</si>
  <si>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</si>
  <si>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</si>
  <si>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</si>
  <si>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</si>
  <si>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</si>
  <si>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</si>
  <si>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</si>
  <si>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</si>
  <si>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</si>
  <si>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</si>
  <si>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</si>
  <si>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</si>
  <si>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</si>
  <si>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</si>
  <si>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</si>
  <si>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</si>
  <si>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</si>
  <si>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</si>
  <si>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</si>
  <si>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</si>
  <si>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</si>
  <si>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</si>
  <si>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</si>
  <si>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</si>
  <si>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</si>
  <si>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</si>
  <si>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</si>
  <si>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</si>
  <si>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</si>
  <si>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</si>
  <si>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</si>
  <si>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</si>
  <si>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</si>
  <si>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</si>
  <si>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</si>
  <si>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</si>
  <si>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</si>
  <si>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</si>
  <si>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</si>
  <si>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</si>
  <si>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</si>
  <si>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</si>
  <si>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</si>
  <si>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</si>
  <si>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</si>
  <si>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</si>
  <si>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</si>
  <si>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</si>
  <si>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</si>
  <si>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</si>
  <si>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</si>
  <si>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</si>
  <si>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</si>
  <si>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</si>
  <si>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</si>
  <si>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</si>
  <si>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</si>
  <si>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</si>
  <si>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</si>
  <si>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</si>
  <si>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</si>
  <si>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</si>
  <si>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</si>
  <si>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</si>
  <si>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</si>
  <si>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</si>
  <si>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</si>
  <si>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</si>
  <si>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</si>
  <si>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</si>
  <si>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</si>
  <si>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</si>
  <si>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</si>
  <si>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</si>
  <si>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</si>
  <si>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</si>
  <si>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</si>
  <si>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</si>
  <si>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</si>
  <si>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</si>
  <si>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</si>
  <si>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</si>
  <si>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</si>
  <si>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</si>
  <si>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</si>
  <si>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</si>
  <si>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</si>
  <si>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</si>
  <si>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</si>
  <si>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</si>
  <si>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</si>
  <si>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</si>
  <si>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</si>
  <si>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</si>
  <si>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</si>
  <si>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</si>
  <si>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</si>
  <si>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</si>
  <si>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</si>
  <si>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</si>
  <si>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</si>
  <si>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</si>
  <si>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</si>
  <si>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</si>
  <si>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</si>
  <si>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</si>
  <si>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</si>
  <si>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</si>
  <si>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</si>
  <si>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</si>
  <si>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</si>
  <si>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</si>
  <si>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</si>
  <si>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</si>
  <si>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</si>
  <si>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</si>
  <si>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</si>
  <si>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</si>
  <si>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</si>
  <si>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</si>
  <si>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</si>
  <si>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</si>
  <si>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</si>
  <si>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</si>
  <si>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</si>
  <si>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</si>
  <si>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</si>
  <si>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</si>
  <si>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</si>
  <si>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</si>
  <si>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</si>
  <si>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</si>
  <si>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</si>
  <si>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</si>
  <si>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</si>
  <si>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</si>
  <si>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</si>
  <si>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</si>
  <si>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</si>
  <si>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</si>
  <si>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</si>
  <si>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</si>
  <si>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</si>
  <si>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</si>
  <si>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</si>
  <si>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</si>
  <si>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</si>
  <si>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</si>
  <si>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</si>
  <si>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</si>
  <si>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</si>
  <si>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</si>
  <si>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</si>
  <si>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</si>
  <si>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</si>
  <si>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</si>
  <si>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</si>
  <si>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</si>
  <si>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</si>
  <si>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</si>
  <si>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</si>
  <si>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</si>
  <si>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</si>
  <si>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</si>
  <si>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</si>
  <si>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</si>
  <si>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</si>
  <si>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</si>
  <si>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</si>
  <si>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</si>
  <si>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</si>
  <si>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</si>
  <si>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</si>
  <si>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</si>
  <si>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</si>
  <si>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</si>
  <si>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</si>
  <si>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</si>
  <si>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</si>
  <si>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</si>
  <si>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</si>
  <si>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</si>
  <si>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</si>
  <si>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</si>
  <si>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</si>
  <si>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</si>
  <si>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</si>
  <si>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</si>
  <si>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</si>
  <si>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</si>
  <si>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</si>
  <si>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</si>
  <si>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</si>
  <si>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</si>
  <si>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</si>
  <si>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</si>
  <si>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</si>
  <si>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</si>
  <si>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</si>
  <si>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</si>
  <si>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</si>
  <si>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</si>
  <si>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</si>
  <si>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</si>
  <si>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</si>
  <si>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</si>
  <si>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</si>
  <si>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</si>
  <si>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</si>
  <si>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</si>
  <si>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</si>
  <si>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</si>
  <si>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</si>
  <si>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</si>
  <si>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</si>
  <si>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</si>
  <si>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</si>
  <si>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</si>
  <si>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</si>
  <si>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</si>
  <si>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</si>
  <si>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</si>
  <si>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</si>
  <si>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</si>
  <si>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</si>
  <si>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</si>
  <si>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</si>
  <si>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</si>
  <si>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</si>
  <si>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</si>
  <si>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</si>
  <si>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</si>
  <si>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</si>
  <si>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</si>
  <si>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</si>
  <si>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</si>
  <si>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</si>
  <si>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</si>
  <si>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</si>
  <si>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</si>
  <si>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</si>
  <si>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</si>
  <si>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</si>
  <si>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</si>
  <si>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</si>
  <si>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</si>
  <si>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</si>
  <si>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</si>
  <si>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</si>
  <si>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</si>
  <si>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</si>
  <si>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</si>
  <si>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</si>
  <si>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</si>
  <si>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</si>
  <si>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</si>
  <si>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</si>
  <si>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</si>
  <si>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</si>
  <si>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</si>
  <si>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</si>
  <si>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</si>
  <si>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</si>
  <si>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</si>
  <si>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</si>
  <si>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</si>
  <si>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</si>
  <si>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</si>
  <si>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</si>
  <si>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</si>
  <si>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</si>
  <si>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</si>
  <si>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</si>
  <si>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</si>
  <si>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</si>
  <si>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</si>
  <si>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</si>
  <si>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</si>
  <si>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</si>
  <si>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</si>
  <si>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</si>
  <si>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</si>
  <si>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</si>
  <si>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</si>
  <si>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</si>
  <si>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</si>
  <si>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</si>
  <si>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</si>
  <si>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</si>
  <si>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</si>
  <si>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</si>
  <si>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</si>
  <si>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</si>
  <si>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</si>
  <si>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</si>
  <si>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</si>
  <si>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</si>
  <si>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</si>
  <si>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</si>
  <si>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</si>
  <si>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</si>
  <si>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</si>
  <si>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</si>
  <si>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</si>
  <si>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</si>
  <si>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</si>
  <si>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</si>
  <si>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</si>
  <si>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</si>
  <si>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</si>
  <si>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</si>
  <si>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</si>
  <si>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</si>
  <si>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</si>
  <si>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</si>
  <si>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</si>
  <si>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</si>
  <si>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</si>
  <si>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</si>
  <si>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</si>
  <si>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</si>
  <si>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</si>
  <si>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</si>
  <si>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</si>
  <si>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</si>
  <si>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</si>
  <si>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</si>
  <si>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</si>
  <si>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</si>
  <si>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</si>
  <si>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</si>
  <si>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</si>
  <si>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</si>
  <si>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</si>
  <si>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</si>
  <si>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</si>
  <si>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</si>
  <si>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</si>
  <si>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</si>
  <si>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</si>
  <si>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</si>
  <si>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</si>
  <si>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</si>
  <si>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</si>
  <si>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</si>
  <si>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</si>
  <si>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</si>
  <si>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</si>
  <si>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</si>
  <si>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</si>
  <si>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</si>
  <si>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</si>
  <si>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</si>
  <si>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</si>
  <si>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</si>
  <si>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</si>
  <si>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</si>
  <si>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</si>
  <si>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</si>
  <si>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</si>
  <si>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</si>
  <si>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</si>
  <si>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</si>
  <si>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</si>
  <si>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</si>
  <si>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</si>
  <si>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</si>
  <si>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</si>
  <si>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</si>
  <si>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</si>
  <si>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</si>
  <si>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</si>
  <si>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</si>
  <si>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</si>
  <si>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</si>
  <si>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</si>
  <si>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</si>
  <si>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</si>
  <si>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</si>
  <si>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</si>
  <si>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</si>
  <si>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</si>
  <si>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</si>
  <si>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</si>
  <si>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</si>
  <si>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</si>
  <si>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</si>
  <si>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</si>
  <si>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</si>
  <si>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</si>
  <si>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</si>
  <si>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</si>
  <si>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</si>
  <si>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</si>
  <si>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</si>
  <si>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</si>
  <si>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</si>
  <si>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</si>
  <si>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</si>
  <si>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</si>
  <si>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</si>
  <si>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</si>
  <si>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</si>
  <si>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</si>
  <si>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</si>
  <si>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</si>
  <si>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</si>
  <si>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</si>
  <si>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</si>
  <si>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</si>
  <si>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</si>
  <si>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</si>
  <si>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</si>
  <si>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</si>
  <si>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</si>
  <si>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</si>
  <si>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</si>
  <si>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</si>
  <si>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</si>
  <si>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</si>
  <si>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</si>
  <si>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</si>
  <si>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</si>
  <si>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</si>
  <si>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</si>
  <si>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</si>
  <si>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</si>
  <si>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</si>
  <si>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</si>
  <si>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</si>
  <si>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</si>
  <si>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</si>
  <si>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</si>
  <si>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</si>
  <si>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</si>
  <si>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</si>
  <si>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</si>
  <si>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</si>
  <si>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</si>
  <si>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</si>
  <si>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</si>
  <si>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</si>
  <si>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</si>
  <si>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</si>
  <si>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</si>
  <si>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</si>
  <si>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</si>
  <si>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</si>
  <si>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</si>
  <si>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</si>
  <si>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</si>
  <si>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</si>
  <si>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</si>
  <si>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</si>
  <si>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</si>
  <si>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</si>
  <si>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</si>
  <si>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</si>
  <si>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</si>
  <si>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</si>
  <si>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</si>
  <si>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</si>
  <si>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</si>
  <si>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</si>
  <si>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</si>
  <si>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</si>
  <si>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</si>
  <si>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</si>
  <si>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</si>
  <si>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</si>
  <si>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</si>
  <si>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</si>
  <si>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</si>
  <si>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</si>
  <si>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</si>
  <si>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</si>
  <si>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</si>
  <si>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</si>
  <si>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</si>
  <si>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</si>
  <si>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</si>
  <si>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</si>
  <si>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</si>
  <si>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</si>
  <si>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</si>
  <si>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</si>
  <si>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</si>
  <si>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</si>
  <si>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</si>
  <si>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</si>
  <si>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</si>
  <si>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</si>
  <si>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</si>
  <si>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</si>
  <si>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</si>
  <si>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</si>
  <si>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</si>
  <si>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</si>
  <si>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</si>
  <si>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</si>
  <si>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</si>
  <si>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</si>
  <si>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</si>
  <si>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</si>
  <si>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</si>
  <si>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</si>
  <si>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</si>
  <si>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</si>
  <si>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</si>
  <si>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</si>
  <si>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</si>
  <si>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</si>
  <si>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</si>
  <si>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</si>
  <si>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</si>
  <si>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</si>
  <si>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</si>
  <si>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</si>
  <si>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</si>
  <si>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</si>
  <si>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</si>
  <si>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</si>
  <si>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</si>
  <si>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</si>
  <si>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</si>
  <si>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</si>
  <si>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</si>
  <si>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</si>
  <si>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</si>
  <si>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</si>
  <si>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</si>
  <si>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</si>
  <si>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</si>
  <si>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</si>
  <si>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</si>
  <si>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</si>
  <si>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</si>
  <si>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</si>
  <si>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</si>
  <si>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</si>
  <si>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</si>
  <si>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</si>
  <si>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</si>
  <si>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</si>
  <si>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</si>
  <si>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</si>
  <si>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</si>
  <si>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</si>
  <si>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</si>
  <si>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</si>
  <si>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</si>
  <si>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</si>
  <si>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</si>
  <si>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</si>
  <si>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</si>
  <si>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</si>
  <si>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</si>
  <si>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</si>
  <si>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</si>
  <si>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</si>
  <si>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</si>
  <si>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</si>
  <si>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</si>
  <si>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</si>
  <si>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</si>
  <si>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</si>
  <si>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</si>
  <si>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</si>
  <si>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</si>
  <si>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</si>
  <si>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</si>
  <si>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</si>
  <si>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</si>
  <si>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</si>
  <si>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</si>
  <si>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</si>
  <si>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</si>
  <si>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</si>
  <si>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</si>
  <si>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</si>
  <si>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</si>
  <si>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</si>
  <si>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</si>
  <si>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</si>
  <si>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</si>
  <si>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</si>
  <si>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</si>
  <si>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</si>
  <si>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</si>
  <si>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</si>
  <si>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</si>
  <si>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</si>
  <si>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</si>
  <si>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</si>
  <si>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</si>
  <si>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</si>
  <si>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</si>
  <si>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</si>
  <si>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</si>
  <si>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</si>
  <si>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</si>
  <si>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</si>
  <si>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</si>
  <si>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</si>
  <si>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</si>
  <si>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</si>
  <si>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</si>
  <si>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</si>
  <si>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</si>
  <si>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</si>
  <si>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</si>
  <si>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</si>
  <si>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</si>
  <si>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</si>
  <si>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</si>
  <si>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</si>
  <si>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</si>
  <si>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</si>
  <si>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</si>
  <si>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</si>
  <si>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</si>
  <si>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</si>
  <si>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</si>
  <si>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</si>
  <si>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</si>
  <si>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</si>
  <si>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</si>
  <si>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</si>
  <si>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</si>
  <si>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</si>
  <si>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</si>
  <si>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</si>
  <si>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</si>
  <si>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</si>
  <si>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</si>
  <si>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</si>
  <si>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</si>
  <si>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</si>
  <si>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</si>
  <si>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</si>
  <si>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</si>
  <si>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</si>
  <si>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</si>
  <si>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</si>
  <si>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</si>
  <si>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</si>
  <si>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</si>
  <si>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</si>
  <si>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</si>
  <si>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</si>
  <si>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</si>
  <si>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</si>
  <si>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</si>
  <si>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</si>
  <si>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</si>
  <si>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</si>
  <si>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</si>
  <si>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</si>
  <si>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</si>
  <si>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</si>
  <si>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</si>
  <si>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</si>
  <si>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</si>
  <si>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</si>
  <si>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</si>
  <si>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</si>
  <si>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</si>
  <si>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</si>
  <si>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</si>
  <si>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</si>
  <si>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</si>
  <si>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</si>
  <si>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</si>
  <si>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</si>
  <si>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</si>
  <si>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</si>
  <si>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</si>
  <si>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</si>
  <si>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</si>
  <si>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</si>
  <si>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</si>
  <si>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</si>
  <si>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</si>
  <si>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</si>
  <si>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</si>
  <si>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</si>
  <si>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</si>
  <si>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</si>
  <si>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</si>
  <si>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</si>
  <si>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</si>
  <si>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</si>
  <si>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</si>
  <si>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</si>
  <si>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</si>
  <si>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</si>
  <si>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</si>
  <si>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</si>
  <si>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</si>
  <si>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</si>
  <si>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</si>
  <si>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</si>
  <si>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</si>
  <si>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</si>
  <si>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</si>
  <si>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</si>
  <si>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</si>
  <si>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</si>
  <si>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</si>
  <si>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</si>
  <si>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</si>
  <si>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</si>
  <si>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</si>
  <si>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</si>
  <si>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</si>
  <si>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</si>
  <si>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</si>
  <si>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</si>
  <si>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</si>
  <si>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</si>
  <si>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</si>
  <si>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</si>
  <si>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</si>
  <si>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</si>
  <si>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</si>
  <si>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</si>
  <si>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</si>
  <si>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</si>
  <si>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</si>
  <si>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</si>
  <si>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</si>
  <si>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</si>
  <si>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</si>
  <si>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</si>
  <si>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</si>
  <si>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</si>
  <si>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</si>
  <si>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</si>
  <si>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</si>
  <si>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</si>
  <si>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</si>
  <si>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</si>
  <si>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</si>
  <si>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</si>
  <si>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</si>
  <si>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</si>
  <si>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</si>
  <si>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</si>
  <si>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</si>
  <si>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</si>
  <si>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</si>
  <si>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</si>
  <si>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</si>
  <si>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</si>
  <si>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</si>
  <si>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</si>
  <si>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</si>
  <si>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</si>
  <si>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</si>
  <si>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</si>
  <si>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</si>
  <si>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</si>
  <si>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</si>
  <si>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</si>
  <si>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</si>
  <si>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</si>
  <si>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</si>
  <si>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</si>
  <si>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</si>
  <si>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</si>
  <si>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</si>
  <si>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</si>
  <si>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</si>
  <si>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</si>
  <si>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</si>
  <si>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</si>
  <si>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</si>
  <si>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</si>
  <si>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</si>
  <si>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</si>
  <si>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</si>
  <si>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</si>
  <si>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</si>
  <si>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</si>
  <si>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</si>
  <si>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</si>
  <si>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</si>
  <si>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</si>
  <si>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</si>
  <si>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</si>
  <si>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</si>
  <si>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</si>
  <si>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</si>
  <si>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</si>
  <si>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</si>
  <si>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</si>
  <si>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</si>
  <si>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</si>
  <si>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</si>
  <si>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</si>
  <si>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</si>
  <si>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</si>
  <si>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</si>
  <si>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</si>
  <si>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</si>
  <si>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</si>
  <si>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</si>
  <si>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</si>
  <si>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</si>
  <si>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</si>
  <si>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</si>
  <si>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</si>
  <si>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</si>
  <si>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</si>
  <si>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</si>
  <si>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</si>
  <si>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</si>
  <si>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</si>
  <si>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</si>
  <si>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</si>
  <si>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</si>
  <si>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</si>
  <si>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</si>
  <si>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</si>
  <si>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</si>
  <si>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</si>
  <si>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</si>
  <si>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</si>
  <si>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</si>
  <si>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</si>
  <si>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</si>
  <si>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</si>
  <si>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</si>
  <si>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</si>
  <si>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</si>
  <si>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</si>
  <si>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</si>
  <si>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</si>
  <si>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</si>
  <si>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</si>
  <si>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</si>
  <si>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</si>
  <si>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</si>
  <si>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</si>
  <si>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</si>
  <si>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</si>
  <si>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</si>
  <si>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</si>
  <si>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</si>
  <si>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</si>
  <si>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</si>
  <si>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</si>
  <si>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</si>
  <si>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</si>
  <si>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</si>
  <si>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</si>
  <si>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</si>
  <si>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</si>
  <si>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</si>
  <si>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</si>
  <si>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</si>
  <si>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</si>
  <si>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</si>
  <si>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</si>
  <si>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</si>
  <si>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</si>
  <si>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</si>
  <si>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</si>
  <si>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</si>
  <si>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</si>
  <si>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</si>
  <si>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</si>
  <si>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</si>
  <si>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</si>
  <si>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</si>
  <si>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</si>
  <si>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</si>
  <si>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</si>
  <si>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</si>
  <si>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</si>
  <si>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</si>
  <si>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</si>
  <si>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</si>
  <si>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</si>
  <si>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</si>
  <si>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</si>
  <si>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</si>
  <si>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</si>
  <si>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</si>
  <si>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</si>
  <si>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</si>
  <si>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</si>
  <si>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</si>
  <si>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</si>
  <si>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</si>
  <si>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</si>
  <si>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</si>
  <si>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</si>
  <si>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</si>
  <si>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</si>
  <si>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</si>
  <si>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</si>
  <si>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</si>
  <si>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</si>
  <si>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</si>
  <si>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</si>
  <si>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</si>
  <si>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</si>
  <si>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</si>
  <si>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</si>
  <si>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</si>
  <si>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</si>
  <si>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</si>
  <si>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</si>
  <si>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</si>
  <si>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</si>
  <si>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</si>
  <si>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</si>
  <si>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</si>
  <si>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</si>
  <si>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</si>
  <si>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</si>
  <si>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</si>
  <si>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</si>
  <si>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</si>
  <si>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</si>
  <si>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</si>
  <si>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</si>
  <si>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</si>
  <si>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</si>
  <si>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</si>
  <si>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</si>
  <si>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</si>
  <si>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</si>
  <si>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</si>
  <si>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</si>
  <si>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</si>
  <si>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</si>
  <si>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</si>
  <si>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</si>
  <si>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</si>
  <si>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</si>
  <si>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</si>
  <si>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</si>
  <si>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</si>
  <si>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</si>
  <si>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</si>
  <si>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</si>
  <si>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</si>
  <si>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</si>
  <si>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</si>
  <si>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</si>
  <si>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</si>
  <si>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</si>
  <si>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</si>
  <si>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</si>
  <si>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</si>
  <si>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</si>
  <si>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</si>
  <si>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</si>
  <si>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</si>
  <si>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</si>
  <si>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</si>
  <si>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</si>
  <si>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</si>
  <si>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</si>
  <si>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</si>
  <si>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</si>
  <si>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</si>
  <si>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</si>
  <si>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</si>
  <si>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</si>
  <si>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</si>
  <si>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</si>
  <si>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</si>
  <si>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</si>
  <si>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</si>
  <si>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</si>
  <si>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</si>
  <si>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</si>
  <si>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</si>
  <si>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</si>
  <si>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</si>
  <si>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</si>
  <si>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</si>
  <si>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</si>
  <si>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</si>
  <si>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</si>
  <si>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</si>
  <si>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</si>
  <si>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</si>
  <si>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</si>
  <si>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</si>
  <si>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</si>
  <si>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</si>
  <si>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</si>
  <si>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</si>
  <si>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</si>
  <si>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</si>
  <si>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</si>
  <si>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</si>
  <si>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</si>
  <si>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</si>
  <si>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</si>
  <si>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</si>
  <si>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</si>
  <si>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</si>
  <si>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</si>
  <si>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</si>
  <si>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</si>
  <si>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</si>
  <si>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</si>
  <si>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</si>
  <si>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</si>
  <si>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</si>
  <si>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</si>
  <si>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</si>
  <si>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</si>
  <si>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</si>
  <si>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</si>
  <si>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</si>
  <si>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</si>
  <si>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</si>
  <si>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</si>
  <si>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</si>
  <si>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</si>
  <si>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</si>
  <si>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</si>
  <si>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</si>
  <si>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</si>
  <si>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</si>
  <si>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</si>
  <si>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</si>
  <si>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</si>
  <si>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</si>
  <si>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</si>
  <si>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</si>
  <si>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</si>
  <si>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</si>
  <si>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</si>
  <si>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</si>
  <si>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</si>
  <si>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</si>
  <si>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</si>
  <si>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</si>
  <si>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</si>
  <si>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</si>
  <si>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</si>
  <si>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</si>
  <si>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</si>
  <si>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</si>
  <si>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</si>
  <si>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</si>
  <si>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</si>
  <si>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</si>
  <si>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</si>
  <si>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</si>
  <si>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</si>
  <si>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</si>
  <si>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</si>
  <si>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</si>
  <si>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</si>
  <si>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</si>
  <si>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</si>
  <si>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</si>
  <si>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</si>
  <si>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</si>
  <si>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</si>
  <si>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</si>
  <si>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</si>
  <si>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</si>
  <si>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</si>
  <si>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</si>
  <si>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</si>
  <si>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</si>
  <si>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</si>
  <si>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</si>
  <si>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</si>
  <si>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</si>
  <si>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</si>
  <si>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</si>
  <si>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</si>
  <si>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</si>
  <si>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</si>
  <si>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</si>
  <si>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</si>
  <si>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</si>
  <si>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</si>
  <si>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</si>
  <si>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</si>
  <si>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</si>
  <si>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</si>
  <si>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</si>
  <si>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</si>
  <si>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</si>
  <si>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</si>
  <si>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</si>
  <si>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</si>
  <si>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</si>
  <si>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</si>
  <si>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</si>
  <si>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</si>
  <si>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</si>
  <si>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</si>
  <si>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</si>
  <si>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</si>
  <si>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</si>
  <si>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</si>
  <si>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</si>
  <si>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</si>
  <si>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</si>
  <si>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</si>
  <si>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</si>
  <si>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</si>
  <si>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</si>
  <si>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</si>
  <si>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</si>
  <si>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</si>
  <si>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</si>
  <si>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</si>
  <si>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</si>
  <si>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</si>
  <si>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</si>
  <si>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</si>
  <si>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</si>
  <si>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</si>
  <si>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</si>
  <si>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</si>
  <si>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</si>
  <si>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</si>
  <si>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</si>
  <si>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</si>
  <si>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</si>
  <si>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</si>
  <si>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</si>
  <si>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</si>
  <si>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</si>
  <si>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</si>
  <si>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</si>
  <si>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</si>
  <si>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</si>
  <si>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</si>
  <si>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</si>
  <si>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</si>
  <si>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</si>
  <si>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</si>
  <si>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</si>
  <si>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</si>
  <si>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</si>
  <si>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</si>
  <si>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</si>
  <si>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</si>
  <si>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</si>
  <si>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</si>
  <si>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</si>
  <si>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</si>
  <si>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</si>
  <si>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</si>
  <si>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</si>
  <si>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</si>
  <si>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</si>
  <si>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</si>
  <si>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</si>
  <si>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</si>
  <si>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</si>
  <si>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</si>
  <si>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</si>
  <si>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</si>
  <si>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</si>
  <si>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</si>
  <si>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</si>
  <si>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</si>
  <si>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</si>
  <si>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</si>
  <si>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</si>
  <si>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</si>
  <si>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</si>
  <si>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</si>
  <si>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</si>
  <si>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</si>
  <si>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</si>
  <si>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</si>
  <si>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</si>
  <si>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</si>
  <si>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</si>
  <si>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</si>
  <si>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</si>
  <si>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</si>
  <si>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</si>
  <si>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</si>
  <si>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</si>
  <si>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</si>
  <si>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</si>
  <si>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</si>
  <si>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</si>
  <si>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</si>
  <si>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</si>
  <si>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</si>
  <si>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</si>
  <si>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</si>
  <si>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</si>
  <si>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</si>
  <si>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</si>
  <si>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</si>
  <si>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</si>
  <si>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</si>
  <si>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</si>
  <si>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</si>
  <si>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</si>
  <si>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</si>
  <si>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</si>
  <si>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</si>
  <si>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</si>
  <si>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</si>
  <si>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</si>
  <si>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</si>
  <si>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</si>
  <si>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</si>
  <si>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</si>
  <si>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</si>
  <si>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</si>
  <si>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</si>
  <si>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</si>
  <si>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</si>
  <si>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</si>
  <si>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</si>
  <si>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</si>
  <si>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</si>
  <si>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</si>
  <si>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</si>
  <si>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</si>
  <si>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</si>
  <si>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</si>
  <si>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</si>
  <si>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</si>
  <si>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</si>
  <si>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</si>
  <si>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</si>
  <si>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</si>
  <si>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</si>
  <si>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</si>
  <si>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</si>
  <si>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</si>
  <si>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</si>
  <si>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</si>
  <si>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</si>
  <si>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</si>
  <si>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</si>
  <si>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</si>
  <si>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</si>
  <si>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</si>
  <si>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</si>
  <si>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</si>
  <si>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</si>
  <si>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</si>
  <si>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</si>
  <si>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</si>
  <si>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</si>
  <si>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</si>
  <si>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</si>
  <si>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</si>
  <si>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</si>
  <si>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</si>
  <si>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</si>
  <si>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</si>
  <si>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</si>
  <si>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</si>
  <si>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</si>
  <si>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</si>
  <si>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</si>
  <si>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</si>
  <si>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</si>
  <si>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</si>
  <si>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</si>
  <si>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</si>
  <si>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</si>
  <si>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</si>
  <si>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</si>
  <si>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</si>
  <si>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</si>
  <si>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</si>
  <si>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</si>
  <si>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</si>
  <si>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</si>
  <si>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</si>
  <si>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</si>
  <si>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</si>
  <si>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</si>
  <si>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</si>
  <si>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</si>
  <si>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</si>
  <si>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</si>
  <si>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</si>
  <si>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</si>
  <si>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</si>
  <si>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</si>
  <si>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</si>
  <si>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</si>
  <si>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</si>
  <si>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</si>
  <si>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</si>
  <si>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</si>
  <si>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</si>
  <si>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</si>
  <si>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</si>
  <si>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</si>
  <si>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</si>
  <si>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</si>
  <si>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</si>
  <si>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</si>
  <si>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</si>
  <si>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</si>
  <si>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</si>
  <si>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</si>
  <si>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</si>
  <si>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</si>
  <si>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</si>
  <si>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</si>
  <si>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</si>
  <si>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</si>
  <si>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</si>
  <si>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</si>
  <si>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</si>
  <si>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</si>
  <si>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</si>
  <si>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</si>
  <si>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</si>
  <si>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</si>
  <si>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</si>
  <si>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</si>
  <si>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</si>
  <si>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</si>
  <si>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</si>
  <si>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</si>
  <si>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</si>
  <si>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</si>
  <si>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</si>
  <si>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</si>
  <si>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</si>
  <si>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</si>
  <si>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</si>
  <si>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</si>
  <si>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</si>
  <si>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</si>
  <si>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</si>
  <si>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</si>
  <si>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</si>
  <si>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</si>
  <si>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</si>
  <si>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</si>
  <si>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</si>
  <si>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</si>
  <si>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</si>
  <si>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</si>
  <si>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</si>
  <si>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</si>
  <si>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</si>
  <si>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</si>
  <si>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</si>
  <si>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</si>
  <si>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</si>
  <si>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</si>
  <si>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</si>
  <si>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</si>
  <si>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</si>
  <si>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</si>
  <si>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</si>
  <si>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</si>
  <si>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</si>
  <si>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</si>
  <si>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</si>
  <si>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</si>
  <si>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</si>
  <si>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</si>
  <si>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</si>
  <si>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</si>
  <si>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</si>
  <si>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</si>
  <si>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</si>
  <si>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</si>
  <si>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</si>
  <si>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</si>
  <si>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</si>
  <si>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</si>
  <si>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</si>
  <si>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</si>
  <si>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</si>
  <si>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</si>
  <si>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</si>
  <si>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</si>
  <si>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</si>
  <si>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</si>
  <si>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</si>
  <si>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</si>
  <si>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</si>
  <si>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</si>
  <si>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</si>
  <si>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</si>
  <si>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</si>
  <si>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</si>
  <si>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</si>
  <si>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</si>
  <si>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</si>
  <si>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</si>
  <si>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</si>
  <si>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</si>
  <si>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</si>
  <si>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</si>
  <si>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</si>
  <si>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</si>
  <si>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</si>
  <si>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</si>
  <si>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</si>
  <si>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</si>
  <si>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</si>
  <si>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</si>
  <si>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</si>
  <si>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</si>
  <si>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</si>
  <si>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</si>
  <si>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</si>
  <si>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</si>
  <si>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</si>
  <si>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</si>
  <si>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</si>
  <si>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</si>
  <si>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</si>
  <si>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</si>
  <si>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</si>
  <si>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</si>
  <si>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</si>
  <si>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</si>
  <si>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</si>
  <si>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</si>
  <si>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</si>
  <si>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</si>
  <si>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</si>
  <si>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</si>
  <si>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</si>
  <si>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</si>
  <si>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</si>
  <si>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</si>
  <si>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</si>
  <si>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</si>
  <si>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</si>
  <si>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</si>
  <si>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</si>
  <si>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</si>
  <si>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</si>
  <si>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</si>
  <si>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</si>
  <si>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</si>
  <si>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</si>
  <si>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</si>
  <si>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</si>
  <si>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</si>
  <si>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</si>
  <si>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</si>
  <si>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</si>
  <si>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</si>
  <si>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</si>
  <si>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</si>
  <si>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</si>
  <si>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</si>
  <si>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</si>
  <si>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</si>
  <si>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</si>
  <si>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</si>
  <si>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</si>
  <si>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</si>
  <si>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</si>
  <si>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</si>
  <si>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</si>
  <si>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</si>
  <si>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</si>
  <si>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</si>
  <si>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</si>
  <si>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</si>
  <si>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</si>
  <si>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</si>
  <si>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</si>
  <si>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</si>
  <si>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</si>
  <si>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</si>
  <si>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</si>
  <si>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</si>
  <si>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</si>
  <si>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</si>
  <si>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</si>
  <si>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</si>
  <si>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</si>
  <si>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</si>
  <si>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</si>
  <si>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</si>
  <si>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</si>
  <si>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</si>
  <si>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</si>
  <si>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</si>
  <si>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</si>
  <si>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</si>
  <si>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</si>
  <si>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</si>
  <si>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</si>
  <si>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</si>
  <si>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</si>
  <si>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</si>
  <si>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</si>
  <si>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</si>
  <si>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</si>
  <si>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</si>
  <si>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</si>
  <si>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</si>
  <si>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</si>
  <si>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</si>
  <si>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</si>
  <si>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</si>
  <si>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</si>
  <si>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</si>
  <si>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</si>
  <si>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</si>
  <si>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</si>
  <si>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</si>
  <si>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</si>
  <si>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</si>
  <si>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</si>
  <si>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</si>
  <si>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</si>
  <si>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</si>
  <si>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</si>
  <si>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</si>
  <si>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</si>
  <si>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</si>
  <si>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</si>
  <si>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</si>
  <si>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</si>
  <si>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</si>
  <si>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</si>
  <si>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</si>
  <si>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</si>
  <si>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</si>
  <si>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</si>
  <si>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</si>
  <si>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</si>
  <si>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</si>
  <si>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</si>
  <si>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</si>
  <si>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</si>
  <si>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</si>
  <si>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</si>
  <si>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</si>
  <si>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</si>
  <si>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</si>
  <si>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</si>
  <si>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</si>
  <si>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</si>
  <si>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</si>
  <si>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</si>
  <si>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</si>
  <si>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</si>
  <si>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</si>
  <si>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</si>
  <si>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</si>
  <si>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</si>
  <si>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</si>
  <si>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</si>
  <si>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</si>
  <si>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</si>
  <si>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</si>
  <si>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</si>
  <si>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</si>
  <si>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</si>
  <si>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</si>
  <si>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</si>
  <si>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</si>
  <si>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</si>
  <si>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</si>
  <si>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</si>
  <si>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</si>
  <si>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</si>
  <si>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</si>
  <si>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</si>
  <si>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</si>
  <si>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</si>
  <si>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</si>
  <si>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</si>
  <si>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</si>
  <si>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</si>
  <si>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</si>
  <si>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</si>
  <si>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</si>
  <si>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</si>
  <si>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</si>
  <si>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</si>
  <si>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</si>
  <si>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</si>
  <si>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</si>
  <si>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</si>
  <si>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</si>
  <si>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</si>
  <si>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</si>
  <si>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</si>
  <si>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</si>
  <si>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</si>
  <si>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</si>
  <si>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</si>
  <si>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</si>
  <si>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</si>
  <si>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</si>
  <si>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</si>
  <si>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</si>
  <si>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</si>
  <si>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</si>
  <si>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</si>
  <si>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</si>
  <si>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</si>
  <si>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</si>
  <si>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</si>
  <si>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</si>
  <si>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</si>
  <si>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</si>
  <si>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</si>
  <si>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</si>
  <si>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</si>
  <si>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</si>
  <si>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</si>
  <si>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</si>
  <si>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</si>
  <si>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</si>
  <si>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</si>
  <si>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</si>
  <si>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</si>
  <si>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</si>
  <si>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</si>
  <si>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</si>
  <si>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</si>
  <si>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</si>
  <si>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</si>
  <si>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</si>
  <si>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</si>
  <si>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</si>
  <si>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</si>
  <si>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</si>
  <si>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</si>
  <si>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</si>
  <si>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</si>
  <si>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</si>
  <si>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</si>
  <si>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</si>
  <si>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</si>
  <si>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</si>
  <si>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</si>
  <si>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</si>
  <si>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</si>
  <si>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</si>
  <si>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</si>
  <si>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</si>
  <si>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</si>
  <si>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</si>
  <si>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</si>
  <si>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</si>
  <si>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</si>
  <si>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</si>
  <si>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</si>
  <si>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</si>
  <si>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</si>
  <si>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</si>
  <si>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</si>
  <si>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</si>
  <si>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</si>
  <si>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</si>
  <si>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</si>
  <si>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</si>
  <si>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</si>
  <si>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</si>
  <si>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</si>
  <si>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</si>
  <si>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</si>
  <si>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</si>
  <si>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</si>
  <si>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</si>
  <si>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</si>
  <si>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</si>
  <si>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</si>
  <si>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</si>
  <si>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</si>
  <si>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</si>
  <si>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</si>
  <si>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</si>
  <si>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</si>
  <si>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</si>
  <si>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</si>
  <si>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</si>
  <si>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</si>
  <si>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</si>
  <si>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</si>
  <si>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</si>
  <si>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</si>
  <si>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</si>
  <si>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</si>
  <si>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</si>
  <si>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</si>
  <si>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</si>
  <si>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</si>
  <si>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</si>
  <si>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</si>
  <si>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</si>
  <si>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</si>
  <si>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</si>
  <si>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</si>
  <si>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</si>
  <si>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</si>
  <si>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</si>
  <si>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</si>
  <si>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</si>
  <si>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</si>
  <si>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</si>
  <si>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</si>
  <si>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</si>
  <si>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</si>
  <si>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</si>
  <si>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</si>
  <si>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</si>
  <si>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</si>
  <si>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</si>
  <si>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</si>
  <si>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</si>
  <si>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</si>
  <si>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</si>
  <si>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</si>
  <si>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</si>
  <si>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</si>
  <si>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</si>
  <si>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</si>
  <si>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</si>
  <si>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</si>
  <si>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</si>
  <si>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</si>
  <si>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</si>
  <si>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</si>
  <si>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</si>
  <si>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</si>
  <si>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</si>
  <si>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</si>
  <si>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</si>
  <si>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</si>
  <si>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</si>
  <si>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</si>
  <si>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</si>
  <si>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</si>
  <si>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</si>
  <si>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</si>
  <si>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</si>
  <si>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</si>
  <si>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</si>
  <si>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</si>
  <si>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</si>
  <si>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</si>
  <si>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</si>
  <si>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</si>
  <si>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</si>
  <si>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</si>
  <si>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</si>
  <si>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</si>
  <si>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</si>
  <si>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</si>
  <si>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</si>
  <si>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</si>
  <si>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</si>
  <si>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</si>
  <si>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</si>
  <si>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</si>
  <si>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</si>
  <si>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</si>
  <si>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</si>
  <si>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</si>
  <si>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</si>
  <si>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</si>
  <si>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</si>
  <si>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</si>
  <si>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</si>
  <si>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</si>
  <si>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</si>
  <si>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</si>
  <si>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</si>
  <si>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</si>
  <si>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</si>
  <si>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</si>
  <si>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</si>
  <si>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</si>
  <si>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</si>
  <si>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</si>
  <si>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</si>
  <si>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</si>
  <si>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</si>
  <si>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</si>
  <si>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</si>
  <si>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</si>
  <si>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</si>
  <si>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</si>
  <si>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</si>
  <si>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</si>
  <si>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</si>
  <si>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</si>
  <si>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</si>
  <si>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</si>
  <si>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</si>
  <si>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</si>
  <si>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</si>
  <si>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</si>
  <si>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</si>
  <si>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</si>
  <si>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</si>
  <si>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</si>
  <si>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</si>
  <si>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</si>
  <si>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</si>
  <si>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</si>
  <si>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</si>
  <si>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</si>
  <si>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</si>
  <si>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</si>
  <si>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</si>
  <si>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</si>
  <si>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</si>
  <si>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</si>
  <si>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</si>
  <si>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</si>
  <si>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</si>
  <si>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</si>
  <si>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</si>
  <si>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</si>
  <si>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</si>
  <si>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</si>
  <si>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</si>
  <si>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</si>
  <si>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</si>
  <si>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</si>
  <si>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</si>
  <si>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</si>
  <si>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</si>
  <si>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</si>
  <si>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</si>
  <si>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</si>
  <si>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</si>
  <si>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</si>
  <si>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</si>
  <si>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</si>
  <si>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</si>
  <si>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</si>
  <si>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</si>
  <si>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</si>
  <si>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</si>
  <si>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</si>
  <si>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</si>
  <si>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</si>
  <si>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</si>
  <si>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</si>
  <si>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</si>
  <si>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</si>
  <si>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</si>
  <si>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</si>
  <si>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</si>
  <si>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</si>
  <si>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</si>
  <si>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</si>
  <si>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</si>
  <si>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</si>
  <si>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</si>
  <si>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</si>
  <si>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</si>
  <si>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</si>
  <si>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</si>
  <si>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</si>
  <si>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</si>
  <si>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</si>
  <si>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</si>
  <si>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</si>
  <si>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</si>
  <si>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</si>
  <si>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</si>
  <si>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</si>
  <si>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</si>
  <si>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</si>
  <si>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</si>
  <si>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</si>
  <si>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</si>
  <si>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</si>
  <si>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</si>
  <si>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</si>
  <si>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</si>
  <si>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</si>
  <si>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</si>
  <si>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</si>
  <si>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</si>
  <si>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</si>
  <si>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</si>
  <si>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</si>
  <si>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</si>
  <si>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</si>
  <si>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</si>
  <si>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</si>
  <si>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</si>
  <si>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</si>
  <si>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</si>
  <si>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</si>
  <si>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</si>
  <si>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</si>
  <si>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</si>
  <si>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</si>
  <si>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</si>
  <si>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</si>
  <si>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</si>
  <si>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</si>
  <si>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</si>
  <si>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</si>
  <si>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</si>
  <si>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</si>
  <si>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</si>
  <si>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</si>
  <si>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</si>
  <si>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</si>
  <si>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</si>
  <si>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</si>
  <si>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</si>
  <si>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</si>
  <si>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</si>
  <si>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</si>
  <si>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</si>
  <si>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</si>
  <si>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</si>
  <si>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</si>
  <si>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</si>
  <si>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</si>
  <si>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</si>
  <si>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</si>
  <si>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</si>
  <si>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</si>
  <si>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</si>
  <si>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</si>
  <si>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</si>
  <si>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</si>
  <si>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</si>
  <si>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</si>
  <si>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</si>
  <si>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</si>
  <si>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</si>
  <si>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</si>
  <si>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</si>
  <si>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</si>
  <si>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</si>
  <si>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</si>
  <si>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</si>
  <si>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</si>
  <si>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</si>
  <si>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</si>
  <si>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</si>
  <si>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</si>
  <si>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</si>
  <si>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</si>
  <si>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</si>
  <si>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</si>
  <si>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</si>
  <si>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</si>
  <si>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</si>
  <si>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</si>
  <si>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</si>
  <si>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</si>
  <si>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</si>
  <si>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</si>
  <si>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</si>
  <si>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</si>
  <si>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</si>
  <si>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</si>
  <si>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</si>
  <si>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</si>
  <si>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</si>
  <si>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</si>
  <si>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</si>
  <si>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</si>
  <si>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</si>
  <si>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</si>
  <si>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</si>
  <si>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</si>
  <si>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</si>
  <si>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</si>
  <si>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</si>
  <si>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</si>
  <si>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</si>
  <si>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</si>
  <si>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</si>
  <si>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</si>
  <si>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</si>
  <si>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</si>
  <si>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</si>
  <si>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</si>
  <si>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</si>
  <si>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</si>
  <si>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</si>
  <si>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</si>
  <si>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</si>
  <si>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</si>
  <si>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</si>
  <si>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</si>
  <si>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</si>
  <si>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</si>
  <si>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</si>
  <si>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</si>
  <si>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</si>
  <si>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</si>
  <si>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</si>
  <si>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</si>
  <si>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</si>
  <si>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</si>
  <si>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</si>
  <si>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</si>
  <si>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</si>
  <si>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</si>
  <si>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</si>
  <si>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</si>
  <si>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</si>
  <si>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</si>
  <si>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</si>
  <si>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</si>
  <si>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</si>
  <si>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</si>
  <si>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</si>
  <si>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</si>
  <si>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</si>
  <si>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</si>
  <si>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</si>
  <si>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</si>
  <si>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</si>
  <si>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</si>
  <si>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</si>
  <si>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</si>
  <si>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</si>
  <si>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</si>
  <si>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</si>
  <si>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</si>
  <si>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</si>
  <si>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</si>
  <si>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</si>
  <si>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</si>
  <si>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</si>
  <si>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</si>
  <si>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</si>
  <si>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</si>
  <si>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</si>
  <si>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</si>
  <si>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</si>
  <si>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</si>
  <si>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</si>
  <si>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</si>
  <si>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</si>
  <si>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</si>
  <si>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</si>
  <si>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</si>
  <si>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</si>
  <si>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</si>
  <si>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</si>
  <si>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</si>
  <si>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</si>
  <si>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</si>
  <si>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</si>
  <si>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</si>
  <si>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</si>
  <si>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</si>
  <si>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</si>
  <si>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</si>
  <si>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</si>
  <si>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</si>
  <si>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</si>
  <si>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</si>
  <si>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</si>
  <si>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</si>
  <si>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</si>
  <si>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</si>
  <si>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</si>
  <si>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</si>
  <si>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</si>
  <si>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</si>
  <si>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</si>
  <si>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</si>
  <si>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</si>
  <si>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</si>
  <si>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</si>
  <si>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</si>
  <si>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</si>
  <si>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</si>
  <si>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</si>
  <si>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</si>
  <si>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</si>
  <si>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</si>
  <si>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</si>
  <si>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</si>
  <si>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</si>
  <si>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</si>
  <si>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</si>
  <si>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</si>
  <si>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</si>
  <si>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</si>
  <si>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</si>
  <si>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</si>
  <si>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</si>
  <si>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</si>
  <si>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</si>
  <si>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</si>
  <si>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</si>
  <si>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</si>
  <si>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</si>
  <si>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</si>
  <si>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</si>
  <si>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</si>
  <si>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</si>
  <si>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</si>
  <si>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</si>
  <si>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</si>
  <si>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</si>
  <si>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</si>
  <si>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</si>
  <si>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</si>
  <si>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</si>
  <si>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</si>
  <si>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</si>
  <si>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</si>
  <si>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</si>
  <si>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</si>
  <si>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</si>
  <si>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</si>
  <si>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</si>
  <si>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</si>
  <si>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</si>
  <si>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</si>
  <si>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</si>
  <si>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</si>
  <si>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</si>
  <si>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</si>
  <si>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</si>
  <si>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</si>
  <si>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</si>
  <si>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</si>
  <si>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</si>
  <si>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</si>
  <si>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</si>
  <si>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</si>
  <si>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</si>
  <si>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</si>
  <si>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</si>
  <si>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</si>
  <si>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</si>
  <si>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</si>
  <si>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</si>
  <si>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</si>
  <si>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</si>
  <si>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</si>
  <si>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</si>
  <si>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</si>
  <si>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</si>
  <si>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</si>
  <si>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</si>
  <si>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</si>
  <si>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</si>
  <si>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</si>
  <si>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</si>
  <si>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</si>
  <si>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</si>
  <si>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</si>
  <si>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</si>
  <si>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</si>
  <si>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</si>
  <si>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</si>
  <si>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</si>
  <si>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</si>
  <si>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</si>
  <si>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</si>
  <si>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</si>
  <si>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</si>
  <si>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</si>
  <si>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</si>
  <si>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</si>
  <si>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</si>
  <si>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</si>
  <si>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</si>
  <si>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</si>
  <si>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</si>
  <si>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</si>
  <si>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</si>
  <si>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</si>
  <si>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</si>
  <si>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</si>
  <si>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</si>
  <si>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</si>
  <si>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</si>
  <si>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</si>
  <si>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</si>
  <si>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</si>
  <si>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</si>
  <si>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</si>
  <si>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</si>
  <si>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</si>
  <si>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</si>
  <si>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</si>
  <si>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</si>
  <si>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</si>
  <si>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</si>
  <si>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</si>
  <si>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</si>
  <si>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</si>
  <si>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</si>
  <si>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</si>
  <si>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</si>
  <si>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</si>
  <si>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</si>
  <si>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</si>
  <si>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</si>
  <si>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</si>
  <si>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</si>
  <si>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</si>
  <si>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</si>
  <si>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</si>
  <si>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</si>
  <si>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</si>
  <si>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</si>
  <si>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</si>
  <si>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</si>
  <si>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</si>
  <si>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</si>
  <si>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</si>
  <si>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</si>
  <si>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</si>
  <si>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</si>
  <si>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</si>
  <si>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</si>
  <si>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</si>
  <si>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</si>
  <si>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</si>
  <si>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</si>
  <si>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</si>
  <si>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</si>
  <si>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</si>
  <si>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</si>
  <si>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</si>
  <si>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</si>
  <si>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</si>
  <si>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</si>
  <si>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</si>
  <si>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</si>
  <si>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</si>
  <si>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</si>
  <si>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</si>
  <si>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</si>
  <si>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</si>
  <si>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</si>
  <si>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</si>
  <si>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</si>
  <si>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</si>
  <si>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</si>
  <si>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</si>
  <si>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</si>
  <si>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</si>
  <si>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</si>
  <si>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</si>
  <si>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</si>
  <si>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</si>
  <si>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</si>
  <si>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</si>
  <si>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</si>
  <si>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</si>
  <si>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</si>
  <si>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</si>
  <si>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</si>
  <si>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</si>
  <si>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</si>
  <si>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</si>
  <si>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</si>
  <si>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</si>
  <si>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</si>
  <si>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</si>
  <si>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</si>
  <si>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</si>
  <si>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</si>
  <si>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</si>
  <si>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</si>
  <si>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</si>
  <si>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</si>
  <si>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</si>
  <si>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</si>
  <si>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</si>
  <si>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</si>
  <si>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</si>
  <si>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</si>
  <si>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</si>
  <si>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</si>
  <si>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</si>
  <si>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</si>
  <si>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</si>
  <si>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</si>
  <si>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</si>
  <si>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</si>
  <si>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</si>
  <si>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</si>
  <si>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</si>
  <si>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</si>
  <si>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</si>
  <si>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</si>
  <si>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</si>
  <si>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</si>
  <si>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</si>
  <si>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</si>
  <si>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</si>
  <si>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</si>
  <si>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</si>
  <si>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</si>
  <si>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</si>
  <si>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</si>
  <si>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</si>
  <si>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</si>
  <si>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</si>
  <si>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</si>
  <si>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</si>
  <si>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</si>
  <si>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</si>
  <si>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</si>
  <si>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</si>
  <si>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</si>
  <si>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</si>
  <si>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</si>
  <si>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</si>
  <si>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</si>
  <si>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</si>
  <si>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</si>
  <si>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</si>
  <si>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</si>
  <si>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</si>
  <si>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</si>
  <si>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</si>
  <si>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</si>
  <si>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</si>
  <si>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</si>
  <si>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</si>
  <si>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</si>
  <si>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</si>
  <si>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</si>
  <si>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</si>
  <si>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</si>
  <si>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</si>
  <si>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</si>
  <si>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</si>
  <si>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</si>
  <si>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</si>
  <si>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</si>
  <si>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</si>
  <si>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</si>
  <si>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</si>
  <si>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</si>
  <si>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</si>
  <si>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</si>
  <si>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</si>
  <si>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</si>
  <si>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</si>
  <si>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</si>
  <si>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</si>
  <si>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</si>
  <si>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</si>
  <si>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</si>
  <si>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</si>
  <si>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</si>
  <si>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</si>
  <si>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</si>
  <si>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</si>
  <si>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</si>
  <si>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</si>
  <si>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</si>
  <si>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</si>
  <si>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</si>
  <si>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</si>
  <si>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</si>
  <si>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</si>
  <si>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</si>
  <si>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</si>
  <si>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</si>
  <si>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</si>
  <si>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</si>
  <si>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</si>
  <si>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</si>
  <si>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</si>
  <si>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</si>
  <si>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</si>
  <si>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</si>
  <si>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</si>
  <si>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</si>
  <si>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</si>
  <si>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</si>
  <si>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</si>
  <si>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</si>
  <si>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</si>
  <si>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</si>
  <si>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</si>
  <si>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</si>
  <si>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</si>
  <si>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</si>
  <si>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</si>
  <si>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</si>
  <si>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</si>
  <si>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</si>
  <si>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</si>
  <si>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</si>
  <si>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</si>
  <si>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</si>
  <si>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</si>
  <si>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</si>
  <si>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</si>
  <si>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</si>
  <si>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</si>
  <si>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</si>
  <si>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</si>
  <si>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</si>
  <si>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</si>
  <si>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</si>
  <si>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</si>
  <si>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</si>
  <si>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</si>
  <si>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</si>
  <si>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</si>
  <si>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</si>
  <si>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</si>
  <si>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</si>
  <si>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</si>
  <si>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</si>
  <si>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</si>
  <si>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</si>
  <si>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</si>
  <si>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</si>
  <si>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</si>
  <si>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</si>
  <si>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</si>
  <si>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</si>
  <si>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</si>
  <si>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</si>
  <si>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</si>
  <si>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</si>
  <si>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</si>
  <si>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</si>
  <si>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</si>
  <si>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</si>
  <si>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</si>
  <si>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</si>
  <si>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</si>
  <si>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</si>
  <si>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</si>
  <si>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</si>
  <si>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</si>
  <si>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</si>
  <si>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</si>
  <si>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</si>
  <si>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</si>
  <si>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</si>
  <si>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</si>
  <si>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</si>
  <si>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</si>
  <si>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</si>
  <si>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</si>
  <si>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</si>
  <si>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</si>
  <si>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</si>
  <si>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</si>
  <si>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</si>
  <si>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</si>
  <si>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</si>
  <si>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</si>
  <si>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</si>
  <si>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</si>
  <si>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</si>
  <si>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</si>
  <si>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</si>
  <si>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</si>
  <si>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</si>
  <si>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</si>
  <si>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</si>
  <si>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</si>
  <si>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</si>
  <si>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</si>
  <si>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</si>
  <si>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</si>
  <si>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</si>
  <si>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</si>
  <si>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</si>
  <si>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</si>
  <si>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</si>
  <si>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</si>
  <si>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</si>
  <si>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</si>
  <si>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</si>
  <si>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</si>
  <si>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</si>
  <si>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</si>
  <si>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</si>
  <si>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</si>
  <si>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</si>
  <si>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</si>
  <si>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</si>
  <si>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</si>
  <si>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</si>
  <si>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</si>
  <si>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</si>
  <si>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</si>
  <si>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</si>
  <si>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</si>
  <si>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</si>
  <si>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</si>
  <si>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</si>
  <si>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</si>
  <si>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</si>
  <si>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</si>
  <si>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</si>
  <si>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</si>
  <si>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</si>
  <si>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</si>
  <si>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</si>
  <si>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</si>
  <si>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</si>
  <si>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</si>
  <si>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</si>
  <si>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</si>
  <si>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</si>
  <si>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</si>
  <si>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</si>
  <si>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</si>
  <si>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</si>
  <si>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</si>
  <si>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</si>
  <si>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</si>
  <si>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</si>
  <si>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</si>
  <si>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</si>
  <si>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</si>
  <si>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</si>
  <si>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</si>
  <si>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</si>
  <si>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</si>
  <si>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</si>
  <si>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</si>
  <si>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</si>
  <si>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</si>
  <si>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</si>
  <si>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</si>
  <si>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</si>
  <si>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</si>
  <si>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</si>
  <si>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</si>
  <si>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</si>
  <si>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</si>
  <si>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</si>
  <si>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</si>
  <si>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</si>
  <si>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</si>
  <si>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</si>
  <si>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</si>
  <si>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</si>
  <si>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</si>
  <si>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</si>
  <si>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</si>
  <si>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</si>
  <si>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</si>
  <si>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</si>
  <si>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</si>
  <si>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</si>
  <si>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</si>
  <si>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</si>
  <si>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</si>
  <si>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</si>
  <si>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</si>
  <si>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</si>
  <si>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</si>
  <si>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</si>
  <si>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</si>
  <si>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</si>
  <si>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</si>
  <si>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</si>
  <si>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</si>
  <si>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</si>
  <si>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</si>
  <si>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</si>
  <si>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</si>
  <si>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</si>
  <si>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</si>
  <si>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</si>
  <si>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</si>
  <si>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</si>
  <si>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</si>
  <si>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</si>
  <si>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</si>
  <si>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</si>
  <si>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</si>
  <si>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</si>
  <si>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</si>
  <si>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</si>
  <si>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</si>
  <si>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</si>
  <si>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</si>
  <si>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</si>
  <si>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</si>
  <si>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</si>
  <si>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</si>
  <si>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</si>
  <si>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</si>
  <si>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</si>
  <si>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</si>
  <si>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</si>
  <si>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</si>
  <si>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</si>
  <si>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</si>
  <si>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</si>
  <si>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</si>
  <si>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</si>
  <si>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</si>
  <si>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</si>
  <si>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</si>
  <si>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</si>
  <si>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</si>
  <si>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</si>
  <si>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</si>
  <si>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</si>
  <si>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</si>
  <si>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</si>
  <si>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</si>
  <si>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</si>
  <si>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</si>
  <si>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</si>
  <si>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</si>
  <si>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</si>
  <si>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</si>
  <si>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</si>
  <si>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</si>
  <si>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</si>
  <si>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</si>
  <si>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</si>
  <si>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</si>
  <si>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</si>
  <si>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</si>
  <si>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</si>
  <si>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</si>
  <si>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</si>
  <si>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</si>
  <si>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</si>
  <si>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</si>
  <si>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</si>
  <si>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</si>
  <si>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</si>
  <si>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</si>
  <si>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</si>
  <si>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</si>
  <si>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</si>
  <si>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</si>
  <si>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</si>
  <si>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</si>
  <si>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</si>
  <si>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</si>
  <si>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</si>
  <si>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</si>
  <si>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</si>
  <si>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</si>
  <si>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</si>
  <si>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</si>
  <si>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</si>
  <si>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</si>
  <si>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</si>
  <si>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</si>
  <si>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</si>
  <si>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</si>
  <si>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</si>
  <si>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</si>
  <si>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</si>
  <si>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</si>
  <si>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</si>
  <si>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</si>
  <si>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</si>
  <si>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</si>
  <si>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</si>
  <si>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</si>
  <si>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</si>
  <si>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</si>
  <si>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</si>
  <si>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</si>
  <si>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</si>
  <si>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</si>
  <si>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</si>
  <si>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</si>
  <si>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</si>
  <si>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</si>
  <si>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</si>
  <si>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</si>
  <si>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</si>
  <si>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</si>
  <si>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</si>
  <si>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</si>
  <si>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</si>
  <si>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</si>
  <si>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</si>
  <si>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</si>
  <si>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</si>
  <si>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</si>
  <si>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</si>
  <si>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</si>
  <si>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</si>
  <si>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</si>
  <si>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</si>
  <si>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</si>
  <si>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</si>
  <si>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</si>
  <si>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</si>
  <si>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</si>
  <si>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</si>
  <si>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</si>
  <si>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</si>
  <si>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</si>
  <si>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</si>
  <si>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</si>
  <si>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</si>
  <si>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</si>
  <si>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</si>
  <si>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</si>
  <si>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</si>
  <si>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</si>
  <si>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</si>
  <si>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</si>
  <si>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</si>
  <si>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</si>
  <si>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</si>
  <si>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</si>
  <si>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</si>
  <si>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</si>
  <si>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</si>
  <si>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</si>
  <si>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</si>
  <si>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</si>
  <si>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</si>
  <si>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</si>
  <si>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</si>
  <si>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</si>
  <si>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</si>
  <si>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</si>
  <si>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</si>
  <si>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</si>
  <si>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</si>
  <si>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</si>
  <si>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</si>
  <si>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</si>
  <si>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</si>
  <si>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</si>
  <si>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</si>
  <si>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</si>
  <si>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</si>
  <si>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</si>
  <si>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</si>
  <si>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</si>
  <si>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</si>
  <si>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</si>
  <si>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</si>
  <si>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</si>
  <si>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</si>
  <si>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</si>
  <si>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</si>
  <si>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</si>
  <si>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</si>
  <si>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</si>
  <si>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</si>
  <si>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</si>
  <si>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</si>
  <si>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</si>
  <si>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</si>
  <si>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</si>
  <si>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</si>
  <si>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</si>
  <si>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</si>
  <si>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</si>
  <si>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</si>
  <si>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</si>
  <si>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</si>
  <si>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</si>
  <si>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</si>
  <si>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</si>
  <si>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</si>
  <si>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</si>
  <si>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</si>
  <si>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</si>
  <si>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</si>
  <si>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</si>
  <si>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</si>
  <si>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</si>
  <si>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</si>
  <si>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</si>
  <si>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</si>
  <si>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</si>
  <si>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</si>
  <si>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</si>
  <si>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</si>
  <si>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</si>
  <si>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</si>
  <si>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</si>
  <si>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</si>
  <si>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</si>
  <si>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</si>
  <si>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</si>
  <si>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</si>
  <si>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</si>
  <si>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</si>
  <si>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</si>
  <si>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</si>
  <si>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</si>
  <si>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</si>
  <si>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</si>
  <si>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</si>
  <si>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</si>
  <si>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</si>
  <si>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</si>
  <si>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</si>
  <si>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</si>
  <si>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</si>
  <si>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</si>
  <si>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</si>
  <si>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</si>
  <si>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</si>
  <si>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</si>
  <si>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</si>
  <si>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</si>
  <si>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</si>
  <si>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</si>
  <si>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</si>
  <si>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</si>
  <si>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</si>
  <si>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</si>
  <si>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</si>
  <si>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</si>
  <si>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</si>
  <si>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</si>
  <si>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</si>
  <si>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</si>
  <si>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</si>
  <si>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</si>
  <si>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</si>
  <si>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</si>
  <si>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</si>
  <si>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</si>
  <si>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</si>
  <si>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</si>
  <si>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</si>
  <si>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</si>
  <si>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</si>
  <si>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</si>
  <si>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</si>
  <si>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</si>
  <si>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</si>
  <si>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</si>
  <si>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</si>
  <si>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</si>
  <si>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</si>
  <si>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</si>
  <si>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</si>
  <si>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</si>
  <si>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</si>
  <si>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</si>
  <si>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</si>
  <si>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</si>
  <si>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</si>
  <si>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</si>
  <si>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</si>
  <si>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</si>
  <si>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</si>
  <si>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</si>
  <si>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</si>
  <si>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</si>
  <si>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</si>
  <si>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</si>
  <si>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</si>
  <si>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</si>
  <si>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</si>
  <si>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</si>
  <si>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</si>
  <si>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</si>
  <si>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</si>
  <si>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</si>
  <si>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</si>
  <si>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</si>
  <si>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</si>
  <si>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</si>
  <si>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</si>
  <si>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</si>
  <si>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</si>
  <si>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</si>
  <si>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</si>
  <si>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</si>
  <si>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</si>
  <si>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</si>
  <si>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</si>
  <si>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</si>
  <si>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</si>
  <si>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</si>
  <si>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</si>
  <si>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</si>
  <si>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</si>
  <si>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</si>
  <si>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</si>
  <si>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</si>
  <si>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</si>
  <si>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</si>
  <si>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</si>
  <si>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</si>
  <si>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</si>
  <si>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</si>
  <si>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</si>
  <si>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</si>
  <si>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</si>
  <si>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</si>
  <si>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</si>
  <si>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</si>
  <si>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</si>
  <si>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</si>
  <si>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</si>
  <si>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</si>
  <si>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</si>
  <si>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</si>
  <si>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</si>
  <si>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</si>
  <si>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</si>
  <si>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</si>
  <si>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</si>
  <si>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</si>
  <si>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</si>
  <si>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</si>
  <si>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</si>
  <si>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</si>
  <si>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</si>
  <si>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</si>
  <si>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</si>
  <si>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</si>
  <si>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</si>
  <si>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</si>
  <si>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</si>
  <si>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</si>
  <si>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</si>
  <si>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</si>
  <si>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</si>
  <si>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</si>
  <si>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</si>
  <si>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</si>
  <si>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</si>
  <si>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</si>
  <si>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</si>
  <si>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</si>
  <si>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</si>
  <si>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</si>
  <si>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</si>
  <si>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</si>
  <si>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</si>
  <si>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</si>
  <si>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</si>
  <si>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</si>
  <si>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</si>
  <si>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</si>
  <si>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</si>
  <si>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</si>
  <si>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</si>
  <si>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</si>
  <si>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</si>
  <si>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</si>
  <si>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</si>
  <si>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</si>
  <si>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</si>
  <si>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</si>
  <si>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</si>
  <si>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</si>
  <si>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</si>
  <si>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</si>
  <si>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</si>
  <si>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</si>
  <si>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</si>
  <si>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</si>
  <si>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</si>
  <si>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</si>
  <si>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</si>
  <si>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</si>
  <si>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</si>
  <si>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</si>
  <si>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</si>
  <si>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</si>
  <si>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</si>
  <si>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</si>
  <si>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</si>
  <si>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</si>
  <si>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</si>
  <si>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</si>
  <si>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</si>
  <si>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</si>
  <si>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</si>
  <si>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</si>
  <si>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</si>
  <si>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</si>
  <si>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</si>
  <si>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</si>
  <si>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</si>
  <si>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</si>
  <si>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</si>
  <si>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</si>
  <si>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</si>
  <si>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</si>
  <si>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</si>
  <si>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</si>
  <si>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</si>
  <si>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</si>
  <si>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</si>
  <si>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</si>
  <si>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</si>
  <si>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</si>
  <si>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</si>
  <si>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</si>
  <si>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</si>
  <si>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</si>
  <si>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</si>
  <si>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</si>
  <si>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</si>
  <si>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</si>
  <si>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</si>
  <si>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</si>
  <si>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</si>
  <si>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</si>
  <si>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</si>
  <si>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</si>
  <si>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</si>
  <si>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</si>
  <si>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</si>
  <si>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</si>
  <si>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</si>
  <si>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</si>
  <si>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</si>
  <si>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</si>
  <si>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</si>
  <si>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</si>
  <si>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</si>
  <si>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</si>
  <si>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</si>
  <si>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</si>
  <si>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</si>
  <si>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</si>
  <si>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</si>
  <si>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</si>
  <si>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</si>
  <si>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</si>
  <si>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</si>
  <si>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</si>
  <si>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</si>
  <si>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</si>
  <si>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</si>
  <si>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</si>
  <si>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</si>
  <si>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</si>
  <si>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</si>
  <si>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</si>
  <si>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</si>
  <si>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</si>
  <si>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</si>
  <si>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</si>
  <si>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</si>
  <si>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</si>
  <si>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</si>
  <si>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</si>
  <si>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</si>
  <si>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</si>
  <si>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</si>
  <si>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</si>
  <si>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</si>
  <si>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</si>
  <si>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</si>
  <si>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</si>
  <si>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</si>
  <si>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</si>
  <si>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</si>
  <si>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</si>
  <si>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</si>
  <si>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</si>
  <si>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</si>
  <si>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</si>
  <si>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</si>
  <si>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</si>
  <si>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</si>
  <si>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</si>
  <si>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</si>
  <si>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</si>
  <si>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</si>
  <si>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</si>
  <si>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</si>
  <si>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</si>
  <si>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</si>
  <si>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</si>
  <si>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</si>
  <si>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</si>
  <si>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</si>
  <si>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</si>
  <si>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</si>
  <si>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</si>
  <si>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</si>
  <si>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</si>
  <si>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</si>
  <si>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</si>
  <si>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</si>
  <si>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</si>
  <si>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</si>
  <si>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</si>
  <si>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</si>
  <si>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</si>
  <si>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</si>
  <si>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</si>
  <si>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</si>
  <si>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</si>
  <si>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</si>
  <si>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</si>
  <si>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</si>
  <si>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</si>
  <si>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</si>
  <si>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</si>
  <si>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</si>
  <si>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</si>
  <si>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</si>
  <si>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</si>
  <si>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</si>
  <si>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</si>
  <si>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</si>
  <si>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</si>
  <si>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</si>
  <si>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</si>
  <si>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</si>
  <si>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</si>
  <si>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</si>
  <si>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</si>
  <si>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</si>
  <si>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</si>
  <si>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</si>
  <si>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</si>
  <si>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</si>
  <si>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</si>
  <si>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</si>
  <si>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</si>
  <si>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</si>
  <si>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</si>
  <si>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</si>
  <si>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</si>
  <si>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</si>
  <si>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</si>
  <si>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</si>
  <si>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</si>
  <si>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</si>
  <si>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</si>
  <si>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</si>
  <si>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</si>
  <si>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</si>
  <si>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</si>
  <si>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</si>
  <si>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</si>
  <si>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</si>
  <si>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</si>
  <si>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</si>
  <si>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</si>
  <si>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</si>
  <si>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</si>
  <si>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</si>
  <si>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</si>
  <si>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</si>
  <si>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</si>
  <si>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</si>
  <si>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</si>
  <si>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</si>
  <si>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</si>
  <si>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</si>
  <si>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</si>
  <si>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</si>
  <si>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</si>
  <si>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</si>
  <si>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</si>
  <si>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</si>
  <si>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</si>
  <si>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</si>
  <si>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</si>
  <si>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</si>
  <si>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</si>
  <si>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</si>
  <si>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</si>
  <si>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</si>
  <si>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</si>
  <si>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</si>
  <si>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</si>
  <si>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</si>
  <si>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</si>
  <si>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</si>
  <si>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</si>
  <si>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</si>
  <si>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</si>
  <si>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</si>
  <si>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</si>
  <si>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</si>
  <si>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</si>
  <si>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</si>
  <si>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</si>
  <si>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</si>
  <si>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</si>
  <si>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</si>
  <si>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</si>
  <si>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</si>
  <si>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</si>
  <si>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</si>
  <si>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</si>
  <si>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</si>
  <si>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</si>
  <si>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</si>
  <si>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</si>
  <si>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</si>
  <si>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</si>
  <si>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</si>
  <si>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</si>
  <si>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</si>
  <si>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</si>
  <si>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</si>
  <si>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</si>
  <si>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</si>
  <si>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</si>
  <si>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</si>
  <si>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</si>
  <si>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</si>
  <si>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</si>
  <si>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</si>
  <si>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</si>
  <si>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</si>
  <si>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</si>
  <si>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</si>
  <si>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</si>
  <si>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</si>
  <si>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</si>
  <si>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</si>
  <si>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</si>
  <si>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</si>
  <si>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</si>
  <si>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</si>
  <si>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</si>
  <si>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</si>
  <si>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</si>
  <si>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</si>
  <si>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</si>
  <si>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</si>
  <si>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</si>
  <si>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</si>
  <si>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</si>
  <si>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</si>
  <si>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</si>
  <si>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</si>
  <si>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</si>
  <si>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</si>
  <si>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</si>
  <si>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</si>
  <si>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</si>
  <si>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</si>
  <si>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</si>
  <si>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</si>
  <si>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</si>
  <si>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</si>
  <si>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</si>
  <si>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</si>
  <si>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</si>
  <si>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</si>
  <si>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</si>
  <si>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</si>
  <si>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</si>
  <si>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</si>
  <si>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</si>
  <si>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</si>
  <si>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</si>
  <si>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</si>
  <si>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</si>
  <si>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</si>
  <si>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</si>
  <si>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</si>
  <si>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</si>
  <si>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</si>
  <si>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</si>
  <si>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</si>
  <si>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</si>
  <si>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</si>
  <si>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</si>
  <si>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</si>
  <si>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</si>
  <si>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</si>
  <si>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</si>
  <si>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</si>
  <si>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</si>
  <si>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</si>
  <si>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</si>
  <si>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</si>
  <si>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</si>
  <si>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</si>
  <si>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</si>
  <si>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</si>
  <si>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</si>
  <si>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</si>
  <si>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</si>
  <si>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</si>
  <si>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</si>
  <si>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</si>
  <si>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</si>
  <si>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</si>
  <si>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</si>
  <si>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</si>
  <si>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</si>
  <si>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</si>
  <si>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</si>
  <si>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</si>
  <si>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</si>
  <si>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</si>
  <si>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</si>
  <si>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</si>
  <si>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</si>
  <si>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</si>
  <si>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</si>
  <si>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</si>
  <si>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</si>
  <si>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</si>
  <si>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</si>
  <si>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</si>
  <si>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</si>
  <si>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</si>
  <si>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</si>
  <si>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</si>
  <si>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</si>
  <si>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</si>
  <si>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</si>
  <si>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</si>
  <si>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</si>
  <si>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</si>
  <si>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</si>
  <si>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</si>
  <si>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</si>
  <si>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</si>
  <si>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</si>
  <si>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</si>
  <si>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</si>
  <si>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</si>
  <si>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</si>
  <si>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</si>
  <si>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</si>
  <si>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</si>
  <si>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</si>
  <si>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</si>
  <si>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</si>
  <si>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</si>
  <si>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</si>
  <si>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</si>
  <si>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</si>
  <si>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</si>
  <si>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</si>
  <si>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</si>
  <si>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</si>
  <si>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</si>
  <si>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</si>
  <si>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</si>
  <si>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</si>
  <si>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</si>
  <si>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</si>
  <si>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</si>
  <si>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</si>
  <si>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</si>
  <si>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</si>
  <si>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</si>
  <si>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</si>
  <si>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</si>
  <si>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</si>
  <si>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</si>
  <si>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</si>
  <si>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</si>
  <si>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</si>
  <si>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</si>
  <si>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</si>
  <si>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</si>
  <si>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</si>
  <si>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</si>
  <si>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</si>
  <si>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</si>
  <si>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</si>
  <si>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</si>
  <si>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</si>
  <si>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</si>
  <si>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</si>
  <si>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</si>
  <si>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</si>
  <si>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</si>
  <si>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</si>
  <si>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</si>
  <si>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</si>
  <si>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</si>
  <si>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</si>
  <si>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</si>
  <si>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</si>
  <si>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</si>
  <si>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</si>
  <si>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</si>
  <si>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</si>
  <si>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</si>
  <si>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</si>
  <si>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</si>
  <si>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</si>
  <si>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</si>
  <si>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</si>
  <si>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</si>
  <si>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</si>
  <si>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</si>
  <si>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</si>
  <si>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</si>
  <si>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</si>
  <si>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</si>
  <si>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</si>
  <si>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</si>
  <si>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</si>
  <si>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</si>
  <si>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</si>
  <si>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</si>
  <si>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</si>
  <si>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</si>
  <si>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</si>
  <si>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</si>
  <si>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</si>
  <si>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</si>
  <si>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</si>
  <si>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</si>
  <si>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</si>
  <si>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</si>
  <si>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</si>
  <si>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</si>
  <si>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</si>
  <si>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</si>
  <si>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</si>
  <si>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</si>
  <si>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</si>
  <si>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</si>
  <si>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</si>
  <si>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</si>
  <si>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</si>
  <si>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</si>
  <si>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</si>
  <si>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</si>
  <si>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</si>
  <si>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</si>
  <si>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</si>
  <si>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</si>
  <si>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</si>
  <si>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</si>
  <si>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</si>
  <si>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</si>
  <si>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</si>
  <si>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</si>
  <si>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</si>
  <si>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</si>
  <si>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</si>
  <si>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</si>
  <si>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</si>
  <si>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</si>
  <si>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</si>
  <si>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</si>
  <si>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</si>
  <si>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</si>
  <si>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</si>
  <si>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</si>
  <si>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</si>
  <si>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</si>
  <si>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</si>
  <si>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</si>
  <si>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</si>
  <si>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</si>
  <si>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</si>
  <si>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</si>
  <si>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</si>
  <si>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</si>
  <si>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</si>
  <si>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</si>
  <si>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</si>
  <si>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</si>
  <si>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</si>
  <si>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</si>
  <si>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</si>
  <si>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</si>
  <si>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</si>
  <si>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</si>
  <si>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</si>
  <si>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</si>
  <si>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</si>
  <si>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</si>
  <si>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</si>
  <si>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</si>
  <si>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</si>
  <si>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</si>
  <si>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</si>
  <si>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</si>
  <si>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</si>
  <si>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</si>
  <si>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</si>
  <si>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</si>
  <si>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</si>
  <si>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</si>
  <si>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</si>
  <si>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</si>
  <si>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</si>
  <si>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</si>
  <si>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</si>
  <si>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</si>
  <si>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</si>
  <si>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</si>
  <si>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</si>
  <si>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</si>
  <si>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</si>
  <si>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</si>
  <si>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</si>
  <si>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</si>
  <si>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</si>
  <si>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</si>
  <si>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</si>
  <si>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</si>
  <si>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</si>
  <si>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</si>
  <si>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</si>
  <si>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</si>
  <si>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</si>
  <si>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</si>
  <si>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</si>
  <si>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</si>
  <si>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</si>
  <si>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</si>
  <si>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</si>
  <si>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</si>
  <si>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</si>
  <si>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</si>
  <si>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</si>
  <si>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</si>
  <si>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</si>
  <si>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</si>
  <si>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</si>
  <si>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</si>
  <si>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</si>
  <si>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</si>
  <si>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</si>
  <si>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</si>
  <si>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</si>
  <si>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</si>
  <si>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</si>
  <si>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</si>
  <si>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</si>
  <si>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</si>
  <si>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</si>
  <si>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</si>
  <si>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</si>
  <si>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</si>
  <si>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</si>
  <si>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</si>
  <si>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</si>
  <si>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</si>
  <si>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</si>
  <si>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</si>
  <si>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</si>
  <si>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</si>
  <si>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</si>
  <si>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</si>
  <si>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</si>
  <si>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</si>
  <si>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</si>
  <si>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</si>
  <si>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</si>
  <si>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</si>
  <si>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</si>
  <si>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</si>
  <si>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</si>
  <si>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</si>
  <si>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</si>
  <si>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</si>
  <si>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</si>
  <si>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</si>
  <si>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</si>
  <si>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</si>
  <si>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</si>
  <si>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</si>
  <si>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</si>
  <si>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</si>
  <si>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</si>
  <si>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</si>
  <si>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</si>
  <si>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</si>
  <si>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</si>
  <si>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</si>
  <si>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</si>
  <si>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</si>
  <si>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</si>
  <si>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</si>
  <si>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</si>
  <si>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</si>
  <si>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</si>
  <si>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</si>
  <si>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</si>
  <si>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</si>
  <si>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</si>
  <si>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</si>
  <si>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</si>
  <si>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</si>
  <si>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</si>
  <si>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</si>
  <si>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</si>
  <si>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</si>
  <si>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</si>
  <si>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</si>
  <si>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</si>
  <si>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</si>
  <si>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</si>
  <si>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</si>
  <si>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</si>
  <si>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</si>
  <si>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</si>
  <si>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</si>
  <si>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</si>
  <si>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</si>
  <si>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</si>
  <si>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</si>
  <si>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</si>
  <si>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</si>
  <si>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</si>
  <si>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</si>
  <si>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</si>
  <si>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</si>
  <si>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</si>
  <si>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</si>
  <si>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</si>
  <si>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</si>
  <si>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</si>
  <si>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</si>
  <si>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</si>
  <si>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</si>
  <si>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</si>
  <si>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</si>
  <si>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</si>
  <si>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</si>
  <si>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</si>
  <si>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</si>
  <si>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</si>
  <si>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</si>
  <si>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</si>
  <si>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</si>
  <si>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</si>
  <si>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</si>
  <si>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</si>
  <si>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</si>
  <si>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</si>
  <si>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</si>
  <si>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</si>
  <si>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</si>
  <si>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</si>
  <si>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</si>
  <si>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</si>
  <si>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</si>
  <si>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</si>
  <si>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</si>
  <si>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</si>
  <si>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</si>
  <si>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</si>
  <si>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</si>
  <si>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</si>
  <si>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</si>
  <si>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</si>
  <si>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</si>
  <si>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</si>
  <si>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</si>
  <si>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</si>
  <si>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</si>
  <si>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</si>
  <si>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</si>
  <si>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</si>
  <si>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</si>
  <si>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</si>
  <si>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</si>
  <si>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</si>
  <si>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</si>
  <si>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</si>
  <si>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</si>
  <si>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</si>
  <si>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</si>
  <si>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</si>
  <si>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</si>
  <si>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</si>
  <si>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</si>
  <si>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</si>
  <si>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</si>
  <si>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</si>
  <si>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</si>
  <si>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</si>
  <si>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</si>
  <si>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</si>
  <si>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</si>
  <si>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</si>
  <si>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</si>
  <si>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</si>
  <si>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</si>
  <si>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</si>
  <si>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</si>
  <si>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</si>
  <si>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</si>
  <si>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</si>
  <si>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</si>
  <si>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</si>
  <si>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</si>
  <si>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</si>
  <si>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</si>
  <si>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</si>
  <si>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</si>
  <si>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</si>
  <si>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</si>
  <si>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</si>
  <si>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</si>
  <si>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</si>
  <si>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</si>
  <si>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</si>
  <si>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</si>
  <si>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</si>
  <si>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</si>
  <si>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</si>
  <si>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</si>
  <si>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</si>
  <si>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</si>
  <si>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</si>
  <si>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</si>
  <si>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</si>
  <si>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</si>
  <si>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</si>
  <si>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</si>
  <si>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</si>
  <si>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</si>
  <si>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</si>
  <si>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</si>
  <si>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</si>
  <si>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</si>
  <si>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</si>
  <si>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</si>
  <si>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</si>
  <si>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</si>
  <si>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</si>
  <si>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</si>
  <si>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</si>
  <si>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</si>
  <si>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</si>
  <si>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</si>
  <si>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</si>
  <si>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</si>
  <si>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</si>
  <si>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</si>
  <si>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</si>
  <si>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</si>
  <si>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</si>
  <si>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</si>
  <si>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</si>
  <si>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</si>
  <si>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</si>
  <si>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</si>
  <si>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</si>
  <si>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</si>
  <si>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</si>
  <si>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</si>
  <si>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</si>
  <si>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</si>
  <si>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</si>
  <si>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</si>
  <si>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</si>
  <si>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</si>
  <si>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</si>
  <si>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</si>
  <si>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</si>
  <si>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</si>
  <si>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</si>
  <si>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</si>
  <si>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</si>
  <si>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</si>
  <si>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</si>
  <si>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</si>
  <si>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</si>
  <si>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</si>
  <si>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</si>
  <si>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</si>
  <si>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</si>
  <si>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</si>
  <si>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</si>
  <si>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</si>
  <si>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</si>
  <si>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</si>
  <si>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</si>
  <si>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</si>
  <si>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</si>
  <si>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</si>
  <si>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</si>
  <si>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</si>
  <si>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</si>
  <si>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</si>
  <si>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</si>
  <si>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</si>
  <si>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</si>
  <si>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</si>
  <si>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</si>
  <si>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</si>
  <si>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</si>
  <si>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</si>
  <si>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</si>
  <si>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</si>
  <si>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</si>
  <si>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</si>
  <si>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</si>
  <si>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</si>
  <si>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</si>
  <si>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</si>
  <si>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</si>
  <si>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</si>
  <si>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</si>
  <si>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</si>
  <si>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</si>
  <si>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</si>
  <si>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</si>
  <si>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</si>
  <si>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</si>
  <si>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</si>
  <si>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</si>
  <si>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</si>
  <si>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</si>
  <si>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</si>
  <si>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</si>
  <si>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</si>
  <si>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</si>
  <si>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</si>
  <si>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</si>
  <si>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</si>
  <si>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</si>
  <si>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</si>
  <si>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</si>
  <si>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</si>
  <si>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</si>
  <si>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</si>
  <si>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</si>
  <si>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</si>
  <si>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</si>
  <si>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</si>
  <si>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</si>
  <si>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</si>
  <si>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</si>
  <si>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</si>
  <si>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</si>
  <si>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</si>
  <si>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</si>
  <si>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</si>
  <si>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</si>
  <si>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</si>
  <si>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</si>
  <si>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</si>
  <si>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</si>
  <si>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</si>
  <si>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</si>
  <si>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</si>
  <si>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</si>
  <si>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</si>
  <si>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</si>
  <si>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</si>
  <si>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</si>
  <si>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</si>
  <si>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</si>
  <si>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</si>
  <si>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</si>
  <si>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</si>
  <si>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</si>
  <si>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</si>
  <si>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</si>
  <si>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</si>
  <si>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</si>
  <si>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</si>
  <si>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</si>
  <si>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</si>
  <si>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</si>
  <si>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</si>
  <si>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</si>
  <si>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</si>
  <si>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</si>
  <si>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</si>
  <si>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</si>
  <si>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</si>
  <si>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</si>
  <si>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</si>
  <si>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</si>
  <si>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</si>
  <si>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</si>
  <si>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</si>
  <si>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</si>
  <si>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</si>
  <si>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</si>
  <si>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</si>
  <si>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</si>
  <si>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</si>
  <si>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</si>
  <si>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</si>
  <si>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</si>
  <si>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</si>
  <si>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</si>
  <si>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</si>
  <si>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</si>
  <si>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</si>
  <si>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</si>
  <si>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</si>
  <si>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</si>
  <si>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</si>
  <si>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</si>
  <si>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</si>
  <si>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</si>
  <si>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</si>
  <si>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</si>
  <si>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</si>
  <si>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</si>
  <si>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</si>
  <si>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</si>
  <si>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</si>
  <si>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</si>
  <si>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</si>
  <si>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</si>
  <si>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</si>
  <si>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</si>
  <si>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</si>
  <si>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</si>
  <si>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</si>
  <si>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</si>
  <si>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</si>
  <si>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</si>
  <si>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</si>
  <si>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</si>
  <si>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</si>
  <si>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</si>
  <si>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</si>
  <si>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</si>
  <si>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</si>
  <si>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</si>
  <si>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</si>
  <si>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</si>
  <si>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</si>
  <si>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</si>
  <si>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</si>
  <si>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</si>
  <si>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</si>
  <si>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</si>
  <si>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</si>
  <si>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</si>
  <si>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</si>
  <si>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</si>
  <si>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</si>
  <si>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</si>
  <si>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</si>
  <si>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</si>
  <si>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</si>
  <si>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</si>
  <si>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</si>
  <si>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</si>
  <si>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</si>
  <si>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</si>
  <si>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</si>
  <si>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</si>
  <si>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</si>
  <si>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</si>
  <si>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</si>
  <si>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</si>
  <si>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</si>
  <si>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</si>
  <si>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</si>
  <si>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</si>
  <si>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</si>
  <si>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</si>
  <si>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</si>
  <si>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</si>
  <si>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</si>
  <si>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</si>
  <si>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</si>
  <si>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</si>
  <si>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</si>
  <si>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</si>
  <si>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</si>
  <si>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</si>
  <si>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</si>
  <si>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</si>
  <si>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</si>
  <si>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</si>
  <si>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</si>
  <si>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</si>
  <si>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</si>
  <si>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</si>
  <si>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</si>
  <si>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</si>
  <si>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</si>
  <si>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</si>
  <si>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</si>
  <si>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</si>
  <si>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</si>
  <si>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</si>
  <si>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</si>
  <si>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</si>
  <si>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</si>
  <si>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</si>
  <si>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</si>
  <si>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</si>
  <si>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</si>
  <si>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</si>
  <si>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</si>
  <si>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</si>
  <si>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</si>
  <si>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</si>
  <si>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</si>
  <si>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</si>
  <si>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</si>
  <si>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</si>
  <si>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</si>
  <si>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</si>
  <si>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</si>
  <si>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</si>
  <si>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</si>
  <si>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</si>
  <si>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</si>
  <si>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</si>
  <si>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</si>
  <si>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</si>
  <si>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</si>
  <si>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</si>
  <si>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</si>
  <si>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</si>
  <si>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</si>
  <si>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</si>
  <si>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</si>
  <si>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</si>
  <si>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</si>
  <si>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</si>
  <si>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</si>
  <si>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</si>
  <si>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</si>
  <si>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</si>
  <si>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</si>
  <si>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</si>
  <si>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</si>
  <si>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</si>
  <si>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</si>
  <si>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</si>
  <si>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</si>
  <si>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</si>
  <si>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</si>
  <si>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</si>
  <si>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</si>
  <si>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</si>
  <si>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</si>
  <si>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</si>
  <si>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</si>
  <si>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</si>
  <si>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</si>
  <si>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</si>
  <si>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</si>
  <si>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</si>
  <si>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</si>
  <si>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</si>
  <si>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</si>
  <si>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</si>
  <si>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</si>
  <si>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</si>
  <si>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</si>
  <si>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</si>
  <si>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</si>
  <si>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</si>
  <si>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</si>
  <si>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</si>
  <si>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</si>
  <si>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</si>
  <si>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</si>
  <si>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</si>
  <si>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</si>
  <si>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</si>
  <si>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</si>
  <si>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</si>
  <si>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</si>
  <si>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</si>
  <si>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</si>
  <si>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</si>
  <si>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</si>
  <si>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</si>
  <si>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</si>
  <si>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</si>
  <si>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</si>
  <si>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</si>
  <si>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</si>
  <si>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</si>
  <si>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</si>
  <si>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</si>
  <si>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</si>
  <si>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</si>
  <si>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</si>
  <si>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</si>
  <si>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</si>
  <si>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</si>
  <si>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</si>
  <si>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</si>
  <si>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</si>
  <si>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</si>
  <si>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</si>
  <si>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</si>
  <si>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</si>
  <si>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</si>
  <si>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</si>
  <si>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</si>
  <si>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</si>
  <si>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</si>
  <si>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</si>
  <si>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</si>
  <si>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</si>
  <si>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</si>
  <si>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</si>
  <si>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</si>
  <si>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</si>
  <si>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</si>
  <si>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</si>
  <si>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</si>
  <si>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</si>
  <si>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</si>
  <si>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</si>
  <si>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</si>
  <si>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</si>
  <si>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</si>
  <si>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</si>
  <si>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</si>
  <si>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</si>
  <si>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</si>
  <si>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</si>
  <si>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</si>
  <si>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</si>
  <si>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</si>
  <si>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</si>
  <si>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</si>
  <si>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</si>
  <si>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</si>
  <si>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</si>
  <si>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</si>
  <si>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</si>
  <si>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</si>
  <si>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</si>
  <si>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</si>
  <si>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</si>
  <si>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</si>
  <si>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</si>
  <si>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</si>
  <si>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</si>
  <si>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</si>
  <si>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</si>
  <si>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</si>
  <si>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</si>
  <si>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</si>
  <si>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</si>
  <si>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</si>
  <si>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</si>
  <si>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</si>
  <si>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</si>
  <si>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</si>
  <si>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</si>
  <si>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</si>
  <si>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</si>
  <si>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</si>
  <si>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</si>
  <si>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</si>
  <si>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</si>
  <si>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</si>
  <si>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</si>
  <si>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</si>
  <si>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</si>
  <si>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</si>
  <si>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</si>
  <si>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</si>
  <si>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</si>
  <si>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</si>
  <si>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</si>
  <si>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</si>
  <si>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</si>
  <si>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</si>
  <si>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</si>
  <si>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</si>
  <si>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</si>
  <si>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</si>
  <si>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</si>
  <si>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</si>
  <si>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</si>
  <si>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</si>
  <si>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</si>
  <si>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</si>
  <si>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</si>
  <si>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</si>
  <si>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</si>
  <si>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</si>
  <si>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</si>
  <si>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</si>
  <si>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</si>
  <si>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</si>
  <si>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</si>
  <si>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</si>
  <si>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</si>
  <si>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</si>
  <si>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</si>
  <si>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</si>
  <si>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</si>
  <si>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</si>
  <si>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</si>
  <si>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</si>
  <si>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</si>
  <si>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</si>
  <si>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</si>
  <si>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</si>
  <si>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</si>
  <si>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</si>
  <si>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</si>
  <si>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</si>
  <si>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</si>
  <si>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</si>
  <si>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</si>
  <si>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</si>
  <si>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</si>
  <si>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</si>
  <si>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</si>
  <si>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</si>
  <si>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</si>
  <si>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</si>
  <si>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</si>
  <si>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</si>
  <si>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</si>
  <si>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</si>
  <si>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</si>
  <si>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</si>
  <si>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</si>
  <si>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</si>
  <si>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</si>
  <si>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</si>
  <si>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</si>
  <si>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</si>
  <si>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</si>
  <si>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</si>
  <si>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</si>
  <si>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</si>
  <si>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</si>
  <si>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</si>
  <si>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</si>
  <si>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</si>
  <si>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</si>
  <si>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</si>
  <si>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</si>
  <si>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</si>
  <si>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</si>
  <si>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</si>
  <si>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</si>
  <si>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</si>
  <si>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</si>
  <si>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</si>
  <si>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</si>
  <si>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</si>
  <si>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</si>
  <si>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</si>
  <si>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</si>
  <si>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</si>
  <si>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</si>
  <si>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</si>
  <si>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</si>
  <si>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</si>
  <si>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</si>
  <si>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</si>
  <si>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</si>
  <si>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</si>
  <si>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</si>
  <si>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</si>
  <si>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</si>
  <si>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</si>
  <si>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</si>
  <si>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</si>
  <si>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</si>
  <si>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</si>
  <si>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</si>
  <si>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</si>
  <si>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</si>
  <si>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</si>
  <si>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</si>
  <si>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</si>
  <si>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</si>
  <si>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</si>
  <si>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</si>
  <si>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</si>
  <si>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</si>
  <si>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</si>
  <si>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</si>
  <si>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</si>
  <si>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</si>
  <si>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</si>
  <si>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</si>
  <si>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</si>
  <si>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</si>
  <si>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</si>
  <si>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</si>
  <si>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</si>
  <si>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</si>
  <si>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</si>
  <si>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</si>
  <si>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</si>
  <si>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</si>
  <si>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</si>
  <si>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</si>
  <si>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</si>
  <si>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</si>
  <si>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</si>
  <si>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</si>
  <si>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</si>
  <si>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</si>
  <si>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</si>
  <si>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</si>
  <si>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</si>
  <si>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</si>
  <si>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</si>
  <si>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</si>
  <si>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</si>
  <si>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</si>
  <si>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</si>
  <si>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</si>
  <si>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</si>
  <si>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</si>
  <si>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</si>
  <si>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</si>
  <si>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</si>
  <si>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</si>
  <si>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</si>
  <si>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</si>
  <si>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</si>
  <si>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</si>
  <si>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</si>
  <si>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</si>
  <si>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</si>
  <si>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</si>
  <si>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</si>
  <si>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</si>
  <si>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</si>
  <si>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</si>
  <si>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</si>
  <si>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</si>
  <si>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</si>
  <si>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</si>
  <si>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</si>
  <si>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</si>
  <si>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</si>
  <si>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</si>
  <si>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</si>
  <si>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</si>
  <si>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</si>
  <si>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</si>
  <si>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</si>
  <si>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</si>
  <si>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</si>
  <si>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</si>
  <si>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</si>
  <si>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</si>
  <si>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</si>
  <si>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</si>
  <si>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</si>
  <si>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</si>
  <si>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</si>
  <si>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</si>
  <si>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</si>
  <si>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</si>
  <si>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</si>
  <si>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</si>
  <si>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</si>
  <si>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</si>
  <si>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</si>
  <si>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</si>
  <si>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</si>
  <si>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</si>
  <si>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</si>
  <si>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</si>
  <si>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</si>
  <si>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</si>
  <si>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</si>
  <si>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</si>
  <si>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</si>
  <si>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</si>
  <si>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</si>
  <si>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</si>
  <si>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</si>
  <si>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</si>
  <si>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</si>
  <si>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</si>
  <si>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</si>
  <si>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</si>
  <si>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</si>
  <si>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</si>
  <si>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</si>
  <si>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</si>
  <si>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</si>
  <si>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</si>
  <si>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</si>
  <si>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</si>
  <si>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</si>
  <si>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</si>
  <si>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</si>
  <si>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</si>
  <si>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</si>
  <si>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</si>
  <si>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</si>
  <si>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</si>
  <si>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</si>
  <si>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</si>
  <si>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</si>
  <si>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</si>
  <si>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</si>
  <si>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</si>
  <si>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</si>
  <si>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</si>
  <si>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</si>
  <si>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</si>
  <si>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</si>
  <si>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</si>
  <si>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</si>
  <si>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</si>
  <si>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</si>
  <si>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</si>
  <si>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</si>
  <si>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</si>
  <si>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</si>
  <si>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</si>
  <si>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</si>
  <si>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</si>
  <si>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</si>
  <si>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</si>
  <si>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</si>
  <si>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</si>
  <si>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</si>
  <si>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</si>
  <si>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</si>
  <si>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</si>
  <si>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</si>
  <si>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</si>
  <si>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</si>
  <si>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</si>
  <si>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</si>
  <si>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</si>
  <si>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</si>
  <si>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</si>
  <si>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</si>
  <si>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</si>
  <si>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</si>
  <si>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</si>
  <si>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</si>
  <si>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</si>
  <si>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</si>
  <si>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</si>
  <si>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</si>
  <si>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</si>
  <si>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</si>
  <si>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</si>
  <si>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</si>
  <si>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</si>
  <si>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</si>
  <si>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</si>
  <si>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</si>
  <si>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</si>
  <si>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</si>
  <si>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</si>
  <si>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</si>
  <si>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</si>
  <si>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</si>
  <si>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</si>
  <si>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</si>
  <si>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</si>
  <si>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</si>
  <si>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</si>
  <si>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</si>
  <si>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</si>
  <si>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</si>
  <si>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</si>
  <si>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</si>
  <si>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</si>
  <si>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</si>
  <si>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</si>
  <si>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</si>
  <si>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</si>
  <si>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</si>
  <si>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</si>
  <si>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</si>
  <si>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</si>
  <si>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</si>
  <si>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</si>
  <si>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</si>
  <si>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</si>
  <si>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</si>
  <si>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</si>
  <si>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</si>
  <si>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</si>
  <si>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</si>
  <si>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</si>
  <si>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</si>
  <si>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</si>
  <si>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</si>
  <si>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</si>
  <si>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</si>
  <si>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</si>
  <si>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</si>
  <si>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</si>
  <si>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</si>
  <si>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</si>
  <si>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</si>
  <si>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</si>
  <si>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</si>
  <si>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</si>
  <si>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</si>
  <si>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</si>
  <si>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</si>
  <si>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</si>
  <si>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</si>
  <si>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</si>
  <si>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</si>
  <si>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</si>
  <si>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</si>
  <si>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</si>
  <si>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</si>
  <si>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</si>
  <si>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</si>
  <si>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</si>
  <si>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</si>
  <si>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</si>
  <si>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</si>
  <si>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</si>
  <si>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</si>
  <si>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</si>
  <si>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</si>
  <si>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</si>
  <si>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</si>
  <si>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</si>
  <si>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</si>
  <si>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</si>
  <si>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</si>
  <si>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</si>
  <si>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</si>
  <si>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</si>
  <si>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</si>
  <si>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</si>
  <si>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</si>
  <si>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</si>
  <si>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</si>
  <si>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</si>
  <si>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</si>
  <si>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</si>
  <si>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</si>
  <si>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</si>
  <si>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</si>
  <si>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</si>
  <si>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</si>
  <si>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</si>
  <si>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</si>
  <si>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</si>
  <si>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</si>
  <si>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</si>
  <si>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</si>
  <si>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</si>
  <si>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</si>
  <si>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</si>
  <si>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</si>
  <si>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</si>
  <si>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</si>
  <si>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</si>
  <si>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</si>
  <si>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</si>
  <si>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</si>
  <si>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</si>
  <si>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</si>
  <si>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</si>
  <si>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</si>
  <si>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</si>
  <si>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</si>
  <si>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</si>
  <si>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</si>
  <si>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</si>
  <si>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</si>
  <si>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</si>
  <si>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</si>
  <si>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</si>
  <si>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</si>
  <si>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</si>
  <si>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</si>
  <si>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</si>
  <si>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</si>
  <si>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</si>
  <si>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</si>
  <si>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</si>
  <si>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</si>
  <si>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</si>
  <si>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</si>
  <si>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</si>
  <si>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</si>
  <si>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</si>
  <si>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</si>
  <si>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</si>
  <si>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</si>
  <si>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</si>
  <si>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</si>
  <si>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</si>
  <si>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</si>
  <si>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</si>
  <si>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</si>
  <si>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</si>
  <si>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</si>
  <si>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</si>
  <si>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</si>
  <si>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</si>
  <si>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</si>
  <si>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</si>
  <si>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</si>
  <si>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</si>
  <si>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</si>
  <si>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</si>
  <si>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</si>
  <si>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</si>
  <si>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</si>
  <si>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</si>
  <si>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</si>
  <si>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</si>
  <si>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</si>
  <si>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</si>
  <si>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</si>
  <si>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</si>
  <si>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</si>
  <si>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</si>
  <si>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</si>
  <si>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</si>
  <si>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</si>
  <si>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</si>
  <si>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</si>
  <si>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</si>
  <si>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</si>
  <si>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</si>
  <si>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</si>
  <si>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</si>
  <si>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</si>
  <si>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</si>
  <si>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</si>
  <si>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</si>
  <si>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</si>
  <si>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</si>
  <si>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</si>
  <si>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</si>
  <si>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</si>
  <si>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</si>
  <si>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</si>
  <si>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</si>
  <si>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</si>
  <si>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</si>
  <si>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</si>
  <si>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</si>
  <si>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</si>
  <si>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</si>
  <si>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</si>
  <si>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</si>
  <si>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</si>
  <si>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</si>
  <si>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</si>
  <si>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</si>
  <si>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</si>
  <si>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</si>
  <si>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</si>
  <si>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</si>
  <si>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</si>
  <si>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</si>
  <si>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</si>
  <si>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</si>
  <si>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</si>
  <si>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</si>
  <si>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</si>
  <si>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</si>
  <si>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</si>
  <si>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</si>
  <si>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</si>
  <si>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</si>
  <si>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</si>
  <si>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</si>
  <si>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</si>
  <si>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</si>
  <si>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</si>
  <si>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</si>
  <si>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</si>
  <si>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</si>
  <si>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</si>
  <si>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</si>
  <si>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</si>
  <si>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</si>
  <si>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</si>
  <si>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</si>
  <si>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</si>
  <si>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</si>
  <si>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</si>
  <si>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</si>
  <si>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</si>
  <si>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</si>
  <si>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</si>
  <si>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</si>
  <si>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</si>
  <si>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</si>
  <si>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</si>
  <si>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</si>
  <si>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</si>
  <si>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</si>
  <si>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</si>
  <si>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</si>
  <si>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</si>
  <si>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</si>
  <si>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</si>
  <si>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</si>
  <si>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</si>
  <si>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</si>
  <si>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</si>
  <si>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</si>
  <si>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</si>
  <si>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</si>
  <si>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</si>
  <si>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</si>
  <si>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</si>
  <si>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</si>
  <si>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</si>
  <si>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</si>
  <si>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</si>
  <si>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</si>
  <si>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</si>
  <si>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</si>
  <si>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</si>
  <si>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</si>
  <si>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</si>
  <si>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</si>
  <si>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</si>
  <si>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</si>
  <si>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</si>
  <si>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</si>
  <si>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</si>
  <si>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</si>
  <si>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</si>
  <si>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</si>
  <si>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</si>
  <si>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</si>
  <si>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</si>
  <si>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</si>
  <si>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</si>
  <si>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</si>
  <si>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</si>
  <si>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</si>
  <si>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</si>
  <si>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</si>
  <si>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</si>
  <si>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</si>
  <si>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</si>
  <si>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</si>
  <si>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</si>
  <si>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</si>
  <si>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</si>
  <si>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</si>
  <si>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</si>
  <si>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</si>
  <si>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</si>
  <si>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</si>
  <si>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</si>
  <si>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</si>
  <si>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</si>
  <si>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</si>
  <si>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</si>
  <si>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</si>
  <si>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</si>
  <si>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</si>
  <si>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</si>
  <si>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</si>
  <si>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</si>
  <si>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</si>
  <si>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</si>
  <si>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</si>
  <si>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</si>
  <si>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</si>
  <si>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</si>
  <si>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</si>
  <si>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</si>
  <si>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</si>
  <si>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</si>
  <si>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</si>
  <si>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</si>
  <si>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</si>
  <si>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</si>
  <si>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</si>
  <si>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</si>
  <si>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</si>
  <si>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</si>
  <si>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</si>
  <si>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</si>
  <si>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</si>
  <si>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</si>
  <si>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</si>
  <si>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</si>
  <si>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</si>
  <si>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</si>
  <si>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</si>
  <si>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</si>
  <si>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</si>
  <si>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</si>
  <si>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</si>
  <si>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</si>
  <si>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</si>
  <si>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</si>
  <si>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</si>
  <si>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</si>
  <si>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</si>
  <si>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</si>
  <si>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</si>
  <si>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</si>
  <si>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</si>
  <si>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</si>
  <si>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</si>
  <si>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</si>
  <si>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</si>
  <si>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</si>
  <si>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</si>
  <si>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</si>
  <si>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</si>
  <si>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</si>
  <si>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</si>
  <si>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</si>
  <si>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</si>
  <si>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</si>
  <si>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</si>
  <si>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</si>
  <si>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</si>
  <si>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</si>
  <si>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</si>
  <si>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</si>
  <si>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</si>
  <si>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</si>
  <si>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</si>
  <si>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</si>
  <si>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</si>
  <si>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</si>
  <si>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</si>
  <si>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</si>
  <si>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</si>
  <si>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</si>
  <si>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</si>
  <si>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</si>
  <si>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</si>
  <si>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</si>
  <si>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</si>
  <si>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</si>
  <si>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</si>
  <si>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</si>
  <si>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</si>
  <si>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</si>
  <si>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</si>
  <si>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</si>
  <si>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</si>
  <si>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</si>
  <si>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</si>
  <si>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</si>
  <si>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</si>
  <si>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</si>
  <si>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</si>
  <si>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</si>
  <si>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</si>
  <si>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</si>
  <si>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</si>
  <si>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</si>
  <si>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</si>
  <si>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</si>
  <si>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</si>
  <si>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</si>
  <si>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</si>
  <si>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</si>
  <si>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</si>
  <si>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</si>
  <si>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</si>
  <si>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</si>
  <si>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</si>
  <si>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</si>
  <si>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</si>
  <si>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</si>
  <si>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</si>
  <si>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</si>
  <si>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</si>
  <si>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</si>
  <si>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</si>
  <si>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</si>
  <si>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</si>
  <si>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</si>
  <si>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</si>
  <si>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</si>
  <si>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</si>
  <si>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</si>
  <si>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</si>
  <si>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</si>
  <si>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</si>
  <si>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</si>
  <si>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</si>
  <si>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</si>
  <si>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</si>
  <si>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</si>
  <si>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</si>
  <si>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</si>
  <si>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</si>
  <si>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</si>
  <si>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</si>
  <si>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</si>
  <si>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</si>
  <si>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</si>
  <si>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</si>
  <si>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</si>
  <si>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</si>
  <si>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</si>
  <si>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</si>
  <si>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</si>
  <si>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</si>
  <si>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</si>
  <si>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</si>
  <si>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</si>
  <si>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</si>
  <si>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</si>
  <si>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</si>
  <si>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</si>
  <si>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</si>
  <si>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</si>
  <si>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</si>
  <si>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</si>
  <si>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</si>
  <si>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</si>
  <si>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</si>
  <si>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</si>
  <si>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</si>
  <si>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</si>
  <si>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</si>
  <si>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</si>
  <si>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</si>
  <si>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</si>
  <si>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</si>
  <si>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</si>
  <si>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</si>
  <si>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</si>
  <si>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</si>
  <si>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</si>
  <si>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</si>
  <si>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</si>
  <si>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</si>
  <si>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</si>
  <si>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</si>
  <si>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</si>
  <si>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</si>
  <si>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</si>
  <si>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</si>
  <si>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</si>
  <si>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</si>
  <si>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</si>
  <si>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</si>
  <si>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</si>
  <si>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</si>
  <si>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</si>
  <si>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</si>
  <si>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</si>
  <si>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</si>
  <si>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</si>
  <si>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</si>
  <si>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</si>
  <si>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</si>
  <si>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</si>
  <si>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</si>
  <si>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</si>
  <si>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</si>
  <si>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</si>
  <si>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</si>
  <si>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</si>
  <si>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</si>
  <si>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</si>
  <si>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</si>
  <si>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</si>
  <si>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</si>
  <si>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</si>
  <si>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</si>
  <si>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</si>
  <si>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</si>
  <si>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</si>
  <si>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</si>
  <si>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</si>
  <si>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</si>
  <si>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</si>
  <si>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</si>
  <si>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</si>
  <si>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</si>
  <si>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</si>
  <si>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</si>
  <si>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</si>
  <si>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</si>
  <si>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</si>
  <si>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</si>
  <si>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</si>
  <si>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</si>
  <si>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</si>
  <si>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</si>
  <si>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</si>
  <si>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</si>
  <si>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</si>
  <si>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</si>
  <si>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</si>
  <si>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</si>
  <si>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</si>
  <si>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</si>
  <si>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</si>
  <si>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</si>
  <si>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</si>
  <si>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</si>
  <si>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</si>
  <si>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</si>
  <si>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</si>
  <si>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</si>
  <si>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</si>
  <si>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</si>
  <si>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</si>
  <si>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</si>
  <si>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</si>
  <si>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</si>
  <si>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</si>
  <si>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</si>
  <si>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</si>
  <si>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</si>
  <si>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</si>
  <si>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</si>
  <si>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</si>
  <si>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</si>
  <si>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</si>
  <si>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</si>
  <si>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</si>
  <si>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</si>
  <si>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</si>
  <si>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</si>
  <si>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</si>
  <si>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</si>
  <si>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</si>
  <si>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</si>
  <si>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</si>
  <si>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</si>
  <si>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</si>
  <si>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</si>
  <si>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</si>
  <si>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</si>
  <si>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</si>
  <si>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</si>
  <si>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</si>
  <si>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</si>
  <si>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</si>
  <si>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</si>
  <si>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</si>
  <si>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</si>
  <si>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</si>
  <si>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</si>
  <si>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</si>
  <si>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</si>
  <si>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</si>
  <si>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</si>
  <si>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</si>
  <si>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</si>
  <si>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</si>
  <si>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</si>
  <si>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</si>
  <si>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</si>
  <si>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</si>
  <si>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</si>
  <si>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</si>
  <si>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</si>
  <si>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</si>
  <si>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</si>
  <si>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</si>
  <si>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</si>
  <si>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</si>
  <si>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</si>
  <si>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</si>
  <si>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</si>
  <si>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</si>
  <si>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</si>
  <si>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</si>
  <si>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</si>
  <si>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</si>
  <si>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</si>
  <si>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</si>
  <si>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</si>
  <si>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</si>
  <si>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</si>
  <si>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</si>
  <si>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</si>
  <si>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</si>
  <si>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</si>
  <si>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</si>
  <si>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</si>
  <si>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</si>
  <si>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</si>
  <si>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</si>
  <si>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</si>
  <si>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</si>
  <si>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</si>
  <si>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</si>
  <si>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</si>
  <si>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</si>
  <si>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</si>
  <si>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</si>
  <si>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</si>
  <si>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</si>
  <si>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</si>
  <si>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</si>
  <si>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</si>
  <si>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</si>
  <si>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</si>
  <si>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</si>
  <si>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</si>
  <si>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</si>
  <si>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</si>
  <si>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</si>
  <si>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</si>
  <si>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</si>
  <si>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</si>
  <si>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</si>
  <si>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</si>
  <si>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</si>
  <si>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</si>
  <si>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</si>
  <si>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</si>
  <si>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</si>
  <si>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</si>
  <si>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</si>
  <si>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</si>
  <si>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</si>
  <si>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</si>
  <si>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</si>
  <si>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</si>
  <si>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</si>
  <si>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</si>
  <si>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</si>
  <si>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</si>
  <si>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</si>
  <si>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</si>
  <si>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</si>
  <si>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</si>
  <si>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</si>
  <si>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</si>
  <si>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</si>
  <si>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</si>
  <si>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</si>
  <si>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</si>
  <si>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</si>
  <si>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</si>
  <si>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</si>
  <si>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</si>
  <si>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</si>
  <si>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</si>
  <si>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</si>
  <si>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</si>
  <si>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</si>
  <si>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</si>
  <si>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</si>
  <si>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</si>
  <si>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</si>
  <si>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</si>
  <si>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</si>
  <si>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</si>
  <si>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</si>
  <si>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</si>
  <si>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</si>
  <si>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</si>
  <si>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</si>
  <si>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</si>
  <si>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</si>
  <si>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</si>
  <si>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</si>
  <si>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</si>
  <si>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</si>
  <si>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</si>
  <si>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</si>
  <si>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</si>
  <si>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</si>
  <si>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</si>
  <si>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</si>
  <si>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</si>
  <si>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</si>
  <si>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</si>
  <si>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</si>
  <si>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</si>
  <si>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</si>
  <si>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</si>
  <si>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</si>
  <si>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</si>
  <si>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</si>
  <si>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</si>
  <si>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</si>
  <si>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</si>
  <si>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</si>
  <si>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</si>
  <si>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</si>
  <si>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</si>
  <si>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</si>
  <si>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</si>
  <si>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</si>
  <si>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</si>
  <si>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</si>
  <si>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</si>
  <si>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</si>
  <si>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</si>
  <si>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</si>
  <si>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</si>
  <si>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</si>
  <si>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</si>
  <si>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</si>
  <si>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</si>
  <si>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</si>
  <si>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</si>
  <si>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</si>
  <si>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</si>
  <si>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</si>
  <si>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</si>
  <si>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</si>
  <si>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</si>
  <si>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</si>
  <si>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</si>
  <si>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</si>
  <si>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</si>
  <si>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</si>
  <si>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</si>
  <si>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</si>
  <si>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</si>
  <si>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</si>
  <si>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</si>
  <si>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</si>
  <si>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</si>
  <si>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</si>
  <si>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</si>
  <si>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</si>
  <si>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</si>
  <si>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</si>
  <si>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</si>
  <si>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</si>
  <si>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</si>
  <si>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</si>
  <si>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</si>
  <si>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</si>
  <si>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</si>
  <si>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</si>
  <si>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</si>
  <si>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</si>
  <si>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</si>
  <si>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</si>
  <si>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</si>
  <si>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</si>
  <si>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</si>
  <si>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</si>
  <si>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</si>
  <si>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</si>
  <si>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</si>
  <si>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</si>
  <si>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</si>
  <si>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</si>
  <si>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</si>
  <si>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</si>
  <si>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</si>
  <si>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</si>
  <si>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</si>
  <si>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</si>
  <si>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</si>
  <si>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</si>
  <si>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</si>
  <si>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</si>
  <si>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</si>
  <si>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</si>
  <si>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</si>
  <si>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</si>
  <si>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</si>
  <si>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</si>
  <si>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</si>
  <si>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</si>
  <si>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</si>
  <si>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</si>
  <si>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</si>
  <si>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</si>
  <si>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</si>
  <si>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</si>
  <si>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</si>
  <si>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</si>
  <si>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</si>
  <si>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</si>
  <si>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</si>
  <si>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</si>
  <si>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</si>
  <si>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</si>
  <si>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</si>
  <si>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</si>
  <si>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</si>
  <si>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</si>
  <si>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</si>
  <si>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</si>
  <si>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</si>
  <si>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</si>
  <si>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</si>
  <si>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</si>
  <si>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</si>
  <si>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</si>
  <si>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</si>
  <si>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</si>
  <si>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</si>
  <si>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</si>
  <si>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</si>
  <si>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</si>
  <si>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</si>
  <si>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</si>
  <si>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</si>
  <si>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</si>
  <si>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</si>
  <si>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</si>
  <si>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</si>
  <si>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</si>
  <si>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</si>
  <si>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</si>
  <si>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</si>
  <si>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</si>
  <si>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</si>
  <si>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</si>
  <si>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</si>
  <si>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</si>
  <si>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</si>
  <si>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</si>
  <si>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</si>
  <si>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</si>
  <si>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</si>
  <si>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</si>
  <si>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</si>
  <si>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</si>
  <si>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</si>
  <si>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</si>
  <si>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</si>
  <si>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</si>
  <si>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</si>
  <si>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</si>
  <si>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</si>
  <si>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</si>
  <si>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</si>
  <si>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</si>
  <si>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</si>
  <si>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</si>
  <si>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</si>
  <si>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</si>
  <si>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</si>
  <si>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</si>
  <si>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</si>
  <si>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</si>
  <si>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</si>
  <si>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</si>
  <si>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</si>
  <si>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</si>
  <si>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</si>
  <si>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</si>
  <si>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</si>
  <si>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</si>
  <si>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</si>
  <si>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</si>
  <si>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</si>
  <si>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</si>
  <si>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</si>
  <si>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</si>
  <si>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</si>
  <si>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</si>
  <si>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</si>
  <si>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</si>
  <si>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</si>
  <si>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</si>
  <si>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</si>
  <si>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</si>
  <si>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</si>
  <si>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</si>
  <si>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</si>
  <si>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</si>
  <si>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</si>
  <si>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</si>
  <si>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</si>
  <si>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</si>
  <si>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</si>
  <si>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</si>
  <si>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</si>
  <si>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</si>
  <si>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</si>
  <si>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</si>
  <si>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</si>
  <si>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</si>
  <si>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</si>
  <si>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</si>
  <si>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</si>
  <si>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</si>
  <si>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</si>
  <si>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</si>
  <si>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</si>
  <si>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</si>
  <si>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</si>
  <si>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</si>
  <si>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</si>
  <si>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</si>
  <si>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</si>
  <si>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</si>
  <si>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</si>
  <si>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</si>
  <si>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</si>
  <si>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</si>
  <si>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</si>
  <si>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</si>
  <si>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</si>
  <si>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</si>
  <si>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</si>
  <si>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</si>
  <si>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</si>
  <si>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</si>
  <si>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</si>
  <si>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</si>
  <si>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</si>
  <si>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</si>
  <si>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</si>
  <si>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</si>
  <si>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</si>
  <si>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</si>
  <si>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</si>
  <si>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</si>
  <si>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</si>
  <si>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</si>
  <si>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</si>
  <si>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</si>
  <si>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</si>
  <si>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</si>
  <si>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</si>
  <si>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</si>
  <si>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</si>
  <si>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</si>
  <si>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</si>
  <si>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</si>
  <si>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</si>
  <si>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</si>
  <si>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</si>
  <si>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</si>
  <si>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</si>
  <si>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</si>
  <si>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</si>
  <si>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</si>
  <si>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</si>
  <si>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</si>
  <si>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</si>
  <si>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</si>
  <si>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</si>
  <si>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</si>
  <si>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</si>
  <si>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</si>
  <si>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</si>
  <si>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</si>
  <si>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</si>
  <si>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</si>
  <si>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</si>
  <si>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</si>
  <si>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</si>
  <si>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</si>
  <si>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</si>
  <si>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</si>
  <si>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</si>
  <si>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</si>
  <si>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</si>
  <si>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</si>
  <si>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</si>
  <si>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</si>
  <si>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</si>
  <si>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</si>
  <si>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</si>
  <si>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</si>
  <si>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</si>
  <si>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</si>
  <si>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</si>
  <si>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</si>
  <si>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</si>
  <si>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</si>
  <si>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</si>
  <si>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</si>
  <si>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</si>
  <si>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</si>
  <si>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</si>
  <si>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</si>
  <si>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</si>
  <si>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</si>
  <si>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</si>
  <si>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</si>
  <si>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</si>
  <si>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</si>
  <si>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</si>
  <si>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</si>
  <si>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</si>
  <si>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</si>
  <si>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</si>
  <si>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</si>
  <si>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</si>
  <si>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</si>
  <si>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</si>
  <si>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</si>
  <si>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</si>
  <si>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</si>
  <si>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</si>
  <si>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</si>
  <si>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</si>
  <si>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</si>
  <si>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</si>
  <si>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</si>
  <si>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</si>
  <si>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</si>
  <si>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</si>
  <si>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</si>
  <si>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</si>
  <si>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</si>
  <si>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</si>
  <si>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</si>
  <si>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</si>
  <si>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</si>
  <si>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</si>
  <si>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</si>
  <si>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</si>
  <si>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</si>
  <si>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</si>
  <si>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</si>
  <si>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</si>
  <si>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</si>
  <si>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</si>
  <si>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</si>
  <si>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</si>
  <si>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</si>
  <si>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</si>
  <si>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</si>
  <si>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</si>
  <si>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</si>
  <si>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</si>
  <si>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</si>
  <si>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</si>
  <si>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</si>
  <si>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</si>
  <si>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</si>
  <si>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</si>
  <si>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</si>
  <si>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</si>
  <si>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</si>
  <si>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</si>
  <si>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</si>
  <si>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</si>
  <si>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</si>
  <si>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</si>
  <si>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</si>
  <si>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</si>
  <si>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</si>
  <si>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</si>
  <si>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</si>
  <si>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</si>
  <si>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</si>
  <si>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</si>
  <si>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</si>
  <si>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</si>
  <si>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</si>
  <si>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</si>
  <si>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</si>
  <si>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</si>
  <si>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</si>
  <si>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</si>
  <si>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</si>
  <si>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</si>
  <si>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</si>
  <si>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</si>
  <si>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</si>
  <si>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</si>
  <si>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</si>
  <si>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</si>
  <si>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</si>
  <si>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</si>
  <si>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</si>
  <si>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</si>
  <si>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</si>
  <si>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</si>
  <si>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</si>
  <si>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</si>
  <si>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</si>
  <si>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</si>
  <si>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</si>
  <si>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</si>
  <si>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</si>
  <si>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</si>
  <si>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</si>
  <si>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</si>
  <si>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</si>
  <si>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</si>
  <si>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</si>
  <si>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</si>
  <si>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</si>
  <si>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</si>
  <si>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</si>
  <si>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</si>
  <si>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</si>
  <si>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</si>
  <si>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</si>
  <si>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</si>
  <si>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</si>
  <si>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</si>
  <si>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</si>
  <si>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</si>
  <si>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</si>
  <si>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</si>
  <si>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</si>
  <si>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</si>
  <si>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</si>
  <si>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</si>
  <si>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</si>
  <si>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</si>
  <si>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</si>
  <si>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</si>
  <si>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</si>
  <si>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</si>
  <si>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</si>
  <si>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</si>
  <si>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</si>
  <si>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</si>
  <si>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</si>
  <si>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</si>
  <si>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</si>
  <si>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</si>
  <si>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</si>
  <si>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</si>
  <si>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</si>
  <si>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</si>
  <si>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</si>
  <si>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</si>
  <si>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</si>
  <si>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</si>
  <si>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</si>
  <si>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</si>
  <si>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</si>
  <si>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</si>
  <si>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</si>
  <si>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</si>
  <si>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</si>
  <si>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</si>
  <si>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</si>
  <si>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</si>
  <si>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</si>
  <si>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</si>
  <si>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</si>
  <si>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</si>
  <si>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</si>
  <si>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</si>
  <si>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</si>
  <si>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</si>
  <si>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</si>
  <si>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</si>
  <si>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</si>
  <si>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</si>
  <si>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</si>
  <si>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</si>
  <si>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</si>
  <si>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</si>
  <si>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</si>
  <si>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</si>
  <si>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</si>
  <si>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</si>
  <si>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</si>
  <si>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</si>
  <si>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</si>
  <si>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</si>
  <si>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</si>
  <si>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</si>
  <si>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</si>
  <si>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</si>
  <si>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</si>
  <si>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</si>
  <si>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</si>
  <si>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</si>
  <si>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</si>
  <si>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</si>
  <si>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</si>
  <si>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</si>
  <si>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</si>
  <si>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</si>
  <si>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</si>
  <si>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</si>
  <si>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</si>
  <si>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</si>
  <si>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</si>
  <si>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</si>
  <si>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</si>
  <si>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</si>
  <si>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</si>
  <si>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</si>
  <si>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</si>
  <si>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</si>
  <si>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</si>
  <si>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</si>
  <si>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</si>
  <si>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</si>
  <si>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</si>
  <si>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</si>
  <si>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</si>
  <si>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</si>
  <si>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</si>
  <si>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</si>
  <si>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</si>
  <si>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</si>
  <si>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</si>
  <si>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</si>
  <si>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</si>
  <si>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</si>
  <si>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</si>
  <si>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</si>
  <si>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</si>
  <si>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</si>
  <si>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</si>
  <si>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</si>
  <si>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</si>
  <si>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</si>
  <si>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</si>
  <si>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</si>
  <si>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</si>
  <si>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</si>
  <si>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</si>
  <si>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</si>
  <si>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</si>
  <si>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</si>
  <si>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</si>
  <si>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</si>
  <si>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</si>
  <si>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</si>
  <si>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</si>
  <si>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</si>
  <si>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</si>
  <si>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</si>
  <si>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</si>
  <si>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</si>
  <si>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</si>
  <si>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</si>
  <si>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</si>
  <si>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</si>
  <si>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</si>
  <si>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</si>
  <si>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</si>
  <si>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</si>
  <si>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</si>
  <si>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</si>
  <si>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</si>
  <si>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</si>
  <si>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</si>
  <si>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</si>
  <si>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</si>
  <si>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</si>
  <si>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</si>
  <si>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</si>
  <si>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</si>
  <si>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</si>
  <si>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</si>
  <si>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</si>
  <si>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</si>
  <si>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</si>
  <si>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</si>
  <si>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</si>
  <si>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</si>
  <si>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</si>
  <si>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</si>
  <si>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</si>
  <si>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</si>
  <si>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</si>
  <si>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</si>
  <si>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</si>
  <si>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</si>
  <si>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</si>
  <si>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</si>
  <si>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</si>
  <si>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</si>
  <si>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</si>
  <si>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</si>
  <si>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</si>
  <si>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</si>
  <si>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</si>
  <si>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</si>
  <si>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</si>
  <si>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</si>
  <si>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</si>
  <si>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</si>
  <si>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</si>
  <si>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</si>
  <si>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</si>
  <si>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</si>
  <si>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</si>
  <si>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</si>
  <si>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</si>
  <si>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</si>
  <si>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</si>
  <si>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</si>
  <si>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</si>
  <si>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</si>
  <si>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</si>
  <si>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</si>
  <si>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</si>
  <si>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</si>
  <si>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</si>
  <si>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</si>
  <si>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</si>
  <si>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</si>
  <si>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</si>
  <si>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</si>
  <si>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</si>
  <si>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</si>
  <si>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</si>
  <si>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</si>
  <si>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</si>
  <si>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</si>
  <si>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</si>
  <si>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</si>
  <si>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</si>
  <si>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</si>
  <si>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</si>
  <si>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</si>
  <si>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</si>
  <si>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</si>
  <si>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</si>
  <si>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</si>
  <si>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</si>
  <si>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</si>
  <si>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</si>
  <si>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</si>
  <si>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</si>
  <si>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</si>
  <si>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</si>
  <si>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</si>
  <si>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</si>
  <si>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</si>
  <si>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</si>
  <si>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</si>
  <si>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</si>
  <si>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</si>
  <si>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</si>
  <si>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</si>
  <si>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</si>
  <si>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</si>
  <si>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</si>
  <si>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</si>
  <si>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</si>
  <si>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</si>
  <si>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</si>
  <si>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</si>
  <si>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</si>
  <si>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</si>
  <si>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</si>
  <si>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</si>
  <si>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</si>
  <si>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</si>
  <si>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</si>
  <si>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</si>
  <si>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</si>
  <si>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</si>
  <si>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</si>
  <si>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</si>
  <si>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</si>
  <si>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</si>
  <si>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</si>
  <si>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</si>
  <si>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</si>
  <si>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</si>
  <si>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</si>
  <si>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</si>
  <si>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</si>
  <si>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</si>
  <si>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</si>
  <si>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</si>
  <si>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</si>
  <si>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</si>
  <si>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</si>
  <si>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</si>
  <si>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</si>
  <si>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</si>
  <si>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</si>
  <si>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</si>
  <si>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</si>
  <si>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</si>
  <si>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</si>
  <si>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</si>
  <si>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</si>
  <si>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</si>
  <si>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</si>
  <si>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</si>
  <si>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</si>
  <si>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</si>
  <si>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</si>
  <si>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</si>
  <si>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</si>
  <si>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</si>
  <si>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</si>
  <si>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</si>
  <si>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</si>
  <si>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</si>
  <si>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</si>
  <si>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</si>
  <si>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</si>
  <si>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</si>
  <si>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</si>
  <si>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</si>
  <si>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</si>
  <si>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</si>
  <si>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</si>
  <si>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</si>
  <si>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</si>
  <si>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</si>
  <si>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</si>
  <si>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</si>
  <si>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</si>
  <si>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</si>
  <si>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</si>
  <si>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</si>
  <si>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</si>
  <si>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</si>
  <si>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</si>
  <si>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</si>
  <si>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</si>
  <si>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</si>
  <si>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</si>
  <si>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</si>
  <si>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</si>
  <si>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</si>
  <si>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</si>
  <si>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</si>
  <si>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</si>
  <si>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</si>
  <si>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</si>
  <si>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</si>
  <si>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</si>
  <si>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</si>
  <si>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</si>
  <si>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</si>
  <si>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</si>
  <si>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</si>
  <si>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</si>
  <si>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</si>
  <si>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</si>
  <si>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</si>
  <si>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</si>
  <si>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</si>
  <si>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</si>
  <si>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</si>
  <si>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</si>
  <si>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</si>
  <si>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</si>
  <si>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</si>
  <si>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</si>
  <si>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</si>
  <si>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</si>
  <si>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</si>
  <si>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</si>
  <si>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</si>
  <si>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</si>
  <si>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</si>
  <si>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</si>
  <si>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</si>
  <si>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</si>
  <si>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</si>
  <si>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</si>
  <si>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</si>
  <si>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</si>
  <si>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</si>
  <si>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</si>
  <si>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</si>
  <si>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</si>
  <si>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</si>
  <si>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</si>
  <si>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</si>
  <si>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</si>
  <si>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</si>
  <si>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</si>
  <si>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</si>
  <si>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</si>
  <si>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</si>
  <si>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</si>
  <si>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</si>
  <si>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</si>
  <si>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</si>
  <si>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</si>
  <si>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</si>
  <si>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</si>
  <si>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</si>
  <si>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</si>
  <si>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</si>
  <si>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</si>
  <si>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</si>
  <si>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</si>
  <si>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</si>
  <si>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</si>
  <si>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</si>
  <si>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</si>
  <si>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</si>
  <si>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</si>
  <si>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</si>
  <si>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</si>
  <si>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</si>
  <si>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</si>
  <si>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</si>
  <si>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</si>
  <si>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</si>
  <si>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</si>
  <si>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</si>
  <si>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</si>
  <si>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</si>
  <si>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</si>
  <si>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</si>
  <si>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</si>
  <si>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</si>
  <si>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</si>
  <si>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</si>
  <si>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</si>
  <si>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</si>
  <si>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</si>
  <si>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</si>
  <si>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</si>
  <si>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</si>
  <si>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</si>
  <si>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</si>
  <si>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</si>
  <si>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</si>
  <si>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</si>
  <si>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</si>
  <si>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</si>
  <si>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</si>
  <si>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</si>
  <si>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</si>
  <si>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</si>
  <si>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</si>
  <si>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</si>
  <si>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</si>
  <si>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</si>
  <si>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</si>
  <si>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</si>
  <si>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</si>
  <si>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</si>
  <si>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</si>
  <si>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</si>
  <si>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</si>
  <si>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</si>
  <si>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</si>
  <si>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</si>
  <si>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</si>
  <si>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</si>
  <si>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</si>
  <si>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</si>
  <si>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</si>
  <si>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</si>
  <si>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</si>
  <si>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</si>
  <si>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</si>
  <si>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</si>
  <si>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</si>
  <si>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</si>
  <si>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</si>
  <si>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</si>
  <si>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</si>
  <si>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</si>
  <si>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</si>
  <si>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</si>
  <si>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</si>
  <si>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</si>
  <si>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</si>
  <si>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</si>
  <si>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</si>
  <si>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</si>
  <si>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</si>
  <si>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</si>
  <si>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</si>
  <si>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</si>
  <si>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</si>
  <si>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</si>
  <si>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</si>
  <si>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</si>
  <si>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</si>
  <si>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</si>
  <si>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</si>
  <si>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</si>
  <si>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</si>
  <si>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</si>
  <si>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</si>
  <si>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</si>
  <si>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</si>
  <si>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</si>
  <si>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</si>
  <si>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</si>
  <si>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</si>
  <si>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</si>
  <si>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</si>
  <si>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</si>
  <si>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</si>
  <si>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</si>
  <si>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</si>
  <si>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</si>
  <si>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</si>
  <si>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</si>
  <si>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</si>
  <si>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</si>
  <si>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</si>
  <si>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</si>
  <si>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</si>
  <si>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</si>
  <si>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</si>
  <si>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</si>
  <si>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</si>
  <si>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</si>
  <si>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</si>
  <si>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</si>
  <si>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</si>
  <si>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</si>
  <si>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</si>
  <si>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</si>
  <si>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</si>
  <si>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</si>
  <si>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</si>
  <si>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</si>
  <si>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</si>
  <si>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</si>
  <si>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</si>
  <si>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</si>
  <si>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</si>
  <si>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</si>
  <si>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</si>
  <si>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</si>
  <si>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</si>
  <si>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</si>
  <si>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</si>
  <si>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</si>
  <si>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</si>
  <si>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</si>
  <si>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</si>
  <si>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</si>
  <si>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</si>
  <si>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</si>
  <si>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</si>
  <si>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</si>
  <si>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</si>
  <si>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</si>
  <si>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</si>
  <si>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</si>
  <si>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</si>
  <si>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</si>
  <si>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</si>
  <si>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</si>
  <si>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</si>
  <si>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</si>
  <si>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</si>
  <si>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</si>
  <si>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</si>
  <si>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</si>
  <si>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</si>
  <si>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</si>
  <si>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</si>
  <si>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</si>
  <si>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</si>
  <si>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</si>
  <si>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</si>
  <si>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</si>
  <si>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</si>
  <si>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</si>
  <si>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</si>
  <si>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</si>
  <si>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</si>
  <si>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</si>
  <si>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</si>
  <si>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</si>
  <si>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</si>
  <si>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</si>
  <si>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</si>
  <si>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</si>
  <si>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</si>
  <si>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</si>
  <si>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</si>
  <si>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</si>
  <si>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</si>
  <si>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</si>
  <si>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</si>
  <si>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</si>
  <si>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</si>
  <si>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</si>
  <si>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</si>
  <si>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</si>
  <si>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</si>
  <si>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</si>
  <si>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</si>
  <si>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</si>
  <si>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</si>
  <si>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</si>
  <si>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</si>
  <si>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</si>
  <si>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</si>
  <si>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</si>
  <si>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</si>
  <si>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</si>
  <si>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</si>
  <si>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</si>
  <si>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</si>
  <si>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</si>
  <si>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</si>
  <si>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</si>
  <si>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</si>
  <si>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</si>
  <si>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</si>
  <si>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</si>
  <si>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</si>
  <si>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</si>
  <si>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</si>
  <si>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</si>
  <si>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</si>
  <si>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</si>
  <si>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</si>
  <si>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</si>
  <si>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</si>
  <si>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</si>
  <si>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</si>
  <si>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</si>
  <si>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</si>
  <si>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</si>
  <si>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</si>
  <si>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</si>
  <si>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</si>
  <si>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</si>
  <si>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</si>
  <si>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</si>
  <si>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</si>
  <si>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</si>
  <si>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</si>
  <si>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</si>
  <si>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</si>
  <si>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</si>
  <si>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</si>
  <si>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</si>
  <si>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</si>
  <si>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</si>
  <si>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</si>
  <si>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</si>
  <si>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</si>
  <si>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</si>
  <si>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</si>
  <si>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</si>
  <si>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</si>
  <si>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</si>
  <si>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</si>
  <si>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</si>
  <si>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</si>
  <si>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</si>
  <si>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</si>
  <si>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</si>
  <si>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</si>
  <si>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</si>
  <si>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</si>
  <si>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</si>
  <si>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</si>
  <si>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</si>
  <si>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</si>
  <si>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</si>
  <si>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</si>
  <si>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</si>
  <si>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</si>
  <si>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</si>
  <si>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</si>
  <si>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</si>
  <si>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</si>
  <si>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</si>
  <si>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</si>
  <si>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</si>
  <si>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</si>
  <si>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</si>
  <si>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</si>
  <si>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</si>
  <si>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</si>
  <si>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</si>
  <si>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</si>
  <si>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</si>
  <si>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</si>
  <si>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</si>
  <si>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</si>
  <si>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</si>
  <si>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</si>
  <si>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</si>
  <si>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</si>
  <si>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</si>
  <si>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</si>
  <si>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</si>
  <si>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</si>
  <si>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</si>
  <si>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</si>
  <si>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</si>
  <si>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</si>
  <si>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</si>
  <si>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</si>
  <si>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</si>
  <si>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</si>
  <si>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</si>
  <si>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</si>
  <si>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</si>
  <si>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</si>
  <si>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</si>
  <si>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</si>
  <si>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</si>
  <si>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</si>
  <si>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</si>
  <si>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</si>
  <si>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</si>
  <si>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</si>
  <si>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</si>
  <si>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</si>
  <si>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</si>
  <si>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</si>
  <si>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</si>
  <si>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</si>
  <si>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</si>
  <si>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</si>
  <si>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</si>
  <si>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</si>
  <si>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</si>
  <si>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</si>
  <si>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</si>
  <si>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</si>
  <si>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</si>
  <si>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</si>
  <si>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</si>
  <si>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</si>
  <si>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</si>
  <si>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</si>
  <si>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</si>
  <si>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</si>
  <si>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</si>
  <si>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</si>
  <si>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</si>
  <si>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</si>
  <si>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</si>
  <si>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</si>
  <si>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</si>
  <si>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</si>
  <si>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</si>
  <si>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</si>
  <si>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</si>
  <si>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</si>
  <si>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</si>
  <si>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</si>
  <si>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</si>
  <si>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</si>
  <si>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</si>
  <si>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</si>
  <si>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</si>
  <si>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</si>
  <si>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</si>
  <si>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</si>
  <si>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</si>
  <si>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</si>
  <si>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</si>
  <si>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</si>
  <si>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</si>
  <si>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</si>
  <si>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</si>
  <si>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</si>
  <si>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</si>
  <si>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</si>
  <si>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</si>
  <si>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</si>
  <si>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</si>
  <si>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</si>
  <si>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</si>
  <si>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</si>
  <si>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</si>
  <si>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</si>
  <si>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</si>
  <si>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</si>
  <si>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</si>
  <si>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</si>
  <si>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</si>
  <si>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</si>
  <si>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</si>
  <si>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</si>
  <si>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</si>
  <si>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</si>
  <si>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</si>
  <si>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</si>
  <si>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</si>
  <si>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</si>
  <si>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</si>
  <si>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</si>
  <si>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</si>
  <si>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</si>
  <si>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</si>
  <si>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</si>
  <si>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</si>
  <si>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</si>
  <si>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</si>
  <si>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</si>
  <si>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</si>
  <si>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</si>
  <si>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</si>
  <si>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</si>
  <si>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</si>
  <si>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</si>
  <si>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</si>
  <si>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</si>
  <si>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</si>
  <si>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</si>
  <si>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</si>
  <si>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</si>
  <si>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</si>
  <si>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</si>
  <si>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</si>
  <si>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</si>
  <si>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</si>
  <si>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</si>
  <si>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</si>
  <si>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</si>
  <si>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</si>
  <si>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</si>
  <si>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</si>
  <si>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</si>
  <si>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</si>
  <si>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</si>
  <si>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</si>
  <si>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</si>
  <si>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</si>
  <si>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</si>
  <si>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</si>
  <si>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</si>
  <si>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</si>
  <si>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</si>
  <si>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</si>
  <si>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</si>
  <si>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</si>
  <si>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</si>
  <si>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</si>
  <si>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</si>
  <si>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</si>
  <si>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</si>
  <si>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</si>
  <si>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</si>
  <si>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</si>
  <si>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</si>
  <si>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</si>
  <si>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</si>
  <si>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</si>
  <si>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</si>
  <si>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</si>
  <si>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</si>
  <si>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</si>
  <si>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</si>
  <si>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</si>
  <si>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</si>
  <si>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</si>
  <si>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</si>
  <si>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</si>
  <si>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</si>
  <si>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</si>
  <si>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</si>
  <si>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</si>
  <si>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</si>
  <si>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</si>
  <si>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</si>
  <si>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</si>
  <si>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</si>
  <si>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</si>
  <si>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</si>
  <si>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</si>
  <si>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</si>
  <si>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</si>
  <si>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</si>
  <si>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</si>
  <si>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</si>
  <si>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</si>
  <si>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</si>
  <si>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</si>
  <si>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</si>
  <si>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</si>
  <si>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</si>
  <si>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</si>
  <si>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</si>
  <si>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</si>
  <si>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</si>
  <si>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</si>
  <si>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</si>
  <si>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</si>
  <si>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</si>
  <si>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</si>
  <si>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</si>
  <si>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</si>
  <si>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</si>
  <si>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</si>
  <si>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</si>
  <si>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</si>
  <si>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</si>
  <si>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</si>
  <si>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</si>
  <si>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</si>
  <si>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</si>
  <si>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</si>
  <si>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</si>
  <si>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</si>
  <si>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</si>
  <si>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</si>
  <si>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</si>
  <si>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</si>
  <si>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</si>
  <si>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</si>
  <si>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</si>
  <si>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</si>
  <si>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</si>
  <si>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</si>
  <si>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</si>
  <si>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</si>
  <si>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</si>
  <si>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</si>
  <si>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</si>
  <si>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</si>
  <si>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</si>
  <si>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</si>
  <si>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</si>
  <si>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</si>
  <si>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</si>
  <si>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</si>
  <si>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</si>
  <si>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</si>
  <si>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</si>
  <si>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</si>
  <si>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</si>
  <si>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</si>
  <si>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</si>
  <si>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</si>
  <si>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</si>
  <si>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</si>
  <si>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</si>
  <si>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</si>
  <si>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</si>
  <si>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</si>
  <si>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</si>
  <si>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</si>
  <si>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</si>
  <si>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</si>
  <si>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</si>
  <si>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</si>
  <si>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</si>
  <si>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</si>
  <si>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</si>
  <si>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</si>
  <si>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</si>
  <si>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</si>
  <si>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</si>
  <si>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</si>
  <si>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</si>
  <si>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</si>
  <si>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</si>
  <si>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</si>
  <si>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</si>
  <si>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</si>
  <si>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</si>
  <si>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</si>
  <si>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</si>
  <si>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</si>
  <si>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</si>
  <si>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</si>
  <si>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</si>
  <si>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</si>
  <si>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</si>
  <si>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</si>
  <si>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</si>
  <si>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</si>
  <si>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</si>
  <si>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</si>
  <si>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</si>
  <si>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</si>
  <si>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</si>
  <si>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</si>
  <si>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</si>
  <si>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</si>
  <si>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</si>
  <si>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</si>
  <si>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</si>
  <si>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</si>
  <si>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</si>
  <si>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</si>
  <si>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</si>
  <si>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</si>
  <si>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</si>
  <si>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</si>
  <si>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</si>
  <si>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</si>
  <si>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</si>
  <si>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</si>
  <si>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</si>
  <si>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</si>
  <si>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</si>
  <si>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</si>
  <si>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</si>
  <si>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</si>
  <si>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</si>
  <si>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</si>
  <si>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</si>
  <si>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</si>
  <si>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</si>
  <si>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</si>
  <si>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</si>
  <si>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</si>
  <si>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</si>
  <si>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</si>
  <si>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</si>
  <si>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</si>
  <si>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</si>
  <si>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</si>
  <si>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</si>
  <si>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</si>
  <si>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</si>
  <si>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</si>
  <si>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</si>
  <si>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</si>
  <si>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</si>
  <si>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</si>
  <si>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</si>
  <si>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</si>
  <si>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</si>
  <si>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</si>
  <si>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</si>
  <si>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</si>
  <si>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</si>
  <si>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</si>
  <si>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</si>
  <si>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</si>
  <si>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</si>
  <si>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</si>
  <si>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</si>
  <si>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</si>
  <si>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</si>
  <si>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</si>
  <si>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</si>
  <si>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</si>
  <si>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</si>
  <si>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</si>
  <si>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</si>
  <si>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</si>
  <si>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</si>
  <si>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</si>
  <si>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</si>
  <si>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</si>
  <si>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</si>
  <si>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</si>
  <si>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</si>
  <si>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</si>
  <si>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</si>
  <si>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</si>
  <si>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</si>
  <si>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</si>
  <si>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</si>
  <si>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</si>
  <si>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</si>
  <si>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</si>
  <si>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</si>
  <si>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</si>
  <si>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</si>
  <si>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</si>
  <si>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</si>
  <si>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</si>
  <si>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</si>
  <si>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</si>
  <si>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</si>
  <si>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</si>
  <si>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</si>
  <si>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</si>
  <si>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</si>
  <si>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</si>
  <si>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</si>
  <si>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</si>
  <si>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</si>
  <si>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</si>
  <si>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</si>
  <si>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</si>
  <si>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</si>
  <si>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</si>
  <si>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</si>
  <si>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</si>
  <si>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</si>
  <si>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</si>
  <si>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</si>
  <si>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</si>
  <si>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</si>
  <si>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</si>
  <si>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</si>
  <si>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</si>
  <si>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</si>
  <si>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</si>
  <si>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</si>
  <si>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</si>
  <si>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</si>
  <si>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</si>
  <si>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</si>
  <si>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</si>
  <si>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</si>
  <si>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</si>
  <si>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</si>
  <si>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</si>
  <si>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</si>
  <si>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</si>
  <si>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</si>
  <si>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</si>
  <si>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</si>
  <si>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</si>
  <si>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</si>
  <si>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</si>
  <si>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</si>
  <si>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</si>
  <si>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</si>
  <si>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</si>
  <si>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</si>
  <si>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</si>
  <si>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</si>
  <si>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</si>
  <si>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</si>
  <si>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</si>
  <si>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</si>
  <si>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</si>
  <si>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</si>
  <si>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</si>
  <si>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</si>
  <si>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</si>
  <si>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</si>
  <si>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</si>
  <si>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</si>
  <si>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</si>
  <si>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</si>
  <si>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</si>
  <si>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</si>
  <si>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</si>
  <si>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</si>
  <si>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</si>
  <si>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</si>
  <si>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</si>
  <si>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</si>
  <si>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</si>
  <si>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</si>
  <si>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</si>
  <si>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</si>
  <si>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</si>
  <si>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</si>
  <si>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</si>
  <si>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</si>
  <si>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</si>
  <si>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</si>
  <si>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</si>
  <si>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</si>
  <si>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</si>
  <si>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</si>
  <si>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</si>
  <si>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</si>
  <si>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</si>
  <si>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</si>
  <si>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</si>
  <si>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</si>
  <si>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</si>
  <si>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</si>
  <si>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</si>
  <si>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</si>
  <si>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</si>
  <si>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</si>
  <si>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</si>
  <si>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</si>
  <si>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</si>
  <si>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</si>
  <si>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</si>
  <si>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</si>
  <si>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</si>
  <si>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</si>
  <si>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</si>
  <si>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</si>
  <si>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</si>
  <si>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</si>
  <si>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</si>
  <si>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</si>
  <si>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</si>
  <si>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</si>
  <si>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</si>
  <si>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</si>
  <si>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</si>
  <si>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</si>
  <si>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</si>
  <si>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</si>
  <si>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</si>
  <si>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</si>
  <si>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</si>
  <si>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</si>
  <si>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</si>
  <si>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</si>
  <si>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</si>
  <si>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</si>
  <si>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</si>
  <si>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</si>
  <si>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</si>
  <si>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</si>
  <si>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</si>
  <si>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</si>
  <si>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</si>
  <si>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</si>
  <si>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</si>
  <si>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</si>
  <si>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</si>
  <si>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</si>
  <si>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</si>
  <si>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</si>
  <si>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</si>
  <si>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</si>
  <si>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</si>
  <si>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</si>
  <si>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</si>
  <si>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</si>
  <si>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</si>
  <si>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</si>
  <si>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</si>
  <si>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</si>
  <si>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</si>
  <si>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</si>
  <si>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</si>
  <si>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</si>
  <si>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</si>
  <si>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</si>
  <si>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</si>
  <si>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</si>
  <si>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</si>
  <si>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</si>
  <si>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</si>
  <si>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</si>
  <si>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</si>
  <si>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</si>
  <si>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</si>
  <si>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</si>
  <si>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</si>
  <si>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</si>
  <si>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</si>
  <si>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</si>
  <si>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</si>
  <si>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</si>
  <si>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</si>
  <si>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</si>
  <si>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</si>
  <si>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</si>
  <si>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</si>
  <si>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</si>
  <si>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</si>
  <si>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</si>
  <si>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</si>
  <si>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</si>
  <si>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</si>
  <si>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</si>
  <si>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</si>
  <si>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</si>
  <si>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</si>
  <si>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</si>
  <si>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</si>
  <si>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</si>
  <si>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</si>
  <si>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</si>
  <si>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</si>
  <si>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</si>
  <si>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</si>
  <si>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</si>
  <si>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</si>
  <si>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</si>
  <si>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</si>
  <si>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</si>
  <si>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</si>
  <si>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</si>
  <si>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</si>
  <si>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</si>
  <si>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</si>
  <si>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</si>
  <si>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</si>
  <si>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</si>
  <si>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</si>
  <si>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</si>
  <si>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</si>
  <si>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</si>
  <si>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</si>
  <si>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</si>
  <si>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</si>
  <si>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</si>
  <si>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</si>
  <si>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</si>
  <si>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</si>
  <si>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</si>
  <si>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</si>
  <si>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</si>
  <si>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</si>
  <si>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</si>
  <si>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</si>
  <si>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</si>
  <si>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</si>
  <si>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</si>
  <si>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</si>
  <si>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</si>
  <si>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</si>
  <si>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</si>
  <si>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</si>
  <si>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</si>
  <si>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</si>
  <si>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</si>
  <si>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</si>
  <si>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</si>
  <si>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</si>
  <si>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</si>
  <si>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</si>
  <si>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</si>
  <si>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</si>
  <si>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</si>
  <si>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</si>
  <si>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</si>
  <si>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</si>
  <si>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</si>
  <si>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</si>
  <si>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</si>
  <si>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</si>
  <si>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</si>
  <si>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</si>
  <si>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</si>
  <si>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</si>
  <si>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</si>
  <si>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</si>
  <si>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</si>
  <si>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</si>
  <si>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</si>
  <si>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</si>
  <si>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</si>
  <si>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</si>
  <si>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</si>
  <si>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</si>
  <si>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</si>
  <si>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</si>
  <si>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</si>
  <si>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</si>
  <si>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</si>
  <si>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</si>
  <si>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</si>
  <si>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</si>
  <si>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</si>
  <si>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</si>
  <si>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</si>
  <si>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</si>
  <si>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</si>
  <si>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</si>
  <si>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</si>
  <si>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</si>
  <si>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</si>
  <si>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</si>
  <si>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</si>
  <si>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</si>
  <si>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</si>
  <si>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</si>
  <si>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</si>
  <si>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</si>
  <si>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</si>
  <si>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</si>
  <si>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</si>
  <si>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</si>
  <si>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</si>
  <si>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</si>
  <si>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</si>
  <si>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</si>
  <si>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</si>
  <si>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</si>
  <si>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</si>
  <si>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</si>
  <si>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</si>
  <si>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</si>
  <si>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</si>
  <si>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</si>
  <si>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</si>
  <si>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</si>
  <si>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</si>
  <si>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</si>
  <si>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</si>
  <si>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</si>
  <si>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</si>
  <si>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</si>
  <si>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</si>
  <si>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</si>
  <si>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</si>
  <si>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</si>
  <si>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</si>
  <si>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</si>
  <si>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</si>
  <si>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</si>
  <si>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</si>
  <si>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</si>
  <si>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</si>
  <si>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</si>
  <si>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</si>
  <si>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</si>
  <si>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</si>
  <si>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</si>
  <si>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</si>
  <si>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</si>
  <si>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</si>
  <si>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</si>
  <si>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</si>
  <si>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</si>
  <si>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</si>
  <si>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</si>
  <si>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</si>
  <si>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</si>
  <si>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</si>
  <si>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</si>
  <si>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</si>
  <si>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</si>
  <si>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</si>
  <si>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</si>
  <si>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</si>
  <si>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</si>
  <si>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</si>
  <si>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</si>
  <si>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</si>
  <si>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</si>
  <si>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</si>
  <si>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</si>
  <si>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</si>
  <si>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</si>
  <si>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</si>
  <si>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</si>
  <si>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</si>
  <si>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</si>
  <si>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</si>
  <si>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</si>
  <si>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</si>
  <si>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</si>
  <si>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</si>
  <si>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</si>
  <si>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</si>
  <si>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</si>
  <si>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</si>
  <si>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</si>
  <si>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</si>
  <si>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</si>
  <si>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</si>
  <si>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</si>
  <si>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</si>
  <si>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</si>
  <si>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</si>
  <si>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</si>
  <si>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</si>
  <si>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</si>
  <si>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</si>
  <si>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</si>
  <si>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</si>
  <si>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</si>
  <si>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</si>
  <si>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</si>
  <si>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</si>
  <si>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</si>
  <si>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</si>
  <si>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</si>
  <si>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</si>
  <si>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</si>
  <si>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</si>
  <si>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</si>
  <si>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</si>
  <si>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</si>
  <si>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</si>
  <si>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</si>
  <si>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</si>
  <si>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</si>
  <si>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</si>
  <si>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</si>
  <si>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</si>
  <si>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</si>
  <si>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</si>
  <si>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</si>
  <si>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</si>
  <si>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</si>
  <si>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</si>
  <si>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</si>
  <si>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</si>
  <si>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</si>
  <si>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</si>
  <si>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</si>
  <si>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</si>
  <si>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</si>
  <si>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</si>
  <si>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</si>
  <si>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</si>
  <si>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</si>
  <si>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</si>
  <si>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</si>
  <si>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</si>
  <si>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</si>
  <si>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</si>
  <si>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</si>
  <si>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</si>
  <si>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</si>
  <si>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</si>
  <si>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</si>
  <si>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</si>
  <si>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</si>
  <si>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</si>
  <si>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</si>
  <si>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</si>
  <si>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</si>
  <si>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</si>
  <si>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</si>
  <si>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</si>
  <si>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</si>
  <si>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</si>
  <si>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</si>
  <si>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</si>
  <si>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</si>
  <si>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</si>
  <si>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</si>
  <si>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</si>
  <si>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</si>
  <si>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</si>
  <si>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</si>
  <si>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</si>
  <si>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</si>
  <si>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</si>
  <si>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</si>
  <si>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</si>
  <si>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</si>
  <si>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</si>
  <si>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</si>
  <si>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</si>
  <si>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</si>
  <si>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</si>
  <si>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</si>
  <si>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</si>
  <si>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</si>
  <si>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</si>
  <si>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</si>
  <si>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</si>
  <si>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</si>
  <si>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</si>
  <si>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</si>
  <si>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</si>
  <si>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</si>
  <si>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</si>
  <si>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</si>
  <si>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</si>
  <si>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</si>
  <si>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</si>
  <si>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</si>
  <si>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</si>
  <si>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</si>
  <si>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</si>
  <si>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</si>
  <si>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</si>
  <si>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</si>
  <si>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</si>
  <si>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</si>
  <si>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</si>
  <si>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</si>
  <si>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</si>
  <si>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</si>
  <si>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</si>
  <si>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</si>
  <si>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</si>
  <si>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</si>
  <si>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</si>
  <si>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</si>
  <si>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</si>
  <si>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</si>
  <si>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</si>
  <si>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</si>
  <si>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</si>
  <si>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</si>
  <si>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</si>
  <si>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</si>
  <si>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</si>
  <si>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</si>
  <si>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</si>
  <si>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</si>
  <si>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</si>
  <si>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</si>
  <si>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</si>
  <si>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</si>
  <si>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</si>
  <si>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</si>
  <si>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</si>
  <si>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</si>
  <si>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</si>
  <si>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</si>
  <si>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</si>
  <si>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</si>
  <si>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</si>
  <si>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</si>
  <si>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</si>
  <si>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</si>
  <si>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</si>
  <si>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</si>
  <si>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</si>
  <si>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</si>
  <si>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</si>
  <si>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</si>
  <si>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</si>
  <si>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</si>
  <si>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</si>
  <si>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</si>
  <si>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</si>
  <si>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</si>
  <si>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</si>
  <si>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</si>
  <si>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</si>
  <si>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</si>
  <si>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</si>
  <si>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</si>
  <si>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</si>
  <si>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</si>
  <si>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</si>
  <si>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</si>
  <si>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</si>
  <si>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</si>
  <si>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</si>
  <si>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</si>
  <si>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</si>
  <si>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</si>
  <si>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</si>
  <si>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</si>
  <si>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</si>
  <si>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</si>
  <si>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</si>
  <si>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</si>
  <si>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</si>
  <si>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</si>
  <si>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</si>
  <si>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</si>
  <si>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</si>
  <si>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</si>
  <si>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</si>
  <si>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</si>
  <si>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</si>
  <si>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</si>
  <si>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</si>
  <si>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</si>
  <si>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</si>
  <si>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</si>
  <si>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</si>
  <si>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</si>
  <si>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</si>
  <si>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</si>
  <si>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</si>
  <si>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</si>
  <si>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</si>
  <si>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</si>
  <si>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</si>
  <si>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</si>
  <si>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</si>
  <si>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</si>
  <si>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</si>
  <si>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</si>
  <si>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</si>
  <si>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</si>
  <si>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</si>
  <si>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</si>
  <si>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</si>
  <si>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</si>
  <si>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</si>
  <si>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</si>
  <si>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</si>
  <si>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</si>
  <si>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</si>
  <si>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</si>
  <si>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</si>
  <si>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</si>
  <si>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</si>
  <si>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</si>
  <si>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</si>
  <si>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</si>
  <si>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</si>
  <si>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</si>
  <si>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</si>
  <si>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</si>
  <si>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</si>
  <si>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</si>
  <si>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</si>
  <si>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</si>
  <si>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</si>
  <si>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</si>
  <si>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</si>
  <si>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</si>
  <si>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</si>
  <si>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</si>
  <si>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</si>
  <si>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</si>
  <si>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</si>
  <si>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</si>
  <si>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</si>
  <si>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</si>
  <si>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</si>
  <si>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</si>
  <si>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</si>
  <si>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</si>
  <si>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</si>
  <si>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</si>
  <si>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</si>
  <si>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</si>
  <si>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</si>
  <si>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</si>
  <si>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</si>
  <si>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</si>
  <si>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</si>
  <si>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</si>
  <si>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</si>
  <si>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</si>
  <si>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</si>
  <si>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</si>
  <si>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</si>
  <si>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</si>
  <si>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</si>
  <si>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</si>
  <si>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</si>
  <si>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</si>
  <si>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</si>
  <si>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</si>
  <si>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</si>
  <si>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</si>
  <si>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</si>
  <si>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</si>
  <si>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</si>
  <si>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</si>
  <si>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</si>
  <si>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</si>
  <si>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</si>
  <si>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</si>
  <si>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</si>
  <si>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</si>
  <si>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</si>
  <si>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</si>
  <si>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</si>
  <si>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</si>
  <si>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</si>
  <si>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</si>
  <si>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</si>
  <si>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</si>
  <si>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</si>
  <si>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</si>
  <si>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</si>
  <si>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</si>
  <si>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</si>
  <si>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</si>
  <si>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</si>
  <si>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</si>
  <si>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</si>
  <si>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</si>
  <si>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</si>
  <si>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</si>
  <si>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</si>
  <si>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</si>
  <si>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</si>
  <si>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</si>
  <si>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</si>
  <si>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</si>
  <si>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</si>
  <si>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</si>
  <si>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</si>
  <si>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</si>
  <si>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</si>
  <si>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</si>
  <si>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</si>
  <si>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</si>
  <si>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</si>
  <si>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</si>
  <si>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</si>
  <si>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</si>
  <si>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</si>
  <si>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</si>
  <si>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</si>
  <si>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</si>
  <si>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</si>
  <si>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</si>
  <si>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</si>
  <si>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</si>
  <si>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</si>
  <si>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</si>
  <si>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</si>
  <si>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</si>
  <si>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</si>
  <si>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</si>
  <si>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</si>
  <si>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</si>
  <si>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</si>
  <si>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</si>
  <si>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</si>
  <si>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</si>
  <si>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</si>
  <si>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</si>
  <si>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</si>
  <si>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</si>
  <si>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</si>
  <si>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</si>
  <si>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</si>
  <si>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</si>
  <si>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</si>
  <si>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</si>
  <si>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</si>
  <si>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</si>
  <si>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</si>
  <si>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</si>
  <si>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</si>
  <si>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</si>
  <si>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</si>
  <si>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</si>
  <si>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</si>
  <si>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</si>
  <si>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</si>
  <si>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</si>
  <si>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</si>
  <si>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</si>
  <si>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</si>
  <si>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</si>
  <si>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</si>
  <si>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</si>
  <si>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</si>
  <si>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</si>
  <si>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</si>
  <si>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</si>
  <si>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</si>
  <si>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</si>
  <si>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</si>
  <si>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</si>
  <si>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</si>
  <si>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</si>
  <si>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</si>
  <si>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</si>
  <si>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</si>
  <si>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</si>
  <si>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</si>
  <si>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</si>
  <si>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</si>
  <si>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</si>
  <si>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</si>
  <si>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</si>
  <si>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</si>
  <si>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</si>
  <si>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</si>
  <si>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</si>
  <si>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</si>
  <si>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</si>
  <si>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</si>
  <si>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</si>
  <si>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</si>
  <si>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</si>
  <si>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</si>
  <si>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</si>
  <si>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</si>
  <si>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</si>
  <si>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</si>
  <si>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</si>
  <si>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</si>
  <si>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</si>
  <si>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</si>
  <si>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</si>
  <si>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</si>
  <si>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</si>
  <si>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</si>
  <si>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</si>
  <si>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</si>
  <si>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</si>
  <si>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</si>
  <si>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</si>
  <si>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</si>
  <si>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</si>
  <si>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</si>
  <si>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</si>
  <si>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</si>
  <si>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</si>
  <si>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</si>
  <si>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</si>
  <si>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</si>
  <si>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</si>
  <si>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</si>
  <si>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</si>
  <si>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</si>
  <si>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</si>
  <si>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</si>
  <si>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</si>
  <si>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</si>
  <si>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</si>
  <si>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</si>
  <si>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</si>
  <si>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</si>
  <si>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</si>
  <si>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</si>
  <si>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</si>
  <si>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</si>
  <si>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</si>
  <si>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</si>
  <si>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</si>
  <si>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</si>
  <si>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</si>
  <si>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</si>
  <si>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</si>
  <si>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</si>
  <si>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</si>
  <si>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</si>
  <si>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</si>
  <si>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</si>
  <si>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</si>
  <si>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</si>
  <si>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</si>
  <si>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</si>
  <si>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</si>
  <si>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</si>
  <si>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</si>
  <si>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</si>
  <si>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</si>
  <si>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</si>
  <si>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</si>
  <si>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</si>
  <si>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</si>
  <si>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</si>
  <si>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</si>
  <si>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</si>
  <si>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</si>
  <si>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</si>
  <si>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</si>
  <si>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</si>
  <si>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</si>
  <si>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</si>
  <si>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</si>
  <si>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</si>
  <si>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</si>
  <si>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</si>
  <si>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</si>
  <si>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</si>
  <si>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</si>
  <si>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</si>
  <si>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</si>
  <si>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</si>
  <si>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</si>
  <si>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</si>
  <si>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</si>
  <si>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</si>
  <si>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</si>
  <si>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</si>
  <si>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</si>
  <si>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</si>
  <si>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</si>
  <si>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</si>
  <si>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</si>
  <si>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</si>
  <si>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</si>
  <si>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</si>
  <si>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</si>
  <si>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</si>
  <si>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</si>
  <si>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</si>
  <si>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</si>
  <si>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</si>
  <si>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</si>
  <si>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</si>
  <si>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</si>
  <si>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</si>
  <si>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</si>
  <si>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</si>
  <si>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</si>
  <si>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</si>
  <si>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</si>
  <si>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</si>
  <si>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</si>
  <si>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</si>
  <si>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</si>
  <si>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</si>
  <si>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</si>
  <si>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</si>
  <si>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</si>
  <si>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</si>
  <si>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</si>
  <si>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</si>
  <si>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</si>
  <si>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</si>
  <si>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</si>
  <si>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</si>
  <si>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</si>
  <si>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</si>
  <si>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</si>
  <si>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</si>
  <si>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</si>
  <si>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</si>
  <si>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</si>
  <si>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</si>
  <si>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</si>
  <si>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</si>
  <si>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</si>
  <si>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</si>
  <si>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</si>
  <si>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</si>
  <si>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</si>
  <si>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</si>
  <si>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</si>
  <si>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</si>
  <si>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</si>
  <si>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</si>
  <si>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</si>
  <si>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</si>
  <si>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</si>
  <si>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</si>
  <si>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</si>
  <si>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</si>
  <si>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</si>
  <si>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</si>
  <si>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</si>
  <si>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</si>
  <si>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</si>
  <si>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</si>
  <si>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</si>
  <si>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</si>
  <si>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</si>
  <si>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</si>
  <si>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</si>
  <si>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</si>
  <si>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</si>
  <si>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</si>
  <si>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</si>
  <si>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</si>
  <si>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</si>
  <si>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</si>
  <si>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</si>
  <si>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</si>
  <si>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</si>
  <si>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</si>
  <si>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</si>
  <si>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</si>
  <si>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</si>
  <si>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</si>
  <si>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</si>
  <si>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</si>
  <si>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</si>
  <si>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</si>
  <si>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</si>
  <si>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</si>
  <si>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</si>
  <si>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</si>
  <si>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</si>
  <si>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</si>
  <si>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</si>
  <si>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</si>
  <si>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</si>
  <si>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</si>
  <si>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</si>
  <si>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</si>
  <si>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</si>
  <si>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</si>
  <si>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</si>
  <si>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</si>
  <si>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</si>
  <si>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</si>
  <si>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</si>
  <si>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</si>
  <si>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</si>
  <si>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</si>
  <si>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</si>
  <si>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</si>
  <si>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</si>
  <si>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</si>
  <si>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</si>
  <si>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Row Labels</t>
  </si>
  <si>
    <t>Grand Total</t>
  </si>
  <si>
    <t>Average of discount_percentage</t>
  </si>
  <si>
    <t>Count of product_name</t>
  </si>
  <si>
    <t>Top Category</t>
  </si>
  <si>
    <t>Car&amp;Motorbike</t>
  </si>
  <si>
    <t>Computers&amp;Accessories</t>
  </si>
  <si>
    <t>Electronics</t>
  </si>
  <si>
    <t>Health&amp;PersonalCare</t>
  </si>
  <si>
    <t>Home&amp;Kitchen</t>
  </si>
  <si>
    <t>HomeImprovement</t>
  </si>
  <si>
    <t>MusicalInstruments</t>
  </si>
  <si>
    <t>OfficeProducts</t>
  </si>
  <si>
    <t>Toys&amp;Games</t>
  </si>
  <si>
    <t>Average of discounted_price</t>
  </si>
  <si>
    <t>Count Of Product By Category</t>
  </si>
  <si>
    <t>Number Of reviews for category</t>
  </si>
  <si>
    <t>Count of review_id</t>
  </si>
  <si>
    <t>products  with highest average ratings</t>
  </si>
  <si>
    <t>Average of rating</t>
  </si>
  <si>
    <t>Average actual price VS Discounted price by category</t>
  </si>
  <si>
    <t>Average of actual_price</t>
  </si>
  <si>
    <t>Products with the highest number of reviews</t>
  </si>
  <si>
    <t>distribution of product rating</t>
  </si>
  <si>
    <t>50% Discount</t>
  </si>
  <si>
    <t>Count of product_id</t>
  </si>
  <si>
    <t xml:space="preserve">50% Discount or more </t>
  </si>
  <si>
    <t>Potential Revenue</t>
  </si>
  <si>
    <t>Sum of Potential Revenue</t>
  </si>
  <si>
    <t>Total Potential Revenue</t>
  </si>
  <si>
    <t>unique products per range</t>
  </si>
  <si>
    <t>Range Bucket</t>
  </si>
  <si>
    <t>Average Discount % by product category</t>
  </si>
  <si>
    <t>&gt;₹500</t>
  </si>
  <si>
    <t>₹200–₹500</t>
  </si>
  <si>
    <t>&lt;₹200</t>
  </si>
  <si>
    <t>Rating relationship with the level of discount</t>
  </si>
  <si>
    <t>Products with less than 1,000 reviews</t>
  </si>
  <si>
    <t>Sum of rating_count</t>
  </si>
  <si>
    <t>Under 1000 Reviews</t>
  </si>
  <si>
    <t>Less</t>
  </si>
  <si>
    <t>products with the highest discounts</t>
  </si>
  <si>
    <t>Top 5 products in terms of rating the reviews combined</t>
  </si>
  <si>
    <t>Rating Score</t>
  </si>
  <si>
    <t>Sum of Rating Score</t>
  </si>
  <si>
    <t>Rating Group</t>
  </si>
  <si>
    <t>Brand Name</t>
  </si>
  <si>
    <t>Boat Deuce USB 300 2 in 1 Type-C &amp; Micro USB Stress Resistant, Tangle-Free, Sturdy Cable with 3A Fast Charging &amp; 480mbps Data Transmission, 10000+ Bends Lifespan and Extended 1.5m Length(Martian Red)</t>
  </si>
  <si>
    <t>Boat Micro USB 55 Tangle-free, Sturdy Micro USB Cable with 3A Fast Charging &amp; 480mbps Data Transmission (Black)</t>
  </si>
  <si>
    <t>Boat Rugged v3 Extra Tough Unbreakable Braided Micro USB Cable 1.5 Meter (Black)</t>
  </si>
  <si>
    <t>Boat Type C A325 Tangle-free, Sturdy Type C Cable with 3A Rapid Charging &amp; 480mbps Data Transmission(Black)</t>
  </si>
  <si>
    <t>Boat A400 USB Type-C to USB-A 2.0 Male Data Cable, 2 Meter (Black)</t>
  </si>
  <si>
    <t>Boat Type C A750 Stress Resistant, Tangle-free, Sturdy Flat Cable with 6.5A Fast Charging &amp; 480Mbps Data Transmission, 10000+ Bends Lifespan and Extended 1.5m Length(Rebellious Black)</t>
  </si>
  <si>
    <t>Boat A 350 Type C Cable for Smartphone, Charging Adapter (1.5m, Carbon Black)</t>
  </si>
  <si>
    <t>Boat Deuce USB 300 2 in 1 Type-C &amp; Micro USB Stress Resistant, Sturdy Cable with 3A Fast Charging &amp; 480mbps Data Transmission, 10000+ Bends Lifespan and Extended 1.5m Length(Mercurial Black)</t>
  </si>
  <si>
    <t>Boat Laptop, Smartphone Type-c A400 Male Data Cable (Carbon Black)</t>
  </si>
  <si>
    <t>Boat Type C A750 Stress Resistant, Tangle-free, Sturdy Flat Cable with 6.5A Fast Charging &amp; 480Mbps Data Transmission, 10000+ Bends Lifespan and Extended 1.5m Length(Radiant Red)</t>
  </si>
  <si>
    <t>Boat Type-c A400 Type-c to USB A Cable for All Type C Phones (Lg nexus 5x), 1Mtr(Black)</t>
  </si>
  <si>
    <t>Boat LTG 500 Apple MFI Certified for iPhone, iPad and iPod 2Mtr Data Cable(Space Grey)</t>
  </si>
  <si>
    <t>Boat LTG 550v3 Lightning Apple MFi Certified Cable with Spaceship Grade Aluminium Housing,Stress Resistance, Rapid 2.4A Charging &amp; 480mbps Data Sync, 1m Length &amp; 10000+ Bends Lifespan(Mercurial Black)</t>
  </si>
  <si>
    <t>Boat LTG 500 Apple MFI Certified for iPhone, iPad and iPod 2Mtr Data Cable(Metallic Silver)</t>
  </si>
  <si>
    <t>Boat Rugged V3 Braided Micro USB Cable (Pearl White)</t>
  </si>
  <si>
    <t>Boat Wave Call Smart Watch, Smart Talk with Advanced Dedicated Bluetooth Calling Chip, 1.69‚Äù HD Display with 550 NITS &amp; 70% Color Gamut, 150+ Watch Faces, Multi-Sport Modes,HR,SpO2, IP68(Active Black)</t>
  </si>
  <si>
    <t>Boat Wave Lite Smartwatch with 1.69" HD Display, Sleek Metal Body, HR &amp; SpO2 Level Monitor, 140+ Watch Faces, Activity Tracker, Multiple Sports Modes, IP68 &amp; 7 Days Battery Life(Active Black)</t>
  </si>
  <si>
    <t>Boat Bassheads 100 in Ear Wired Earphones with Mic(Taffy Pink)</t>
  </si>
  <si>
    <t>Boat Wave Call Smart Watch, Smart Talk with Advanced Dedicated Bluetooth Calling Chip, 1.69‚Äù HD Display with 550 NITS &amp; 70% Color Gamut, 150+ Watch Faces, Multi-Sport Modes, HR, SpO2, IP68(Mauve)</t>
  </si>
  <si>
    <t>Boat Xtend Smartwatch with Alexa Built-in, 1.69‚Äù HD Display, Multiple Watch Faces, Stress Monitor, Heart &amp; SpO2 Monitoring, 14 Sports Modes, Sleep Monitor, 5 ATM &amp; 7 Days Battery(Charcoal Black)</t>
  </si>
  <si>
    <t>Boat Bassheads 100 in Ear Wired Earphones with Mic(Furious Red)</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</si>
  <si>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</si>
  <si>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</si>
  <si>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Boat Bassheads 242 in Ear Wired Earphones with Mic(Active Black)</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</si>
  <si>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</si>
  <si>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</si>
  <si>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Boat Newly Launched Wave Electra with 1.81" HD Display, Smart Calling with Ultra-Seamless BT Calling Chip,20 Built-In Watch Faces,100 + Sports Modes,Menu Personalization,In-Built Games(Charcoal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</si>
  <si>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</si>
  <si>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</si>
  <si>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Boat Newly Launched Wave Electra with 1.81" HD Display, Smart Calling Ultra-Seamless BT Calling Chip, 20 Built-in Watch Faces, 100 + Sports Modes, Menu Personalization, in-Built Games(Cherry Blossom)</t>
  </si>
  <si>
    <t>Boat Rockerz 400 Bluetooth On Ear Headphones With Mic With Upto 8 Hours Playback &amp; Soft Padded Ear Cushions(Grey/Green)</t>
  </si>
  <si>
    <t>Boat BassHeads 100 in-Ear Wired Headphones with Mic (Black)</t>
  </si>
  <si>
    <t>Boat Airdopes 141 Bluetooth Truly Wireless in Ear Earbuds with mic, 42H Playtime, Beast Mode(Low Latency Upto 80ms) for Gaming, ENx Tech, ASAP Charge, IWP, IPX4 Water Resistance (Bold Black)</t>
  </si>
  <si>
    <t>Boat Airdopes 121v2 in-Ear True Wireless Earbuds with Upto 14 Hours Playback, 8MM Drivers, Battery Indicators, Lightweight Earbuds &amp; Multifunction Controls (Active Black, with Mic)</t>
  </si>
  <si>
    <t>Boat Rockerz 255 Pro+ in-Ear Bluetooth Neckband with Upto 40 Hours Playback, ASAP  Charge, IPX7, Dual Pairing, BT v5.0, with Mic (Active Black)</t>
  </si>
  <si>
    <t>Boat Rockerz 450 Bluetooth On Ear Headphones with Mic, Upto 15 Hours Playback, 40MM Drivers, Padded Ear Cushions, Integrated Controls and Dual Modes(Luscious Black)</t>
  </si>
  <si>
    <t>Boat Bassheads 152 in Ear Wired Earphones with Mic(Active Black)</t>
  </si>
  <si>
    <t>Boat BassHeads 122 Wired Earphones with Heavy Bass, Integrated Controls and Mic (Gun Metal)</t>
  </si>
  <si>
    <t>Boat Rockerz 330 in-Ear Bluetooth Neckband with Upto 30 Hours Playtime, ASAP  Charge, Signature Sound, Dual Pairing &amp; IPX5 with Mic (Active Black)</t>
  </si>
  <si>
    <t>Boat Bassheads 242 in Ear Wired Earphones with Mic(Blue)</t>
  </si>
  <si>
    <t>Boat Rockerz 550 Over Ear Bluetooth Headphones with Upto 20 Hours Playback, 50MM Drivers, Soft Padded Ear Cushions and Physical Noise Isolation, Without Mic (Black)</t>
  </si>
  <si>
    <t>Boat Rockerz 370 On Ear Bluetooth Headphones with Upto 12 Hours Playtime, Cozy Padded Earcups and Bluetooth v5.0, with Mic (Buoyant Black)</t>
  </si>
  <si>
    <t>Boat Airdopes 181 in-Ear True Wireless Earbuds with ENx  Tech, Beast  Mode(Low Latency Upto 60ms) for Gaming, with Mic, ASAP  Charge, 20H Playtime, Bluetooth v5.2, IPX4 &amp; IWP (Cool Grey)</t>
  </si>
  <si>
    <t>Boat Dual Port Rapid Car Charger (Qualcomm Certified) with Quick Charge 3.0 + Free Micro USB Cable - (Black)</t>
  </si>
  <si>
    <t>Boat Airdopes 171 in Ear Bluetooth True Wireless Earbuds with Upto 13 Hours Battery, IPX4, Bluetooth v5.0, Dual Tone Finish with Mic (Mysterious Blue)</t>
  </si>
  <si>
    <t>Boat Bassheads 225 in Ear Wired Earphones with Mic(Blue)</t>
  </si>
  <si>
    <t>Boat Stone 650 10W Bluetooth Speaker with Upto 7 Hours Playback, IPX5 and Integrated Controls (Blue)</t>
  </si>
  <si>
    <t>Boat Stone 180 5W Bluetooth Speaker with Upto 10 Hours Playback, 1.75" Driver, IPX7 &amp; TWS Feature(Black)</t>
  </si>
  <si>
    <t>Boat Airdopes 191G True Wireless Earbuds with ENx‚Ñ¢ Tech Equipped Quad Mics, Beast‚Ñ¢ Mode(Low Latency- 65ms) for Gaming, 2x6mm Dual Drivers, 30H Playtime, IPX5, IWP‚Ñ¢, Appealing Case LEDs(Sport Blue)</t>
  </si>
  <si>
    <t>Boat Bassheads 102 Wired in Ear Earphones with Mic (Mint Green)</t>
  </si>
  <si>
    <t>Boat Stone 250 Portable Wireless Speaker with 5W RMS Immersive Audio, RGB LEDs, Up to 8HRS Playtime, IPX7 Water Resistance, Multi-Compatibility Modes(Black)</t>
  </si>
  <si>
    <t>Boat BassHeads 900 On-Ear Wired Headphones with Mic (White)</t>
  </si>
  <si>
    <t>Instant</t>
  </si>
  <si>
    <t>Oratech</t>
  </si>
  <si>
    <t>REDTECH</t>
  </si>
  <si>
    <t>Swiffer</t>
  </si>
  <si>
    <t>Syncwire</t>
  </si>
  <si>
    <t>More</t>
  </si>
  <si>
    <t>Max of discount_percentage</t>
  </si>
  <si>
    <t>AmazonBasics</t>
  </si>
  <si>
    <t>Boat</t>
  </si>
  <si>
    <t>SanDisk</t>
  </si>
  <si>
    <t>TP-Link</t>
  </si>
  <si>
    <t>Redmi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</si>
</sst>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_(* \(#,##0\);_(* &quot;-&quot;??_);_(@_)"/>
    <numFmt numFmtId="165" formatCode="&quot;₦&quot;#,##0.00"/>
    <numFmt numFmtId="166" formatCode="&quot;₦&quot;#,##0"/>
    <numFmt numFmtId="167" formatCode="[$₹-4009]\ #,##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8" fillId="0" borderId="0" xfId="0" applyFont="1"/>
    <xf numFmtId="0" fontId="0" fillId="33" borderId="10" xfId="0" applyFill="1" applyBorder="1"/>
    <xf numFmtId="0" fontId="0" fillId="0" borderId="10" xfId="0" applyBorder="1"/>
    <xf numFmtId="167" fontId="0" fillId="33" borderId="10" xfId="0" applyNumberFormat="1" applyFill="1" applyBorder="1"/>
    <xf numFmtId="9" fontId="0" fillId="33" borderId="10" xfId="0" applyNumberFormat="1" applyFill="1" applyBorder="1"/>
    <xf numFmtId="164" fontId="0" fillId="33" borderId="10" xfId="0" applyNumberFormat="1" applyFill="1" applyBorder="1"/>
    <xf numFmtId="165" fontId="0" fillId="33" borderId="10" xfId="0" applyNumberFormat="1" applyFill="1" applyBorder="1"/>
    <xf numFmtId="43" fontId="0" fillId="33" borderId="10" xfId="0" applyNumberFormat="1" applyFill="1" applyBorder="1"/>
    <xf numFmtId="167" fontId="0" fillId="0" borderId="10" xfId="0" applyNumberFormat="1" applyBorder="1"/>
    <xf numFmtId="9" fontId="0" fillId="0" borderId="10" xfId="0" applyNumberFormat="1" applyBorder="1"/>
    <xf numFmtId="164" fontId="0" fillId="0" borderId="10" xfId="0" applyNumberFormat="1" applyBorder="1"/>
    <xf numFmtId="165" fontId="0" fillId="0" borderId="10" xfId="0" applyNumberFormat="1" applyBorder="1"/>
    <xf numFmtId="1" fontId="0" fillId="33" borderId="10" xfId="0" applyNumberFormat="1" applyFill="1" applyBorder="1"/>
    <xf numFmtId="1" fontId="0" fillId="0" borderId="10" xfId="0" applyNumberFormat="1" applyBorder="1"/>
    <xf numFmtId="2" fontId="0" fillId="0" borderId="10" xfId="0" applyNumberFormat="1" applyBorder="1"/>
    <xf numFmtId="0" fontId="13" fillId="34" borderId="11" xfId="0" applyFont="1" applyFill="1" applyBorder="1"/>
    <xf numFmtId="167" fontId="13" fillId="34" borderId="11" xfId="0" applyNumberFormat="1" applyFont="1" applyFill="1" applyBorder="1"/>
    <xf numFmtId="9" fontId="13" fillId="34" borderId="11" xfId="0" applyNumberFormat="1" applyFont="1" applyFill="1" applyBorder="1"/>
    <xf numFmtId="1" fontId="13" fillId="34" borderId="11" xfId="0" applyNumberFormat="1" applyFont="1" applyFill="1" applyBorder="1"/>
    <xf numFmtId="165" fontId="13" fillId="34" borderId="11" xfId="0" applyNumberFormat="1" applyFont="1" applyFill="1" applyBorder="1"/>
    <xf numFmtId="0" fontId="0" fillId="33" borderId="12" xfId="0" applyFill="1" applyBorder="1"/>
    <xf numFmtId="167" fontId="0" fillId="33" borderId="12" xfId="0" applyNumberFormat="1" applyFill="1" applyBorder="1"/>
    <xf numFmtId="9" fontId="0" fillId="33" borderId="12" xfId="0" applyNumberFormat="1" applyFill="1" applyBorder="1"/>
    <xf numFmtId="164" fontId="0" fillId="33" borderId="12" xfId="0" applyNumberFormat="1" applyFill="1" applyBorder="1"/>
    <xf numFmtId="165" fontId="0" fillId="33" borderId="12" xfId="0" applyNumberFormat="1" applyFill="1" applyBorder="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quot;₦&quot;#,##0"/>
    </dxf>
    <dxf>
      <numFmt numFmtId="166" formatCode="&quot;₦&quot;#,##0"/>
    </dxf>
    <dxf>
      <numFmt numFmtId="167" formatCode="[$₹-4009]\ #,##0"/>
    </dxf>
    <dxf>
      <numFmt numFmtId="167" formatCode="[$₹-4009]\ #,##0"/>
    </dxf>
    <dxf>
      <numFmt numFmtId="166" formatCode="&quot;₦&quot;#,##0"/>
    </dxf>
    <dxf>
      <numFmt numFmtId="167" formatCode="[$₹-4009]\ #,##0"/>
    </dxf>
    <dxf>
      <numFmt numFmtId="166" formatCode="&quot;₦&quot;#,##0"/>
    </dxf>
    <dxf>
      <numFmt numFmtId="166" formatCode="&quot;₦&quot;#,##0"/>
    </dxf>
    <dxf>
      <numFmt numFmtId="167" formatCode="[$₹-4009]\ #,##0"/>
    </dxf>
    <dxf>
      <numFmt numFmtId="167" formatCode="[$₹-4009]\ #,##0"/>
    </dxf>
    <dxf>
      <numFmt numFmtId="166" formatCode="&quot;₦&quot;#,##0"/>
    </dxf>
    <dxf>
      <numFmt numFmtId="167" formatCode="[$₹-4009]\ #,##0"/>
    </dxf>
    <dxf>
      <numFmt numFmtId="166" formatCode="&quot;₦&quot;#,##0"/>
    </dxf>
    <dxf>
      <numFmt numFmtId="166" formatCode="&quot;₦&quot;#,##0"/>
    </dxf>
    <dxf>
      <numFmt numFmtId="167" formatCode="[$₹-4009]\ #,##0"/>
    </dxf>
    <dxf>
      <numFmt numFmtId="167" formatCode="[$₹-4009]\ #,##0"/>
    </dxf>
    <dxf>
      <numFmt numFmtId="166" formatCode="&quot;₦&quot;#,##0"/>
    </dxf>
    <dxf>
      <numFmt numFmtId="167" formatCode="[$₹-4009]\ #,##0"/>
    </dxf>
    <dxf>
      <numFmt numFmtId="166" formatCode="&quot;₦&quot;#,##0"/>
    </dxf>
    <dxf>
      <numFmt numFmtId="167" formatCode="[$₹-4009]\ #,##0"/>
    </dxf>
    <dxf>
      <numFmt numFmtId="164" formatCode="_(* #,##0_);_(* \(#,##0\);_(* &quot;-&quot;??_);_(@_)"/>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5" formatCode="&quot;₦&quot;#,##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7" formatCode="[$₹-4009]\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4" formatCode="_(* #,##0_);_(* \(#,##0\);_(* &quot;-&quot;??_);_(@_)"/>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3"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7" formatCode="[$₹-4009]\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7" formatCode="[$₹-4009]\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2"/>
        <color theme="0"/>
        <name val="Aptos Narrow"/>
        <family val="2"/>
        <scheme val="minor"/>
      </font>
      <fill>
        <patternFill patternType="solid">
          <fgColor theme="4"/>
          <bgColor theme="4"/>
        </patternFill>
      </fill>
    </dxf>
    <dxf>
      <numFmt numFmtId="167" formatCode="[$₹-4009]\ #,##0"/>
    </dxf>
    <dxf>
      <numFmt numFmtId="167" formatCode="[$₹-4009]\ #,##0"/>
    </dxf>
    <dxf>
      <numFmt numFmtId="166" formatCode="&quot;₦&quot;#,##0"/>
    </dxf>
    <dxf>
      <numFmt numFmtId="166" formatCode="&quot;₦&quot;#,##0"/>
    </dxf>
    <dxf>
      <numFmt numFmtId="167" formatCode="[$₹-4009]\ #,##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u="sng"/>
              <a:t>Average</a:t>
            </a:r>
            <a:r>
              <a:rPr lang="en-US" sz="1400" b="1" u="sng" baseline="0"/>
              <a:t> Discount By Percentage</a:t>
            </a:r>
            <a:endParaRPr lang="en-US" sz="1400" b="1" u="sng"/>
          </a:p>
        </c:rich>
      </c:tx>
      <c:layout>
        <c:manualLayout>
          <c:xMode val="edge"/>
          <c:yMode val="edge"/>
          <c:x val="0.19106429080626205"/>
          <c:y val="5.5050540297212229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6DA8-43B7-8DE9-A2EF9E537A7C}"/>
            </c:ext>
          </c:extLst>
        </c:ser>
        <c:dLbls>
          <c:dLblPos val="outEnd"/>
          <c:showLegendKey val="0"/>
          <c:showVal val="1"/>
          <c:showCatName val="0"/>
          <c:showSerName val="0"/>
          <c:showPercent val="0"/>
          <c:showBubbleSize val="0"/>
        </c:dLbls>
        <c:gapWidth val="219"/>
        <c:axId val="1435089016"/>
        <c:axId val="1435090096"/>
      </c:barChart>
      <c:catAx>
        <c:axId val="1435089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5090096"/>
        <c:crosses val="autoZero"/>
        <c:auto val="1"/>
        <c:lblAlgn val="ctr"/>
        <c:lblOffset val="100"/>
        <c:noMultiLvlLbl val="0"/>
      </c:catAx>
      <c:valAx>
        <c:axId val="1435090096"/>
        <c:scaling>
          <c:orientation val="minMax"/>
        </c:scaling>
        <c:delete val="1"/>
        <c:axPos val="b"/>
        <c:numFmt formatCode="0%" sourceLinked="1"/>
        <c:majorTickMark val="none"/>
        <c:minorTickMark val="none"/>
        <c:tickLblPos val="nextTo"/>
        <c:crossAx val="1435089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a:t>
            </a:r>
            <a:r>
              <a:rPr lang="en-US" b="1" u="sng" baseline="0"/>
              <a:t> 5 Products In Terms Of Rating</a:t>
            </a:r>
            <a:endParaRPr lang="en-US" b="1" u="sng"/>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19740841057305E-2"/>
          <c:y val="0.17738828162707743"/>
          <c:w val="0.93355906762968766"/>
          <c:h val="0.6866169151988919"/>
        </c:manualLayout>
      </c:layout>
      <c:barChart>
        <c:barDir val="col"/>
        <c:grouping val="clustered"/>
        <c:varyColors val="0"/>
        <c:ser>
          <c:idx val="0"/>
          <c:order val="0"/>
          <c:tx>
            <c:strRef>
              <c:f>'Pivot Tables'!$E$66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Tables'!$D$67:$D$72</c:f>
              <c:strCache>
                <c:ptCount val="5"/>
                <c:pt idx="0">
                  <c:v>AmazonBasics</c:v>
                </c:pt>
                <c:pt idx="1">
                  <c:v>Boat</c:v>
                </c:pt>
                <c:pt idx="2">
                  <c:v>Redmi</c:v>
                </c:pt>
                <c:pt idx="3">
                  <c:v>SanDisk</c:v>
                </c:pt>
                <c:pt idx="4">
                  <c:v>TP-Link</c:v>
                </c:pt>
              </c:strCache>
            </c:strRef>
          </c:cat>
          <c:val>
            <c:numRef>
              <c:f>'Pivot Tables'!$E$67:$E$72</c:f>
              <c:numCache>
                <c:formatCode>General</c:formatCode>
                <c:ptCount val="5"/>
                <c:pt idx="0">
                  <c:v>8889958.8999999985</c:v>
                </c:pt>
                <c:pt idx="1">
                  <c:v>18225116.600000001</c:v>
                </c:pt>
                <c:pt idx="2">
                  <c:v>7697324.0000000019</c:v>
                </c:pt>
                <c:pt idx="3">
                  <c:v>6228507.5999999996</c:v>
                </c:pt>
                <c:pt idx="4">
                  <c:v>5751417.1000000006</c:v>
                </c:pt>
              </c:numCache>
            </c:numRef>
          </c:val>
          <c:extLst>
            <c:ext xmlns:c16="http://schemas.microsoft.com/office/drawing/2014/chart" uri="{C3380CC4-5D6E-409C-BE32-E72D297353CC}">
              <c16:uniqueId val="{00000000-BEF3-434F-8AF7-C432CA941075}"/>
            </c:ext>
          </c:extLst>
        </c:ser>
        <c:dLbls>
          <c:showLegendKey val="0"/>
          <c:showVal val="0"/>
          <c:showCatName val="0"/>
          <c:showSerName val="0"/>
          <c:showPercent val="0"/>
          <c:showBubbleSize val="0"/>
        </c:dLbls>
        <c:gapWidth val="150"/>
        <c:axId val="883904968"/>
        <c:axId val="883905328"/>
      </c:barChart>
      <c:catAx>
        <c:axId val="883904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3905328"/>
        <c:crosses val="autoZero"/>
        <c:auto val="1"/>
        <c:lblAlgn val="ctr"/>
        <c:lblOffset val="100"/>
        <c:noMultiLvlLbl val="0"/>
      </c:catAx>
      <c:valAx>
        <c:axId val="883905328"/>
        <c:scaling>
          <c:orientation val="minMax"/>
        </c:scaling>
        <c:delete val="1"/>
        <c:axPos val="l"/>
        <c:numFmt formatCode="General" sourceLinked="1"/>
        <c:majorTickMark val="none"/>
        <c:minorTickMark val="none"/>
        <c:tickLblPos val="nextTo"/>
        <c:crossAx val="883904968"/>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Tables!PivotTable4</c:name>
    <c:fmtId val="2"/>
  </c:pivotSource>
  <c:chart>
    <c:title>
      <c:tx>
        <c:rich>
          <a:bodyPr rot="0" spcFirstLastPara="1" vertOverflow="ellipsis" vert="horz" wrap="square" anchor="ctr" anchorCtr="1"/>
          <a:lstStyle/>
          <a:p>
            <a:pPr lvl="1" algn="l" rtl="0">
              <a:defRPr sz="1600" b="0" i="0" u="none" strike="noStrike" kern="1200" spc="0" baseline="0">
                <a:solidFill>
                  <a:sysClr val="windowText" lastClr="000000">
                    <a:lumMod val="65000"/>
                    <a:lumOff val="35000"/>
                  </a:sysClr>
                </a:solidFill>
                <a:latin typeface="+mn-lt"/>
                <a:ea typeface="+mn-ea"/>
                <a:cs typeface="+mn-cs"/>
              </a:defRPr>
            </a:pPr>
            <a:r>
              <a:rPr lang="en-US" sz="1400" b="1" u="sng"/>
              <a:t>Count</a:t>
            </a:r>
            <a:r>
              <a:rPr lang="en-US" sz="1400" b="1" u="sng" baseline="0"/>
              <a:t> Of Products Per Category</a:t>
            </a:r>
            <a:endParaRPr lang="en-US" sz="1400" b="1" u="sng"/>
          </a:p>
        </c:rich>
      </c:tx>
      <c:layout>
        <c:manualLayout>
          <c:xMode val="edge"/>
          <c:yMode val="edge"/>
          <c:x val="0.16653233786877145"/>
          <c:y val="2.4885838664520082E-2"/>
        </c:manualLayout>
      </c:layout>
      <c:overlay val="0"/>
      <c:spPr>
        <a:solidFill>
          <a:schemeClr val="accent2"/>
        </a:solidFill>
        <a:ln>
          <a:noFill/>
        </a:ln>
        <a:effectLst/>
      </c:spPr>
      <c:txPr>
        <a:bodyPr rot="0" spcFirstLastPara="1" vertOverflow="ellipsis" vert="horz" wrap="square" anchor="ctr" anchorCtr="1"/>
        <a:lstStyle/>
        <a:p>
          <a:pPr lvl="1" algn="l" rtl="0">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8810446293627757E-3"/>
              <c:y val="-0.292512834766749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82597145452621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32225990270913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7.8931258332063693E-3"/>
              <c:y val="-7.0117272712101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7.8810446293628485E-3"/>
              <c:y val="-6.19730582132943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7.5342786656708835E-2"/>
                  <c:h val="8.2371661116092815E-2"/>
                </c:manualLayout>
              </c15:layout>
            </c:ext>
          </c:extLst>
        </c:dLbl>
      </c:pivotFmt>
      <c:pivotFmt>
        <c:idx val="8"/>
        <c:spPr>
          <a:solidFill>
            <a:schemeClr val="accent1"/>
          </a:solidFill>
          <a:ln>
            <a:noFill/>
          </a:ln>
          <a:effectLst/>
        </c:spPr>
        <c:dLbl>
          <c:idx val="0"/>
          <c:layout>
            <c:manualLayout>
              <c:x val="-3.9465629166032939E-3"/>
              <c:y val="-3.5324063514970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9465629166032211E-3"/>
              <c:y val="-5.04629478785297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9467182930958558E-3"/>
              <c:y val="-5.04629478785298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2.9836015649520348E-2"/>
                  <c:h val="8.0665220856852904E-2"/>
                </c:manualLayout>
              </c15:layout>
            </c:ext>
          </c:extLst>
        </c:dLbl>
      </c:pivotFmt>
      <c:pivotFmt>
        <c:idx val="11"/>
        <c:spPr>
          <a:solidFill>
            <a:schemeClr val="accent1"/>
          </a:solidFill>
          <a:ln>
            <a:noFill/>
          </a:ln>
          <a:effectLst/>
        </c:spPr>
        <c:dLbl>
          <c:idx val="0"/>
          <c:layout>
            <c:manualLayout>
              <c:x val="0"/>
              <c:y val="-3.5324063514970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03807034826087"/>
          <c:y val="0.18034464206670806"/>
          <c:w val="0.65783268444775078"/>
          <c:h val="0.6676432570248173"/>
        </c:manualLayout>
      </c:layout>
      <c:barChart>
        <c:barDir val="col"/>
        <c:grouping val="stacked"/>
        <c:varyColors val="0"/>
        <c:ser>
          <c:idx val="0"/>
          <c:order val="0"/>
          <c:tx>
            <c:strRef>
              <c:f>'Pivot Tables'!$E$3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FCA0-4436-ADF9-450EA8ABBC2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FCA0-4436-ADF9-450EA8ABBC2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0-FCA0-4436-ADF9-450EA8ABBC2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FCA0-4436-ADF9-450EA8ABBC2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3-FCA0-4436-ADF9-450EA8ABBC2B}"/>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FCA0-4436-ADF9-450EA8ABBC2B}"/>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6-FCA0-4436-ADF9-450EA8ABBC2B}"/>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7-FCA0-4436-ADF9-450EA8ABBC2B}"/>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8-FCA0-4436-ADF9-450EA8ABBC2B}"/>
              </c:ext>
            </c:extLst>
          </c:dPt>
          <c:dLbls>
            <c:dLbl>
              <c:idx val="0"/>
              <c:layout>
                <c:manualLayout>
                  <c:x val="0"/>
                  <c:y val="-0.32225990270913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A0-4436-ADF9-450EA8ABBC2B}"/>
                </c:ext>
              </c:extLst>
            </c:dLbl>
            <c:dLbl>
              <c:idx val="1"/>
              <c:layout>
                <c:manualLayout>
                  <c:x val="0"/>
                  <c:y val="-0.282597145452621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A0-4436-ADF9-450EA8ABBC2B}"/>
                </c:ext>
              </c:extLst>
            </c:dLbl>
            <c:dLbl>
              <c:idx val="2"/>
              <c:layout>
                <c:manualLayout>
                  <c:x val="7.8810446293627757E-3"/>
                  <c:y val="-0.292512834766749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A0-4436-ADF9-450EA8ABBC2B}"/>
                </c:ext>
              </c:extLst>
            </c:dLbl>
            <c:dLbl>
              <c:idx val="3"/>
              <c:layout>
                <c:manualLayout>
                  <c:x val="7.8810446293628485E-3"/>
                  <c:y val="-6.197305821329437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7.5342786656708835E-2"/>
                      <c:h val="8.2371661116092815E-2"/>
                    </c:manualLayout>
                  </c15:layout>
                </c:ext>
                <c:ext xmlns:c16="http://schemas.microsoft.com/office/drawing/2014/chart" uri="{C3380CC4-5D6E-409C-BE32-E72D297353CC}">
                  <c16:uniqueId val="{00000004-FCA0-4436-ADF9-450EA8ABBC2B}"/>
                </c:ext>
              </c:extLst>
            </c:dLbl>
            <c:dLbl>
              <c:idx val="4"/>
              <c:layout>
                <c:manualLayout>
                  <c:x val="7.8931258332063693E-3"/>
                  <c:y val="-7.01172727121014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A0-4436-ADF9-450EA8ABBC2B}"/>
                </c:ext>
              </c:extLst>
            </c:dLbl>
            <c:dLbl>
              <c:idx val="5"/>
              <c:layout>
                <c:manualLayout>
                  <c:x val="-3.9465629166032939E-3"/>
                  <c:y val="-3.5324063514970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A0-4436-ADF9-450EA8ABBC2B}"/>
                </c:ext>
              </c:extLst>
            </c:dLbl>
            <c:dLbl>
              <c:idx val="6"/>
              <c:layout>
                <c:manualLayout>
                  <c:x val="3.9465629166032211E-3"/>
                  <c:y val="-5.04629478785297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A0-4436-ADF9-450EA8ABBC2B}"/>
                </c:ext>
              </c:extLst>
            </c:dLbl>
            <c:dLbl>
              <c:idx val="7"/>
              <c:layout>
                <c:manualLayout>
                  <c:x val="3.9467182930958558E-3"/>
                  <c:y val="-5.046294787852981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2.9836015649520348E-2"/>
                      <c:h val="8.0665220856852904E-2"/>
                    </c:manualLayout>
                  </c15:layout>
                </c:ext>
                <c:ext xmlns:c16="http://schemas.microsoft.com/office/drawing/2014/chart" uri="{C3380CC4-5D6E-409C-BE32-E72D297353CC}">
                  <c16:uniqueId val="{00000007-FCA0-4436-ADF9-450EA8ABBC2B}"/>
                </c:ext>
              </c:extLst>
            </c:dLbl>
            <c:dLbl>
              <c:idx val="8"/>
              <c:layout>
                <c:manualLayout>
                  <c:x val="0"/>
                  <c:y val="-3.5324063514970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CA0-4436-ADF9-450EA8ABBC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Tables'!$D$4:$D$13</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Tables'!$E$4:$E$13</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28C3-449E-8796-F41228FD1925}"/>
            </c:ext>
          </c:extLst>
        </c:ser>
        <c:dLbls>
          <c:showLegendKey val="0"/>
          <c:showVal val="0"/>
          <c:showCatName val="0"/>
          <c:showSerName val="0"/>
          <c:showPercent val="0"/>
          <c:showBubbleSize val="0"/>
        </c:dLbls>
        <c:gapWidth val="182"/>
        <c:overlap val="100"/>
        <c:axId val="1524978896"/>
        <c:axId val="1524974936"/>
      </c:barChart>
      <c:catAx>
        <c:axId val="152497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4974936"/>
        <c:crosses val="autoZero"/>
        <c:auto val="1"/>
        <c:lblAlgn val="ctr"/>
        <c:lblOffset val="100"/>
        <c:noMultiLvlLbl val="0"/>
      </c:catAx>
      <c:valAx>
        <c:axId val="1524974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497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Tables!PivotTable5</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u="sng"/>
              <a:t>Number</a:t>
            </a:r>
            <a:r>
              <a:rPr lang="en-US" sz="1400" b="1" u="sng" baseline="0"/>
              <a:t> Of Review Per Category</a:t>
            </a:r>
            <a:endParaRPr lang="en-US" sz="1400" b="1" u="sng"/>
          </a:p>
        </c:rich>
      </c:tx>
      <c:overlay val="0"/>
      <c:spPr>
        <a:solidFill>
          <a:schemeClr val="accent2"/>
        </a:solid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cked"/>
        <c:varyColors val="0"/>
        <c:ser>
          <c:idx val="0"/>
          <c:order val="0"/>
          <c:tx>
            <c:strRef>
              <c:f>'Pivot Tables'!$I$3</c:f>
              <c:strCache>
                <c:ptCount val="1"/>
                <c:pt idx="0">
                  <c:v>Total</c:v>
                </c:pt>
              </c:strCache>
            </c:strRef>
          </c:tx>
          <c:spPr>
            <a:solidFill>
              <a:schemeClr val="accent1"/>
            </a:solidFill>
            <a:ln>
              <a:noFill/>
            </a:ln>
            <a:effectLst/>
            <a:sp3d/>
          </c:spPr>
          <c:invertIfNegative val="0"/>
          <c:cat>
            <c:strRef>
              <c:f>'Pivot Tables'!$H$4:$H$13</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Tables'!$I$4:$I$13</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00-B8CE-4BD7-94A8-0251DCF87BB2}"/>
            </c:ext>
          </c:extLst>
        </c:ser>
        <c:dLbls>
          <c:showLegendKey val="0"/>
          <c:showVal val="0"/>
          <c:showCatName val="0"/>
          <c:showSerName val="0"/>
          <c:showPercent val="0"/>
          <c:showBubbleSize val="0"/>
        </c:dLbls>
        <c:gapWidth val="150"/>
        <c:shape val="box"/>
        <c:axId val="1524970256"/>
        <c:axId val="1524970616"/>
        <c:axId val="0"/>
      </c:bar3DChart>
      <c:catAx>
        <c:axId val="1524970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4970616"/>
        <c:crosses val="autoZero"/>
        <c:auto val="1"/>
        <c:lblAlgn val="ctr"/>
        <c:lblOffset val="100"/>
        <c:noMultiLvlLbl val="0"/>
      </c:catAx>
      <c:valAx>
        <c:axId val="1524970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497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Tables!PivotTable21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u="sng"/>
              <a:t>Products</a:t>
            </a:r>
            <a:r>
              <a:rPr lang="en-US" sz="1400" b="1" u="sng" baseline="0"/>
              <a:t> With Highest  Average Ratings</a:t>
            </a:r>
          </a:p>
        </c:rich>
      </c:tx>
      <c:layout>
        <c:manualLayout>
          <c:xMode val="edge"/>
          <c:yMode val="edge"/>
          <c:x val="9.6254264009103516E-2"/>
          <c:y val="3.7694520047845327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62120008972149"/>
          <c:y val="0.35809879677679329"/>
          <c:w val="0.69981781634935991"/>
          <c:h val="0.3881944087506437"/>
        </c:manualLayout>
      </c:layout>
      <c:barChart>
        <c:barDir val="bar"/>
        <c:grouping val="clustered"/>
        <c:varyColors val="0"/>
        <c:ser>
          <c:idx val="0"/>
          <c:order val="0"/>
          <c:tx>
            <c:strRef>
              <c:f>'Pivot Tables'!$B$20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Tables'!$A$21:$A$26</c:f>
              <c:strCache>
                <c:ptCount val="5"/>
                <c:pt idx="0">
                  <c:v>Syncwire</c:v>
                </c:pt>
                <c:pt idx="1">
                  <c:v>REDTECH</c:v>
                </c:pt>
                <c:pt idx="2">
                  <c:v>Instant</c:v>
                </c:pt>
                <c:pt idx="3">
                  <c:v>Oratech</c:v>
                </c:pt>
                <c:pt idx="4">
                  <c:v>Swiffer</c:v>
                </c:pt>
              </c:strCache>
            </c:strRef>
          </c:cat>
          <c:val>
            <c:numRef>
              <c:f>'Pivot Tables'!$B$21:$B$26</c:f>
              <c:numCache>
                <c:formatCode>General</c:formatCode>
                <c:ptCount val="5"/>
                <c:pt idx="0">
                  <c:v>5</c:v>
                </c:pt>
                <c:pt idx="1">
                  <c:v>5</c:v>
                </c:pt>
                <c:pt idx="2">
                  <c:v>4.8</c:v>
                </c:pt>
                <c:pt idx="3">
                  <c:v>4.8</c:v>
                </c:pt>
                <c:pt idx="4">
                  <c:v>4.8</c:v>
                </c:pt>
              </c:numCache>
            </c:numRef>
          </c:val>
          <c:extLst>
            <c:ext xmlns:c16="http://schemas.microsoft.com/office/drawing/2014/chart" uri="{C3380CC4-5D6E-409C-BE32-E72D297353CC}">
              <c16:uniqueId val="{00000000-4722-4D63-B609-EEDB645CFE5C}"/>
            </c:ext>
          </c:extLst>
        </c:ser>
        <c:dLbls>
          <c:showLegendKey val="0"/>
          <c:showVal val="0"/>
          <c:showCatName val="0"/>
          <c:showSerName val="0"/>
          <c:showPercent val="0"/>
          <c:showBubbleSize val="0"/>
        </c:dLbls>
        <c:gapWidth val="182"/>
        <c:axId val="390191008"/>
        <c:axId val="390194608"/>
      </c:barChart>
      <c:catAx>
        <c:axId val="39019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0194608"/>
        <c:crosses val="autoZero"/>
        <c:auto val="1"/>
        <c:lblAlgn val="ctr"/>
        <c:lblOffset val="100"/>
        <c:noMultiLvlLbl val="0"/>
      </c:catAx>
      <c:valAx>
        <c:axId val="390194608"/>
        <c:scaling>
          <c:orientation val="minMax"/>
        </c:scaling>
        <c:delete val="1"/>
        <c:axPos val="b"/>
        <c:numFmt formatCode="General" sourceLinked="1"/>
        <c:majorTickMark val="none"/>
        <c:minorTickMark val="none"/>
        <c:tickLblPos val="nextTo"/>
        <c:crossAx val="39019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Avg</a:t>
            </a:r>
            <a:r>
              <a:rPr lang="en-US" b="1" u="sng" baseline="0"/>
              <a:t> Actual Price VS Discounted By Category.</a:t>
            </a:r>
            <a:endParaRPr lang="en-US" b="1" u="sng"/>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30671640706161"/>
          <c:y val="0.28878342523164841"/>
          <c:w val="0.79588545842684821"/>
          <c:h val="0.33135602965703698"/>
        </c:manualLayout>
      </c:layout>
      <c:barChart>
        <c:barDir val="col"/>
        <c:grouping val="clustered"/>
        <c:varyColors val="0"/>
        <c:ser>
          <c:idx val="0"/>
          <c:order val="0"/>
          <c:tx>
            <c:strRef>
              <c:f>'Pivot Tables'!$E$18</c:f>
              <c:strCache>
                <c:ptCount val="1"/>
                <c:pt idx="0">
                  <c:v>Average of actual_price</c:v>
                </c:pt>
              </c:strCache>
            </c:strRef>
          </c:tx>
          <c:spPr>
            <a:solidFill>
              <a:schemeClr val="accent1"/>
            </a:solidFill>
            <a:ln>
              <a:noFill/>
            </a:ln>
            <a:effectLst/>
          </c:spPr>
          <c:invertIfNegative val="0"/>
          <c:cat>
            <c:strRef>
              <c:f>'Pivot Tables'!$D$19:$D$28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Tables'!$E$19:$E$28</c:f>
              <c:numCache>
                <c:formatCode>[$₹-4009]\ #,##0</c:formatCode>
                <c:ptCount val="9"/>
                <c:pt idx="0">
                  <c:v>4000</c:v>
                </c:pt>
                <c:pt idx="1">
                  <c:v>1683.6231346578368</c:v>
                </c:pt>
                <c:pt idx="2">
                  <c:v>10127.311787072244</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84B2-4B32-9368-FD20FAE00C52}"/>
            </c:ext>
          </c:extLst>
        </c:ser>
        <c:ser>
          <c:idx val="1"/>
          <c:order val="1"/>
          <c:tx>
            <c:strRef>
              <c:f>'Pivot Tables'!$F$18</c:f>
              <c:strCache>
                <c:ptCount val="1"/>
                <c:pt idx="0">
                  <c:v>Average of discounted_price</c:v>
                </c:pt>
              </c:strCache>
            </c:strRef>
          </c:tx>
          <c:spPr>
            <a:solidFill>
              <a:schemeClr val="accent2"/>
            </a:solidFill>
            <a:ln>
              <a:noFill/>
            </a:ln>
            <a:effectLst/>
          </c:spPr>
          <c:invertIfNegative val="0"/>
          <c:cat>
            <c:strRef>
              <c:f>'Pivot Tables'!$D$19:$D$28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Tables'!$F$19:$F$28</c:f>
              <c:numCache>
                <c:formatCode>[$₹-4009]\ #,##0</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84B2-4B32-9368-FD20FAE00C52}"/>
            </c:ext>
          </c:extLst>
        </c:ser>
        <c:dLbls>
          <c:showLegendKey val="0"/>
          <c:showVal val="0"/>
          <c:showCatName val="0"/>
          <c:showSerName val="0"/>
          <c:showPercent val="0"/>
          <c:showBubbleSize val="0"/>
        </c:dLbls>
        <c:gapWidth val="219"/>
        <c:overlap val="-27"/>
        <c:axId val="386588968"/>
        <c:axId val="386593288"/>
      </c:barChart>
      <c:catAx>
        <c:axId val="38658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6593288"/>
        <c:crosses val="autoZero"/>
        <c:auto val="1"/>
        <c:lblAlgn val="ctr"/>
        <c:lblOffset val="100"/>
        <c:noMultiLvlLbl val="0"/>
      </c:catAx>
      <c:valAx>
        <c:axId val="386593288"/>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6588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Tables!PivotTable10</c:name>
    <c:fmtId val="2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u="sng">
                <a:solidFill>
                  <a:sysClr val="windowText" lastClr="000000"/>
                </a:solidFill>
              </a:rPr>
              <a:t>Distribution</a:t>
            </a:r>
            <a:r>
              <a:rPr lang="en-US" sz="1400" b="1" u="sng" baseline="0">
                <a:solidFill>
                  <a:sysClr val="windowText" lastClr="000000"/>
                </a:solidFill>
              </a:rPr>
              <a:t> Of Product Rating</a:t>
            </a:r>
            <a:endParaRPr lang="en-US" sz="1400" b="1" u="sng">
              <a:solidFill>
                <a:sysClr val="windowText" lastClr="000000"/>
              </a:solidFill>
            </a:endParaRPr>
          </a:p>
        </c:rich>
      </c:tx>
      <c:layout>
        <c:manualLayout>
          <c:xMode val="edge"/>
          <c:yMode val="edge"/>
          <c:x val="0.18065511201923959"/>
          <c:y val="5.0114961881060488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87545281464664"/>
          <c:y val="0.37227065442674556"/>
          <c:w val="0.79892396894721762"/>
          <c:h val="0.38436248228647607"/>
        </c:manualLayout>
      </c:layout>
      <c:bar3DChart>
        <c:barDir val="col"/>
        <c:grouping val="standard"/>
        <c:varyColors val="0"/>
        <c:ser>
          <c:idx val="0"/>
          <c:order val="0"/>
          <c:tx>
            <c:strRef>
              <c:f>'Pivot Tables'!$E$37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Tables'!$D$38:$D$43</c:f>
              <c:strCache>
                <c:ptCount val="5"/>
                <c:pt idx="0">
                  <c:v>4</c:v>
                </c:pt>
                <c:pt idx="1">
                  <c:v>3</c:v>
                </c:pt>
                <c:pt idx="2">
                  <c:v>2</c:v>
                </c:pt>
                <c:pt idx="3">
                  <c:v>5</c:v>
                </c:pt>
                <c:pt idx="4">
                  <c:v>1</c:v>
                </c:pt>
              </c:strCache>
            </c:strRef>
          </c:cat>
          <c:val>
            <c:numRef>
              <c:f>'Pivot Tables'!$E$38:$E$43</c:f>
              <c:numCache>
                <c:formatCode>General</c:formatCode>
                <c:ptCount val="5"/>
                <c:pt idx="0">
                  <c:v>1107</c:v>
                </c:pt>
                <c:pt idx="1">
                  <c:v>348</c:v>
                </c:pt>
                <c:pt idx="2">
                  <c:v>6</c:v>
                </c:pt>
                <c:pt idx="3">
                  <c:v>3</c:v>
                </c:pt>
                <c:pt idx="4">
                  <c:v>1</c:v>
                </c:pt>
              </c:numCache>
            </c:numRef>
          </c:val>
          <c:extLst>
            <c:ext xmlns:c16="http://schemas.microsoft.com/office/drawing/2014/chart" uri="{C3380CC4-5D6E-409C-BE32-E72D297353CC}">
              <c16:uniqueId val="{00000000-BEEF-45A4-90F5-4205C53F4EDE}"/>
            </c:ext>
          </c:extLst>
        </c:ser>
        <c:dLbls>
          <c:showLegendKey val="0"/>
          <c:showVal val="0"/>
          <c:showCatName val="0"/>
          <c:showSerName val="0"/>
          <c:showPercent val="0"/>
          <c:showBubbleSize val="0"/>
        </c:dLbls>
        <c:gapWidth val="150"/>
        <c:shape val="box"/>
        <c:axId val="514762680"/>
        <c:axId val="514755480"/>
        <c:axId val="855053848"/>
      </c:bar3DChart>
      <c:catAx>
        <c:axId val="514762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14755480"/>
        <c:crosses val="autoZero"/>
        <c:auto val="1"/>
        <c:lblAlgn val="ctr"/>
        <c:lblOffset val="100"/>
        <c:noMultiLvlLbl val="0"/>
      </c:catAx>
      <c:valAx>
        <c:axId val="514755480"/>
        <c:scaling>
          <c:orientation val="minMax"/>
        </c:scaling>
        <c:delete val="1"/>
        <c:axPos val="l"/>
        <c:numFmt formatCode="General" sourceLinked="1"/>
        <c:majorTickMark val="none"/>
        <c:minorTickMark val="none"/>
        <c:tickLblPos val="nextTo"/>
        <c:crossAx val="514762680"/>
        <c:crosses val="autoZero"/>
        <c:crossBetween val="between"/>
      </c:valAx>
      <c:serAx>
        <c:axId val="855053848"/>
        <c:scaling>
          <c:orientation val="minMax"/>
        </c:scaling>
        <c:delete val="1"/>
        <c:axPos val="b"/>
        <c:majorTickMark val="none"/>
        <c:minorTickMark val="none"/>
        <c:tickLblPos val="nextTo"/>
        <c:crossAx val="5147554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Unique</a:t>
            </a:r>
            <a:r>
              <a:rPr lang="en-US" b="1" u="sng" baseline="0"/>
              <a:t> Products Per Range</a:t>
            </a:r>
            <a:endParaRPr lang="en-US" b="1" u="sng"/>
          </a:p>
        </c:rich>
      </c:tx>
      <c:layout>
        <c:manualLayout>
          <c:xMode val="edge"/>
          <c:yMode val="edge"/>
          <c:x val="0.18533709902629314"/>
          <c:y val="0.10786120095500235"/>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2">
                <a:lumMod val="50000"/>
                <a:lumOff val="50000"/>
              </a:schemeClr>
            </a:solidFill>
          </a:ln>
          <a:effectLst/>
        </c:spPr>
      </c:pivotFmt>
      <c:pivotFmt>
        <c:idx val="2"/>
        <c:spPr>
          <a:solidFill>
            <a:schemeClr val="bg1">
              <a:lumMod val="50000"/>
            </a:schemeClr>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tx2">
                <a:lumMod val="50000"/>
                <a:lumOff val="50000"/>
              </a:schemeClr>
            </a:solidFill>
          </a:ln>
          <a:effectLst/>
        </c:spPr>
      </c:pivotFmt>
      <c:pivotFmt>
        <c:idx val="5"/>
        <c:spPr>
          <a:solidFill>
            <a:schemeClr val="bg1">
              <a:lumMod val="50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tx2">
                <a:lumMod val="50000"/>
                <a:lumOff val="50000"/>
              </a:schemeClr>
            </a:solidFill>
          </a:ln>
          <a:effectLst/>
        </c:spPr>
        <c:dLbl>
          <c:idx val="0"/>
          <c:layout>
            <c:manualLayout>
              <c:x val="6.5337323984154413E-2"/>
              <c:y val="-4.7100570473208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w="19050">
            <a:solidFill>
              <a:schemeClr val="lt1"/>
            </a:solidFill>
          </a:ln>
          <a:effectLst/>
        </c:spPr>
      </c:pivotFmt>
      <c:pivotFmt>
        <c:idx val="10"/>
        <c:spPr>
          <a:solidFill>
            <a:schemeClr val="accent2"/>
          </a:solidFill>
          <a:ln w="19050">
            <a:solidFill>
              <a:schemeClr val="lt1"/>
            </a:solidFill>
          </a:ln>
          <a:effectLst/>
        </c:spPr>
      </c:pivotFmt>
    </c:pivotFmts>
    <c:plotArea>
      <c:layout>
        <c:manualLayout>
          <c:layoutTarget val="inner"/>
          <c:xMode val="edge"/>
          <c:yMode val="edge"/>
          <c:x val="0.12434959806973458"/>
          <c:y val="0.27744020894871968"/>
          <c:w val="0.52902055282601357"/>
          <c:h val="0.59677628623830958"/>
        </c:manualLayout>
      </c:layout>
      <c:doughnutChart>
        <c:varyColors val="1"/>
        <c:ser>
          <c:idx val="0"/>
          <c:order val="0"/>
          <c:tx>
            <c:strRef>
              <c:f>'Pivot Tables'!$B$53</c:f>
              <c:strCache>
                <c:ptCount val="1"/>
                <c:pt idx="0">
                  <c:v>Total</c:v>
                </c:pt>
              </c:strCache>
            </c:strRef>
          </c:tx>
          <c:spPr>
            <a:solidFill>
              <a:schemeClr val="accent2"/>
            </a:solidFill>
          </c:spPr>
          <c:dPt>
            <c:idx val="0"/>
            <c:bubble3D val="0"/>
            <c:spPr>
              <a:solidFill>
                <a:schemeClr val="accent1"/>
              </a:solidFill>
              <a:ln w="19050">
                <a:solidFill>
                  <a:schemeClr val="tx2">
                    <a:lumMod val="50000"/>
                    <a:lumOff val="50000"/>
                  </a:schemeClr>
                </a:solidFill>
              </a:ln>
              <a:effectLst/>
            </c:spPr>
            <c:extLst>
              <c:ext xmlns:c16="http://schemas.microsoft.com/office/drawing/2014/chart" uri="{C3380CC4-5D6E-409C-BE32-E72D297353CC}">
                <c16:uniqueId val="{00000001-A6BC-4347-99EF-3A9C078E239E}"/>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A6BC-4347-99EF-3A9C078E239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BC-4347-99EF-3A9C078E239E}"/>
              </c:ext>
            </c:extLst>
          </c:dPt>
          <c:dLbls>
            <c:dLbl>
              <c:idx val="0"/>
              <c:layout>
                <c:manualLayout>
                  <c:x val="6.5337323984154413E-2"/>
                  <c:y val="-4.71005704732086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BC-4347-99EF-3A9C078E23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Tables'!$A$54:$A$57</c:f>
              <c:strCache>
                <c:ptCount val="3"/>
                <c:pt idx="0">
                  <c:v>₹200–₹500</c:v>
                </c:pt>
                <c:pt idx="1">
                  <c:v>&lt;₹200</c:v>
                </c:pt>
                <c:pt idx="2">
                  <c:v>&gt;₹500</c:v>
                </c:pt>
              </c:strCache>
            </c:strRef>
          </c:cat>
          <c:val>
            <c:numRef>
              <c:f>'Pivot Tables'!$B$54:$B$57</c:f>
              <c:numCache>
                <c:formatCode>General</c:formatCode>
                <c:ptCount val="3"/>
                <c:pt idx="0">
                  <c:v>183</c:v>
                </c:pt>
                <c:pt idx="1">
                  <c:v>37</c:v>
                </c:pt>
                <c:pt idx="2">
                  <c:v>1245</c:v>
                </c:pt>
              </c:numCache>
            </c:numRef>
          </c:val>
          <c:extLst>
            <c:ext xmlns:c16="http://schemas.microsoft.com/office/drawing/2014/chart" uri="{C3380CC4-5D6E-409C-BE32-E72D297353CC}">
              <c16:uniqueId val="{00000006-A6BC-4347-99EF-3A9C078E239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Relationship</a:t>
            </a:r>
            <a:r>
              <a:rPr lang="en-US" u="sng" baseline="0"/>
              <a:t> with The Level Of Discount</a:t>
            </a:r>
            <a:endParaRPr lang="en-US" u="sng"/>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Tables'!$E$53</c:f>
              <c:strCache>
                <c:ptCount val="1"/>
                <c:pt idx="0">
                  <c:v>Total</c:v>
                </c:pt>
              </c:strCache>
            </c:strRef>
          </c:tx>
          <c:spPr>
            <a:solidFill>
              <a:schemeClr val="tx2">
                <a:lumMod val="75000"/>
                <a:lumOff val="2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Tables'!$D$54:$D$59</c:f>
              <c:strCache>
                <c:ptCount val="5"/>
                <c:pt idx="0">
                  <c:v>1</c:v>
                </c:pt>
                <c:pt idx="1">
                  <c:v>2</c:v>
                </c:pt>
                <c:pt idx="2">
                  <c:v>3</c:v>
                </c:pt>
                <c:pt idx="3">
                  <c:v>4</c:v>
                </c:pt>
                <c:pt idx="4">
                  <c:v>5</c:v>
                </c:pt>
              </c:strCache>
            </c:strRef>
          </c:cat>
          <c:val>
            <c:numRef>
              <c:f>'Pivot Tables'!$E$54:$E$59</c:f>
              <c:numCache>
                <c:formatCode>0%</c:formatCode>
                <c:ptCount val="5"/>
                <c:pt idx="0">
                  <c:v>0.16</c:v>
                </c:pt>
                <c:pt idx="1">
                  <c:v>0.64</c:v>
                </c:pt>
                <c:pt idx="2">
                  <c:v>0.52583333333333282</c:v>
                </c:pt>
                <c:pt idx="3">
                  <c:v>0.46037940379403802</c:v>
                </c:pt>
                <c:pt idx="4">
                  <c:v>0.68333333333333324</c:v>
                </c:pt>
              </c:numCache>
            </c:numRef>
          </c:val>
          <c:extLst>
            <c:ext xmlns:c16="http://schemas.microsoft.com/office/drawing/2014/chart" uri="{C3380CC4-5D6E-409C-BE32-E72D297353CC}">
              <c16:uniqueId val="{00000000-D791-4840-BFD9-BAA73EA045B7}"/>
            </c:ext>
          </c:extLst>
        </c:ser>
        <c:dLbls>
          <c:showLegendKey val="0"/>
          <c:showVal val="0"/>
          <c:showCatName val="0"/>
          <c:showSerName val="0"/>
          <c:showPercent val="0"/>
          <c:showBubbleSize val="0"/>
        </c:dLbls>
        <c:gapWidth val="150"/>
        <c:shape val="box"/>
        <c:axId val="534481888"/>
        <c:axId val="534480448"/>
        <c:axId val="0"/>
      </c:bar3DChart>
      <c:catAx>
        <c:axId val="534481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480448"/>
        <c:crosses val="autoZero"/>
        <c:auto val="1"/>
        <c:lblAlgn val="ctr"/>
        <c:lblOffset val="100"/>
        <c:noMultiLvlLbl val="0"/>
      </c:catAx>
      <c:valAx>
        <c:axId val="534480448"/>
        <c:scaling>
          <c:orientation val="minMax"/>
        </c:scaling>
        <c:delete val="1"/>
        <c:axPos val="b"/>
        <c:numFmt formatCode="0%" sourceLinked="1"/>
        <c:majorTickMark val="none"/>
        <c:minorTickMark val="none"/>
        <c:tickLblPos val="nextTo"/>
        <c:crossAx val="5344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Amazon case study(AutoRecovered).xlsx]Pivot Tables!PivotTable13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Product</a:t>
            </a:r>
            <a:r>
              <a:rPr lang="en-US" b="1" u="sng" baseline="0"/>
              <a:t> With The Highest Discount</a:t>
            </a:r>
            <a:endParaRPr lang="en-US" b="1" u="sng"/>
          </a:p>
        </c:rich>
      </c:tx>
      <c:layout>
        <c:manualLayout>
          <c:xMode val="edge"/>
          <c:yMode val="edge"/>
          <c:x val="0.20991666666666667"/>
          <c:y val="2.7777777777777776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325000000000000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325000000000000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33888888888888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2749999999999999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23333333333333334"/>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33888888888888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325000000000000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325000000000000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0.2749999999999999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23333333333333334"/>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0.338888888888888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0.325000000000000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0.3250000000000000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0.2749999999999999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0.23275593690001525"/>
              <c:y val="-9.25941037668994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0.17557609465967566"/>
              <c:y val="-2.03602209377885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0.18811724427822393"/>
              <c:y val="-6.7867403125961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0.14631341221639638"/>
              <c:y val="-6.78674031259618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4.18038320618275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Tables'!$B$66</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B02A-4BA7-82A9-A84BF590E0ED}"/>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B02A-4BA7-82A9-A84BF590E0ED}"/>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B02A-4BA7-82A9-A84BF590E0ED}"/>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3-B02A-4BA7-82A9-A84BF590E0ED}"/>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4-B02A-4BA7-82A9-A84BF590E0ED}"/>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7-B02A-4BA7-82A9-A84BF590E0ED}"/>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6-B02A-4BA7-82A9-A84BF590E0ED}"/>
              </c:ext>
            </c:extLst>
          </c:dPt>
          <c:dPt>
            <c:idx val="7"/>
            <c:invertIfNegative val="0"/>
            <c:bubble3D val="0"/>
            <c:spPr>
              <a:solidFill>
                <a:schemeClr val="accent1"/>
              </a:solidFill>
              <a:ln>
                <a:noFill/>
              </a:ln>
              <a:effectLst/>
              <a:sp3d/>
            </c:spPr>
            <c:extLst>
              <c:ext xmlns:c16="http://schemas.microsoft.com/office/drawing/2014/chart" uri="{C3380CC4-5D6E-409C-BE32-E72D297353CC}">
                <c16:uniqueId val="{00000008-B02A-4BA7-82A9-A84BF590E0ED}"/>
              </c:ext>
            </c:extLst>
          </c:dPt>
          <c:dPt>
            <c:idx val="8"/>
            <c:invertIfNegative val="0"/>
            <c:bubble3D val="0"/>
            <c:spPr>
              <a:solidFill>
                <a:schemeClr val="accent1"/>
              </a:solidFill>
              <a:ln>
                <a:noFill/>
              </a:ln>
              <a:effectLst/>
              <a:sp3d/>
            </c:spPr>
            <c:extLst>
              <c:ext xmlns:c16="http://schemas.microsoft.com/office/drawing/2014/chart" uri="{C3380CC4-5D6E-409C-BE32-E72D297353CC}">
                <c16:uniqueId val="{00000009-B02A-4BA7-82A9-A84BF590E0ED}"/>
              </c:ext>
            </c:extLst>
          </c:dPt>
          <c:dLbls>
            <c:dLbl>
              <c:idx val="0"/>
              <c:layout>
                <c:manualLayout>
                  <c:x val="4.180383206182753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2A-4BA7-82A9-A84BF590E0ED}"/>
                </c:ext>
              </c:extLst>
            </c:dLbl>
            <c:dLbl>
              <c:idx val="1"/>
              <c:layout>
                <c:manualLayout>
                  <c:x val="0.14631341221639638"/>
                  <c:y val="-6.78674031259618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2A-4BA7-82A9-A84BF590E0ED}"/>
                </c:ext>
              </c:extLst>
            </c:dLbl>
            <c:dLbl>
              <c:idx val="2"/>
              <c:layout>
                <c:manualLayout>
                  <c:x val="0.17557609465967566"/>
                  <c:y val="-2.0360220937788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2A-4BA7-82A9-A84BF590E0ED}"/>
                </c:ext>
              </c:extLst>
            </c:dLbl>
            <c:dLbl>
              <c:idx val="3"/>
              <c:layout>
                <c:manualLayout>
                  <c:x val="0.18811724427822393"/>
                  <c:y val="-6.78674031259618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2A-4BA7-82A9-A84BF590E0ED}"/>
                </c:ext>
              </c:extLst>
            </c:dLbl>
            <c:dLbl>
              <c:idx val="4"/>
              <c:layout>
                <c:manualLayout>
                  <c:x val="0.23275593690001525"/>
                  <c:y val="-9.25941037668994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2A-4BA7-82A9-A84BF590E0ED}"/>
                </c:ext>
              </c:extLst>
            </c:dLbl>
            <c:dLbl>
              <c:idx val="5"/>
              <c:layout>
                <c:manualLayout>
                  <c:x val="0.2749999999999999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2A-4BA7-82A9-A84BF590E0ED}"/>
                </c:ext>
              </c:extLst>
            </c:dLbl>
            <c:dLbl>
              <c:idx val="6"/>
              <c:layout>
                <c:manualLayout>
                  <c:x val="0.32500000000000001"/>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2A-4BA7-82A9-A84BF590E0ED}"/>
                </c:ext>
              </c:extLst>
            </c:dLbl>
            <c:dLbl>
              <c:idx val="7"/>
              <c:layout>
                <c:manualLayout>
                  <c:x val="0.325000000000000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2A-4BA7-82A9-A84BF590E0ED}"/>
                </c:ext>
              </c:extLst>
            </c:dLbl>
            <c:dLbl>
              <c:idx val="8"/>
              <c:layout>
                <c:manualLayout>
                  <c:x val="0.3388888888888888"/>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02A-4BA7-82A9-A84BF590E0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Tables'!$A$67:$A$76</c:f>
              <c:strCache>
                <c:ptCount val="9"/>
                <c:pt idx="0">
                  <c:v>Toys&amp;Games</c:v>
                </c:pt>
                <c:pt idx="1">
                  <c:v>Car&amp;Motorbike</c:v>
                </c:pt>
                <c:pt idx="2">
                  <c:v>Health&amp;PersonalCare</c:v>
                </c:pt>
                <c:pt idx="3">
                  <c:v>HomeImprovement</c:v>
                </c:pt>
                <c:pt idx="4">
                  <c:v>MusicalInstruments</c:v>
                </c:pt>
                <c:pt idx="5">
                  <c:v>OfficeProducts</c:v>
                </c:pt>
                <c:pt idx="6">
                  <c:v>Home&amp;Kitchen</c:v>
                </c:pt>
                <c:pt idx="7">
                  <c:v>Electronics</c:v>
                </c:pt>
                <c:pt idx="8">
                  <c:v>Computers&amp;Accessories</c:v>
                </c:pt>
              </c:strCache>
            </c:strRef>
          </c:cat>
          <c:val>
            <c:numRef>
              <c:f>'Pivot Tables'!$B$67:$B$76</c:f>
              <c:numCache>
                <c:formatCode>0%</c:formatCode>
                <c:ptCount val="9"/>
                <c:pt idx="0">
                  <c:v>0</c:v>
                </c:pt>
                <c:pt idx="1">
                  <c:v>0.42</c:v>
                </c:pt>
                <c:pt idx="2">
                  <c:v>0.53</c:v>
                </c:pt>
                <c:pt idx="3">
                  <c:v>0.57999999999999996</c:v>
                </c:pt>
                <c:pt idx="4">
                  <c:v>0.6</c:v>
                </c:pt>
                <c:pt idx="5">
                  <c:v>0.75</c:v>
                </c:pt>
                <c:pt idx="6">
                  <c:v>0.9</c:v>
                </c:pt>
                <c:pt idx="7">
                  <c:v>0.91</c:v>
                </c:pt>
                <c:pt idx="8">
                  <c:v>0.94</c:v>
                </c:pt>
              </c:numCache>
            </c:numRef>
          </c:val>
          <c:extLst>
            <c:ext xmlns:c16="http://schemas.microsoft.com/office/drawing/2014/chart" uri="{C3380CC4-5D6E-409C-BE32-E72D297353CC}">
              <c16:uniqueId val="{00000005-B02A-4BA7-82A9-A84BF590E0ED}"/>
            </c:ext>
          </c:extLst>
        </c:ser>
        <c:dLbls>
          <c:showLegendKey val="0"/>
          <c:showVal val="0"/>
          <c:showCatName val="0"/>
          <c:showSerName val="0"/>
          <c:showPercent val="0"/>
          <c:showBubbleSize val="0"/>
        </c:dLbls>
        <c:gapWidth val="150"/>
        <c:shape val="box"/>
        <c:axId val="536371488"/>
        <c:axId val="536368968"/>
        <c:axId val="0"/>
      </c:bar3DChart>
      <c:catAx>
        <c:axId val="53637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6368968"/>
        <c:crosses val="autoZero"/>
        <c:auto val="1"/>
        <c:lblAlgn val="ctr"/>
        <c:lblOffset val="100"/>
        <c:noMultiLvlLbl val="0"/>
      </c:catAx>
      <c:valAx>
        <c:axId val="536368968"/>
        <c:scaling>
          <c:orientation val="minMax"/>
        </c:scaling>
        <c:delete val="1"/>
        <c:axPos val="b"/>
        <c:numFmt formatCode="0%" sourceLinked="1"/>
        <c:majorTickMark val="none"/>
        <c:minorTickMark val="none"/>
        <c:tickLblPos val="nextTo"/>
        <c:crossAx val="53637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70514</xdr:colOff>
      <xdr:row>0</xdr:row>
      <xdr:rowOff>31783</xdr:rowOff>
    </xdr:from>
    <xdr:to>
      <xdr:col>19</xdr:col>
      <xdr:colOff>9478</xdr:colOff>
      <xdr:row>2</xdr:row>
      <xdr:rowOff>161118</xdr:rowOff>
    </xdr:to>
    <xdr:sp macro="" textlink="">
      <xdr:nvSpPr>
        <xdr:cNvPr id="2" name="Rectangle 1">
          <a:extLst>
            <a:ext uri="{FF2B5EF4-FFF2-40B4-BE49-F238E27FC236}">
              <a16:creationId xmlns:a16="http://schemas.microsoft.com/office/drawing/2014/main" id="{68CA17D8-9AB0-4E45-B599-88F2618D22B0}"/>
            </a:ext>
          </a:extLst>
        </xdr:cNvPr>
        <xdr:cNvSpPr/>
      </xdr:nvSpPr>
      <xdr:spPr>
        <a:xfrm>
          <a:off x="70514" y="31783"/>
          <a:ext cx="12544188" cy="527395"/>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Amazon</a:t>
          </a:r>
          <a:r>
            <a:rPr lang="en-US" sz="2400" baseline="0"/>
            <a:t> Sales Overview</a:t>
          </a:r>
          <a:endParaRPr lang="en-NG" sz="2400"/>
        </a:p>
      </xdr:txBody>
    </xdr:sp>
    <xdr:clientData/>
  </xdr:twoCellAnchor>
  <xdr:twoCellAnchor>
    <xdr:from>
      <xdr:col>0</xdr:col>
      <xdr:colOff>98455</xdr:colOff>
      <xdr:row>6</xdr:row>
      <xdr:rowOff>119514</xdr:rowOff>
    </xdr:from>
    <xdr:to>
      <xdr:col>5</xdr:col>
      <xdr:colOff>180596</xdr:colOff>
      <xdr:row>18</xdr:row>
      <xdr:rowOff>48839</xdr:rowOff>
    </xdr:to>
    <xdr:graphicFrame macro="">
      <xdr:nvGraphicFramePr>
        <xdr:cNvPr id="3" name="Chart 2">
          <a:extLst>
            <a:ext uri="{FF2B5EF4-FFF2-40B4-BE49-F238E27FC236}">
              <a16:creationId xmlns:a16="http://schemas.microsoft.com/office/drawing/2014/main" id="{DB281F49-FA4E-4C9B-BD9C-D82D45C3F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32600</xdr:colOff>
      <xdr:row>6</xdr:row>
      <xdr:rowOff>190012</xdr:rowOff>
    </xdr:from>
    <xdr:to>
      <xdr:col>9</xdr:col>
      <xdr:colOff>612897</xdr:colOff>
      <xdr:row>19</xdr:row>
      <xdr:rowOff>166710</xdr:rowOff>
    </xdr:to>
    <xdr:graphicFrame macro="">
      <xdr:nvGraphicFramePr>
        <xdr:cNvPr id="4" name="Chart 3">
          <a:extLst>
            <a:ext uri="{FF2B5EF4-FFF2-40B4-BE49-F238E27FC236}">
              <a16:creationId xmlns:a16="http://schemas.microsoft.com/office/drawing/2014/main" id="{30FF6DBE-F526-4056-8C68-E49A5191D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468204</xdr:colOff>
      <xdr:row>19</xdr:row>
      <xdr:rowOff>63451</xdr:rowOff>
    </xdr:from>
    <xdr:to>
      <xdr:col>16</xdr:col>
      <xdr:colOff>300202</xdr:colOff>
      <xdr:row>31</xdr:row>
      <xdr:rowOff>132435</xdr:rowOff>
    </xdr:to>
    <xdr:graphicFrame macro="">
      <xdr:nvGraphicFramePr>
        <xdr:cNvPr id="6" name="Chart 5">
          <a:extLst>
            <a:ext uri="{FF2B5EF4-FFF2-40B4-BE49-F238E27FC236}">
              <a16:creationId xmlns:a16="http://schemas.microsoft.com/office/drawing/2014/main" id="{88E19078-9F05-49EB-8D9E-346A0A568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95991</xdr:colOff>
      <xdr:row>9</xdr:row>
      <xdr:rowOff>180359</xdr:rowOff>
    </xdr:from>
    <xdr:to>
      <xdr:col>18</xdr:col>
      <xdr:colOff>231683</xdr:colOff>
      <xdr:row>19</xdr:row>
      <xdr:rowOff>141192</xdr:rowOff>
    </xdr:to>
    <xdr:graphicFrame macro="">
      <xdr:nvGraphicFramePr>
        <xdr:cNvPr id="5" name="Chart 4">
          <a:extLst>
            <a:ext uri="{FF2B5EF4-FFF2-40B4-BE49-F238E27FC236}">
              <a16:creationId xmlns:a16="http://schemas.microsoft.com/office/drawing/2014/main" id="{3787F022-1236-4625-80AD-ED4800858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58257</xdr:colOff>
      <xdr:row>19</xdr:row>
      <xdr:rowOff>116515</xdr:rowOff>
    </xdr:from>
    <xdr:to>
      <xdr:col>5</xdr:col>
      <xdr:colOff>343715</xdr:colOff>
      <xdr:row>31</xdr:row>
      <xdr:rowOff>122340</xdr:rowOff>
    </xdr:to>
    <xdr:graphicFrame macro="">
      <xdr:nvGraphicFramePr>
        <xdr:cNvPr id="7" name="Chart 6">
          <a:extLst>
            <a:ext uri="{FF2B5EF4-FFF2-40B4-BE49-F238E27FC236}">
              <a16:creationId xmlns:a16="http://schemas.microsoft.com/office/drawing/2014/main" id="{CC04DEB3-47B1-45DA-8C3B-9CB7F0A39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229443</xdr:colOff>
      <xdr:row>3</xdr:row>
      <xdr:rowOff>40705</xdr:rowOff>
    </xdr:from>
    <xdr:to>
      <xdr:col>3</xdr:col>
      <xdr:colOff>162822</xdr:colOff>
      <xdr:row>6</xdr:row>
      <xdr:rowOff>72225</xdr:rowOff>
    </xdr:to>
    <xdr:sp macro="" textlink="">
      <xdr:nvSpPr>
        <xdr:cNvPr id="8" name="Rectangle: Rounded Corners 7">
          <a:extLst>
            <a:ext uri="{FF2B5EF4-FFF2-40B4-BE49-F238E27FC236}">
              <a16:creationId xmlns:a16="http://schemas.microsoft.com/office/drawing/2014/main" id="{1C034323-605D-69F8-81BB-4782BEF5B821}"/>
            </a:ext>
          </a:extLst>
        </xdr:cNvPr>
        <xdr:cNvSpPr/>
      </xdr:nvSpPr>
      <xdr:spPr>
        <a:xfrm>
          <a:off x="229443" y="626859"/>
          <a:ext cx="1911648" cy="617674"/>
        </a:xfrm>
        <a:prstGeom prst="roundRect">
          <a:avLst/>
        </a:prstGeom>
        <a:solidFill>
          <a:schemeClr val="accent2"/>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200463</xdr:colOff>
      <xdr:row>2</xdr:row>
      <xdr:rowOff>179103</xdr:rowOff>
    </xdr:from>
    <xdr:to>
      <xdr:col>3</xdr:col>
      <xdr:colOff>203526</xdr:colOff>
      <xdr:row>6</xdr:row>
      <xdr:rowOff>104788</xdr:rowOff>
    </xdr:to>
    <xdr:sp macro="" textlink="">
      <xdr:nvSpPr>
        <xdr:cNvPr id="9" name="TextBox 8">
          <a:extLst>
            <a:ext uri="{FF2B5EF4-FFF2-40B4-BE49-F238E27FC236}">
              <a16:creationId xmlns:a16="http://schemas.microsoft.com/office/drawing/2014/main" id="{CC8691B5-1EF7-D960-1180-758D1C9FFED1}"/>
            </a:ext>
          </a:extLst>
        </xdr:cNvPr>
        <xdr:cNvSpPr txBox="1"/>
      </xdr:nvSpPr>
      <xdr:spPr>
        <a:xfrm>
          <a:off x="200463" y="569872"/>
          <a:ext cx="1981332" cy="707224"/>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u="sng"/>
            <a:t>Prouducts With</a:t>
          </a:r>
          <a:r>
            <a:rPr lang="en-US" sz="1050" b="1" u="sng" baseline="0"/>
            <a:t> The Highest Number Of Reviews.</a:t>
          </a:r>
        </a:p>
        <a:p>
          <a:pPr algn="ctr"/>
          <a:r>
            <a:rPr lang="en-NG" sz="1400" b="0" i="0" u="none" strike="noStrike">
              <a:solidFill>
                <a:schemeClr val="dk1"/>
              </a:solidFill>
              <a:effectLst/>
              <a:latin typeface="+mn-lt"/>
              <a:ea typeface="+mn-ea"/>
              <a:cs typeface="+mn-cs"/>
            </a:rPr>
            <a:t>853945</a:t>
          </a:r>
          <a:r>
            <a:rPr lang="en-NG" sz="1400"/>
            <a:t> </a:t>
          </a:r>
        </a:p>
      </xdr:txBody>
    </xdr:sp>
    <xdr:clientData/>
  </xdr:twoCellAnchor>
  <xdr:twoCellAnchor>
    <xdr:from>
      <xdr:col>3</xdr:col>
      <xdr:colOff>232131</xdr:colOff>
      <xdr:row>2</xdr:row>
      <xdr:rowOff>193530</xdr:rowOff>
    </xdr:from>
    <xdr:to>
      <xdr:col>6</xdr:col>
      <xdr:colOff>299848</xdr:colOff>
      <xdr:row>6</xdr:row>
      <xdr:rowOff>114197</xdr:rowOff>
    </xdr:to>
    <xdr:sp macro="" textlink="">
      <xdr:nvSpPr>
        <xdr:cNvPr id="11" name="Rectangle: Rounded Corners 10">
          <a:extLst>
            <a:ext uri="{FF2B5EF4-FFF2-40B4-BE49-F238E27FC236}">
              <a16:creationId xmlns:a16="http://schemas.microsoft.com/office/drawing/2014/main" id="{BE1356F3-1BED-4368-2779-65595F5F1DF9}"/>
            </a:ext>
          </a:extLst>
        </xdr:cNvPr>
        <xdr:cNvSpPr/>
      </xdr:nvSpPr>
      <xdr:spPr>
        <a:xfrm>
          <a:off x="2210400" y="584299"/>
          <a:ext cx="2045986" cy="70220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315000</xdr:colOff>
      <xdr:row>3</xdr:row>
      <xdr:rowOff>39577</xdr:rowOff>
    </xdr:from>
    <xdr:to>
      <xdr:col>6</xdr:col>
      <xdr:colOff>208120</xdr:colOff>
      <xdr:row>6</xdr:row>
      <xdr:rowOff>115022</xdr:rowOff>
    </xdr:to>
    <xdr:sp macro="" textlink="">
      <xdr:nvSpPr>
        <xdr:cNvPr id="13" name="TextBox 12">
          <a:extLst>
            <a:ext uri="{FF2B5EF4-FFF2-40B4-BE49-F238E27FC236}">
              <a16:creationId xmlns:a16="http://schemas.microsoft.com/office/drawing/2014/main" id="{BBA182E4-A27B-E020-9E30-4CB15D54D1A3}"/>
            </a:ext>
          </a:extLst>
        </xdr:cNvPr>
        <xdr:cNvSpPr txBox="1"/>
      </xdr:nvSpPr>
      <xdr:spPr>
        <a:xfrm>
          <a:off x="2293269" y="625731"/>
          <a:ext cx="1871389" cy="661599"/>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751</a:t>
          </a:r>
        </a:p>
        <a:p>
          <a:pPr algn="ctr"/>
          <a:r>
            <a:rPr lang="en-US" sz="1050" b="1" u="sng"/>
            <a:t>Products</a:t>
          </a:r>
          <a:r>
            <a:rPr lang="en-US" sz="1050" b="1" u="sng" baseline="0"/>
            <a:t> &gt; Than 50% Discount</a:t>
          </a:r>
          <a:endParaRPr lang="en-NG" sz="1050" b="1" u="sng"/>
        </a:p>
      </xdr:txBody>
    </xdr:sp>
    <xdr:clientData/>
  </xdr:twoCellAnchor>
  <xdr:twoCellAnchor>
    <xdr:from>
      <xdr:col>9</xdr:col>
      <xdr:colOff>396609</xdr:colOff>
      <xdr:row>6</xdr:row>
      <xdr:rowOff>195322</xdr:rowOff>
    </xdr:from>
    <xdr:to>
      <xdr:col>13</xdr:col>
      <xdr:colOff>631991</xdr:colOff>
      <xdr:row>18</xdr:row>
      <xdr:rowOff>89695</xdr:rowOff>
    </xdr:to>
    <xdr:graphicFrame macro="">
      <xdr:nvGraphicFramePr>
        <xdr:cNvPr id="14" name="Chart 13">
          <a:extLst>
            <a:ext uri="{FF2B5EF4-FFF2-40B4-BE49-F238E27FC236}">
              <a16:creationId xmlns:a16="http://schemas.microsoft.com/office/drawing/2014/main" id="{7DEA2394-94E2-42AB-9AD7-6054782CB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9924</xdr:colOff>
      <xdr:row>30</xdr:row>
      <xdr:rowOff>158750</xdr:rowOff>
    </xdr:from>
    <xdr:to>
      <xdr:col>10</xdr:col>
      <xdr:colOff>17198</xdr:colOff>
      <xdr:row>44</xdr:row>
      <xdr:rowOff>119723</xdr:rowOff>
    </xdr:to>
    <xdr:graphicFrame macro="">
      <xdr:nvGraphicFramePr>
        <xdr:cNvPr id="12" name="Chart 11">
          <a:extLst>
            <a:ext uri="{FF2B5EF4-FFF2-40B4-BE49-F238E27FC236}">
              <a16:creationId xmlns:a16="http://schemas.microsoft.com/office/drawing/2014/main" id="{FC52F721-DE25-4531-8EE4-F30C0DEB5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343591</xdr:colOff>
      <xdr:row>31</xdr:row>
      <xdr:rowOff>170290</xdr:rowOff>
    </xdr:from>
    <xdr:to>
      <xdr:col>5</xdr:col>
      <xdr:colOff>70232</xdr:colOff>
      <xdr:row>44</xdr:row>
      <xdr:rowOff>98069</xdr:rowOff>
    </xdr:to>
    <xdr:graphicFrame macro="">
      <xdr:nvGraphicFramePr>
        <xdr:cNvPr id="10" name="Chart 9">
          <a:extLst>
            <a:ext uri="{FF2B5EF4-FFF2-40B4-BE49-F238E27FC236}">
              <a16:creationId xmlns:a16="http://schemas.microsoft.com/office/drawing/2014/main" id="{C6C77CB2-C12E-4DE8-BD10-D73DC6505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338296</xdr:colOff>
      <xdr:row>3</xdr:row>
      <xdr:rowOff>4433</xdr:rowOff>
    </xdr:from>
    <xdr:to>
      <xdr:col>9</xdr:col>
      <xdr:colOff>256562</xdr:colOff>
      <xdr:row>6</xdr:row>
      <xdr:rowOff>117602</xdr:rowOff>
    </xdr:to>
    <xdr:sp macro="" textlink="">
      <xdr:nvSpPr>
        <xdr:cNvPr id="15" name="Rectangle 14">
          <a:extLst>
            <a:ext uri="{FF2B5EF4-FFF2-40B4-BE49-F238E27FC236}">
              <a16:creationId xmlns:a16="http://schemas.microsoft.com/office/drawing/2014/main" id="{B012D9B7-9494-34BF-2A94-98AE5D0FF810}"/>
            </a:ext>
          </a:extLst>
        </xdr:cNvPr>
        <xdr:cNvSpPr/>
      </xdr:nvSpPr>
      <xdr:spPr>
        <a:xfrm>
          <a:off x="4294834" y="590587"/>
          <a:ext cx="1896536" cy="69932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367474</xdr:colOff>
      <xdr:row>3</xdr:row>
      <xdr:rowOff>44735</xdr:rowOff>
    </xdr:from>
    <xdr:to>
      <xdr:col>9</xdr:col>
      <xdr:colOff>172573</xdr:colOff>
      <xdr:row>6</xdr:row>
      <xdr:rowOff>51022</xdr:rowOff>
    </xdr:to>
    <xdr:sp macro="" textlink="">
      <xdr:nvSpPr>
        <xdr:cNvPr id="16" name="TextBox 15">
          <a:extLst>
            <a:ext uri="{FF2B5EF4-FFF2-40B4-BE49-F238E27FC236}">
              <a16:creationId xmlns:a16="http://schemas.microsoft.com/office/drawing/2014/main" id="{C02E7A96-6D47-6EF6-12A4-BB552BDC2564}"/>
            </a:ext>
          </a:extLst>
        </xdr:cNvPr>
        <xdr:cNvSpPr txBox="1"/>
      </xdr:nvSpPr>
      <xdr:spPr>
        <a:xfrm>
          <a:off x="4324012" y="630889"/>
          <a:ext cx="1783369" cy="59244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NG" sz="1600" b="0" i="0" u="none" strike="noStrike">
              <a:solidFill>
                <a:schemeClr val="dk1"/>
              </a:solidFill>
              <a:effectLst/>
              <a:latin typeface="+mn-lt"/>
              <a:ea typeface="+mn-ea"/>
              <a:cs typeface="+mn-cs"/>
            </a:rPr>
            <a:t>₹ 121,327,208,655</a:t>
          </a:r>
          <a:r>
            <a:rPr lang="en-NG" sz="1600" b="0"/>
            <a:t> </a:t>
          </a:r>
          <a:endParaRPr lang="en-US" sz="1600" b="0" u="sng"/>
        </a:p>
        <a:p>
          <a:pPr algn="ctr"/>
          <a:r>
            <a:rPr lang="en-US" sz="1050" b="1" u="sng"/>
            <a:t>Total Potential Revenue</a:t>
          </a:r>
        </a:p>
        <a:p>
          <a:endParaRPr lang="en-NG" sz="1200" b="1" u="sng"/>
        </a:p>
      </xdr:txBody>
    </xdr:sp>
    <xdr:clientData/>
  </xdr:twoCellAnchor>
  <xdr:twoCellAnchor>
    <xdr:from>
      <xdr:col>9</xdr:col>
      <xdr:colOff>329028</xdr:colOff>
      <xdr:row>3</xdr:row>
      <xdr:rowOff>3224</xdr:rowOff>
    </xdr:from>
    <xdr:to>
      <xdr:col>12</xdr:col>
      <xdr:colOff>373039</xdr:colOff>
      <xdr:row>6</xdr:row>
      <xdr:rowOff>148312</xdr:rowOff>
    </xdr:to>
    <xdr:sp macro="" textlink="">
      <xdr:nvSpPr>
        <xdr:cNvPr id="17" name="Rectangle: Rounded Corners 16">
          <a:extLst>
            <a:ext uri="{FF2B5EF4-FFF2-40B4-BE49-F238E27FC236}">
              <a16:creationId xmlns:a16="http://schemas.microsoft.com/office/drawing/2014/main" id="{9927F409-D99B-FB3C-D6F7-2059EF72BF6C}"/>
            </a:ext>
          </a:extLst>
        </xdr:cNvPr>
        <xdr:cNvSpPr/>
      </xdr:nvSpPr>
      <xdr:spPr>
        <a:xfrm>
          <a:off x="6263836" y="589378"/>
          <a:ext cx="2022280" cy="731242"/>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387464</xdr:colOff>
      <xdr:row>3</xdr:row>
      <xdr:rowOff>31436</xdr:rowOff>
    </xdr:from>
    <xdr:to>
      <xdr:col>12</xdr:col>
      <xdr:colOff>337167</xdr:colOff>
      <xdr:row>6</xdr:row>
      <xdr:rowOff>94306</xdr:rowOff>
    </xdr:to>
    <xdr:sp macro="" textlink="">
      <xdr:nvSpPr>
        <xdr:cNvPr id="18" name="TextBox 17">
          <a:extLst>
            <a:ext uri="{FF2B5EF4-FFF2-40B4-BE49-F238E27FC236}">
              <a16:creationId xmlns:a16="http://schemas.microsoft.com/office/drawing/2014/main" id="{FAD1075E-B7CF-8D13-89FD-E72C774588DC}"/>
            </a:ext>
          </a:extLst>
        </xdr:cNvPr>
        <xdr:cNvSpPr txBox="1"/>
      </xdr:nvSpPr>
      <xdr:spPr>
        <a:xfrm>
          <a:off x="6322272" y="617590"/>
          <a:ext cx="1927972" cy="64902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u="sng"/>
            <a:t>Products With &lt;</a:t>
          </a:r>
          <a:r>
            <a:rPr lang="en-US" sz="1100" b="1" u="sng" baseline="0"/>
            <a:t> 1,000 Review</a:t>
          </a:r>
          <a:endParaRPr lang="en-US" sz="1100" b="1" i="0" u="sng" strike="noStrike" baseline="0">
            <a:solidFill>
              <a:schemeClr val="dk1"/>
            </a:solidFill>
            <a:effectLst/>
            <a:latin typeface="+mn-lt"/>
            <a:ea typeface="+mn-ea"/>
            <a:cs typeface="+mn-cs"/>
          </a:endParaRPr>
        </a:p>
        <a:p>
          <a:pPr algn="ctr"/>
          <a:r>
            <a:rPr lang="en-NG" sz="1600" b="1" i="0" u="none" strike="noStrike">
              <a:solidFill>
                <a:schemeClr val="dk1"/>
              </a:solidFill>
              <a:effectLst/>
              <a:latin typeface="+mn-lt"/>
              <a:ea typeface="+mn-ea"/>
              <a:cs typeface="+mn-cs"/>
            </a:rPr>
            <a:t>328</a:t>
          </a:r>
          <a:r>
            <a:rPr lang="en-NG"/>
            <a:t> </a:t>
          </a:r>
          <a:endParaRPr lang="en-NG" sz="1100"/>
        </a:p>
      </xdr:txBody>
    </xdr:sp>
    <xdr:clientData/>
  </xdr:twoCellAnchor>
  <xdr:twoCellAnchor>
    <xdr:from>
      <xdr:col>5</xdr:col>
      <xdr:colOff>449056</xdr:colOff>
      <xdr:row>19</xdr:row>
      <xdr:rowOff>187243</xdr:rowOff>
    </xdr:from>
    <xdr:to>
      <xdr:col>10</xdr:col>
      <xdr:colOff>553589</xdr:colOff>
      <xdr:row>31</xdr:row>
      <xdr:rowOff>170962</xdr:rowOff>
    </xdr:to>
    <xdr:graphicFrame macro="">
      <xdr:nvGraphicFramePr>
        <xdr:cNvPr id="19" name="Chart 18">
          <a:extLst>
            <a:ext uri="{FF2B5EF4-FFF2-40B4-BE49-F238E27FC236}">
              <a16:creationId xmlns:a16="http://schemas.microsoft.com/office/drawing/2014/main" id="{2C69C304-5B46-4725-B6A8-986D47FEF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345202</xdr:colOff>
      <xdr:row>32</xdr:row>
      <xdr:rowOff>35224</xdr:rowOff>
    </xdr:from>
    <xdr:to>
      <xdr:col>15</xdr:col>
      <xdr:colOff>590613</xdr:colOff>
      <xdr:row>44</xdr:row>
      <xdr:rowOff>94620</xdr:rowOff>
    </xdr:to>
    <xdr:graphicFrame macro="">
      <xdr:nvGraphicFramePr>
        <xdr:cNvPr id="20" name="Chart 19">
          <a:extLst>
            <a:ext uri="{FF2B5EF4-FFF2-40B4-BE49-F238E27FC236}">
              <a16:creationId xmlns:a16="http://schemas.microsoft.com/office/drawing/2014/main" id="{62BA98B1-D14F-4406-BCFE-FCD847F08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8505</xdr:colOff>
      <xdr:row>3</xdr:row>
      <xdr:rowOff>8506</xdr:rowOff>
    </xdr:from>
    <xdr:to>
      <xdr:col>18</xdr:col>
      <xdr:colOff>382993</xdr:colOff>
      <xdr:row>9</xdr:row>
      <xdr:rowOff>134266</xdr:rowOff>
    </xdr:to>
    <mc:AlternateContent xmlns:mc="http://schemas.openxmlformats.org/markup-compatibility/2006">
      <mc:Choice xmlns:a14="http://schemas.microsoft.com/office/drawing/2010/main" Requires="a14">
        <xdr:graphicFrame macro="">
          <xdr:nvGraphicFramePr>
            <xdr:cNvPr id="22" name="Top Category">
              <a:extLst>
                <a:ext uri="{FF2B5EF4-FFF2-40B4-BE49-F238E27FC236}">
                  <a16:creationId xmlns:a16="http://schemas.microsoft.com/office/drawing/2014/main" id="{0E4EEB18-270D-4232-AADE-31B0D9B6F253}"/>
                </a:ext>
              </a:extLst>
            </xdr:cNvPr>
            <xdr:cNvGraphicFramePr/>
          </xdr:nvGraphicFramePr>
          <xdr:xfrm>
            <a:off x="0" y="0"/>
            <a:ext cx="0" cy="0"/>
          </xdr:xfrm>
          <a:graphic>
            <a:graphicData uri="http://schemas.microsoft.com/office/drawing/2010/slicer">
              <sle:slicer xmlns:sle="http://schemas.microsoft.com/office/drawing/2010/slicer" name="Top Category"/>
            </a:graphicData>
          </a:graphic>
        </xdr:graphicFrame>
      </mc:Choice>
      <mc:Fallback>
        <xdr:sp macro="" textlink="">
          <xdr:nvSpPr>
            <xdr:cNvPr id="0" name=""/>
            <xdr:cNvSpPr>
              <a:spLocks noTextEdit="1"/>
            </xdr:cNvSpPr>
          </xdr:nvSpPr>
          <xdr:spPr>
            <a:xfrm>
              <a:off x="9296565" y="605596"/>
              <a:ext cx="3028219" cy="13199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5842.637241550925" createdVersion="8" refreshedVersion="8" minRefreshableVersion="3" recordCount="1465" xr:uid="{80685396-72A4-4781-9372-0417A730E038}">
  <cacheSource type="worksheet">
    <worksheetSource name="Table1"/>
  </cacheSource>
  <cacheFields count="17">
    <cacheField name="product_id" numFmtId="0">
      <sharedItems/>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u="1"/>
      </sharedItems>
    </cacheField>
    <cacheField name="category" numFmtId="0">
      <sharedItems/>
    </cacheField>
    <cacheField name="discounted_price" numFmtId="167">
      <sharedItems containsSemiMixedTypes="0" containsString="0" containsNumber="1" minValue="39" maxValue="77990"/>
    </cacheField>
    <cacheField name="actual_price" numFmtId="167">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minValue="1" maxValue="5"/>
    </cacheField>
    <cacheField name="rating_count" numFmtId="0">
      <sharedItems containsString="0" containsBlank="1" containsNumber="1" containsInteger="1" minValue="2" maxValue="426973"/>
    </cacheField>
    <cacheField name="review_id" numFmtId="0">
      <sharedItems/>
    </cacheField>
    <cacheField name="Brand Name" numFmtId="0">
      <sharedItems count="405">
        <s v="Wayona"/>
        <s v="Ambrane"/>
        <s v="Sounce"/>
        <s v="Boat"/>
        <s v="Portronics"/>
        <s v="pTron"/>
        <s v="MI"/>
        <s v="TP-Link"/>
        <s v="AmazonBasics"/>
        <s v="LG"/>
        <s v="Duracell"/>
        <s v="tizum"/>
        <s v="Samsung"/>
        <s v="Flix"/>
        <s v="Acer"/>
        <s v="OnePlus"/>
        <s v="Zoul"/>
        <s v="Wecool"/>
        <s v="D-Link"/>
        <s v="Amazon"/>
        <s v="7SEVEN¬Æ"/>
        <s v="VW"/>
        <s v="Tata"/>
        <s v="Airtel"/>
        <s v="Lapster"/>
        <s v="Redmi"/>
        <s v="Model-P4"/>
        <s v="oraimo"/>
        <s v="CEDO"/>
        <s v="Pinnaclz"/>
        <s v="TCL"/>
        <s v="SWAPKART"/>
        <s v="Firestick"/>
        <s v="SKYWALL"/>
        <s v="Gizga"/>
        <s v="ZEBRONICS"/>
        <s v="LOHAYA"/>
        <s v="Gilary"/>
        <s v="Dealfreez"/>
        <s v="Isoelite"/>
        <s v="CROSSVOLT"/>
        <s v="VU"/>
        <s v="Croma"/>
        <s v="Cotbolt"/>
        <s v="Electvision"/>
        <s v="King"/>
        <s v="Belkin"/>
        <s v="Remote"/>
        <s v="Hisense"/>
        <s v="iFFALCON"/>
        <s v="Saifsmart"/>
        <s v="10k"/>
        <s v="LRIPL"/>
        <s v="Kodak"/>
        <s v="BlueRigger"/>
        <s v="GENERIC"/>
        <s v="EGate"/>
        <s v="realme"/>
        <s v="Syncwire"/>
        <s v="Skadioo"/>
        <s v="Sony"/>
        <s v="Storite"/>
        <s v="Karbonn"/>
        <s v="Time"/>
        <s v="Caldipree"/>
        <s v="Universal"/>
        <s v="Amkette"/>
        <s v="POPIO"/>
        <s v="MYVN"/>
        <s v="WZATCO"/>
        <s v="Crypo‚Ñ¢"/>
        <s v="Posh"/>
        <s v="Astigo"/>
        <s v="Caprigo"/>
        <s v="SoniVision"/>
        <s v="Rts‚Ñ¢"/>
        <s v="Agaro"/>
        <s v="Sansui"/>
        <s v="Hi-Mobiler"/>
        <s v="Smashtronics¬Æ"/>
        <s v="SVM"/>
        <s v="CableCreation"/>
        <s v="7SEVEN"/>
        <s v="Cubetek"/>
        <s v="KRISONS"/>
        <s v="Toshiba"/>
        <s v="Lenovo"/>
        <s v="Tuarso"/>
        <s v="PROLEGEND¬Æ"/>
        <s v="WANBO"/>
        <s v="Lava"/>
        <s v="Technotech"/>
        <s v="NK"/>
        <s v="LS"/>
        <s v="ZORBES¬Æ"/>
        <s v="Synqe"/>
        <s v="Bestor"/>
        <s v="Irusu"/>
        <s v="Shopoflux"/>
        <s v="EYNK"/>
        <s v="LUNAGARIYA¬Æ,"/>
        <s v="PRUSHTI"/>
        <s v="Aine"/>
        <s v="REDTECH"/>
        <s v="ESR"/>
        <s v="Fire-Boltt"/>
        <s v="SanDisk"/>
        <s v="Noise"/>
        <s v="Nokia"/>
        <s v="JBL"/>
        <s v="ELV"/>
        <s v="iQOO"/>
        <s v="OPPO"/>
        <s v="Tygot"/>
        <s v="STRIFF"/>
        <s v="USB"/>
        <s v="Goldmedal"/>
        <s v="HP"/>
        <s v="Spigen"/>
        <s v="Motorola"/>
        <s v="KINGONE"/>
        <s v="Amozo"/>
        <s v="Tecno"/>
        <s v="Tukzer"/>
        <s v="Newly"/>
        <s v="Kyosei"/>
        <s v="OpenTech¬Æ"/>
        <s v="EN"/>
        <s v="URBN"/>
        <s v="iPhone"/>
        <s v="LIRAMARK"/>
        <s v="SHREENOVA"/>
        <s v="POCO"/>
        <s v="Noise_Colorfit"/>
        <s v="10WeRun"/>
        <s v="Tokdis"/>
        <s v="Prolet"/>
        <s v="Mobilife"/>
        <s v="DYAZO"/>
        <s v="Logitech"/>
        <s v="Storio"/>
        <s v="SKE"/>
        <s v="Boult"/>
        <s v="Dell"/>
        <s v="Boya"/>
        <s v="Classmate"/>
        <s v="3M"/>
        <s v="Seagate"/>
        <s v="SYVO"/>
        <s v="Casio"/>
        <s v="DIGITEK¬Æ"/>
        <s v="Eveready"/>
        <s v="PIDILITE"/>
        <s v="Oakter"/>
        <s v="Xiaomi"/>
        <s v="Zodo"/>
        <s v="Panasonic"/>
        <s v="MemeHo¬Æ"/>
        <s v="Epson"/>
        <s v="Quantum"/>
        <s v="rts"/>
        <s v="Digitek"/>
        <s v="COI"/>
        <s v="Fujifilm"/>
        <s v="E-COSMOS"/>
        <s v="AirCase"/>
        <s v="Robustrion"/>
        <s v="Redgear"/>
        <s v="Callas"/>
        <s v="Kanget"/>
        <s v="Infinity"/>
        <s v="Brand"/>
        <s v="Parker"/>
        <s v="Luxor"/>
        <s v="Tarkan"/>
        <s v="HUMBLE"/>
        <s v="Crucial"/>
        <s v="APC"/>
        <s v="Wembley"/>
        <s v="Western"/>
        <s v="Zinq"/>
        <s v="MAONO"/>
        <s v="TABLE"/>
        <s v="ESnipe"/>
        <s v="BRUSTRO"/>
        <s v="Cuzor"/>
        <s v="INOVERA"/>
        <s v="TVARA"/>
        <s v="RESONATE"/>
        <s v="OFIXO"/>
        <s v="FEDUS"/>
        <s v="Kingston"/>
        <s v="ENVIE¬Æ"/>
        <s v="Verilux¬Æ"/>
        <s v="Anjaney"/>
        <s v="ENVIE"/>
        <s v="ProElite"/>
        <s v="Pentonic"/>
        <s v="Apsara"/>
        <s v="Ant"/>
        <s v="Pilot"/>
        <s v="IT2M"/>
        <s v="KLAM"/>
        <s v="CP"/>
        <s v="RPM"/>
        <s v="Wacom"/>
        <s v="Zebronics,"/>
        <s v="Camel"/>
        <s v="SupCares"/>
        <s v="Qubo"/>
        <s v="Redragon"/>
        <s v="Silicone"/>
        <s v="Canon"/>
        <s v="Faber-Castell"/>
        <s v="SaleOn‚Ñ¢"/>
        <s v="Wings"/>
        <s v="Cablet"/>
        <s v="RC"/>
        <s v="Amazfit"/>
        <s v="Tabelito¬Æ"/>
        <s v="Scarters"/>
        <s v="SLOVIC¬Æ"/>
        <s v="Orico"/>
        <s v="Artis"/>
        <s v="Imou"/>
        <s v="Sennheiser"/>
        <s v="HB"/>
        <s v="Foxin"/>
        <s v="PC"/>
        <s v="Inventis"/>
        <s v="Offbeat¬Æ"/>
        <s v="Camlin"/>
        <s v="CARECASE¬Æ"/>
        <s v="BESTOR¬Æ"/>
        <s v="Pigeon"/>
        <s v="USHA"/>
        <s v="StyleHouse"/>
        <s v="beatXP"/>
        <s v="Glun"/>
        <s v="Prestige"/>
        <s v="Bajaj"/>
        <s v="SHOPTOSHOP"/>
        <s v="Orpat"/>
        <s v="PRO365"/>
        <s v="Havells"/>
        <s v="Morphy"/>
        <s v="KENT"/>
        <s v="Lifelong"/>
        <s v="R"/>
        <s v="INALSA"/>
        <s v="PrettyKrafts"/>
        <s v="Philips"/>
        <s v="NutriPro"/>
        <s v="Butterfly"/>
        <s v="SOFLIN"/>
        <s v="Orient"/>
        <s v="Bulfyss"/>
        <s v="Room"/>
        <s v="Wonderchef"/>
        <s v="Crompton"/>
        <s v="Borosil"/>
        <s v="Simxen"/>
        <s v="HealthSense"/>
        <s v="Bosch"/>
        <s v="VR"/>
        <s v="Eureka"/>
        <s v="Maharaja"/>
        <s v="GILTON"/>
        <s v="Milton"/>
        <s v="Kuber"/>
        <s v="IKEA"/>
        <s v="Lint"/>
        <s v="C"/>
        <s v="Luminous"/>
        <s v="Wipro"/>
        <s v="Kitchen"/>
        <s v="HUL"/>
        <s v="Preethi"/>
        <s v="Themisto"/>
        <s v="InstaCuppa"/>
        <s v="White"/>
        <s v="SAIELLIN"/>
        <s v="Cookwell"/>
        <s v="Swiffer"/>
        <s v="Hindware"/>
        <s v="ATOM"/>
        <s v="Portable"/>
        <s v="atomberg"/>
        <s v="Reffair"/>
        <s v="!!1000"/>
        <s v="Activa"/>
        <s v="V-Guard"/>
        <s v="Homeistic"/>
        <s v="Kitchenwell"/>
        <s v="SKYTONE"/>
        <s v="FABWARE"/>
        <s v="Brayden"/>
        <s v="Venus"/>
        <s v="Coway"/>
        <s v="HOMEPACK"/>
        <s v="Heart"/>
        <s v="iBELL"/>
        <s v="Tosaa"/>
        <s v="Akiara¬Æ"/>
        <s v="WIDEWINGS"/>
        <s v="Vedini"/>
        <s v="JM"/>
        <s v="Oratech"/>
        <s v="Pick"/>
        <s v="Rico"/>
        <s v="Aquasure"/>
        <s v="ROYAL"/>
        <s v="ENEM"/>
        <s v="VRPRIME"/>
        <s v="Eopora"/>
        <s v="FIGMENT"/>
        <s v="Balzano"/>
        <s v="Swiss"/>
        <s v="Zuvexa"/>
        <s v="INDIAS¬Æ‚Ñ¢"/>
        <s v="Sui"/>
        <s v="Esquire"/>
        <s v="Black+Decker"/>
        <s v="Personal"/>
        <s v="Sujata"/>
        <s v="Sure"/>
        <s v="Dr"/>
        <s v="Tesora"/>
        <s v="akiara"/>
        <s v="CSI"/>
        <s v="Gadgetronics"/>
        <s v="Tom"/>
        <s v="House"/>
        <s v="Allin"/>
        <s v="Multifunctional"/>
        <s v="Candes"/>
        <s v="MR."/>
        <s v="Aquadpure"/>
        <s v="!!HANEUL!!1000"/>
        <s v="Melbon"/>
        <s v="Cello"/>
        <s v="Shakti"/>
        <s v="AMERICAN"/>
        <s v="Demokrazy"/>
        <s v="Instant"/>
        <s v="Livpure"/>
        <s v="ECOVACS"/>
        <s v="AVNISH"/>
        <s v="Khaitan"/>
        <s v="Nirdambhay"/>
        <s v="Proven¬Æ"/>
        <s v="AO"/>
        <s v="Aquaguard"/>
        <s v="Milk"/>
        <s v="Goodscity"/>
        <s v="Solidaire"/>
        <s v="Black"/>
        <s v="Longway"/>
        <s v="Singer"/>
        <s v="Racold"/>
        <s v="Green"/>
        <s v="SaleOn"/>
        <s v="Kenstar"/>
        <s v="NEXOMS"/>
        <s v="JIALTO"/>
        <s v="Ionix"/>
        <s v="ESN"/>
        <s v="Pajaka¬Æ"/>
        <s v="Saiyam"/>
        <s v="KONVIO"/>
        <s v="Raffles"/>
        <s v="KNYUC"/>
        <s v="INKULTURE"/>
        <s v="Macmillan"/>
        <s v="TE‚Ñ¢"/>
        <s v="ZIGMA"/>
        <s v="TTK"/>
        <s v="VAPJA¬Æ"/>
        <s v="Campfire"/>
        <s v="FYA"/>
        <s v="T"/>
        <s v="Empty"/>
        <s v="LONAXA"/>
        <s v="Cafe"/>
        <s v="Wolpin"/>
        <s v="Abode"/>
        <s v="CARDEX"/>
        <s v="Aqua"/>
        <s v="Libra"/>
        <s v="Glen"/>
        <s v="Dynore"/>
        <s v="Monitor"/>
        <s v="LACOPINE"/>
        <s v="Portable,"/>
        <s v="Karcher"/>
        <s v="Eco"/>
        <s v="Larrito"/>
        <s v="Hilton"/>
        <s v="Syska"/>
        <s v="Kitchengenix's"/>
        <s v="KNOWZA"/>
        <s v="4"/>
        <s v="NGI"/>
        <s v="Noir"/>
        <e v="#VALUE!" u="1"/>
      </sharedItems>
    </cacheField>
    <cacheField name="Top Category" numFmtId="0">
      <sharedItems count="10">
        <s v="Computers&amp;Accessories"/>
        <s v="Electronics"/>
        <s v="MusicalInstruments"/>
        <s v="OfficeProducts"/>
        <s v="Home&amp;Kitchen"/>
        <s v="HomeImprovement"/>
        <s v="Toys&amp;Games"/>
        <s v="Car&amp;Motorbike"/>
        <s v="Health&amp;PersonalCare"/>
        <s v="" u="1"/>
      </sharedItems>
    </cacheField>
    <cacheField name="50% Discount" numFmtId="0">
      <sharedItems count="4">
        <s v="More"/>
        <s v="Less"/>
        <s v="Yes" u="1"/>
        <s v="No" u="1"/>
      </sharedItems>
    </cacheField>
    <cacheField name="Rating Group" numFmtId="0">
      <sharedItems containsSemiMixedTypes="0" containsString="0" containsNumber="1" containsInteger="1" minValue="0" maxValue="5" count="6">
        <n v="4"/>
        <n v="3"/>
        <n v="5"/>
        <n v="2"/>
        <n v="1"/>
        <n v="0" u="1"/>
      </sharedItems>
    </cacheField>
    <cacheField name="Potential Revenue" numFmtId="167">
      <sharedItems containsSemiMixedTypes="0" containsString="0" containsNumber="1" minValue="0" maxValue="3451882164"/>
    </cacheField>
    <cacheField name="Range Bucket" numFmtId="165">
      <sharedItems count="3">
        <s v="&gt;₹500"/>
        <s v="₹200–₹500"/>
        <s v="&lt;₹200"/>
      </sharedItems>
    </cacheField>
    <cacheField name="Under 1000 Reviews" numFmtId="0">
      <sharedItems count="4">
        <s v="More"/>
        <s v="Less"/>
        <s v="No" u="1"/>
        <s v="Yes" u="1"/>
      </sharedItems>
    </cacheField>
    <cacheField name="Rating Score" numFmtId="0">
      <sharedItems containsSemiMixedTypes="0" containsString="0" containsNumber="1" minValue="0" maxValue="1878681.2000000002"/>
    </cacheField>
  </cacheFields>
  <extLst>
    <ext xmlns:x14="http://schemas.microsoft.com/office/spreadsheetml/2009/9/main" uri="{725AE2AE-9491-48be-B2B4-4EB974FC3084}">
      <x14:pivotCacheDefinition pivotCacheId="925133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x v="0"/>
    <s v="Computers&amp;Accessories|Accessories&amp;Peripherals|Cables&amp;Accessories|Cables|USBCables"/>
    <n v="399"/>
    <n v="1099"/>
    <n v="0.64"/>
    <n v="4.2"/>
    <n v="24269"/>
    <s v="R3HXWT0LRP0NMF,R2AJM3LFTLZHFO,R6AQJGUP6P86,R1KD19VHEDV0OR,R3C02RMYQMK6FC,R39GQRVBUZBWGY,R2K9EDOE15QIRJ,R3OI7YT648TL8I"/>
    <x v="0"/>
    <x v="0"/>
    <x v="0"/>
    <x v="0"/>
    <n v="26671631"/>
    <x v="0"/>
    <x v="0"/>
    <n v="101929.8"/>
  </r>
  <r>
    <s v="B098NS6PVG"/>
    <x v="1"/>
    <s v="Computers&amp;Accessories|Accessories&amp;Peripherals|Cables&amp;Accessories|Cables|USBCables"/>
    <n v="199"/>
    <n v="349"/>
    <n v="0.43"/>
    <n v="4"/>
    <n v="43994"/>
    <s v="RGIQEG07R9HS2,R1SMWZQ86XIN8U,R2J3Y1WL29GWDE,RYGGS0M09S3KY,R17KQRUTAN5DKS,R3AAQGS6HP2QUK,R1HDNOG6TO2CCA,R3PHKXYA5AFEOU"/>
    <x v="1"/>
    <x v="0"/>
    <x v="1"/>
    <x v="0"/>
    <n v="15353906"/>
    <x v="1"/>
    <x v="0"/>
    <n v="175976"/>
  </r>
  <r>
    <s v="B096MSW6CT"/>
    <x v="2"/>
    <s v="Computers&amp;Accessories|Accessories&amp;Peripherals|Cables&amp;Accessories|Cables|USBCables"/>
    <n v="199"/>
    <n v="1899"/>
    <n v="0.9"/>
    <n v="3.9"/>
    <n v="7928"/>
    <s v="R3J3EQQ9TZI5ZJ,R3E7WBGK7ID0KV,RWU79XKQ6I1QF,R25X4TBMPY91LX,R27OK7G99VK0TR,R207CYDCHJJTCJ,R3PCU8XMU173BT,R1IMONDOWRNU5V"/>
    <x v="2"/>
    <x v="0"/>
    <x v="0"/>
    <x v="1"/>
    <n v="15055272"/>
    <x v="0"/>
    <x v="0"/>
    <n v="30919.200000000001"/>
  </r>
  <r>
    <s v="B08HDJ86NZ"/>
    <x v="3"/>
    <s v="Computers&amp;Accessories|Accessories&amp;Peripherals|Cables&amp;Accessories|Cables|USBCables"/>
    <n v="329"/>
    <n v="699"/>
    <n v="0.53"/>
    <n v="4.2"/>
    <n v="94363"/>
    <s v="R3EEUZKKK9J36I,R3HJVYCLYOY554,REDECAZ7AMPQC,R1CLH2ULIVG5U3,R2DMKIBGFKBD6R,RC89B5IAJUTR5,R3B3DDON5FH8DS,R13WAEJDI5RS36"/>
    <x v="3"/>
    <x v="0"/>
    <x v="0"/>
    <x v="0"/>
    <n v="65959737"/>
    <x v="0"/>
    <x v="0"/>
    <n v="396324.60000000003"/>
  </r>
  <r>
    <s v="B08CF3B7N1"/>
    <x v="4"/>
    <s v="Computers&amp;Accessories|Accessories&amp;Peripherals|Cables&amp;Accessories|Cables|USBCables"/>
    <n v="154"/>
    <n v="399"/>
    <n v="0.61"/>
    <n v="4.2"/>
    <n v="16905"/>
    <s v="R1BP4L2HH9TFUP,R16PVJEXKV6QZS,R2UPDB81N66T4P,R3KK4GT934ST3I,RCFHMWUSBIJO,RDO7DACXMAJ84,R3A6MEZL3LY66Z,R1ESIEKPGAYA29"/>
    <x v="4"/>
    <x v="0"/>
    <x v="0"/>
    <x v="0"/>
    <n v="6745095"/>
    <x v="1"/>
    <x v="0"/>
    <n v="71001"/>
  </r>
  <r>
    <s v="B08Y1TFSP6"/>
    <x v="5"/>
    <s v="Computers&amp;Accessories|Accessories&amp;Peripherals|Cables&amp;Accessories|Cables|USBCables"/>
    <n v="149"/>
    <n v="1000"/>
    <n v="0.85"/>
    <n v="3.9"/>
    <n v="24871"/>
    <s v="R7S8ANNSDPR40,R3CLZFLHVJU26P,RFF7U7MPQFUGR,R1MV1NKC23DWPI,R11D3U0V2XKDKF,R18MP1KLUE18PC,RWGJNVEH5ZQME,R1XN72FU6Q37IH"/>
    <x v="5"/>
    <x v="0"/>
    <x v="0"/>
    <x v="1"/>
    <n v="24871000"/>
    <x v="0"/>
    <x v="0"/>
    <n v="96996.9"/>
  </r>
  <r>
    <s v="B08WRWPM22"/>
    <x v="6"/>
    <s v="Computers&amp;Accessories|Accessories&amp;Peripherals|Cables&amp;Accessories|Cables|USBCables"/>
    <n v="176.63"/>
    <n v="499"/>
    <n v="0.65"/>
    <n v="4.0999999999999996"/>
    <n v="15188"/>
    <s v="R8E73K2KWJRDS,RSD0JTIIWQQL8,R64CRSTE9SLW1,R2FRTNIIUFJE1F,RWGNX3W7UOJ7W,R32TYHHODHTF5D,RQL9ZMQUTY7P2,R280XJ5VZUBOXV"/>
    <x v="3"/>
    <x v="0"/>
    <x v="0"/>
    <x v="0"/>
    <n v="7578812"/>
    <x v="1"/>
    <x v="0"/>
    <n v="62270.799999999996"/>
  </r>
  <r>
    <s v="B08DDRGWTJ"/>
    <x v="7"/>
    <s v="Computers&amp;Accessories|Accessories&amp;Peripherals|Cables&amp;Accessories|Cables|USBCables"/>
    <n v="229"/>
    <n v="299"/>
    <n v="0.23"/>
    <n v="4.3"/>
    <n v="30411"/>
    <s v="R2X090D1YHACKR,R32ZCIH9AFNJ60,R3N57EVVG0EHAF,R3QWLE8JHROKC1,R2VTSDOOUTSQ5X,R3E6FZ75Q074KH,R1SYBQLTPFCW20,RYQT96J8HPIXE"/>
    <x v="6"/>
    <x v="0"/>
    <x v="1"/>
    <x v="0"/>
    <n v="9092889"/>
    <x v="1"/>
    <x v="0"/>
    <n v="130767.29999999999"/>
  </r>
  <r>
    <s v="B008IFXQFU"/>
    <x v="8"/>
    <s v="Computers&amp;Accessories|NetworkingDevices|NetworkAdapters|WirelessUSBAdapters"/>
    <n v="499"/>
    <n v="999"/>
    <n v="0.5"/>
    <n v="4.2"/>
    <n v="179691"/>
    <s v="R1LW6NWSVTVZ2H,R3VR5WFKUS15C5,R2F6GC79OYWUKQ,R3QZ19MECGWG9A,R2MPU42MYK7GPO,R33DVXFB4VYPZZ,R1SQ7OGFR4JRUR,R1S5F9QI0M1VBZ"/>
    <x v="7"/>
    <x v="0"/>
    <x v="0"/>
    <x v="0"/>
    <n v="179511309"/>
    <x v="0"/>
    <x v="0"/>
    <n v="754702.20000000007"/>
  </r>
  <r>
    <s v="B082LZGK39"/>
    <x v="9"/>
    <s v="Computers&amp;Accessories|Accessories&amp;Peripherals|Cables&amp;Accessories|Cables|USBCables"/>
    <n v="199"/>
    <n v="299"/>
    <n v="0.33"/>
    <n v="4"/>
    <n v="43994"/>
    <s v="RGIQEG07R9HS2,R1SMWZQ86XIN8U,R2J3Y1WL29GWDE,RYGGS0M09S3KY,R17KQRUTAN5DKS,R3AAQGS6HP2QUK,R1HDNOG6TO2CCA,R3PHKXYA5AFEOU"/>
    <x v="1"/>
    <x v="0"/>
    <x v="1"/>
    <x v="0"/>
    <n v="13154206"/>
    <x v="1"/>
    <x v="0"/>
    <n v="175976"/>
  </r>
  <r>
    <s v="B08CF3D7QR"/>
    <x v="10"/>
    <s v="Computers&amp;Accessories|Accessories&amp;Peripherals|Cables&amp;Accessories|Cables|USBCables"/>
    <n v="154"/>
    <n v="339"/>
    <n v="0.55000000000000004"/>
    <n v="4.3"/>
    <n v="13391"/>
    <s v="R11MQS7WD9C3I0,R2AKH69XQY8BY4,R8GBOLYUN5UP6,R1AYVO4R25KJTA,R1HT6XM787V7FV,R339XJL1GMKHA3,R175VFSB2A32HG,R35T9LXYBSP09G"/>
    <x v="4"/>
    <x v="0"/>
    <x v="0"/>
    <x v="0"/>
    <n v="4539549"/>
    <x v="1"/>
    <x v="0"/>
    <n v="57581.299999999996"/>
  </r>
  <r>
    <s v="B0789LZTCJ"/>
    <x v="11"/>
    <s v="Computers&amp;Accessories|Accessories&amp;Peripherals|Cables&amp;Accessories|Cables|USBCables"/>
    <n v="299"/>
    <n v="799"/>
    <n v="0.63"/>
    <n v="4.2"/>
    <n v="94363"/>
    <s v="R3EEUZKKK9J36I,R3HJVYCLYOY554,REDECAZ7AMPQC,R1CLH2ULIVG5U3,R2DMKIBGFKBD6R,RC89B5IAJUTR5,R3B3DDON5FH8DS,R13WAEJDI5RS36"/>
    <x v="3"/>
    <x v="0"/>
    <x v="0"/>
    <x v="0"/>
    <n v="75396037"/>
    <x v="0"/>
    <x v="0"/>
    <n v="396324.60000000003"/>
  </r>
  <r>
    <s v="B07KSMBL2H"/>
    <x v="12"/>
    <s v="Electronics|HomeTheater,TV&amp;Video|Accessories|Cables|HDMICables"/>
    <n v="219"/>
    <n v="700"/>
    <n v="0.69"/>
    <n v="4.4000000000000004"/>
    <n v="426973"/>
    <s v="R1FKOKZ3HHKJBZ,R2WNMZI1EXTA0H,RCA1M3W4RIXUR,R3BKCLL6D7ZLIX,REVSR0ILY3547,R15W5KMQB95IV5,R10PB68FRUHT5V,R3TLCE9JSBU3UP"/>
    <x v="8"/>
    <x v="1"/>
    <x v="0"/>
    <x v="0"/>
    <n v="298881100"/>
    <x v="0"/>
    <x v="0"/>
    <n v="1878681.2000000002"/>
  </r>
  <r>
    <s v="B085DTN6R2"/>
    <x v="13"/>
    <s v="Computers&amp;Accessories|Accessories&amp;Peripherals|Cables&amp;Accessories|Cables|USBCables"/>
    <n v="350"/>
    <n v="899"/>
    <n v="0.61"/>
    <n v="4.2"/>
    <n v="2262"/>
    <s v="R1QETDIPRCX4S0,RARQYQ8POOFA9,R952F931MCOR5,R3LLDHV3WXED9C,R282YHZ5A4GMY4,R34W3B1C7RP98Q,R1467F9VL3DLSY,R3KLQRR1UM44JG"/>
    <x v="4"/>
    <x v="0"/>
    <x v="0"/>
    <x v="0"/>
    <n v="2033538"/>
    <x v="0"/>
    <x v="0"/>
    <n v="9500.4"/>
  </r>
  <r>
    <s v="B09KLVMZ3B"/>
    <x v="14"/>
    <s v="Computers&amp;Accessories|Accessories&amp;Peripherals|Cables&amp;Accessories|Cables|USBCables"/>
    <n v="159"/>
    <n v="399"/>
    <n v="0.6"/>
    <n v="4.0999999999999996"/>
    <n v="4768"/>
    <s v="R20XIOU25HEX80,R2X55FA2EEUEYM,R393Z224NBTDLN,R3Q4ZCHWSAQD5B,R1AE3A4NSVM9SC,R2U1YAAZE07I1V,R36NVL58WQ7D64,R1E7GPZ569TBIZ"/>
    <x v="4"/>
    <x v="0"/>
    <x v="0"/>
    <x v="0"/>
    <n v="1902432"/>
    <x v="1"/>
    <x v="0"/>
    <n v="19548.8"/>
  </r>
  <r>
    <s v="B083342NKJ"/>
    <x v="15"/>
    <s v="Computers&amp;Accessories|Accessories&amp;Peripherals|Cables&amp;Accessories|Cables|USBCables"/>
    <n v="349"/>
    <n v="399"/>
    <n v="0.13"/>
    <n v="4.4000000000000004"/>
    <n v="18757"/>
    <s v="R2JPQNKCOE10UK,RQI80JG2WZXNF,R2LYZ4CUWPMUJN,R1ZBD2ZB2ZYEWX,R2ITEDC9KOCY3N,R1115HIQP3BKKJ,R31OMS6DNMI7M,R2DCFXQMUNO93L"/>
    <x v="6"/>
    <x v="0"/>
    <x v="1"/>
    <x v="0"/>
    <n v="7484043"/>
    <x v="1"/>
    <x v="0"/>
    <n v="82530.8"/>
  </r>
  <r>
    <s v="B0B6F7LX4C"/>
    <x v="16"/>
    <s v="Electronics|HomeTheater,TV&amp;Video|Televisions|SmartTelevisions"/>
    <n v="13999"/>
    <n v="24999"/>
    <n v="0.44"/>
    <n v="4.2"/>
    <n v="32840"/>
    <s v="R13UTIA6KOF6QV,R2UGDZSGFF01K7,RHHIZ45VYU5X6,R14N9HBE5EIUY0,R2WMW096T9Y0OU,R1SHIIE6M72825,R22P6BE9DBME4F,R2TEINENXTIHT2"/>
    <x v="6"/>
    <x v="1"/>
    <x v="1"/>
    <x v="0"/>
    <n v="820967160"/>
    <x v="0"/>
    <x v="0"/>
    <n v="137928"/>
  </r>
  <r>
    <s v="B082LSVT4B"/>
    <x v="17"/>
    <s v="Computers&amp;Accessories|Accessories&amp;Peripherals|Cables&amp;Accessories|Cables|USBCables"/>
    <n v="249"/>
    <n v="399"/>
    <n v="0.38"/>
    <n v="4"/>
    <n v="43994"/>
    <s v="RGIQEG07R9HS2,R1SMWZQ86XIN8U,R2J3Y1WL29GWDE,RYGGS0M09S3KY,R17KQRUTAN5DKS,R3AAQGS6HP2QUK,R1HDNOG6TO2CCA,R3PHKXYA5AFEOU"/>
    <x v="1"/>
    <x v="0"/>
    <x v="1"/>
    <x v="0"/>
    <n v="17553606"/>
    <x v="1"/>
    <x v="0"/>
    <n v="175976"/>
  </r>
  <r>
    <s v="B08WRBG3XW"/>
    <x v="18"/>
    <s v="Computers&amp;Accessories|Accessories&amp;Peripherals|Cables&amp;Accessories|Cables|USBCables"/>
    <n v="199"/>
    <n v="499"/>
    <n v="0.6"/>
    <n v="4.0999999999999996"/>
    <n v="13045"/>
    <s v="R2BP8Y5OJXKJLF,R218813TNRHNSY,R3VIKEVJ5DBF5G,R2PQNCTR8TQCT4,R3FI11UEJC9ZOJ,R3ULCCZZHBNLA4,RELIQ4H7CYX2Q,R3ALQNTJN4ER9N"/>
    <x v="3"/>
    <x v="0"/>
    <x v="0"/>
    <x v="0"/>
    <n v="6509455"/>
    <x v="1"/>
    <x v="0"/>
    <n v="53484.499999999993"/>
  </r>
  <r>
    <s v="B08DPLCM6T"/>
    <x v="19"/>
    <s v="Electronics|HomeTheater,TV&amp;Video|Televisions|SmartTelevisions"/>
    <n v="13490"/>
    <n v="21990"/>
    <n v="0.39"/>
    <n v="4.3"/>
    <n v="11976"/>
    <s v="R2PNR69G0BQG2F,R31A0WWDEYMKEW,R2C4XEWFLVU7JV,RYWES5AT5FQO6,R1PGWAY5TEWLT4,R32542OPR0QC4I,R2JDJEVZ2G7EEK,R36EHHPAQNSSOF"/>
    <x v="9"/>
    <x v="1"/>
    <x v="1"/>
    <x v="0"/>
    <n v="263352240"/>
    <x v="0"/>
    <x v="0"/>
    <n v="51496.799999999996"/>
  </r>
  <r>
    <s v="B09C6HXFC1"/>
    <x v="20"/>
    <s v="Computers&amp;Accessories|Accessories&amp;Peripherals|Cables&amp;Accessories|Cables|USBCables"/>
    <n v="970"/>
    <n v="1799"/>
    <n v="0.46"/>
    <n v="4.5"/>
    <n v="815"/>
    <s v="R12D1BZF9MU8TN,R32MNCWO5LGFCG,RZU3UK8OZKD6X,R3BSTKR3JUW6GY,R1ARVYPXS4XPB7,R1V6GDYE2IBX8O,R28EG2PXZTJL90,R2SQNU7OIOOLHT"/>
    <x v="10"/>
    <x v="0"/>
    <x v="1"/>
    <x v="0"/>
    <n v="1466185"/>
    <x v="0"/>
    <x v="1"/>
    <n v="3667.5"/>
  </r>
  <r>
    <s v="B085194JFL"/>
    <x v="21"/>
    <s v="Electronics|HomeTheater,TV&amp;Video|Accessories|Cables|HDMICables"/>
    <n v="279"/>
    <n v="499"/>
    <n v="0.44"/>
    <n v="3.7"/>
    <n v="10962"/>
    <s v="R1GYK05NN6747O,R1J21BZ29NGQF9,R16JCHEILBYOMW,R2WVVS88M7SH18,R2MQ3VB8ZTUS48,RBJPTKHYQ7G7U,R37PKO5FUPJW35,R38R2YC2J2BMWR"/>
    <x v="11"/>
    <x v="1"/>
    <x v="1"/>
    <x v="1"/>
    <n v="5470038"/>
    <x v="1"/>
    <x v="0"/>
    <n v="40559.4"/>
  </r>
  <r>
    <s v="B09F6S8BT6"/>
    <x v="22"/>
    <s v="Electronics|HomeTheater,TV&amp;Video|Televisions|SmartTelevisions"/>
    <n v="13490"/>
    <n v="22900"/>
    <n v="0.41"/>
    <n v="4.3"/>
    <n v="16299"/>
    <s v="R1SN0D4DFBKAZI,R1SX5L77L2CD6V,R1NAZ6M4QBUJMK,R25I5FXOJA76KS,R32V7DQLDSKJ99,R8QWY8HXI120P,R2OZPGGMUCLSC1,R1G4SA1P865EIS"/>
    <x v="12"/>
    <x v="1"/>
    <x v="1"/>
    <x v="0"/>
    <n v="373247100"/>
    <x v="0"/>
    <x v="0"/>
    <n v="70085.7"/>
  </r>
  <r>
    <s v="B09NHVCHS9"/>
    <x v="23"/>
    <s v="Computers&amp;Accessories|Accessories&amp;Peripherals|Cables&amp;Accessories|Cables|USBCables"/>
    <n v="59"/>
    <n v="199"/>
    <n v="0.7"/>
    <n v="4"/>
    <n v="9378"/>
    <s v="R3F4T5TRYPTMIG,R3DQIEC603E7AY,R1O4Z15FD40PV5,RDVX50PD4CTFE,R3H6WKG0TA5CGU,R3Q3L1KP5QWPV3,RU0LU2PAIIME,R20FTANBPFA653"/>
    <x v="13"/>
    <x v="0"/>
    <x v="0"/>
    <x v="0"/>
    <n v="1866222"/>
    <x v="2"/>
    <x v="0"/>
    <n v="37512"/>
  </r>
  <r>
    <s v="B0B1YVCJ2Y"/>
    <x v="24"/>
    <s v="Electronics|HomeTheater,TV&amp;Video|Televisions|SmartTelevisions"/>
    <n v="11499"/>
    <n v="19990"/>
    <n v="0.42"/>
    <n v="4.3"/>
    <n v="4703"/>
    <s v="R1EBS3566VCSCG,R24MB66WRPSN2A,R25UU2M1B9BO5X,R1NXW7PGVND2LE,R3OSBPH7X9AQUK,R2I8RVEPDM0IMQ,R5RES2LABIW7Q,R3A3IRV8ZWP1U9"/>
    <x v="14"/>
    <x v="1"/>
    <x v="1"/>
    <x v="0"/>
    <n v="94012970"/>
    <x v="0"/>
    <x v="0"/>
    <n v="20222.899999999998"/>
  </r>
  <r>
    <s v="B01M4GGIVU"/>
    <x v="25"/>
    <s v="Electronics|HomeTheater,TV&amp;Video|Accessories|Cables|HDMICables"/>
    <n v="199"/>
    <n v="699"/>
    <n v="0.72"/>
    <n v="4.2"/>
    <n v="12153"/>
    <s v="R2DIHMHOPYEASB,R24RHE9B30YXWQ,R3DYXQZQA6PPHM,R2458DMQ9C2Z4F,R36C67830VNHAA,R2GE3ZI47UVVO,R1XMBPKJ1QP1Q9,R1L6PX82T6UT6P"/>
    <x v="11"/>
    <x v="1"/>
    <x v="0"/>
    <x v="0"/>
    <n v="8494947"/>
    <x v="0"/>
    <x v="0"/>
    <n v="51042.6"/>
  </r>
  <r>
    <s v="B08B42LWKN"/>
    <x v="26"/>
    <s v="Electronics|HomeTheater,TV&amp;Video|Televisions|SmartTelevisions"/>
    <n v="14999"/>
    <n v="19999"/>
    <n v="0.25"/>
    <n v="4.2"/>
    <n v="34899"/>
    <s v="R3COVVOP2R7Z28,R2T6WHEO2ONNDD,RUFFV2QR43OCM,R2LK4WPIHJ7WDA,R6IPR9FHZ5BOT,R3DU4LFGTAIEMN,RVHHM5FW31JN1,R1QA870NJWIODF"/>
    <x v="15"/>
    <x v="1"/>
    <x v="1"/>
    <x v="0"/>
    <n v="697945101"/>
    <x v="0"/>
    <x v="0"/>
    <n v="146575.80000000002"/>
  </r>
  <r>
    <s v="B094JNXNPV"/>
    <x v="27"/>
    <s v="Computers&amp;Accessories|Accessories&amp;Peripherals|Cables&amp;Accessories|Cables|USBCables"/>
    <n v="299"/>
    <n v="399"/>
    <n v="0.25"/>
    <n v="4"/>
    <n v="2766"/>
    <s v="R249YCZVKYR5XD,R1GHL3EYAQ4ZMT,R1M0NVGZXK8NGO,R3O3MTC9L2VAJ5,RS2B5ERC0SV1O,RY1GC09VYZQT8,R29MVX7H69YMY5,R2M6TTXAWRQT5G"/>
    <x v="1"/>
    <x v="0"/>
    <x v="1"/>
    <x v="0"/>
    <n v="1103634"/>
    <x v="1"/>
    <x v="0"/>
    <n v="11064"/>
  </r>
  <r>
    <s v="B09W5XR9RT"/>
    <x v="28"/>
    <s v="Computers&amp;Accessories|Accessories&amp;Peripherals|Cables&amp;Accessories|Cables|USBCables"/>
    <n v="970"/>
    <n v="1999"/>
    <n v="0.51"/>
    <n v="4.4000000000000004"/>
    <n v="184"/>
    <s v="R1Y30KU04V3QF4,RK3DSUGKIZT8Z,R3BIG7J6V2JZTU,R1QI1HTJPGLS5O,R3SETXTOZ47CM4,R10SL1Q7F6CHBK,R1CBYX6RCGU739,R3PGNXSPA35NB3"/>
    <x v="10"/>
    <x v="0"/>
    <x v="0"/>
    <x v="0"/>
    <n v="367816"/>
    <x v="0"/>
    <x v="1"/>
    <n v="809.6"/>
  </r>
  <r>
    <s v="B077Z65HSD"/>
    <x v="29"/>
    <s v="Computers&amp;Accessories|Accessories&amp;Peripherals|Cables&amp;Accessories|Cables|USBCables"/>
    <n v="299"/>
    <n v="999"/>
    <n v="0.7"/>
    <n v="4.3"/>
    <n v="20850"/>
    <s v="R1G4I5FLAHM16P,R1DXRMVWV2OVE8,R2BJFG3I9TAZ2P,R35RERUQG5AERU,RQVMA35UH4D2P,R2WKO9Y6VGUOOP,R1NECHJ8DC9INS,RDDDU5N0JHZS7"/>
    <x v="3"/>
    <x v="0"/>
    <x v="0"/>
    <x v="0"/>
    <n v="20829150"/>
    <x v="0"/>
    <x v="0"/>
    <n v="89655"/>
  </r>
  <r>
    <s v="B00NH11PEY"/>
    <x v="30"/>
    <s v="Computers&amp;Accessories|Accessories&amp;Peripherals|Cables&amp;Accessories|Cables|USBCables"/>
    <n v="199"/>
    <n v="750"/>
    <n v="0.73"/>
    <n v="4.5"/>
    <n v="74976"/>
    <s v="R1C8MVU3EIX56Y,R10RUXC7JD5S4I,R1AFBZ5PYTHO1Z,R3GQL7YKAFJMEN,R3B6H5JPG134KN,RUG04XHXRXK95,R2Q1OYOIJI5673,RJX2WGB0X99SY"/>
    <x v="8"/>
    <x v="0"/>
    <x v="0"/>
    <x v="0"/>
    <n v="56232000"/>
    <x v="0"/>
    <x v="0"/>
    <n v="337392"/>
  </r>
  <r>
    <s v="B09CMM3VGK"/>
    <x v="31"/>
    <s v="Computers&amp;Accessories|Accessories&amp;Peripherals|Cables&amp;Accessories|Cables|USBCables"/>
    <n v="179"/>
    <n v="499"/>
    <n v="0.64"/>
    <n v="4"/>
    <n v="1934"/>
    <s v="R223OIZPTZ994S,RATMJ847EPDQX,RHWJXUIB7QJY4,RKKX7CGMNCZLA,RL8AFQ3JO8B1N,R152XS08W2OG38,R2RS0DMJ29X2W6,RLLQ8T7VXWR65"/>
    <x v="1"/>
    <x v="0"/>
    <x v="0"/>
    <x v="0"/>
    <n v="965066"/>
    <x v="1"/>
    <x v="0"/>
    <n v="7736"/>
  </r>
  <r>
    <s v="B08QSC1XY8"/>
    <x v="32"/>
    <s v="Computers&amp;Accessories|Accessories&amp;Peripherals|Cables&amp;Accessories|Cables|USBCables"/>
    <n v="389"/>
    <n v="1099"/>
    <n v="0.65"/>
    <n v="4.3"/>
    <n v="974"/>
    <s v="R2S0AYWUV349HP,R35OW9CYQNAYHY,R3B3DDF1D5NULK,R3LZQDRMNS5CZO,RUGI31F4HDHOV,R24GFJRFT12S6S,R231AEG1IO02JM,RD31MI3UMAXP8"/>
    <x v="16"/>
    <x v="0"/>
    <x v="0"/>
    <x v="0"/>
    <n v="1070426"/>
    <x v="0"/>
    <x v="1"/>
    <n v="4188.2"/>
  </r>
  <r>
    <s v="B008FWZGSG"/>
    <x v="33"/>
    <s v="Computers&amp;Accessories|Accessories&amp;Peripherals|Cables&amp;Accessories|Cables|USBCables"/>
    <n v="599"/>
    <n v="599"/>
    <n v="0"/>
    <n v="4.3"/>
    <n v="355"/>
    <s v="R2Z9ENI1BK4EAB,R2JTBG4GO7WPMG,R3GKCN4UH999M8,R3EGXE69JQH9AG,RCX9JVSY2ISRL,R1UVGU3RQMOG49,R2VQFSALVKRALF,R1M45F72399D3L"/>
    <x v="12"/>
    <x v="0"/>
    <x v="1"/>
    <x v="0"/>
    <n v="212645"/>
    <x v="0"/>
    <x v="1"/>
    <n v="1526.5"/>
  </r>
  <r>
    <s v="B0B4HJNPV4"/>
    <x v="34"/>
    <s v="Computers&amp;Accessories|Accessories&amp;Peripherals|Cables&amp;Accessories|Cables|USBCables"/>
    <n v="199"/>
    <n v="999"/>
    <n v="0.8"/>
    <n v="3.9"/>
    <n v="1075"/>
    <s v="R1Q323BB35OP30,RJ0CSQUUWFF9W,R23OB4XMH3S9QD,R1K5FQR6CYMQAV,R3QMD6JDUGQUCI,R1R5LTMWOXI38M,R241G3F07D3OBH,R1O7BQ61DXRVWW"/>
    <x v="5"/>
    <x v="0"/>
    <x v="0"/>
    <x v="1"/>
    <n v="1073925"/>
    <x v="0"/>
    <x v="0"/>
    <n v="4192.5"/>
  </r>
  <r>
    <s v="B08Y1SJVV5"/>
    <x v="35"/>
    <s v="Computers&amp;Accessories|Accessories&amp;Peripherals|Cables&amp;Accessories|Cables|USBCables"/>
    <n v="99"/>
    <n v="666.66"/>
    <n v="0.85"/>
    <n v="3.9"/>
    <n v="24871"/>
    <s v="R7S8ANNSDPR40,R3CLZFLHVJU26P,RFF7U7MPQFUGR,R1MV1NKC23DWPI,R11D3U0V2XKDKF,R18MP1KLUE18PC,RWGJNVEH5ZQME,R1XN72FU6Q37IH"/>
    <x v="5"/>
    <x v="0"/>
    <x v="0"/>
    <x v="1"/>
    <n v="16580500.859999999"/>
    <x v="0"/>
    <x v="0"/>
    <n v="96996.9"/>
  </r>
  <r>
    <s v="B07XLCFSSN"/>
    <x v="36"/>
    <s v="Computers&amp;Accessories|Accessories&amp;Peripherals|Cables&amp;Accessories|Cables|USBCables"/>
    <n v="899"/>
    <n v="1900"/>
    <n v="0.53"/>
    <n v="4.4000000000000004"/>
    <n v="13552"/>
    <s v="R213ILI3XNVHQ0,R1LZN1V8UCR9IU,R1EBFTZINSJ0LG,R3BKR3VZ1U81LW,R5OJ20F8H5T8U,R1FKQR9LSBVLH2,R3R8UN7IQY7EIT,R2WBDNEW6HCVSH"/>
    <x v="8"/>
    <x v="0"/>
    <x v="0"/>
    <x v="0"/>
    <n v="25748800"/>
    <x v="0"/>
    <x v="0"/>
    <n v="59628.800000000003"/>
  </r>
  <r>
    <s v="B09RZS1NQT"/>
    <x v="37"/>
    <s v="Computers&amp;Accessories|Accessories&amp;Peripherals|Cables&amp;Accessories|Cables|USBCables"/>
    <n v="199"/>
    <n v="999"/>
    <n v="0.8"/>
    <n v="4"/>
    <n v="576"/>
    <s v="RW294SCHB5QTK,R24AGC1O5RVWYI,R3NT7AA2V3I2FB,R2WGLZMFMUHY4G,R34ZQBSQFAGSQB,R26YQ2I8VG8AXE,R1M1FEBTZ4UHXZ,R1QV3OMDYZ42VP"/>
    <x v="2"/>
    <x v="0"/>
    <x v="0"/>
    <x v="0"/>
    <n v="575424"/>
    <x v="0"/>
    <x v="1"/>
    <n v="2304"/>
  </r>
  <r>
    <s v="B0B3MMYHYW"/>
    <x v="38"/>
    <s v="Electronics|HomeTheater,TV&amp;Video|Televisions|SmartTelevisions"/>
    <n v="32999"/>
    <n v="45999"/>
    <n v="0.28000000000000003"/>
    <n v="4.2"/>
    <n v="7298"/>
    <s v="R2J3Q3BUHJ2S7E,R2H2ELE1DG24VY,R1U1S7X7BPSZBU,R9XVQWX40D175,REHUMWC9Q9EAG,RLEFI0WUITF14,R1M41TK6XDE47C,RUM8TBPKUE5UF"/>
    <x v="15"/>
    <x v="1"/>
    <x v="1"/>
    <x v="0"/>
    <n v="335700702"/>
    <x v="0"/>
    <x v="0"/>
    <n v="30651.600000000002"/>
  </r>
  <r>
    <s v="B09C6HWG18"/>
    <x v="39"/>
    <s v="Computers&amp;Accessories|Accessories&amp;Peripherals|Cables&amp;Accessories|Cables|USBCables"/>
    <n v="970"/>
    <n v="1999"/>
    <n v="0.51"/>
    <n v="4.2"/>
    <n v="462"/>
    <s v="R32JZC43P990BL,R3H7SAJ305WZL4,R37X6NTSTYLVQA,R2D7LP2EBIX3W8,R3C7TL9CMBKBQK,R3UI3Z6GBVW39Z,R331DK9D3GC0XJ,R2G3RRE7N560V7"/>
    <x v="10"/>
    <x v="0"/>
    <x v="0"/>
    <x v="0"/>
    <n v="923538"/>
    <x v="0"/>
    <x v="1"/>
    <n v="1940.4"/>
  </r>
  <r>
    <s v="B00NH11KIK"/>
    <x v="40"/>
    <s v="Computers&amp;Accessories|Accessories&amp;Peripherals|Cables&amp;Accessories|Cables|USBCables"/>
    <n v="209"/>
    <n v="695"/>
    <n v="0.7"/>
    <n v="4.5"/>
    <n v="107687"/>
    <s v="R2AE3BN2Y58N55,R6YVRITBSRECR,R232KD83Q3MVML,R23FRK2ABESQGU,R3NE24KAHO8M69,R2PZRPBF9ZAOMA,R1DC9VBYLSSEB,R2BBEAL7JZWXYR"/>
    <x v="8"/>
    <x v="0"/>
    <x v="0"/>
    <x v="0"/>
    <n v="74842465"/>
    <x v="0"/>
    <x v="0"/>
    <n v="484591.5"/>
  </r>
  <r>
    <s v="B09JPC82QC"/>
    <x v="41"/>
    <s v="Electronics|HomeTheater,TV&amp;Video|Televisions|SmartTelevisions"/>
    <n v="19999"/>
    <n v="34999"/>
    <n v="0.43"/>
    <n v="4.3"/>
    <n v="27151"/>
    <s v="R1VOXBV87EI37W,R1BIBCTNJPJOX3,R2RRCA47QEK9C1,R2WHV3RU3J4985,R22K5MQ8Z8N6L2,R3TQACIQUXT2WO,R2YKPF09C6G76,R1E6GYG29CA7RM"/>
    <x v="6"/>
    <x v="1"/>
    <x v="1"/>
    <x v="0"/>
    <n v="950257849"/>
    <x v="0"/>
    <x v="0"/>
    <n v="116749.29999999999"/>
  </r>
  <r>
    <s v="B07JW1Y6XV"/>
    <x v="42"/>
    <s v="Computers&amp;Accessories|Accessories&amp;Peripherals|Cables&amp;Accessories|Cables|USBCables"/>
    <n v="399"/>
    <n v="1099"/>
    <n v="0.64"/>
    <n v="4.2"/>
    <n v="24269"/>
    <s v="R3HXWT0LRP0NMF,R2AJM3LFTLZHFO,R6AQJGUP6P86,R1KD19VHEDV0OR,R3C02RMYQMK6FC,R39GQRVBUZBWGY,R2K9EDOE15QIRJ,R3OI7YT648TL8I"/>
    <x v="0"/>
    <x v="0"/>
    <x v="0"/>
    <x v="0"/>
    <n v="26671631"/>
    <x v="0"/>
    <x v="0"/>
    <n v="101929.8"/>
  </r>
  <r>
    <s v="B07KRCW6LZ"/>
    <x v="43"/>
    <s v="Computers&amp;Accessories|NetworkingDevices|NetworkAdapters|WirelessUSBAdapters"/>
    <n v="999"/>
    <n v="1599"/>
    <n v="0.38"/>
    <n v="4.3"/>
    <n v="12093"/>
    <s v="RSNHWPVLK9SAQ,R2RKKAN3GRHI0G,R1FVWKC3ORTKKX,RTWMPZGIX9EDV,R3TRCC0769D12A,R2NJK9AW0NVU1C,R3M97OC4YJNBQT,R2IUPWWR3XMJ3D"/>
    <x v="7"/>
    <x v="0"/>
    <x v="1"/>
    <x v="0"/>
    <n v="19336707"/>
    <x v="0"/>
    <x v="0"/>
    <n v="51999.9"/>
  </r>
  <r>
    <s v="B09NJN8L25"/>
    <x v="44"/>
    <s v="Computers&amp;Accessories|Accessories&amp;Peripherals|Cables&amp;Accessories|Cables|USBCables"/>
    <n v="59"/>
    <n v="199"/>
    <n v="0.7"/>
    <n v="4"/>
    <n v="9378"/>
    <s v="R3F4T5TRYPTMIG,R3DQIEC603E7AY,R1O4Z15FD40PV5,RDVX50PD4CTFE,R3H6WKG0TA5CGU,R3Q3L1KP5QWPV3,RU0LU2PAIIME,R20FTANBPFA653"/>
    <x v="13"/>
    <x v="0"/>
    <x v="0"/>
    <x v="0"/>
    <n v="1866222"/>
    <x v="2"/>
    <x v="0"/>
    <n v="37512"/>
  </r>
  <r>
    <s v="B07XJYYH7L"/>
    <x v="45"/>
    <s v="Computers&amp;Accessories|Accessories&amp;Peripherals|Cables&amp;Accessories|Cables|USBCables"/>
    <n v="333"/>
    <n v="999"/>
    <n v="0.67"/>
    <n v="3.3"/>
    <n v="9792"/>
    <s v="RWSHFGBE1WU3I,R1VBNTH3HSMVMB,RTATA9H2ELJ81,R1B0APD6HVOT8V,R99TNL1C7XQ5O,R37RT17N8YUWT4,R1WG1ARVL9YH61,R2UFM5PKO62Z5R"/>
    <x v="17"/>
    <x v="0"/>
    <x v="0"/>
    <x v="1"/>
    <n v="9782208"/>
    <x v="0"/>
    <x v="0"/>
    <n v="32313.599999999999"/>
  </r>
  <r>
    <s v="B002PD61Y4"/>
    <x v="46"/>
    <s v="Computers&amp;Accessories|NetworkingDevices|NetworkAdapters|WirelessUSBAdapters"/>
    <n v="507"/>
    <n v="1208"/>
    <n v="0.57999999999999996"/>
    <n v="4.0999999999999996"/>
    <n v="8131"/>
    <s v="R2EJIN3N3L3XKI,R2JMJ8QNG66LV4,R3B46JNPC2T4E7,R3HHJCTEJ7J9CS,R2LOAPI3SK4RCX,R1MLGZDQDKIVIF,R10KVN4LSVD459,R3BO9D050WHWVX"/>
    <x v="18"/>
    <x v="0"/>
    <x v="0"/>
    <x v="0"/>
    <n v="9822248"/>
    <x v="0"/>
    <x v="0"/>
    <n v="33337.1"/>
  </r>
  <r>
    <s v="B014I8SSD0"/>
    <x v="47"/>
    <s v="Electronics|HomeTheater,TV&amp;Video|Accessories|Cables|HDMICables"/>
    <n v="309"/>
    <n v="475"/>
    <n v="0.35"/>
    <n v="4.4000000000000004"/>
    <n v="426973"/>
    <s v="R1FKOKZ3HHKJBZ,R2WNMZI1EXTA0H,RCA1M3W4RIXUR,R3BKCLL6D7ZLIX,REVSR0ILY3547,R15W5KMQB95IV5,R10PB68FRUHT5V,R3TLCE9JSBU3UP"/>
    <x v="19"/>
    <x v="1"/>
    <x v="1"/>
    <x v="0"/>
    <n v="202812175"/>
    <x v="1"/>
    <x v="0"/>
    <n v="1878681.2000000002"/>
  </r>
  <r>
    <s v="B09L8DSSFH"/>
    <x v="48"/>
    <s v="Electronics|HomeTheater,TV&amp;Video|Accessories|RemoteControls"/>
    <n v="399"/>
    <n v="999"/>
    <n v="0.6"/>
    <n v="3.6"/>
    <n v="493"/>
    <s v="RVEWH0LAEO3NH,R3E42NTD6HXN1Q,R3IC0VLPIDBPTY,R1F0O9EAQGRSQS,R2B02VD2RPE2SE,RO2E58ZA8YH7E,R10AUMHF2MJRRU,R1BBQYI4QO69ID"/>
    <x v="20"/>
    <x v="1"/>
    <x v="0"/>
    <x v="1"/>
    <n v="492507"/>
    <x v="0"/>
    <x v="1"/>
    <n v="1774.8"/>
  </r>
  <r>
    <s v="B07232M876"/>
    <x v="49"/>
    <s v="Computers&amp;Accessories|Accessories&amp;Peripherals|Cables&amp;Accessories|Cables|USBCables"/>
    <n v="199"/>
    <n v="395"/>
    <n v="0.5"/>
    <n v="4.2"/>
    <n v="92595"/>
    <s v="R22EUJ1B1AM0OU,R2K89RVGN8N9MO,R177X9L6ND6OA7,R2YU5RDRT44DE6,R1K5FLRLAUZLKF,R1HAZS2PLM3RRQ,R3EX1BCG3VPANF,R1C72DNWTJGUI2"/>
    <x v="8"/>
    <x v="0"/>
    <x v="0"/>
    <x v="0"/>
    <n v="36575025"/>
    <x v="1"/>
    <x v="0"/>
    <n v="388899"/>
  </r>
  <r>
    <s v="B07P681N66"/>
    <x v="50"/>
    <s v="Computers&amp;Accessories|NetworkingDevices|NetworkAdapters|WirelessUSBAdapters"/>
    <n v="1199"/>
    <n v="2199"/>
    <n v="0.45"/>
    <n v="4.4000000000000004"/>
    <n v="24780"/>
    <s v="R2GUL8IL005EGF,R3NZCVYJBN0CPD,RHUJOS46Q51UG,R1ZW4PQHUECROJ,R7F86XL2S6MY,R1JRRVOFWQAC4C,R2WZHK2E301YV,R10J01VHCKFB42"/>
    <x v="7"/>
    <x v="0"/>
    <x v="1"/>
    <x v="0"/>
    <n v="54491220"/>
    <x v="0"/>
    <x v="0"/>
    <n v="109032.00000000001"/>
  </r>
  <r>
    <s v="B0711PVX6Z"/>
    <x v="51"/>
    <s v="Computers&amp;Accessories|Accessories&amp;Peripherals|Cables&amp;Accessories|Cables|USBCables"/>
    <n v="179"/>
    <n v="500"/>
    <n v="0.64"/>
    <n v="4.2"/>
    <n v="92595"/>
    <s v="R22EUJ1B1AM0OU,R2K89RVGN8N9MO,R177X9L6ND6OA7,R2YU5RDRT44DE6,R1K5FLRLAUZLKF,R1HAZS2PLM3RRQ,R3EX1BCG3VPANF,R1C72DNWTJGUI2"/>
    <x v="8"/>
    <x v="0"/>
    <x v="0"/>
    <x v="0"/>
    <n v="46297500"/>
    <x v="1"/>
    <x v="0"/>
    <n v="388899"/>
  </r>
  <r>
    <s v="B082T6V3DT"/>
    <x v="52"/>
    <s v="Computers&amp;Accessories|Accessories&amp;Peripherals|Cables&amp;Accessories|Cables|USBCables"/>
    <n v="799"/>
    <n v="2100"/>
    <n v="0.62"/>
    <n v="4.3"/>
    <n v="8188"/>
    <s v="R1Q0PEVL6X8WZJ,RW0MMI9AUXK5J,R2F3ACPBFRCFSK,R2SB3XYC8XHNUQ,R5L8G10EKZ9ZR,R3W2X53D3BLIBR,R29J3JSPZYQYCM,R35I0ZZH2J58P7"/>
    <x v="8"/>
    <x v="0"/>
    <x v="0"/>
    <x v="0"/>
    <n v="17194800"/>
    <x v="0"/>
    <x v="0"/>
    <n v="35208.400000000001"/>
  </r>
  <r>
    <s v="B07MKFNHKG"/>
    <x v="53"/>
    <s v="Electronics|HomeTheater,TV&amp;Video|Televisions|StandardTelevisions"/>
    <n v="6999"/>
    <n v="12999"/>
    <n v="0.46"/>
    <n v="4.2"/>
    <n v="4003"/>
    <s v="RFZ1X95QMXWFZ,R1P8SL54VCWSMQ,RSWY4LT0L7TCL,R2GEJ1MJF28QVM,R2K5NT5XE6LM6T,R26BYG85S4SSVY,R3HB3IY6922TUM,R3A3CEQUX9QMFE"/>
    <x v="21"/>
    <x v="1"/>
    <x v="1"/>
    <x v="0"/>
    <n v="52034997"/>
    <x v="0"/>
    <x v="0"/>
    <n v="16812.600000000002"/>
  </r>
  <r>
    <s v="B0BFWGBX61"/>
    <x v="54"/>
    <s v="Computers&amp;Accessories|Accessories&amp;Peripherals|Cables&amp;Accessories|Cables|USBCables"/>
    <n v="199"/>
    <n v="349"/>
    <n v="0.43"/>
    <n v="4.0999999999999996"/>
    <n v="314"/>
    <s v="RQAF3Q7KCEGHP,R3CBLDFSRTKKYA,R3PZ3ENFIS7IJG,R2ACW4FTIVQJ77,R3K8YFINS1P9XN,R16G76XSWF9WTZ,R3O8ZTH4RRO02J,RXCDPPX5ZV2WX"/>
    <x v="1"/>
    <x v="0"/>
    <x v="1"/>
    <x v="0"/>
    <n v="109586"/>
    <x v="1"/>
    <x v="1"/>
    <n v="1287.3999999999999"/>
  </r>
  <r>
    <s v="B01N90RZ4M"/>
    <x v="55"/>
    <s v="Electronics|HomeTheater,TV&amp;Video|Accessories|RemoteControls"/>
    <n v="230"/>
    <n v="499"/>
    <n v="0.54"/>
    <n v="3.7"/>
    <n v="2960"/>
    <s v="RJ19CW7WCSFUI,R3W3PK017U6SIG,RJB32KHP5D5O3,R3POHJCTG2XX71,R1EKLLUH4KRRS9,R2S00YTPGW362,R24N5IPVE7LGCM,R2ZOR8P02Z5J8F"/>
    <x v="22"/>
    <x v="1"/>
    <x v="0"/>
    <x v="1"/>
    <n v="1477040"/>
    <x v="1"/>
    <x v="0"/>
    <n v="10952"/>
  </r>
  <r>
    <s v="B0088TKTY2"/>
    <x v="56"/>
    <s v="Computers&amp;Accessories|NetworkingDevices|NetworkAdapters|WirelessUSBAdapters"/>
    <n v="649"/>
    <n v="1399"/>
    <n v="0.54"/>
    <n v="4.2"/>
    <n v="179691"/>
    <s v="R1LW6NWSVTVZ2H,R3VR5WFKUS15C5,R2F6GC79OYWUKQ,R3QZ19MECGWG9A,R2MPU42MYK7GPO,R33DVXFB4VYPZZ,R1SQ7OGFR4JRUR,R1S5F9QI0M1VBZ"/>
    <x v="7"/>
    <x v="0"/>
    <x v="0"/>
    <x v="0"/>
    <n v="251387709"/>
    <x v="0"/>
    <x v="0"/>
    <n v="754702.20000000007"/>
  </r>
  <r>
    <s v="B09Q5SWVBJ"/>
    <x v="57"/>
    <s v="Electronics|HomeTheater,TV&amp;Video|Televisions|SmartTelevisions"/>
    <n v="15999"/>
    <n v="21999"/>
    <n v="0.27"/>
    <n v="4.2"/>
    <n v="34899"/>
    <s v="R3COVVOP2R7Z28,R2T6WHEO2ONNDD,RUFFV2QR43OCM,R2LK4WPIHJ7WDA,R6IPR9FHZ5BOT,R3DU4LFGTAIEMN,RVHHM5FW31JN1,R1QA870NJWIODF"/>
    <x v="15"/>
    <x v="1"/>
    <x v="1"/>
    <x v="0"/>
    <n v="767743101"/>
    <x v="0"/>
    <x v="0"/>
    <n v="146575.80000000002"/>
  </r>
  <r>
    <s v="B0B4DT8MKT"/>
    <x v="58"/>
    <s v="Computers&amp;Accessories|Accessories&amp;Peripherals|Cables&amp;Accessories|Cables|USBCables"/>
    <n v="348"/>
    <n v="1499"/>
    <n v="0.77"/>
    <n v="4.2"/>
    <n v="656"/>
    <s v="R25WW5K08CGVXV,R1229K72SC8VW6,R3G7X6LSJFGFXP,R19IPICAE9A24Q,R1J0JL7TOG1YNE,R37NLAA34276Y9,R13G1K0IPVB3EA,R188FGJWORTDSC"/>
    <x v="17"/>
    <x v="0"/>
    <x v="0"/>
    <x v="0"/>
    <n v="983344"/>
    <x v="0"/>
    <x v="1"/>
    <n v="2755.2000000000003"/>
  </r>
  <r>
    <s v="B08CDKQ8T6"/>
    <x v="59"/>
    <s v="Computers&amp;Accessories|Accessories&amp;Peripherals|Cables&amp;Accessories|Cables|USBCables"/>
    <n v="154"/>
    <n v="349"/>
    <n v="0.56000000000000005"/>
    <n v="4.3"/>
    <n v="7064"/>
    <s v="R2ACU430AWSQ15,RZFPMZJQG4VEF,R2P7VTDLLMDOA3,R1B9M17A3N27E2,R4LNZP9RCX3H3,R3TL5BYHCMQSB3,R1B2BRD05LJZX4,R2WQKUAV6WUQ06"/>
    <x v="4"/>
    <x v="0"/>
    <x v="0"/>
    <x v="0"/>
    <n v="2465336"/>
    <x v="1"/>
    <x v="0"/>
    <n v="30375.199999999997"/>
  </r>
  <r>
    <s v="B07B275VN9"/>
    <x v="60"/>
    <s v="Electronics|HomeTheater,TV&amp;Video|Accessories|RemoteControls"/>
    <n v="179"/>
    <n v="799"/>
    <n v="0.78"/>
    <n v="3.7"/>
    <n v="2201"/>
    <s v="R3MXMT6V18JJ1P,R1BQE9L2M5L12J,R369X3BEG4QPC4,R1ZBU0U8R5KBQD,R1A0NYJ6MOX3U3,R3RYEYCYNV47BZ,R28TZ1RZWX14PP,RNGN2ZRL685Z5"/>
    <x v="23"/>
    <x v="1"/>
    <x v="0"/>
    <x v="1"/>
    <n v="1758599"/>
    <x v="0"/>
    <x v="0"/>
    <n v="8143.7000000000007"/>
  </r>
  <r>
    <s v="B0B15CPR37"/>
    <x v="61"/>
    <s v="Electronics|HomeTheater,TV&amp;Video|Televisions|SmartTelevisions"/>
    <n v="32990"/>
    <n v="47900"/>
    <n v="0.31"/>
    <n v="4.3"/>
    <n v="7109"/>
    <s v="R3RUBB6REUGTT,R281851EB9L5G6,R4ATJJVUY9JO6,R18455FQDOCS3H,RLZ80A5MC1F5G,R2DYRNTDPPD8A5,R3IFT4P8VHQGL3,R1DSJOGV3DFZK2"/>
    <x v="12"/>
    <x v="1"/>
    <x v="1"/>
    <x v="0"/>
    <n v="340521100"/>
    <x v="0"/>
    <x v="0"/>
    <n v="30568.699999999997"/>
  </r>
  <r>
    <s v="B0994GFWBH"/>
    <x v="62"/>
    <s v="Computers&amp;Accessories|Accessories&amp;Peripherals|Cables&amp;Accessories|Cables|USBCables"/>
    <n v="139"/>
    <n v="999"/>
    <n v="0.86"/>
    <n v="4"/>
    <n v="1313"/>
    <s v="RZJR37WFGXR9B,R39X6O18GM16TM,R18ZQ09EKVWZ9R,R3NHUC9S00KIR8,R30ZSNYE78E0O2,R2LVRBREQ4EFDM,R1UJ8BCYXWICT8,R34RH86MGL4HFB"/>
    <x v="24"/>
    <x v="0"/>
    <x v="0"/>
    <x v="0"/>
    <n v="1311687"/>
    <x v="0"/>
    <x v="0"/>
    <n v="5252"/>
  </r>
  <r>
    <s v="B01GGKZ0V6"/>
    <x v="63"/>
    <s v="Computers&amp;Accessories|Accessories&amp;Peripherals|Cables&amp;Accessories|Cables|USBCables"/>
    <n v="329"/>
    <n v="845"/>
    <n v="0.61"/>
    <n v="4.2"/>
    <n v="29746"/>
    <s v="R37S13YALMRPGK,R2OU2YTGFEMJHE,R25SDG11W8EAU9,R2W38EQOY97N87,R2U8MOGE4JDKBF,R2CN3CX7SGEWDK,RX74XLMFH35PD,R1B861YJE8YL2B"/>
    <x v="8"/>
    <x v="0"/>
    <x v="0"/>
    <x v="0"/>
    <n v="25135370"/>
    <x v="0"/>
    <x v="0"/>
    <n v="124933.20000000001"/>
  </r>
  <r>
    <s v="B09F9YQQ7B"/>
    <x v="64"/>
    <s v="Electronics|HomeTheater,TV&amp;Video|Televisions|SmartTelevisions"/>
    <n v="13999"/>
    <n v="24999"/>
    <n v="0.44"/>
    <n v="4.2"/>
    <n v="45238"/>
    <s v="R3CR9H6ABJ4Q4O,R2S5VBYYN51ELA,R1U0718A15KBBU,R9YRKNJ667H1E,RAWMG4UI4CZD3,R877Y6K5MW32G,RC458V57ETXDN,R2VOHT3T6361C5"/>
    <x v="25"/>
    <x v="1"/>
    <x v="1"/>
    <x v="0"/>
    <n v="1130904762"/>
    <x v="0"/>
    <x v="0"/>
    <n v="189999.6"/>
  </r>
  <r>
    <s v="B014I8SX4Y"/>
    <x v="65"/>
    <s v="Electronics|HomeTheater,TV&amp;Video|Accessories|Cables|HDMICables"/>
    <n v="309"/>
    <n v="1400"/>
    <n v="0.78"/>
    <n v="4.4000000000000004"/>
    <n v="426973"/>
    <s v="R1FKOKZ3HHKJBZ,R2WNMZI1EXTA0H,RCA1M3W4RIXUR,R3BKCLL6D7ZLIX,REVSR0ILY3547,R15W5KMQB95IV5,R10PB68FRUHT5V,R3TLCE9JSBU3UP"/>
    <x v="19"/>
    <x v="1"/>
    <x v="0"/>
    <x v="0"/>
    <n v="597762200"/>
    <x v="0"/>
    <x v="0"/>
    <n v="1878681.2000000002"/>
  </r>
  <r>
    <s v="B09Q8HMKZX"/>
    <x v="66"/>
    <s v="Computers&amp;Accessories|Accessories&amp;Peripherals|Cables&amp;Accessories|Cables|USBCables"/>
    <n v="263"/>
    <n v="699"/>
    <n v="0.62"/>
    <n v="4.0999999999999996"/>
    <n v="450"/>
    <s v="R1LG3XV2XYCQQB,RPVNHPEU1HG9F,R1MD4LW015PP00,R5RCZRA2XSJVU,R1TPVT7TXNNW2,R1GYI0Y69RU13,R3S5U7BJ1KTKAU,R3F02OAHFU646V"/>
    <x v="4"/>
    <x v="0"/>
    <x v="0"/>
    <x v="0"/>
    <n v="314550"/>
    <x v="0"/>
    <x v="1"/>
    <n v="1844.9999999999998"/>
  </r>
  <r>
    <s v="B0B9XN9S3W"/>
    <x v="67"/>
    <s v="Electronics|HomeTheater,TV&amp;Video|Televisions|StandardTelevisions"/>
    <n v="7999"/>
    <n v="14990"/>
    <n v="0.47"/>
    <n v="4.3"/>
    <n v="457"/>
    <s v="R3FTW5HNPCX66C,RM7IFDV9KNC2O,RK9JKA9U9LZ49,R15UN38LGPS71W,RCBVF30PUU6UT,R1I75CYBWWYB2G,R2Z5R4CWX4B3KB,RX4O8WQ6VY2AS"/>
    <x v="14"/>
    <x v="1"/>
    <x v="1"/>
    <x v="0"/>
    <n v="6850430"/>
    <x v="0"/>
    <x v="1"/>
    <n v="1965.1"/>
  </r>
  <r>
    <s v="B07966M8XH"/>
    <x v="68"/>
    <s v="Electronics|HomeTheater,TV&amp;Video|Accessories|TVMounts,Stands&amp;Turntables|TVWall&amp;CeilingMounts"/>
    <n v="1599"/>
    <n v="2999"/>
    <n v="0.47"/>
    <n v="4.2"/>
    <n v="2727"/>
    <s v="R9GNL4OF49DH6,R2I0MJPJI6FOIE,R732VQVZLKUGL,R3L55JQKYQUMNC,R2MN9LXLLTNJ58,RY71WCYL05RXL,RPFUVX3Z31TRO,RO7LRFL67Z505"/>
    <x v="26"/>
    <x v="1"/>
    <x v="1"/>
    <x v="0"/>
    <n v="8178273"/>
    <x v="0"/>
    <x v="0"/>
    <n v="11453.4"/>
  </r>
  <r>
    <s v="B01GGKYKQM"/>
    <x v="69"/>
    <s v="Computers&amp;Accessories|Accessories&amp;Peripherals|Cables&amp;Accessories|Cables|USBCables"/>
    <n v="219"/>
    <n v="700"/>
    <n v="0.69"/>
    <n v="4.3"/>
    <n v="20053"/>
    <s v="R1BC08IFG4REKS,R1FJKIHIO54SOW,R3JR48W2CI480,R3JH7SHSXDT1GT,R35QWAY83WL8H6,R25N2U90N2A5AS,R19AK3DT3JOE82,R210WJI15JCSRE"/>
    <x v="19"/>
    <x v="0"/>
    <x v="0"/>
    <x v="0"/>
    <n v="14037100"/>
    <x v="0"/>
    <x v="0"/>
    <n v="86227.9"/>
  </r>
  <r>
    <s v="B0B86CDHL1"/>
    <x v="70"/>
    <s v="Computers&amp;Accessories|Accessories&amp;Peripherals|Cables&amp;Accessories|Cables|USBCables"/>
    <n v="349"/>
    <n v="899"/>
    <n v="0.61"/>
    <n v="4.5"/>
    <n v="149"/>
    <s v="RDFETF8YFDP96,R3604ERFM30Q4D,R1CB3GDRVBHAIG,R29H4558OA57RW,R2C4V03DG7EDWE,R20CNK6VJGER17,RXZLH38FGBU9K,R3E6TE6HH92GC3"/>
    <x v="27"/>
    <x v="0"/>
    <x v="0"/>
    <x v="0"/>
    <n v="133951"/>
    <x v="0"/>
    <x v="1"/>
    <n v="670.5"/>
  </r>
  <r>
    <s v="B0B5ZF3NRK"/>
    <x v="71"/>
    <s v="Computers&amp;Accessories|Accessories&amp;Peripherals|Cables&amp;Accessories|Cables|USBCables"/>
    <n v="349"/>
    <n v="599"/>
    <n v="0.42"/>
    <n v="4.0999999999999996"/>
    <n v="210"/>
    <s v="R27HJ954EMEOQK,R2EPGPZGPWXR4I,R1KUXERHI948E7,R1YRGKI6652QR,R3DCUTJ6CQCASZ,R11TECZ2LD0OKP,R276HYHWQ5B09O,R2HOVRWP63K3OL"/>
    <x v="28"/>
    <x v="0"/>
    <x v="1"/>
    <x v="0"/>
    <n v="125790"/>
    <x v="0"/>
    <x v="1"/>
    <n v="860.99999999999989"/>
  </r>
  <r>
    <s v="B09RFC46VP"/>
    <x v="72"/>
    <s v="Electronics|HomeTheater,TV&amp;Video|Televisions|SmartTelevisions"/>
    <n v="26999"/>
    <n v="42999"/>
    <n v="0.37"/>
    <n v="4.2"/>
    <n v="45238"/>
    <s v="R3CR9H6ABJ4Q4O,R2S5VBYYN51ELA,R1U0718A15KBBU,R9YRKNJ667H1E,RAWMG4UI4CZD3,R877Y6K5MW32G,RC458V57ETXDN,R2VOHT3T6361C5"/>
    <x v="25"/>
    <x v="1"/>
    <x v="1"/>
    <x v="0"/>
    <n v="1945188762"/>
    <x v="0"/>
    <x v="0"/>
    <n v="189999.6"/>
  </r>
  <r>
    <s v="B08R69VDHT"/>
    <x v="73"/>
    <s v="Computers&amp;Accessories|Accessories&amp;Peripherals|Cables&amp;Accessories|Cables|USBCables"/>
    <n v="115"/>
    <n v="499"/>
    <n v="0.77"/>
    <n v="4"/>
    <n v="7732"/>
    <s v="R2VUNGNI96EEJ7,R2JGNI2T5LVFRQ,R9ISXRV6DA0OY,RZFW11UFTCBVH,R1WGHB13Q2OLYA,R11ETJ640KDIRW,R2IA54QBAYAGND,R23Y3AD6E6GE9N"/>
    <x v="29"/>
    <x v="0"/>
    <x v="0"/>
    <x v="0"/>
    <n v="3858268"/>
    <x v="1"/>
    <x v="0"/>
    <n v="30928"/>
  </r>
  <r>
    <s v="B09RWZRCP1"/>
    <x v="74"/>
    <s v="Computers&amp;Accessories|Accessories&amp;Peripherals|Cables&amp;Accessories|Cables|USBCables"/>
    <n v="399"/>
    <n v="999"/>
    <n v="0.6"/>
    <n v="4.0999999999999996"/>
    <n v="1780"/>
    <s v="RMEKYV7XWTWKV,R1PYVXH6MGUQLU,R3FUT08S34HBHW,R2X57Q7030Q9DG,REPXGC5R2LG85,R399JBQZ8JKDKC,R1N2RQSGT02EZJ,R1NGVE16U4ZUIR"/>
    <x v="3"/>
    <x v="0"/>
    <x v="0"/>
    <x v="0"/>
    <n v="1778220"/>
    <x v="0"/>
    <x v="0"/>
    <n v="7297.9999999999991"/>
  </r>
  <r>
    <s v="B09CMP1SC8"/>
    <x v="75"/>
    <s v="Computers&amp;Accessories|Accessories&amp;Peripherals|Cables&amp;Accessories|Cables|USBCables"/>
    <n v="199"/>
    <n v="499"/>
    <n v="0.6"/>
    <n v="4.0999999999999996"/>
    <n v="602"/>
    <s v="R37D7HJR4MR520,RPXR67LNCQALE,R1K9WE1GDB2PP0,R34PZ2AX727RPD,R2HALNEM14EW7P,R3D6EV6X38WU4Q,R2NCR8UX28VRH4,R3PTXRLR7MPN25"/>
    <x v="1"/>
    <x v="0"/>
    <x v="0"/>
    <x v="0"/>
    <n v="300398"/>
    <x v="1"/>
    <x v="1"/>
    <n v="2468.1999999999998"/>
  </r>
  <r>
    <s v="B09YLXYP7Y"/>
    <x v="76"/>
    <s v="Computers&amp;Accessories|Accessories&amp;Peripherals|Cables&amp;Accessories|Cables|USBCables"/>
    <n v="179"/>
    <n v="399"/>
    <n v="0.55000000000000004"/>
    <n v="4"/>
    <n v="1423"/>
    <s v="R8QBCR9MM1LGY,R3VN8XDH215N7I,R341EQRY87EZP,R3HHTVIHY2U1FO,RNA87JCGRTQJU,RZ12R7OYYP0KX,R2GZZ3WYE0JJYA,RHE3HXKSONROE"/>
    <x v="1"/>
    <x v="0"/>
    <x v="0"/>
    <x v="0"/>
    <n v="567777"/>
    <x v="1"/>
    <x v="0"/>
    <n v="5692"/>
  </r>
  <r>
    <s v="B09ZPM4C2C"/>
    <x v="77"/>
    <s v="Electronics|HomeTheater,TV&amp;Video|Televisions|SmartTelevisions"/>
    <n v="10901"/>
    <n v="30990"/>
    <n v="0.65"/>
    <n v="4.0999999999999996"/>
    <n v="398"/>
    <s v="R95AYORS91NWX,R345JC4508EPTU,R20E3IUW7O236Z,R2QP52L8FNG8EN,RS73FA8EPYION,R134725GEKQE0F,RSQ14DVNFLV3C,R2OSJ4YOGUTXNR"/>
    <x v="30"/>
    <x v="1"/>
    <x v="0"/>
    <x v="0"/>
    <n v="12334020"/>
    <x v="0"/>
    <x v="1"/>
    <n v="1631.8"/>
  </r>
  <r>
    <s v="B0B2DJDCPX"/>
    <x v="78"/>
    <s v="Computers&amp;Accessories|Accessories&amp;Peripherals|Cables&amp;Accessories|Cables|USBCables"/>
    <n v="209"/>
    <n v="499"/>
    <n v="0.57999999999999996"/>
    <n v="3.9"/>
    <n v="536"/>
    <s v="R2LX1M52C4KNJA,R2BXIXVBJUUUEC,R19EYLO6N0AKLG,R2PGJZAQVR5XQE,R20A9E5E100YPR,RTSX75DFGY3VC,R1WGYKGMT7EHPY,R1ZXKR6UFH5VNW"/>
    <x v="31"/>
    <x v="0"/>
    <x v="0"/>
    <x v="1"/>
    <n v="267464"/>
    <x v="1"/>
    <x v="1"/>
    <n v="2090.4"/>
  </r>
  <r>
    <s v="B0BCZCQTJX"/>
    <x v="79"/>
    <s v="Electronics|HomeTheater,TV&amp;Video|Accessories|RemoteControls"/>
    <n v="1434"/>
    <n v="3999"/>
    <n v="0.64"/>
    <n v="4"/>
    <n v="32"/>
    <s v="R35LMI5GBW0RX3,R35IGWMP7EV49V,R3KQ92E1PGHL45,RZU6RWH3LJNWV,R2KYY1GC45E5SL,R3M55L4CWCO99H,R3W4I9B0JTZJH4,R30ELP5YFHQ2F3"/>
    <x v="32"/>
    <x v="1"/>
    <x v="0"/>
    <x v="0"/>
    <n v="127968"/>
    <x v="0"/>
    <x v="1"/>
    <n v="128"/>
  </r>
  <r>
    <s v="B07LGT55SJ"/>
    <x v="80"/>
    <s v="Computers&amp;Accessories|Accessories&amp;Peripherals|Cables&amp;Accessories|Cables|USBCables"/>
    <n v="399"/>
    <n v="1099"/>
    <n v="0.64"/>
    <n v="4.2"/>
    <n v="24269"/>
    <s v="R3HXWT0LRP0NMF,R2AJM3LFTLZHFO,R6AQJGUP6P86,R1KD19VHEDV0OR,R3C02RMYQMK6FC,R39GQRVBUZBWGY,R2K9EDOE15QIRJ,R3OI7YT648TL8I"/>
    <x v="0"/>
    <x v="0"/>
    <x v="0"/>
    <x v="0"/>
    <n v="26671631"/>
    <x v="0"/>
    <x v="0"/>
    <n v="101929.8"/>
  </r>
  <r>
    <s v="B09NKZXMWJ"/>
    <x v="81"/>
    <s v="Computers&amp;Accessories|Accessories&amp;Peripherals|Cables&amp;Accessories|Cables|USBCables"/>
    <n v="139"/>
    <n v="249"/>
    <n v="0.44"/>
    <n v="4"/>
    <n v="9378"/>
    <s v="R3F4T5TRYPTMIG,R3DQIEC603E7AY,R1O4Z15FD40PV5,RDVX50PD4CTFE,R3H6WKG0TA5CGU,R3Q3L1KP5QWPV3,RU0LU2PAIIME,R20FTANBPFA653"/>
    <x v="13"/>
    <x v="0"/>
    <x v="1"/>
    <x v="0"/>
    <n v="2335122"/>
    <x v="1"/>
    <x v="0"/>
    <n v="37512"/>
  </r>
  <r>
    <s v="B08QX1CC14"/>
    <x v="82"/>
    <s v="Electronics|HomeTheater,TV&amp;Video|Televisions|SmartTelevisions"/>
    <n v="7299"/>
    <n v="19125"/>
    <n v="0.62"/>
    <n v="3.4"/>
    <n v="902"/>
    <s v="R3MHRRK05RD01A,R14A3U8XTK1D7X,R1F10MFQBXZA8W,RAT511FHTC8Q4,R11FM1DRG1FNOI,R1RZDRQI3RD780,RJS87YIWGG7GF,R2JI1L2FTMA3ZW"/>
    <x v="33"/>
    <x v="1"/>
    <x v="0"/>
    <x v="1"/>
    <n v="17250750"/>
    <x v="0"/>
    <x v="1"/>
    <n v="3066.7999999999997"/>
  </r>
  <r>
    <s v="B0974H97TJ"/>
    <x v="83"/>
    <s v="Computers&amp;Accessories|Accessories&amp;Peripherals|Cables&amp;Accessories|Cables|USBCables"/>
    <n v="299"/>
    <n v="799"/>
    <n v="0.63"/>
    <n v="4.4000000000000004"/>
    <n v="28791"/>
    <s v="R23CC5VDSVR49B,R1AWZE3731748T,R388KOR9TWPX5H,R2PLH1UHYDQWFA,R1B7Q58I1P83OY,R1C13PY8A3WUC5,RTEAGC48PIYAU,R2E0N8Q0ZQM9N9"/>
    <x v="3"/>
    <x v="0"/>
    <x v="0"/>
    <x v="0"/>
    <n v="23004009"/>
    <x v="0"/>
    <x v="0"/>
    <n v="126680.40000000001"/>
  </r>
  <r>
    <s v="B07GVGTSLN"/>
    <x v="84"/>
    <s v="Computers&amp;Accessories|Accessories&amp;Peripherals|Cables&amp;Accessories|Cables|USBCables"/>
    <n v="325"/>
    <n v="1299"/>
    <n v="0.75"/>
    <n v="4.2"/>
    <n v="10576"/>
    <s v="R10365HEDURWI9,R5RP542IMC4OI,RX2HFWXTTQDTS,R2636VYPMOZV9,RW2Z2YM3K8UV5,RVNGA0FEAXYHI,R2K7MABWMAQE26,R33YS4PO3JWU23"/>
    <x v="0"/>
    <x v="0"/>
    <x v="0"/>
    <x v="0"/>
    <n v="13738224"/>
    <x v="0"/>
    <x v="0"/>
    <n v="44419.200000000004"/>
  </r>
  <r>
    <s v="B09VCHLSJF"/>
    <x v="85"/>
    <s v="Electronics|HomeTheater,TV&amp;Video|Televisions|SmartTelevisions"/>
    <n v="29999"/>
    <n v="39999"/>
    <n v="0.25"/>
    <n v="4.2"/>
    <n v="7298"/>
    <s v="R2J3Q3BUHJ2S7E,R2H2ELE1DG24VY,R1U1S7X7BPSZBU,R9XVQWX40D175,REHUMWC9Q9EAG,RLEFI0WUITF14,R1M41TK6XDE47C,RUM8TBPKUE5UF"/>
    <x v="15"/>
    <x v="1"/>
    <x v="1"/>
    <x v="0"/>
    <n v="291912702"/>
    <x v="0"/>
    <x v="0"/>
    <n v="30651.600000000002"/>
  </r>
  <r>
    <s v="B0B1YZX72F"/>
    <x v="86"/>
    <s v="Electronics|HomeTheater,TV&amp;Video|Televisions|SmartTelevisions"/>
    <n v="27999"/>
    <n v="40990"/>
    <n v="0.32"/>
    <n v="4.3"/>
    <n v="4703"/>
    <s v="R1EBS3566VCSCG,R24MB66WRPSN2A,R25UU2M1B9BO5X,R1NXW7PGVND2LE,R3OSBPH7X9AQUK,R2I8RVEPDM0IMQ,R5RES2LABIW7Q,R3A3IRV8ZWP1U9"/>
    <x v="14"/>
    <x v="1"/>
    <x v="1"/>
    <x v="0"/>
    <n v="192775970"/>
    <x v="0"/>
    <x v="0"/>
    <n v="20222.899999999998"/>
  </r>
  <r>
    <s v="B092BJMT8Q"/>
    <x v="87"/>
    <s v="Electronics|HomeTheater,TV&amp;Video|Televisions|SmartTelevisions"/>
    <n v="30990"/>
    <n v="52900"/>
    <n v="0.41"/>
    <n v="4.3"/>
    <n v="7109"/>
    <s v="R3RUBB6REUGTT,R281851EB9L5G6,R4ATJJVUY9JO6,R18455FQDOCS3H,RLZ80A5MC1F5G,R2DYRNTDPPD8A5,R3IFT4P8VHQGL3,R1DSJOGV3DFZK2"/>
    <x v="12"/>
    <x v="1"/>
    <x v="1"/>
    <x v="0"/>
    <n v="376066100"/>
    <x v="0"/>
    <x v="0"/>
    <n v="30568.699999999997"/>
  </r>
  <r>
    <s v="B0BMXMLSMM"/>
    <x v="88"/>
    <s v="Computers&amp;Accessories|Accessories&amp;Peripherals|Cables&amp;Accessories|Cables|USBCables"/>
    <n v="199"/>
    <n v="999"/>
    <n v="0.8"/>
    <n v="4.5"/>
    <n v="127"/>
    <s v="R14ZOPYFHOYYRQ,R1GQH74NUCJZZ7,R1BNWIYBRSI1Z6,R347KU67LE6JEH,RMGA8IGV2WQDX,R2782FIPC5T4KM,R220M468LVHIE1,RA1PNAU355MLG"/>
    <x v="24"/>
    <x v="0"/>
    <x v="0"/>
    <x v="0"/>
    <n v="126873"/>
    <x v="0"/>
    <x v="1"/>
    <n v="571.5"/>
  </r>
  <r>
    <s v="B07JH1C41D"/>
    <x v="89"/>
    <s v="Computers&amp;Accessories|Accessories&amp;Peripherals|Cables&amp;Accessories|Cables|USBCables"/>
    <n v="649"/>
    <n v="1999"/>
    <n v="0.68"/>
    <n v="4.2"/>
    <n v="24269"/>
    <s v="R3HXWT0LRP0NMF,R2AJM3LFTLZHFO,R6AQJGUP6P86,R1KD19VHEDV0OR,R3C02RMYQMK6FC,R39GQRVBUZBWGY,R2K9EDOE15QIRJ,R3OI7YT648TL8I"/>
    <x v="0"/>
    <x v="0"/>
    <x v="0"/>
    <x v="0"/>
    <n v="48513731"/>
    <x v="0"/>
    <x v="0"/>
    <n v="101929.8"/>
  </r>
  <r>
    <s v="B0141EZMAI"/>
    <x v="90"/>
    <s v="Computers&amp;Accessories|NetworkingDevices|NetworkAdapters|WirelessUSBAdapters"/>
    <n v="269"/>
    <n v="800"/>
    <n v="0.66"/>
    <n v="3.6"/>
    <n v="10134"/>
    <s v="R3AZDEK3MQA3RA,RXF3HCCBWV0VB,R6CVYFDUXBS36,R1QMN1WQJIWAB7,R2MOVGGWRV4ZPE,R2Z00XYFTN4T2Y,R294UWCBOTKD8H,R3NPDCAH895UHB"/>
    <x v="34"/>
    <x v="0"/>
    <x v="0"/>
    <x v="1"/>
    <n v="8107200"/>
    <x v="0"/>
    <x v="0"/>
    <n v="36482.400000000001"/>
  </r>
  <r>
    <s v="B09Q5P2MT3"/>
    <x v="91"/>
    <s v="Electronics|HomeTheater,TV&amp;Video|Televisions|SmartTelevisions"/>
    <n v="24999"/>
    <n v="31999"/>
    <n v="0.22"/>
    <n v="4.2"/>
    <n v="34899"/>
    <s v="R3COVVOP2R7Z28,R2T6WHEO2ONNDD,RUFFV2QR43OCM,R2LK4WPIHJ7WDA,R6IPR9FHZ5BOT,R3DU4LFGTAIEMN,RVHHM5FW31JN1,R1QA870NJWIODF"/>
    <x v="15"/>
    <x v="1"/>
    <x v="1"/>
    <x v="0"/>
    <n v="1116733101"/>
    <x v="0"/>
    <x v="0"/>
    <n v="146575.80000000002"/>
  </r>
  <r>
    <s v="B08HDH26JX"/>
    <x v="92"/>
    <s v="Computers&amp;Accessories|Accessories&amp;Peripherals|Cables&amp;Accessories|Cables|USBCables"/>
    <n v="299"/>
    <n v="699"/>
    <n v="0.56999999999999995"/>
    <n v="4.2"/>
    <n v="94363"/>
    <s v="R3EEUZKKK9J36I,R3HJVYCLYOY554,REDECAZ7AMPQC,R1CLH2ULIVG5U3,R2DMKIBGFKBD6R,RC89B5IAJUTR5,R3B3DDON5FH8DS,R13WAEJDI5RS36"/>
    <x v="3"/>
    <x v="0"/>
    <x v="0"/>
    <x v="0"/>
    <n v="65959737"/>
    <x v="0"/>
    <x v="0"/>
    <n v="396324.60000000003"/>
  </r>
  <r>
    <s v="B09VT6JKRP"/>
    <x v="93"/>
    <s v="Computers&amp;Accessories|Accessories&amp;Peripherals|Cables&amp;Accessories|Cables|USBCables"/>
    <n v="199"/>
    <n v="999"/>
    <n v="0.8"/>
    <n v="4.0999999999999996"/>
    <n v="425"/>
    <s v="R3ET6IRJTU70BS,R3589B83QJ7IR8,R19UEB6ST57UVR,RG7D4BZAWAW7I,R32C8DOWXVBIQP,R14MFGZY1ZD0M6,RD2T9Z6AG9GBY,ROTSX1QO0ZBS6"/>
    <x v="24"/>
    <x v="0"/>
    <x v="0"/>
    <x v="0"/>
    <n v="424575"/>
    <x v="0"/>
    <x v="1"/>
    <n v="1742.4999999999998"/>
  </r>
  <r>
    <s v="B09T3KB6JZ"/>
    <x v="94"/>
    <s v="Electronics|HomeTheater,TV&amp;Video|Televisions|SmartTelevisions"/>
    <n v="18990"/>
    <n v="40990"/>
    <n v="0.54"/>
    <n v="4.2"/>
    <n v="6659"/>
    <s v="R2GC03W48T3IJR,R3EL2OA6MMM893,R1GV21LOE1079G,R3RT49SO6YCNDO,R31P7Y321UTDK1,R16ZGZCQ1H0ED3,R217N2SRNQMWHJ,R1H7N6CO2XOFSO"/>
    <x v="30"/>
    <x v="1"/>
    <x v="0"/>
    <x v="0"/>
    <n v="272952410"/>
    <x v="0"/>
    <x v="0"/>
    <n v="27967.800000000003"/>
  </r>
  <r>
    <s v="B093QCY6YJ"/>
    <x v="95"/>
    <s v="Computers&amp;Accessories|NetworkingDevices|NetworkAdapters|WirelessUSBAdapters"/>
    <n v="290"/>
    <n v="349"/>
    <n v="0.17"/>
    <n v="3.7"/>
    <n v="1977"/>
    <s v="R32XZQTB1BP0J8,R2NHRHTL743ZMA,R10FKRAEORI9L,REVEDLADDDB1V,R36GKVZB8QEVRH,R2GVIPC51M5OO6,R353OSCK8VF5E3,R30ADKRID5GLDX"/>
    <x v="35"/>
    <x v="0"/>
    <x v="1"/>
    <x v="1"/>
    <n v="689973"/>
    <x v="1"/>
    <x v="0"/>
    <n v="7314.9000000000005"/>
  </r>
  <r>
    <s v="B093ZNQZ2Y"/>
    <x v="96"/>
    <s v="Electronics|HomeTheater,TV&amp;Video|Accessories|RemoteControls"/>
    <n v="249"/>
    <n v="799"/>
    <n v="0.69"/>
    <n v="3.8"/>
    <n v="1079"/>
    <s v="R1MTTFP4GWHWC8,R2A03DS956BN4T,R21TRTA1VGGCD3,R1UJJ36GMAT8P8,RLLTRV5LUMPGQ,R1A3XYRF4ESBLP,RIOC9B1740DPI,R12CWR7TITHMF8"/>
    <x v="36"/>
    <x v="1"/>
    <x v="0"/>
    <x v="1"/>
    <n v="862121"/>
    <x v="0"/>
    <x v="0"/>
    <n v="4100.2"/>
  </r>
  <r>
    <s v="B08LKS3LSP"/>
    <x v="97"/>
    <s v="Computers&amp;Accessories|Accessories&amp;Peripherals|Cables&amp;Accessories|Cables|USBCables"/>
    <n v="345"/>
    <n v="999"/>
    <n v="0.65"/>
    <n v="3.7"/>
    <n v="1097"/>
    <s v="R168J8VQSY0OH5,R18LTVF8A76SR3,RVRLO0A6SRBIU,R3VH49P53CT04T,RSEQE3YO0NKC0,R3A8QATMFQYP3W,R374YBV58QVZRY,R233DLMRTKEDS4"/>
    <x v="37"/>
    <x v="0"/>
    <x v="0"/>
    <x v="1"/>
    <n v="1095903"/>
    <x v="0"/>
    <x v="0"/>
    <n v="4058.9"/>
  </r>
  <r>
    <s v="B00V4BGDKU"/>
    <x v="98"/>
    <s v="Computers&amp;Accessories|NetworkingDevices|NetworkAdapters|WirelessUSBAdapters"/>
    <n v="1099"/>
    <n v="1899"/>
    <n v="0.42"/>
    <n v="4.5"/>
    <n v="22420"/>
    <s v="R30SWI8U6K7PDR,R2K3WL7JFGLDI,R2WXWZRPAKQ1GP,R29PWDI4WOF8FK,R26V2X161L8NR5,R3B4VBD2NKURWM,R3A6QVJ73S0FLJ,RSP7D739UWRFL"/>
    <x v="7"/>
    <x v="0"/>
    <x v="1"/>
    <x v="0"/>
    <n v="42575580"/>
    <x v="0"/>
    <x v="0"/>
    <n v="100890"/>
  </r>
  <r>
    <s v="B08CHKQ8D4"/>
    <x v="99"/>
    <s v="Computers&amp;Accessories|Accessories&amp;Peripherals|Cables&amp;Accessories|Cables|USBCables"/>
    <n v="719"/>
    <n v="1499"/>
    <n v="0.52"/>
    <n v="4.0999999999999996"/>
    <n v="1045"/>
    <s v="R3ROJ6AWGN2UFN,R3160KII7MBSDT,R8ZDM5P3NBJ6V,R2XYESNNUWI2DP,R1UHCZ5GEKZFZL,R2LUS6OIA1FUIY,R3TNBYI02BNXDP,R341FNER86M2NB"/>
    <x v="0"/>
    <x v="0"/>
    <x v="0"/>
    <x v="0"/>
    <n v="1566455"/>
    <x v="0"/>
    <x v="0"/>
    <n v="4284.5"/>
  </r>
  <r>
    <s v="B09BW334ML"/>
    <x v="100"/>
    <s v="Electronics|HomeTheater,TV&amp;Video|Accessories|RemoteControls"/>
    <n v="349"/>
    <n v="1499"/>
    <n v="0.77"/>
    <n v="4.3"/>
    <n v="4145"/>
    <s v="R3UKO8DK958TVU,RQQT9ZUZIJ2J9,R243SOUNFQGU4K,RSHK5RYDB3VH6,R2HTAIZTX7XKXG,RHB3ONZ4OL1N2,R3Q0E1AI2I2B30,RO78JI2HT6J3P"/>
    <x v="38"/>
    <x v="1"/>
    <x v="0"/>
    <x v="0"/>
    <n v="6213355"/>
    <x v="0"/>
    <x v="0"/>
    <n v="17823.5"/>
  </r>
  <r>
    <s v="B082T6GVLJ"/>
    <x v="101"/>
    <s v="Computers&amp;Accessories|Accessories&amp;Peripherals|Cables&amp;Accessories|Cables|USBCables"/>
    <n v="849"/>
    <n v="1809"/>
    <n v="0.53"/>
    <n v="4.3"/>
    <n v="6547"/>
    <s v="R19CZW6DWGE2WH,R23RHEY0ZRAT67,R14H0NECRS2LAV,RETQ7C9XRV1WY,R2WX5VW2D3WO75,RK9ZW19PLNUYO,R2CPF8A0YDYQRE,R28O8X64JYO82C"/>
    <x v="19"/>
    <x v="0"/>
    <x v="0"/>
    <x v="0"/>
    <n v="11843523"/>
    <x v="0"/>
    <x v="0"/>
    <n v="28152.1"/>
  </r>
  <r>
    <s v="B07DL1KC3H"/>
    <x v="102"/>
    <s v="Electronics|HomeTheater,TV&amp;Video|Accessories|RemoteControls"/>
    <n v="299"/>
    <n v="899"/>
    <n v="0.67"/>
    <n v="4"/>
    <n v="1588"/>
    <s v="R2W93BKACGQMYR,R3L9WB85IB0Y5O,R15PHQG6E08SRK,RGAGJH8NCQG57,R1I4MAFYK4CVTO,RVP0VF5HL82LG,R2P3J8JNKDB1SK,RD9IPXKRI6ZDY"/>
    <x v="39"/>
    <x v="1"/>
    <x v="0"/>
    <x v="0"/>
    <n v="1427612"/>
    <x v="0"/>
    <x v="0"/>
    <n v="6352"/>
  </r>
  <r>
    <s v="B0B6F98KJJ"/>
    <x v="103"/>
    <s v="Electronics|HomeTheater,TV&amp;Video|Televisions|SmartTelevisions"/>
    <n v="21999"/>
    <n v="29999"/>
    <n v="0.27"/>
    <n v="4.2"/>
    <n v="32840"/>
    <s v="R13UTIA6KOF6QV,R2UGDZSGFF01K7,RHHIZ45VYU5X6,R14N9HBE5EIUY0,R2WMW096T9Y0OU,R1SHIIE6M72825,R22P6BE9DBME4F,R2TEINENXTIHT2"/>
    <x v="6"/>
    <x v="1"/>
    <x v="1"/>
    <x v="0"/>
    <n v="985167160"/>
    <x v="0"/>
    <x v="0"/>
    <n v="137928"/>
  </r>
  <r>
    <s v="B07JNVF678"/>
    <x v="104"/>
    <s v="Computers&amp;Accessories|Accessories&amp;Peripherals|Cables&amp;Accessories|Cables|USBCables"/>
    <n v="349"/>
    <n v="999"/>
    <n v="0.65"/>
    <n v="4.2"/>
    <n v="13120"/>
    <s v="R3JCOBHM1JXUQ0,R24Q3GIRGESSP7,R3ST56H0XWNVV2,R31NFMTNJIPKMQ,R1K6D5I67P8INJ,R3HKP0S37A375D,R23BXIK2NYRZJ6,R2EP7R64E7CH21"/>
    <x v="0"/>
    <x v="0"/>
    <x v="0"/>
    <x v="0"/>
    <n v="13106880"/>
    <x v="0"/>
    <x v="0"/>
    <n v="55104"/>
  </r>
  <r>
    <s v="B09QGZFBPM"/>
    <x v="105"/>
    <s v="Computers&amp;Accessories|Accessories&amp;Peripherals|Cables&amp;Accessories|Cables|USBCables"/>
    <n v="399"/>
    <n v="999"/>
    <n v="0.6"/>
    <n v="4.3"/>
    <n v="2806"/>
    <s v="RGNARUOE22V1A,R5KYEFZM5496A,R38R0ACYQPV9HZ,R17M1JPCDUNH21,R1H9QE5M69Z3VS,R249MO4XBSOM0Q,R2BI8BOVC79W95,R1V5XKRZ49DQK3"/>
    <x v="0"/>
    <x v="0"/>
    <x v="0"/>
    <x v="0"/>
    <n v="2803194"/>
    <x v="0"/>
    <x v="0"/>
    <n v="12065.8"/>
  </r>
  <r>
    <s v="B07JGDB5M1"/>
    <x v="106"/>
    <s v="Computers&amp;Accessories|Accessories&amp;Peripherals|Cables&amp;Accessories|Cables|USBCables"/>
    <n v="449"/>
    <n v="1299"/>
    <n v="0.65"/>
    <n v="4.2"/>
    <n v="24269"/>
    <s v="R3HXWT0LRP0NMF,R2AJM3LFTLZHFO,R6AQJGUP6P86,R1KD19VHEDV0OR,R3C02RMYQMK6FC,R39GQRVBUZBWGY,R2K9EDOE15QIRJ,R3OI7YT648TL8I"/>
    <x v="0"/>
    <x v="0"/>
    <x v="0"/>
    <x v="0"/>
    <n v="31525431"/>
    <x v="0"/>
    <x v="0"/>
    <n v="101929.8"/>
  </r>
  <r>
    <s v="B0981XSZJ7"/>
    <x v="107"/>
    <s v="Computers&amp;Accessories|Accessories&amp;Peripherals|Cables&amp;Accessories|Cables|USBCables"/>
    <n v="299"/>
    <n v="999"/>
    <n v="0.7"/>
    <n v="4.3"/>
    <n v="766"/>
    <s v="R2JXNH8KUWRZK5,R31JIXX5TZG1TQ,R2JSYRN50OK76N,R1D64K0KL2EG2Y,RJ2YNRIIONHOT,R38E1BUBY9DNVR,R2QV17ZAFB5D2E,RP16EV0JDQBKX"/>
    <x v="40"/>
    <x v="0"/>
    <x v="0"/>
    <x v="0"/>
    <n v="765234"/>
    <x v="0"/>
    <x v="1"/>
    <n v="3293.7999999999997"/>
  </r>
  <r>
    <s v="B0B9XLX8VR"/>
    <x v="108"/>
    <s v="Electronics|HomeTheater,TV&amp;Video|Televisions|SmartTelevisions"/>
    <n v="37999"/>
    <n v="65000"/>
    <n v="0.42"/>
    <n v="4.3"/>
    <n v="3587"/>
    <s v="R2G4T57OLXDVPL,R3IQ8PWVTWENBY,RH6UHEBP622FT,R3RHA159FH0SOQ"/>
    <x v="41"/>
    <x v="1"/>
    <x v="1"/>
    <x v="0"/>
    <n v="233155000"/>
    <x v="0"/>
    <x v="0"/>
    <n v="15424.099999999999"/>
  </r>
  <r>
    <s v="B08Y5KXR6Z"/>
    <x v="109"/>
    <s v="Computers&amp;Accessories|Accessories&amp;Peripherals|Cables&amp;Accessories|Cables|USBCables"/>
    <n v="99"/>
    <n v="800"/>
    <n v="0.88"/>
    <n v="3.9"/>
    <n v="24871"/>
    <s v="R7S8ANNSDPR40,R3CLZFLHVJU26P,RFF7U7MPQFUGR,R1MV1NKC23DWPI,R11D3U0V2XKDKF,R18MP1KLUE18PC,RWGJNVEH5ZQME,R1XN72FU6Q37IH"/>
    <x v="5"/>
    <x v="0"/>
    <x v="0"/>
    <x v="1"/>
    <n v="19896800"/>
    <x v="0"/>
    <x v="0"/>
    <n v="96996.9"/>
  </r>
  <r>
    <s v="B09F6VHQXB"/>
    <x v="110"/>
    <s v="Electronics|HomeTheater,TV&amp;Video|Televisions|StandardTelevisions"/>
    <n v="7390"/>
    <n v="20000"/>
    <n v="0.63"/>
    <n v="4.0999999999999996"/>
    <n v="2581"/>
    <s v="RTFGWAX83AVMH,R20TA215T3VGHG,R16SIFXH9BMQT2,RKSB6RZJD7Y4B,R2455QTVQ8IHGK,R32JWEJRN39EQK,RCQRBHBTG5TBM,R1D0DZR0T2ZNBP"/>
    <x v="42"/>
    <x v="1"/>
    <x v="0"/>
    <x v="0"/>
    <n v="51620000"/>
    <x v="0"/>
    <x v="0"/>
    <n v="10582.099999999999"/>
  </r>
  <r>
    <s v="B0974G5Q2Y"/>
    <x v="111"/>
    <s v="Computers&amp;Accessories|Accessories&amp;Peripherals|Cables&amp;Accessories|Cables|USBCables"/>
    <n v="273.10000000000002"/>
    <n v="999"/>
    <n v="0.73"/>
    <n v="4.3"/>
    <n v="20850"/>
    <s v="R1G4I5FLAHM16P,R1DXRMVWV2OVE8,R2BJFG3I9TAZ2P,R35RERUQG5AERU,RQVMA35UH4D2P,R2WKO9Y6VGUOOP,R1NECHJ8DC9INS,RDDDU5N0JHZS7"/>
    <x v="3"/>
    <x v="0"/>
    <x v="0"/>
    <x v="0"/>
    <n v="20829150"/>
    <x v="0"/>
    <x v="0"/>
    <n v="89655"/>
  </r>
  <r>
    <s v="B09YL9SN9B"/>
    <x v="112"/>
    <s v="Electronics|HomeTheater,TV&amp;Video|Televisions|SmartTelevisions"/>
    <n v="15990"/>
    <n v="23990"/>
    <n v="0.33"/>
    <n v="4.3"/>
    <n v="1035"/>
    <s v="R2CS3O3RBOMTFP,R3H2SARN5OCYSA,R17IJUZWVYY9UP,R2BKMSGC49JIFQ,R3LM25KZJYPW7K,R3FXNMZ5WCRVBB,RQAJZR3HP1BF8,R1W0S8Y1MEZEOL"/>
    <x v="9"/>
    <x v="1"/>
    <x v="1"/>
    <x v="0"/>
    <n v="24829650"/>
    <x v="0"/>
    <x v="0"/>
    <n v="4450.5"/>
  </r>
  <r>
    <s v="B09RX1FK54"/>
    <x v="113"/>
    <s v="Computers&amp;Accessories|Accessories&amp;Peripherals|Cables&amp;Accessories|Cables|USBCables"/>
    <n v="399"/>
    <n v="999"/>
    <n v="0.6"/>
    <n v="4.0999999999999996"/>
    <n v="1780"/>
    <s v="RMEKYV7XWTWKV,R1PYVXH6MGUQLU,R3FUT08S34HBHW,R2X57Q7030Q9DG,REPXGC5R2LG85,R399JBQZ8JKDKC,R1N2RQSGT02EZJ,R1NGVE16U4ZUIR"/>
    <x v="3"/>
    <x v="0"/>
    <x v="0"/>
    <x v="0"/>
    <n v="1778220"/>
    <x v="0"/>
    <x v="0"/>
    <n v="7297.9999999999991"/>
  </r>
  <r>
    <s v="B09TT6BFDX"/>
    <x v="114"/>
    <s v="Electronics|HomeTheater,TV&amp;Video|Accessories|RemoteControls"/>
    <n v="399"/>
    <n v="1999"/>
    <n v="0.8"/>
    <n v="4.5"/>
    <n v="505"/>
    <s v="R175A66P22YRW5,R1UO8F94EK9479,R10MKW1UG3KEPV,R1LK4Q221ZFEZJ,RIDD37MLHUPMC,R3PMLB832O0JFF,R2MQKPT7ABOBFJ,R26NZETS68YSC5"/>
    <x v="43"/>
    <x v="1"/>
    <x v="0"/>
    <x v="0"/>
    <n v="1009495"/>
    <x v="0"/>
    <x v="1"/>
    <n v="2272.5"/>
  </r>
  <r>
    <s v="B09KH58JZR"/>
    <x v="115"/>
    <s v="Computers&amp;Accessories|Accessories&amp;Peripherals|Cables&amp;Accessories|Cables|USBCables"/>
    <n v="210"/>
    <n v="399"/>
    <n v="0.47"/>
    <n v="4.0999999999999996"/>
    <n v="1717"/>
    <s v="R306AVQBBWQ1YE,R2QUKWK9SVJK5Y,R1DC9LG4LVK25,R2AUE6YKA26YXZ,R390FSCLMOWBPU,R2HMOFBLHZ3014,R1U4128PGOJW3J,R1LB6DVEJPMA1Q"/>
    <x v="4"/>
    <x v="0"/>
    <x v="1"/>
    <x v="0"/>
    <n v="685083"/>
    <x v="1"/>
    <x v="0"/>
    <n v="7039.7"/>
  </r>
  <r>
    <s v="B09DDCQFMT"/>
    <x v="116"/>
    <s v="Electronics|HomeTheater,TV&amp;Video|Accessories|RemoteControls"/>
    <n v="1299"/>
    <n v="1999"/>
    <n v="0.35"/>
    <n v="3.6"/>
    <n v="590"/>
    <s v="R2OMPDR9UR512Z,R17E6HA16QAPSB,R1WWYE6UETR0U5,RTK0O34YU9CJW,R1TLCKD66VSYHG,RVSKWY5IP3JQB,R3R6UOU1IUUI8Z,RBHGRXXSWSZY0"/>
    <x v="44"/>
    <x v="1"/>
    <x v="1"/>
    <x v="1"/>
    <n v="1179410"/>
    <x v="0"/>
    <x v="1"/>
    <n v="2124"/>
  </r>
  <r>
    <s v="B08RP2L2NL"/>
    <x v="117"/>
    <s v="Computers&amp;Accessories|Accessories&amp;Peripherals|Cables&amp;Accessories|Cables|USBCables"/>
    <n v="347"/>
    <n v="999"/>
    <n v="0.65"/>
    <n v="3.5"/>
    <n v="1121"/>
    <s v="R1B1J4358749FT,R1BF5SS2AD8WCT,R3M2ZIVIR8KIFB,R4FCBHSKL92PJ,R2XO77R7XKY30O,RS96LTGI8BWQ7,RKYSZQWYQIFBV,R284MA5RVLO6CF"/>
    <x v="45"/>
    <x v="0"/>
    <x v="0"/>
    <x v="1"/>
    <n v="1119879"/>
    <x v="0"/>
    <x v="0"/>
    <n v="3923.5"/>
  </r>
  <r>
    <s v="B0B4G2MWSB"/>
    <x v="118"/>
    <s v="Computers&amp;Accessories|Accessories&amp;Peripherals|Cables&amp;Accessories|Cables|USBCables"/>
    <n v="149"/>
    <n v="999"/>
    <n v="0.85"/>
    <n v="4"/>
    <n v="1313"/>
    <s v="RZJR37WFGXR9B,R39X6O18GM16TM,R18ZQ09EKVWZ9R,R3NHUC9S00KIR8,R30ZSNYE78E0O2,R2LVRBREQ4EFDM,R1UJ8BCYXWICT8,R34RH86MGL4HFB"/>
    <x v="24"/>
    <x v="0"/>
    <x v="0"/>
    <x v="0"/>
    <n v="1311687"/>
    <x v="0"/>
    <x v="0"/>
    <n v="5252"/>
  </r>
  <r>
    <s v="B0B21C4BMX"/>
    <x v="119"/>
    <s v="Computers&amp;Accessories|Accessories&amp;Peripherals|Cables&amp;Accessories|Cables|USBCables"/>
    <n v="228"/>
    <n v="899"/>
    <n v="0.75"/>
    <n v="3.8"/>
    <n v="132"/>
    <s v="R15R4BV0MI9SH1,R3L67FMAFHYG6H,R1GR1N3BCB3VVZ,R1E0GBU7BQ6CSV,R28IGDF71QMQZO,R3NFH3J30CCSO9,R3VCM9XQOZO7IX,RD2MZ0Y1MQGF2"/>
    <x v="4"/>
    <x v="0"/>
    <x v="0"/>
    <x v="1"/>
    <n v="118668"/>
    <x v="0"/>
    <x v="1"/>
    <n v="501.59999999999997"/>
  </r>
  <r>
    <s v="B084MZXJNK"/>
    <x v="120"/>
    <s v="Computers&amp;Accessories|Accessories&amp;Peripherals|Cables&amp;Accessories|Cables|USBCables"/>
    <n v="1599"/>
    <n v="1999"/>
    <n v="0.2"/>
    <n v="4.4000000000000004"/>
    <n v="1951"/>
    <s v="R23AXPPZ5G7J6Q,R2U7YYESQ3433I,RMUJQEHAD3JV3,R1SFABVO7E4KZO,R2DFBJB0TJUK4H,R1A0YQ72E7P6KT,R3AXDDTW3B5UGJ,R3F3ZASCS3C7S3"/>
    <x v="46"/>
    <x v="0"/>
    <x v="1"/>
    <x v="0"/>
    <n v="3900049"/>
    <x v="0"/>
    <x v="0"/>
    <n v="8584.4000000000015"/>
  </r>
  <r>
    <s v="B0BHZCNC4P"/>
    <x v="121"/>
    <s v="Electronics|HomeTheater,TV&amp;Video|Accessories|RemoteControls"/>
    <n v="1499"/>
    <n v="3999"/>
    <n v="0.63"/>
    <n v="3.7"/>
    <n v="37"/>
    <s v="R2RC9IQ0X5NHFU,ROE0YIUOFNATH,R1UUDX7FZOB74Y,R3HADV1CIZ9873,R3AD7NBWNZ4BF6,R2SFOHTIKJWFAA,R1NXPLBQC25OFZ,R1SNHI5TU1ORFH"/>
    <x v="47"/>
    <x v="1"/>
    <x v="0"/>
    <x v="1"/>
    <n v="147963"/>
    <x v="0"/>
    <x v="1"/>
    <n v="136.9"/>
  </r>
  <r>
    <s v="B0B16KD737"/>
    <x v="122"/>
    <s v="Electronics|HomeTheater,TV&amp;Video|Televisions|SmartTelevisions"/>
    <n v="8499"/>
    <n v="15999"/>
    <n v="0.47"/>
    <n v="4.3"/>
    <n v="592"/>
    <s v="R6H0LMQOYOUPR,RNP5KTHVIELH4,RQSOPFFP2W9UH,R28G1GQ4YWOYOX,R1ASISF519P4CO,R3VF5DEKULWSKF,RLQPU8GARVD9A,R5A7COKUGSUIQ"/>
    <x v="21"/>
    <x v="1"/>
    <x v="1"/>
    <x v="0"/>
    <n v="9471408"/>
    <x v="0"/>
    <x v="1"/>
    <n v="2545.6"/>
  </r>
  <r>
    <s v="B099K9ZX65"/>
    <x v="123"/>
    <s v="Electronics|HomeTheater,TV&amp;Video|Televisions|SmartTelevisions"/>
    <n v="20990"/>
    <n v="44990"/>
    <n v="0.53"/>
    <n v="4.0999999999999996"/>
    <n v="1259"/>
    <s v="R1Z33CAT0B5EQM,R38KPAP35GXYOK,R26YGSNK20I13P,R2LRI9HDQ8EDA4,R1GGE338ZSBHFP,R195Z8O5JXM9OY,R11CX4EPU303P9,R27JZDVM9VS7Y5"/>
    <x v="48"/>
    <x v="1"/>
    <x v="0"/>
    <x v="0"/>
    <n v="56642410"/>
    <x v="0"/>
    <x v="0"/>
    <n v="5161.8999999999996"/>
  </r>
  <r>
    <s v="B08Y55LPBF"/>
    <x v="124"/>
    <s v="Electronics|HomeTheater,TV&amp;Video|Televisions|SmartTelevisions"/>
    <n v="32999"/>
    <n v="44999"/>
    <n v="0.27"/>
    <n v="4.2"/>
    <n v="45238"/>
    <s v="R3CR9H6ABJ4Q4O,R2S5VBYYN51ELA,R1U0718A15KBBU,R9YRKNJ667H1E,RAWMG4UI4CZD3,R877Y6K5MW32G,RC458V57ETXDN,R2VOHT3T6361C5"/>
    <x v="25"/>
    <x v="1"/>
    <x v="1"/>
    <x v="0"/>
    <n v="2035664762"/>
    <x v="0"/>
    <x v="0"/>
    <n v="189999.6"/>
  </r>
  <r>
    <s v="B015OW3M1W"/>
    <x v="125"/>
    <s v="Electronics|HomeTheater,TV&amp;Video|Accessories|Cables|HDMICables"/>
    <n v="799"/>
    <n v="1700"/>
    <n v="0.53"/>
    <n v="4.0999999999999996"/>
    <n v="28638"/>
    <s v="R1O6L77S7X03S7,R2714TT5OK4DYJ,R2DVBD9OKCAEB5,R1TDHOL1G54W34,R1PL89R0J82DJV,R3JN6JLZWEUALK,R1G925OR87GNKK,R2K0I7QPBWG1D"/>
    <x v="8"/>
    <x v="1"/>
    <x v="0"/>
    <x v="0"/>
    <n v="48684600"/>
    <x v="0"/>
    <x v="0"/>
    <n v="117415.79999999999"/>
  </r>
  <r>
    <s v="B01D5H8ZI8"/>
    <x v="126"/>
    <s v="Electronics|HomeTheater,TV&amp;Video|Accessories|Cables|HDMICables"/>
    <n v="229"/>
    <n v="595"/>
    <n v="0.62"/>
    <n v="4.3"/>
    <n v="12835"/>
    <s v="R9PTPIYPJWRIL,R8LD3TIJ6NJ6U,R1T72BEQOOS87D,R1WE2LG38IKMZL,R8K3FFKBEQUL8,REYYFWWGQT2H1,R2HU2LG1GPCLZ8,R2FQGWWXRQC54V"/>
    <x v="8"/>
    <x v="1"/>
    <x v="0"/>
    <x v="0"/>
    <n v="7636825"/>
    <x v="0"/>
    <x v="0"/>
    <n v="55190.5"/>
  </r>
  <r>
    <s v="B09X1M3DHX"/>
    <x v="127"/>
    <s v="Electronics|HomeTheater,TV&amp;Video|Televisions|SmartTelevisions"/>
    <n v="9999"/>
    <n v="27990"/>
    <n v="0.64"/>
    <n v="4.2"/>
    <n v="1269"/>
    <s v="R148TZG032T23O,R3NNEPKX2Y3RFA,R28AX5SR6R1EGR,R2CWMUCMP4HSPD,R1NMPVJYSJ118G,R1RPVBVR6TBTIP,RAZHKBDIIJ0NH,R248RAUMOHV8PU"/>
    <x v="49"/>
    <x v="1"/>
    <x v="0"/>
    <x v="0"/>
    <n v="35519310"/>
    <x v="0"/>
    <x v="0"/>
    <n v="5329.8"/>
  </r>
  <r>
    <s v="B09MM6P76N"/>
    <x v="128"/>
    <s v="Electronics|HomeTheater,TV&amp;Video|Accessories|RemoteControls"/>
    <n v="349"/>
    <n v="599"/>
    <n v="0.42"/>
    <n v="4.2"/>
    <n v="284"/>
    <s v="R13ILSZ9UIVWZM,R3U8Q4IBUKCLZV,R3350GX4GSKBOU,R22N3TMJEOR2L9,RFGESZVO4TD3R,RBWH0KVFX695F,R19SVOH9M0O5AZ,R81UJPCPDBR41"/>
    <x v="20"/>
    <x v="1"/>
    <x v="1"/>
    <x v="0"/>
    <n v="170116"/>
    <x v="0"/>
    <x v="1"/>
    <n v="1192.8"/>
  </r>
  <r>
    <s v="B01D5H8LDM"/>
    <x v="129"/>
    <s v="Electronics|HomeTheater,TV&amp;Video|Accessories|Cables|RCACables"/>
    <n v="489"/>
    <n v="1200"/>
    <n v="0.59"/>
    <n v="4.4000000000000004"/>
    <n v="69538"/>
    <s v="R1G81NIXTA4Q20,RZWZCWS5OSBP1,R2W1MPYI9H8S4T,R3MNP5J7S2T1YC,R9I0QZ1U8YU92,R226UNRVT8C1UE,R7A4EU8NKCTXI,R3KLYYUBC7THAD"/>
    <x v="8"/>
    <x v="1"/>
    <x v="0"/>
    <x v="0"/>
    <n v="83445600"/>
    <x v="0"/>
    <x v="0"/>
    <n v="305967.2"/>
  </r>
  <r>
    <s v="B0B1YY6JJL"/>
    <x v="130"/>
    <s v="Electronics|HomeTheater,TV&amp;Video|Televisions|SmartTelevisions"/>
    <n v="23999"/>
    <n v="34990"/>
    <n v="0.31"/>
    <n v="4.3"/>
    <n v="4703"/>
    <s v="R1EBS3566VCSCG,R24MB66WRPSN2A,R25UU2M1B9BO5X,R1NXW7PGVND2LE,R3OSBPH7X9AQUK,R2I8RVEPDM0IMQ,R5RES2LABIW7Q,R3A3IRV8ZWP1U9"/>
    <x v="14"/>
    <x v="1"/>
    <x v="1"/>
    <x v="0"/>
    <n v="164557970"/>
    <x v="0"/>
    <x v="0"/>
    <n v="20222.899999999998"/>
  </r>
  <r>
    <s v="B09QGZM8QB"/>
    <x v="131"/>
    <s v="Computers&amp;Accessories|Accessories&amp;Peripherals|Cables&amp;Accessories|Cables|USBCables"/>
    <n v="399"/>
    <n v="999"/>
    <n v="0.6"/>
    <n v="4.3"/>
    <n v="2806"/>
    <s v="RGNARUOE22V1A,R5KYEFZM5496A,R38R0ACYQPV9HZ,R17M1JPCDUNH21,R1H9QE5M69Z3VS,R249MO4XBSOM0Q,R2BI8BOVC79W95,R1V5XKRZ49DQK3"/>
    <x v="0"/>
    <x v="0"/>
    <x v="0"/>
    <x v="0"/>
    <n v="2803194"/>
    <x v="0"/>
    <x v="0"/>
    <n v="12065.8"/>
  </r>
  <r>
    <s v="B08L4SBJRY"/>
    <x v="132"/>
    <s v="Electronics|HomeAudio|Accessories|SpeakerAccessories|Mounts"/>
    <n v="349"/>
    <n v="1299"/>
    <n v="0.73"/>
    <n v="4"/>
    <n v="3295"/>
    <s v="R375X8JYM7319I,RJ5U2OT67JPML,R1CENO6ESG485Z,RBKGVCEB3S8C2,R2ISR7TBORKI9B,R33BQQEDDFKSME,R2CEQPEZJ0VDR2,RX593R5637QHH"/>
    <x v="50"/>
    <x v="1"/>
    <x v="0"/>
    <x v="0"/>
    <n v="4280205"/>
    <x v="0"/>
    <x v="0"/>
    <n v="13180"/>
  </r>
  <r>
    <s v="B09X79PP8F"/>
    <x v="133"/>
    <s v="Computers&amp;Accessories|Accessories&amp;Peripherals|Cables&amp;Accessories|Cables|USBCables"/>
    <n v="179"/>
    <n v="299"/>
    <n v="0.4"/>
    <n v="3.9"/>
    <n v="81"/>
    <s v="R3HWZS22FT40ZO,R2AEYDZRIEO82E,R8M1T6I3PDMWQ,R2KCCRTIUFD9WT,R2M9YHXLQ6FXFA,R159MVF48WN5LH,R1OZ6VY8C0AKZB,RARR0KXLZMJXS"/>
    <x v="6"/>
    <x v="0"/>
    <x v="1"/>
    <x v="1"/>
    <n v="24219"/>
    <x v="1"/>
    <x v="1"/>
    <n v="315.89999999999998"/>
  </r>
  <r>
    <s v="B082T6GVG9"/>
    <x v="134"/>
    <s v="Computers&amp;Accessories|Accessories&amp;Peripherals|Cables&amp;Accessories|Cables|USBCables"/>
    <n v="689"/>
    <n v="1500"/>
    <n v="0.54"/>
    <n v="4.2"/>
    <n v="42301"/>
    <s v="RLWAYTZH1YOFR,R3IOG04KDBKXTQ,R35LSY4BN61KLY,R2G97CU5VMMLET,R221NM5M3SY0PW,R112AEM8D2X3S7,R3VM7P3773KRV,R3VUA0WWCNQK33"/>
    <x v="8"/>
    <x v="0"/>
    <x v="0"/>
    <x v="0"/>
    <n v="63451500"/>
    <x v="0"/>
    <x v="0"/>
    <n v="177664.2"/>
  </r>
  <r>
    <s v="B0B3XY5YT4"/>
    <x v="135"/>
    <s v="Electronics|HomeTheater,TV&amp;Video|Televisions|SmartTelevisions"/>
    <n v="30990"/>
    <n v="49990"/>
    <n v="0.38"/>
    <n v="4.3"/>
    <n v="1376"/>
    <s v="RC3ZLDRM8GA9T,RMDN4PSDM8SKK,R1YFAMDJ7P0SY3,R2WX7G1LIQSEBM,R2L4UCJ30902KF,R2MCXM8TACTRFL,R1KFS9LDEOT49N,R29FE7S1YAMO8N"/>
    <x v="9"/>
    <x v="1"/>
    <x v="1"/>
    <x v="0"/>
    <n v="68786240"/>
    <x v="0"/>
    <x v="0"/>
    <n v="5916.8"/>
  </r>
  <r>
    <s v="B0B4HKH19N"/>
    <x v="136"/>
    <s v="Computers&amp;Accessories|Accessories&amp;Peripherals|Cables&amp;Accessories|Cables|USBCables"/>
    <n v="249"/>
    <n v="931"/>
    <n v="0.73"/>
    <n v="3.9"/>
    <n v="1075"/>
    <s v="R1Q323BB35OP30,RJ0CSQUUWFF9W,R23OB4XMH3S9QD,R1K5FQR6CYMQAV,R3QMD6JDUGQUCI,R1R5LTMWOXI38M,R241G3F07D3OBH,R1O7BQ61DXRVWW"/>
    <x v="5"/>
    <x v="0"/>
    <x v="0"/>
    <x v="1"/>
    <n v="1000825"/>
    <x v="0"/>
    <x v="0"/>
    <n v="4192.5"/>
  </r>
  <r>
    <s v="B08TGG316Z"/>
    <x v="137"/>
    <s v="Electronics|HomeTheater,TV&amp;Video|Accessories|Cables|HDMICables"/>
    <n v="999"/>
    <n v="2399"/>
    <n v="0.57999999999999996"/>
    <n v="4.5999999999999996"/>
    <n v="3664"/>
    <s v="R1482M3Z6TF62M,RX9ISCNT5KUMA,RY1MX82BJD2VD"/>
    <x v="51"/>
    <x v="1"/>
    <x v="0"/>
    <x v="0"/>
    <n v="8789936"/>
    <x v="0"/>
    <x v="0"/>
    <n v="16854.399999999998"/>
  </r>
  <r>
    <s v="B071VMP1Z4"/>
    <x v="138"/>
    <s v="Electronics|HomeTheater,TV&amp;Video|Accessories|RemoteControls"/>
    <n v="399"/>
    <n v="399"/>
    <n v="0"/>
    <n v="3.9"/>
    <n v="1951"/>
    <s v="R17PVKPPX1FJYC,R34PJA3123VAT3,R1AYZQXNSM6U7F,RAWHBOZFQG4DA,R20LZMIZSXKAM8,RK1BO9M1S8VSI,R1XYZODV57P3LI,R12NL8VVWSST6Q"/>
    <x v="52"/>
    <x v="1"/>
    <x v="1"/>
    <x v="1"/>
    <n v="778449"/>
    <x v="1"/>
    <x v="0"/>
    <n v="7608.9"/>
  </r>
  <r>
    <s v="B071SDRGWL"/>
    <x v="139"/>
    <s v="Computers&amp;Accessories|Accessories&amp;Peripherals|Cables&amp;Accessories|Cables|USBCables"/>
    <n v="349"/>
    <n v="699"/>
    <n v="0.5"/>
    <n v="4.3"/>
    <n v="20850"/>
    <s v="R1G4I5FLAHM16P,R1DXRMVWV2OVE8,R2BJFG3I9TAZ2P,R35RERUQG5AERU,RQVMA35UH4D2P,R2WKO9Y6VGUOOP,R1NECHJ8DC9INS,RDDDU5N0JHZS7"/>
    <x v="3"/>
    <x v="0"/>
    <x v="0"/>
    <x v="0"/>
    <n v="14574150"/>
    <x v="0"/>
    <x v="0"/>
    <n v="89655"/>
  </r>
  <r>
    <s v="B08PSQRW2T"/>
    <x v="140"/>
    <s v="Computers&amp;Accessories|Accessories&amp;Peripherals|Cables&amp;Accessories|Cables|USBCables"/>
    <n v="399"/>
    <n v="1099"/>
    <n v="0.64"/>
    <n v="4.0999999999999996"/>
    <n v="2685"/>
    <s v="R1PCC1YKW3I4G8,RCUHBFP4RIAI5,RXEJH230ZKTRM,RNK57EYURB9DH,R1M9VDE36VD2MJ,R3988PMMU5999P,R3W4H9QPAJXJYC,R23GFTM9C7YEJE"/>
    <x v="16"/>
    <x v="0"/>
    <x v="0"/>
    <x v="0"/>
    <n v="2950815"/>
    <x v="0"/>
    <x v="0"/>
    <n v="11008.499999999998"/>
  </r>
  <r>
    <s v="B0859M539M"/>
    <x v="141"/>
    <s v="Computers&amp;Accessories|NetworkingDevices|NetworkAdapters|WirelessUSBAdapters"/>
    <n v="1699"/>
    <n v="2999"/>
    <n v="0.43"/>
    <n v="4.4000000000000004"/>
    <n v="24780"/>
    <s v="R2GUL8IL005EGF,R3NZCVYJBN0CPD,RHUJOS46Q51UG,R1ZW4PQHUECROJ,R7F86XL2S6MY,R1JRRVOFWQAC4C,R2WZHK2E301YV,R10J01VHCKFB42"/>
    <x v="7"/>
    <x v="0"/>
    <x v="1"/>
    <x v="0"/>
    <n v="74315220"/>
    <x v="0"/>
    <x v="0"/>
    <n v="109032.00000000001"/>
  </r>
  <r>
    <s v="B08RX8G496"/>
    <x v="142"/>
    <s v="Electronics|HomeTheater,TV&amp;Video|Accessories|RemoteControls"/>
    <n v="655"/>
    <n v="1099"/>
    <n v="0.4"/>
    <n v="3.2"/>
    <n v="285"/>
    <s v="RSFPLEMO7DSOR,RG7SBYTNG42XA,ROR2RQZ4G72JO,R12GZJTCB7VJLS,R1ZTKPOECNMEUH,RMHVA60P9USYS,R2OPSVKIKSE44G,R20KWTHWBPSFVT"/>
    <x v="52"/>
    <x v="1"/>
    <x v="1"/>
    <x v="1"/>
    <n v="313215"/>
    <x v="0"/>
    <x v="1"/>
    <n v="912"/>
  </r>
  <r>
    <s v="B002SZEOLG"/>
    <x v="143"/>
    <s v="Computers&amp;Accessories|NetworkingDevices|NetworkAdapters|WirelessUSBAdapters"/>
    <n v="749"/>
    <n v="1339"/>
    <n v="0.44"/>
    <n v="4.2"/>
    <n v="179692"/>
    <s v="R1LW6NWSVTVZ2H,R3VR5WFKUS15C5,R2F6GC79OYWUKQ,R3QZ19MECGWG9A,R2MPU42MYK7GPO,R33DVXFB4VYPZZ,R1SQ7OGFR4JRUR,R1S5F9QI0M1VBZ"/>
    <x v="7"/>
    <x v="0"/>
    <x v="1"/>
    <x v="0"/>
    <n v="240607588"/>
    <x v="0"/>
    <x v="0"/>
    <n v="754706.4"/>
  </r>
  <r>
    <s v="B08CS3BT4L"/>
    <x v="144"/>
    <s v="Electronics|HomeTheater,TV&amp;Video|Televisions|SmartTelevisions"/>
    <n v="9999"/>
    <n v="12999"/>
    <n v="0.23"/>
    <n v="4.2"/>
    <n v="6088"/>
    <s v="R51BP5RJHSCM8,R1FLMETFTLS1GQ,RMT5PSCPJISQD,R1NAS02DEDJ7WL,RH13U02O9OE8A,R1T820289T9SW4,R2QJOMXODW8ALB,RJE8U42OVIJFV"/>
    <x v="53"/>
    <x v="1"/>
    <x v="1"/>
    <x v="0"/>
    <n v="79137912"/>
    <x v="0"/>
    <x v="0"/>
    <n v="25569.600000000002"/>
  </r>
  <r>
    <s v="B00RFWNJMC"/>
    <x v="145"/>
    <s v="Electronics|HomeTheater,TV&amp;Video|Accessories|RemoteControls"/>
    <n v="195"/>
    <n v="499"/>
    <n v="0.61"/>
    <n v="3.7"/>
    <n v="1383"/>
    <s v="R2RV2M8NMHN3R6,R39R9NAW42YGZ7,R1P3SC4CEA50V1,R3KY61SBMDJ6HG,R1BGEH7KGHJ9CN,RDTNEEMI8KLO0,RMYMTG7HATYTR,R39FEOFYNQ8VY"/>
    <x v="23"/>
    <x v="1"/>
    <x v="0"/>
    <x v="1"/>
    <n v="690117"/>
    <x v="1"/>
    <x v="0"/>
    <n v="5117.1000000000004"/>
  </r>
  <r>
    <s v="B082T6GXS5"/>
    <x v="146"/>
    <s v="Computers&amp;Accessories|Accessories&amp;Peripherals|Cables&amp;Accessories|Cables|USBCables"/>
    <n v="999"/>
    <n v="2100"/>
    <n v="0.52"/>
    <n v="4.5"/>
    <n v="5492"/>
    <s v="R2C462047AF3K7,R1ZW56KYUKB2QU,RV9D590OVPKU7,R1PYZJZNO9WTLJ,R13082370PJO1Z,R24A2AS5G62W6G,RBIB6RYE55F7,R30XR6S4XC243Y"/>
    <x v="8"/>
    <x v="0"/>
    <x v="0"/>
    <x v="0"/>
    <n v="11533200"/>
    <x v="0"/>
    <x v="0"/>
    <n v="24714"/>
  </r>
  <r>
    <s v="B09CMQRQM6"/>
    <x v="147"/>
    <s v="Computers&amp;Accessories|Accessories&amp;Peripherals|Cables&amp;Accessories|Cables|USBCables"/>
    <n v="499"/>
    <n v="899"/>
    <n v="0.44"/>
    <n v="4.2"/>
    <n v="919"/>
    <s v="R3IUYQZ1BP7QPB,R3RCM1DK0EBGWB,R34I2C57PM5OA3,R50BAXXBZWYIE,R3FJLW84WDDV2Y,R37IQ5X53ZJC0B,R2V5FI682BEH55,R12NKL4CWR1GAZ"/>
    <x v="1"/>
    <x v="0"/>
    <x v="1"/>
    <x v="0"/>
    <n v="826181"/>
    <x v="0"/>
    <x v="1"/>
    <n v="3859.8"/>
  </r>
  <r>
    <s v="B005LJQMCK"/>
    <x v="148"/>
    <s v="Electronics|HomeTheater,TV&amp;Video|Accessories|Cables|OpticalCables"/>
    <n v="416"/>
    <n v="599"/>
    <n v="0.31"/>
    <n v="4.2"/>
    <n v="30023"/>
    <s v="R25CCWBNTJMZVE,R1NKFA299UAXBR,R3FYCFR2T0C040,R21EIT3GVFN61A,R17JA5KOPU083U,RCMJ655HJBITT,RBZWY4WBYKKI1,R29ETP784D2XVE"/>
    <x v="54"/>
    <x v="1"/>
    <x v="1"/>
    <x v="0"/>
    <n v="17983777"/>
    <x v="0"/>
    <x v="0"/>
    <n v="126096.6"/>
  </r>
  <r>
    <s v="B09C6H53KH"/>
    <x v="149"/>
    <s v="Computers&amp;Accessories|Accessories&amp;Peripherals|Cables&amp;Accessories|Cables|USBCables"/>
    <n v="368"/>
    <n v="699"/>
    <n v="0.47"/>
    <n v="4.2"/>
    <n v="387"/>
    <s v="R10G3GXLZIE38O,R806LMS8MHN8Y,R10XDKD7Z4R4WL,R1WTLGHP5CFLH,R1JU8Q6B3XA8CB,R3VN34M1FH4YAZ,R11NPIORD8W3HB,RHOJTWXKPNHNT"/>
    <x v="10"/>
    <x v="0"/>
    <x v="1"/>
    <x v="0"/>
    <n v="270513"/>
    <x v="0"/>
    <x v="1"/>
    <n v="1625.4"/>
  </r>
  <r>
    <s v="B0BB3CBFBM"/>
    <x v="150"/>
    <s v="Electronics|HomeTheater,TV&amp;Video|Televisions|SmartTelevisions"/>
    <n v="29990"/>
    <n v="65000"/>
    <n v="0.54"/>
    <n v="4.0999999999999996"/>
    <n v="211"/>
    <s v="RG3VFGY4HM38X,R957RND66RVWX,R1YR2TZI534FFY,R3V2ZQIOIWA0PL,R38QJJVHQYT7R3,RA3AN81AVMPTR,R3DH79YH44AXOV,R3G3ZGNRSQXXLA"/>
    <x v="41"/>
    <x v="1"/>
    <x v="0"/>
    <x v="0"/>
    <n v="13715000"/>
    <x v="0"/>
    <x v="1"/>
    <n v="865.09999999999991"/>
  </r>
  <r>
    <s v="B08QSDKFGQ"/>
    <x v="151"/>
    <s v="Computers&amp;Accessories|Accessories&amp;Peripherals|Cables&amp;Accessories|Cables|USBCables"/>
    <n v="339"/>
    <n v="1099"/>
    <n v="0.69"/>
    <n v="4.3"/>
    <n v="974"/>
    <s v="R2S0AYWUV349HP,R35OW9CYQNAYHY,R3B3DDF1D5NULK,R3LZQDRMNS5CZO,RUGI31F4HDHOV,R24GFJRFT12S6S,R231AEG1IO02JM,RD31MI3UMAXP8"/>
    <x v="16"/>
    <x v="0"/>
    <x v="0"/>
    <x v="0"/>
    <n v="1070426"/>
    <x v="0"/>
    <x v="1"/>
    <n v="4188.2"/>
  </r>
  <r>
    <s v="B08PV1X771"/>
    <x v="152"/>
    <s v="Electronics|HomeTheater,TV&amp;Video|Televisions|SmartTelevisions"/>
    <n v="15490"/>
    <n v="20900"/>
    <n v="0.26"/>
    <n v="4.3"/>
    <n v="16299"/>
    <s v="R1SN0D4DFBKAZI,R1SX5L77L2CD6V,R1NAZ6M4QBUJMK,R25I5FXOJA76KS,R32V7DQLDSKJ99,R8QWY8HXI120P,R2OZPGGMUCLSC1,R1G4SA1P865EIS"/>
    <x v="12"/>
    <x v="1"/>
    <x v="1"/>
    <x v="0"/>
    <n v="340649100"/>
    <x v="0"/>
    <x v="0"/>
    <n v="70085.7"/>
  </r>
  <r>
    <s v="B07YTNKVJQ"/>
    <x v="153"/>
    <s v="Computers&amp;Accessories|Accessories&amp;Peripherals|Cables&amp;Accessories|Cables|USBCables"/>
    <n v="499"/>
    <n v="1299"/>
    <n v="0.62"/>
    <n v="4.3"/>
    <n v="30411"/>
    <s v="R2X090D1YHACKR,R32ZCIH9AFNJ60,R3N57EVVG0EHAF,R3QWLE8JHROKC1,R2VTSDOOUTSQ5X,R3E6FZ75Q074KH,R1SYBQLTPFCW20,RYQT96J8HPIXE"/>
    <x v="6"/>
    <x v="0"/>
    <x v="0"/>
    <x v="0"/>
    <n v="39503889"/>
    <x v="0"/>
    <x v="0"/>
    <n v="130767.29999999999"/>
  </r>
  <r>
    <s v="B0117H7GZ6"/>
    <x v="154"/>
    <s v="Computers&amp;Accessories|NetworkingDevices|NetworkAdapters|WirelessUSBAdapters"/>
    <n v="249"/>
    <n v="399"/>
    <n v="0.38"/>
    <n v="3.4"/>
    <n v="4642"/>
    <s v="RS38MZA2FG7HF,R16MYN6NAOIILL,R2ZFTAZ2P1OHB1,R1EBMHE2BXR1ZF,R2Z9OI179SYEC3,R1QYUQNHKB4A2N,R1DEIU4ZMKS7RY,R191UM8SYHWUQ1"/>
    <x v="55"/>
    <x v="0"/>
    <x v="1"/>
    <x v="1"/>
    <n v="1852158"/>
    <x v="1"/>
    <x v="0"/>
    <n v="15782.8"/>
  </r>
  <r>
    <s v="B09XJ1LM7R"/>
    <x v="155"/>
    <s v="Electronics|HomeTheater,TV&amp;Video|Accessories|RemoteControls"/>
    <n v="399"/>
    <n v="799"/>
    <n v="0.5"/>
    <n v="4.3"/>
    <n v="12"/>
    <s v="R38OAD16RVS9D4"/>
    <x v="20"/>
    <x v="1"/>
    <x v="0"/>
    <x v="0"/>
    <n v="9588"/>
    <x v="0"/>
    <x v="1"/>
    <n v="51.599999999999994"/>
  </r>
  <r>
    <s v="B084N133Y7"/>
    <x v="156"/>
    <s v="Computers&amp;Accessories|Accessories&amp;Peripherals|Cables&amp;Accessories|Cables|USBCables"/>
    <n v="1499"/>
    <n v="1999"/>
    <n v="0.25"/>
    <n v="4.4000000000000004"/>
    <n v="1951"/>
    <s v="R23AXPPZ5G7J6Q,R2U7YYESQ3433I,RMUJQEHAD3JV3,R1SFABVO7E4KZO,R2DFBJB0TJUK4H,R1A0YQ72E7P6KT,R3AXDDTW3B5UGJ,R3F3ZASCS3C7S3"/>
    <x v="46"/>
    <x v="0"/>
    <x v="1"/>
    <x v="0"/>
    <n v="3900049"/>
    <x v="0"/>
    <x v="0"/>
    <n v="8584.4000000000015"/>
  </r>
  <r>
    <s v="B088Z1YWBC"/>
    <x v="157"/>
    <s v="Electronics|HomeTheater,TV&amp;Video|Projectors"/>
    <n v="9490"/>
    <n v="15990"/>
    <n v="0.41"/>
    <n v="3.9"/>
    <n v="10480"/>
    <s v="R1IW58DJL28MGC,R217BN4TULUANU,R1AYCAKEY7OB6E,RBZIBERM0VQSN,R2ZY2SYWQPC3U9,RL3T9B6IF35TF,R3OK8B33J8NWV4,R17CVFA9I53GML"/>
    <x v="56"/>
    <x v="1"/>
    <x v="1"/>
    <x v="1"/>
    <n v="167575200"/>
    <x v="0"/>
    <x v="0"/>
    <n v="40872"/>
  </r>
  <r>
    <s v="B07VSG5SXZ"/>
    <x v="158"/>
    <s v="Electronics|HomeTheater,TV&amp;Video|Accessories|Cables|HDMICables"/>
    <n v="637"/>
    <n v="1499"/>
    <n v="0.57999999999999996"/>
    <n v="4.0999999999999996"/>
    <n v="24"/>
    <s v="R1YDBBZUKFOLJH,RN5RKOAR1MQZ7,R6GGJIECET8VX,R1VV21T3X0IM3E,R3VTU271LEFDVB,R39DMANE2FNG24,R14HS6TRQLTVE5"/>
    <x v="35"/>
    <x v="1"/>
    <x v="0"/>
    <x v="0"/>
    <n v="35976"/>
    <x v="0"/>
    <x v="1"/>
    <n v="98.399999999999991"/>
  </r>
  <r>
    <s v="B08RWCZ6SY"/>
    <x v="159"/>
    <s v="Electronics|HomeTheater,TV&amp;Video|Accessories|RemoteControls"/>
    <n v="399"/>
    <n v="899"/>
    <n v="0.56000000000000005"/>
    <n v="3.9"/>
    <n v="254"/>
    <s v="RX043807PIUYL,R2Y6E9RL4GT9RI,R3I4LP5SLS20FW,RG0TXUBVZEKZD,R3BZ3JNNCQY871,R1GLNKHFKXA0CK,R16MGSPZZXR9Y6,R3H37CXE15EIR1"/>
    <x v="20"/>
    <x v="1"/>
    <x v="0"/>
    <x v="1"/>
    <n v="228346"/>
    <x v="0"/>
    <x v="1"/>
    <n v="990.6"/>
  </r>
  <r>
    <s v="B07KSB1MLX"/>
    <x v="160"/>
    <s v="Electronics|HomeTheater,TV&amp;Video|Accessories|Cables|OpticalCables"/>
    <n v="1089"/>
    <n v="1600"/>
    <n v="0.32"/>
    <n v="4"/>
    <n v="3565"/>
    <s v="R14Q2PBO5QNTZQ,R1V7IZD8XNZ208,R2AZWSJDR22HBI,RZZ48A786H79G,R10LP9ZFPAKSTQ,R1E0D9EUXYTD6P,R162GP63JEAKXQ,RBEZGG735KAU4"/>
    <x v="8"/>
    <x v="1"/>
    <x v="1"/>
    <x v="0"/>
    <n v="5704000"/>
    <x v="0"/>
    <x v="0"/>
    <n v="14260"/>
  </r>
  <r>
    <s v="B081FG1QYX"/>
    <x v="161"/>
    <s v="Computers&amp;Accessories|Accessories&amp;Peripherals|Cables&amp;Accessories|Cables|USBCables"/>
    <n v="339"/>
    <n v="999"/>
    <n v="0.66"/>
    <n v="4.3"/>
    <n v="6255"/>
    <s v="R3CGMQSB9H564N,RG5V69YDA5TLP,R18ESJU4TI0EGY,R140SU5IGEW7FF,R1H9W7ECR79TX2,RIAQUZT21P6N1,RFIJDX0AGS6ZR,R2Q20EL3OJ81U2"/>
    <x v="0"/>
    <x v="0"/>
    <x v="0"/>
    <x v="0"/>
    <n v="6248745"/>
    <x v="0"/>
    <x v="0"/>
    <n v="26896.5"/>
  </r>
  <r>
    <s v="B08R69WBN7"/>
    <x v="162"/>
    <s v="Computers&amp;Accessories|Accessories&amp;Peripherals|Cables&amp;Accessories|Cables|USBCables"/>
    <n v="149"/>
    <n v="499"/>
    <n v="0.7"/>
    <n v="4"/>
    <n v="7732"/>
    <s v="R2VUNGNI96EEJ7,R2JGNI2T5LVFRQ,R9ISXRV6DA0OY,RZFW11UFTCBVH,R1WGHB13Q2OLYA,R11ETJ640KDIRW,R2IA54QBAYAGND,R23Y3AD6E6GE9N"/>
    <x v="29"/>
    <x v="0"/>
    <x v="0"/>
    <x v="0"/>
    <n v="3858268"/>
    <x v="1"/>
    <x v="0"/>
    <n v="30928"/>
  </r>
  <r>
    <s v="B0B3RHX6B6"/>
    <x v="163"/>
    <s v="Computers&amp;Accessories|Accessories&amp;Peripherals|Cables&amp;Accessories|Cables|USBCables"/>
    <n v="149"/>
    <n v="399"/>
    <n v="0.63"/>
    <n v="3.9"/>
    <n v="57"/>
    <s v="R1YMUWEBTRFUJL,R33UQYGSTZZE1L,ROX9I533DCL1L,R2NSO7Q4PUDJGQ,R124UMGYOOTQZ1,R22SJ0GAI8LZDE,R34Q7V1IOZELM0,R60A0C43OOMRA"/>
    <x v="1"/>
    <x v="0"/>
    <x v="0"/>
    <x v="1"/>
    <n v="22743"/>
    <x v="1"/>
    <x v="1"/>
    <n v="222.29999999999998"/>
  </r>
  <r>
    <s v="B084N18QZY"/>
    <x v="164"/>
    <s v="Computers&amp;Accessories|Accessories&amp;Peripherals|Cables&amp;Accessories|Cables|USBCables"/>
    <n v="599"/>
    <n v="849"/>
    <n v="0.28999999999999998"/>
    <n v="4.5"/>
    <n v="577"/>
    <s v="RUU9CCQBQ59IY,RX8T7QUKKQ55A,RK3CT1IZJNZOT,RKQN29JW7LMHS,R1IJSUBZFGYZ3J,R1YL4JGE8C96OO,RZFN7UIGV6HRX,R1KXQ01LUEJWGE"/>
    <x v="46"/>
    <x v="0"/>
    <x v="1"/>
    <x v="0"/>
    <n v="489873"/>
    <x v="0"/>
    <x v="1"/>
    <n v="2596.5"/>
  </r>
  <r>
    <s v="B081NHWT6Z"/>
    <x v="165"/>
    <s v="Electronics|HomeTheater,TV&amp;Video|Accessories|RemoteControls"/>
    <n v="299"/>
    <n v="1199"/>
    <n v="0.75"/>
    <n v="3.9"/>
    <n v="1193"/>
    <s v="RMWWVT8FORZQU,R1UFG84I7N9718,RBUHQYPP4PK87,RDELRZF6J9JBU,R2Z87EX8J8LDLZ,R1NQ7H9M8N8EVK,R31KHWPY0W4RI9,R1Q4TKNZ1AO3CT"/>
    <x v="36"/>
    <x v="1"/>
    <x v="0"/>
    <x v="1"/>
    <n v="1430407"/>
    <x v="0"/>
    <x v="0"/>
    <n v="4652.7"/>
  </r>
  <r>
    <s v="B07JPJJZ2H"/>
    <x v="166"/>
    <s v="Computers&amp;Accessories|Accessories&amp;Peripherals|Cables&amp;Accessories|Cables|USBCables"/>
    <n v="399"/>
    <n v="1299"/>
    <n v="0.69"/>
    <n v="4.2"/>
    <n v="13120"/>
    <s v="R3JCOBHM1JXUQ0,R24Q3GIRGESSP7,R3ST56H0XWNVV2,R31NFMTNJIPKMQ,R1K6D5I67P8INJ,R3HKP0S37A375D,R23BXIK2NYRZJ6,R2EP7R64E7CH21"/>
    <x v="0"/>
    <x v="0"/>
    <x v="0"/>
    <x v="0"/>
    <n v="17042880"/>
    <x v="0"/>
    <x v="0"/>
    <n v="55104"/>
  </r>
  <r>
    <s v="B09JKNF147"/>
    <x v="167"/>
    <s v="Electronics|HomeTheater,TV&amp;Video|Accessories|RemoteControls"/>
    <n v="339"/>
    <n v="1999"/>
    <n v="0.83"/>
    <n v="4"/>
    <n v="343"/>
    <s v="RHS375RK0RRAQ,R2OLOBJVH48MQN,RL1RO7M4UDHQ3,R1KWLMO9CERVVU,R388XN4X4H2PXE,RADPOOEFMJQBU,R1D5KHBDG240AT,R1EZ4UBKOJYKKC"/>
    <x v="44"/>
    <x v="1"/>
    <x v="0"/>
    <x v="0"/>
    <n v="685657"/>
    <x v="0"/>
    <x v="1"/>
    <n v="1372"/>
  </r>
  <r>
    <s v="B0B9959XF3"/>
    <x v="168"/>
    <s v="Electronics|HomeTheater,TV&amp;Video|Televisions|SmartTelevisions"/>
    <n v="12499"/>
    <n v="22990"/>
    <n v="0.46"/>
    <n v="4.3"/>
    <n v="1611"/>
    <s v="R19Q6OQ19PWL5K,RXWY3WK7QVN25,R10S2P5H6YODNY,R2ILGDHXO6XX4K,R2TWCN72P6DU1Y,ROTBOX5J8LVNW,R4PXSKQEZNJGO,R2DDR8ZR4YXV8M"/>
    <x v="14"/>
    <x v="1"/>
    <x v="1"/>
    <x v="0"/>
    <n v="37036890"/>
    <x v="0"/>
    <x v="0"/>
    <n v="6927.2999999999993"/>
  </r>
  <r>
    <s v="B09PNR6F8Q"/>
    <x v="169"/>
    <s v="Computers&amp;Accessories|Accessories&amp;Peripherals|Cables&amp;Accessories|Cables|USBCables"/>
    <n v="249"/>
    <n v="399"/>
    <n v="0.38"/>
    <n v="4"/>
    <n v="6558"/>
    <s v="RK4CS8ATPVMJ2,R3NEW792RTB2MX,R19EPBUZLA6R67,R21UXOOY9893V9,R1AZ0421422RJO,RUKWFWPEE3FCG,R35UQJTBQPXBQ6,RAUSXWSL8XXU6"/>
    <x v="57"/>
    <x v="0"/>
    <x v="1"/>
    <x v="0"/>
    <n v="2616642"/>
    <x v="1"/>
    <x v="0"/>
    <n v="26232"/>
  </r>
  <r>
    <s v="B07M69276N"/>
    <x v="170"/>
    <s v="Computers&amp;Accessories|NetworkingDevices|NetworkAdapters|WirelessUSBAdapters"/>
    <n v="1399"/>
    <n v="2499"/>
    <n v="0.44"/>
    <n v="4.4000000000000004"/>
    <n v="23169"/>
    <s v="R3WPIQCSIWIMK,R1ANFA2SPBTDL,R2P816U6PY0U3Y,R28AU62UTEENY,R2YH785B1MQJI2,R2LM3S536I6Z7M,R1FCXDQ5IID48F,R3FTMVP0OKIYMY"/>
    <x v="7"/>
    <x v="0"/>
    <x v="1"/>
    <x v="0"/>
    <n v="57899331"/>
    <x v="0"/>
    <x v="0"/>
    <n v="101943.6"/>
  </r>
  <r>
    <s v="B0B1YZ9CB8"/>
    <x v="171"/>
    <s v="Electronics|HomeTheater,TV&amp;Video|Televisions|SmartTelevisions"/>
    <n v="32999"/>
    <n v="47990"/>
    <n v="0.31"/>
    <n v="4.3"/>
    <n v="4703"/>
    <s v="R1EBS3566VCSCG,R24MB66WRPSN2A,R25UU2M1B9BO5X,R1NXW7PGVND2LE,R3OSBPH7X9AQUK,R2I8RVEPDM0IMQ,R5RES2LABIW7Q,R3A3IRV8ZWP1U9"/>
    <x v="14"/>
    <x v="1"/>
    <x v="1"/>
    <x v="0"/>
    <n v="225696970"/>
    <x v="0"/>
    <x v="0"/>
    <n v="20222.899999999998"/>
  </r>
  <r>
    <s v="B09YLYB9PB"/>
    <x v="172"/>
    <s v="Computers&amp;Accessories|Accessories&amp;Peripherals|Cables&amp;Accessories|Cables|USBCables"/>
    <n v="149"/>
    <n v="399"/>
    <n v="0.63"/>
    <n v="4"/>
    <n v="1423"/>
    <s v="R8QBCR9MM1LGY,R3VN8XDH215N7I,R341EQRY87EZP,R3HHTVIHY2U1FO,RNA87JCGRTQJU,RZ12R7OYYP0KX,R2GZZ3WYE0JJYA,RHE3HXKSONROE"/>
    <x v="1"/>
    <x v="0"/>
    <x v="0"/>
    <x v="0"/>
    <n v="567777"/>
    <x v="1"/>
    <x v="0"/>
    <n v="5692"/>
  </r>
  <r>
    <s v="B08CTNJ985"/>
    <x v="173"/>
    <s v="Computers&amp;Accessories|Accessories&amp;Peripherals|Cables&amp;Accessories|Cables|USBCables"/>
    <n v="325"/>
    <n v="999"/>
    <n v="0.67"/>
    <n v="4.3"/>
    <n v="2651"/>
    <s v="R1LNA5SHXIW7IM,RGCS38FNYUI9H,R2WOUJZTB4QW94,R3RWH85AAMCDDX,R3GRJEKOICA3B1,RST6G0XZXY8O3,R24V8P9TKOO83N,R1AT2O4Q8I5DEY"/>
    <x v="0"/>
    <x v="0"/>
    <x v="0"/>
    <x v="0"/>
    <n v="2648349"/>
    <x v="0"/>
    <x v="0"/>
    <n v="11399.3"/>
  </r>
  <r>
    <s v="B0BP7XLX48"/>
    <x v="174"/>
    <s v="Computers&amp;Accessories|Accessories&amp;Peripherals|Cables&amp;Accessories|Cables|USBCables"/>
    <n v="399"/>
    <n v="1999"/>
    <n v="0.8"/>
    <n v="5"/>
    <n v="5"/>
    <s v="R1L2JNO4Y3BHYF,R2346F22YLZ9IG,R3A4GAQTCPE5U7,R2ATN54F3RWETQ,RGINUSORDHO9N"/>
    <x v="58"/>
    <x v="0"/>
    <x v="0"/>
    <x v="2"/>
    <n v="9995"/>
    <x v="0"/>
    <x v="1"/>
    <n v="25"/>
  </r>
  <r>
    <s v="B09LHXNZLR"/>
    <x v="175"/>
    <s v="Computers&amp;Accessories|NetworkingDevices|NetworkAdapters|WirelessUSBAdapters"/>
    <n v="199"/>
    <n v="499"/>
    <n v="0.6"/>
    <n v="3.7"/>
    <n v="612"/>
    <s v="R3U57AW0L6O5C6,R3FCLH5G7XVDU4,R39PNKDT86WK5V,RINNKP59LVQ2F,R2NMOPMWX8DV8,R2ZFSEQ2HU3CY1,RHS9HYJMJGCAN,R1SN2CUL4M8ZMG"/>
    <x v="59"/>
    <x v="0"/>
    <x v="0"/>
    <x v="1"/>
    <n v="305388"/>
    <x v="1"/>
    <x v="1"/>
    <n v="2264.4"/>
  </r>
  <r>
    <s v="B0B3N8VG24"/>
    <x v="176"/>
    <s v="Computers&amp;Accessories|Accessories&amp;Peripherals|Cables&amp;Accessories|Cables|USBCables"/>
    <n v="88"/>
    <n v="299"/>
    <n v="0.71"/>
    <n v="4"/>
    <n v="9378"/>
    <s v="R3F4T5TRYPTMIG,R3DQIEC603E7AY,R1O4Z15FD40PV5,RDVX50PD4CTFE,R3H6WKG0TA5CGU,R3Q3L1KP5QWPV3,RU0LU2PAIIME,R20FTANBPFA653"/>
    <x v="13"/>
    <x v="0"/>
    <x v="0"/>
    <x v="0"/>
    <n v="2804022"/>
    <x v="1"/>
    <x v="0"/>
    <n v="37512"/>
  </r>
  <r>
    <s v="B08PSVBB2X"/>
    <x v="177"/>
    <s v="Computers&amp;Accessories|Accessories&amp;Peripherals|Cables&amp;Accessories|Cables|USBCables"/>
    <n v="399"/>
    <n v="1099"/>
    <n v="0.64"/>
    <n v="4.0999999999999996"/>
    <n v="2685"/>
    <s v="R1PCC1YKW3I4G8,RCUHBFP4RIAI5,RXEJH230ZKTRM,RNK57EYURB9DH,R1M9VDE36VD2MJ,R3988PMMU5999P,R3W4H9QPAJXJYC,R23GFTM9C7YEJE"/>
    <x v="16"/>
    <x v="0"/>
    <x v="0"/>
    <x v="0"/>
    <n v="2950815"/>
    <x v="0"/>
    <x v="0"/>
    <n v="11008.499999999998"/>
  </r>
  <r>
    <s v="B0B3MQXNFB"/>
    <x v="178"/>
    <s v="Computers&amp;Accessories|Accessories&amp;Peripherals|Cables&amp;Accessories|Cables|USBCables"/>
    <n v="57.89"/>
    <n v="199"/>
    <n v="0.71"/>
    <n v="4"/>
    <n v="9378"/>
    <s v="R3F4T5TRYPTMIG,R3DQIEC603E7AY,R1O4Z15FD40PV5,RDVX50PD4CTFE,R3H6WKG0TA5CGU,R3Q3L1KP5QWPV3,RU0LU2PAIIME,R20FTANBPFA653"/>
    <x v="13"/>
    <x v="0"/>
    <x v="0"/>
    <x v="0"/>
    <n v="1866222"/>
    <x v="2"/>
    <x v="0"/>
    <n v="37512"/>
  </r>
  <r>
    <s v="B08XMSKKMM"/>
    <x v="179"/>
    <s v="Electronics|HomeTheater,TV&amp;Video|Accessories|RemoteControls"/>
    <n v="799"/>
    <n v="1999"/>
    <n v="0.6"/>
    <n v="3.3"/>
    <n v="576"/>
    <s v="R19HSC60H637CV,RAJ9NOUFV1DOY,R3UVDDIPCFBZMK,R1LQLK7CAVMIWT,R122YI86MCVKBA,R2Y4A89LGC1W8,R48118BKXJTKZ,R83MIUSADRAJZ"/>
    <x v="20"/>
    <x v="1"/>
    <x v="0"/>
    <x v="1"/>
    <n v="1151424"/>
    <x v="0"/>
    <x v="1"/>
    <n v="1900.8"/>
  </r>
  <r>
    <s v="B09L8DT7D6"/>
    <x v="180"/>
    <s v="Electronics|HomeTheater,TV&amp;Video|Accessories|RemoteControls"/>
    <n v="205"/>
    <n v="499"/>
    <n v="0.59"/>
    <n v="3.8"/>
    <n v="313"/>
    <s v="R2KTG5VU8MVNEC,R3RN7ISB50U4FU,R2X5AXRM450ZG6,R2GQRTFL155XI7,R1EUIL016YP3DX,R10OJHKOU9XFU1,RYLINO7NGDMUI,RINUCCBLHOP73"/>
    <x v="60"/>
    <x v="1"/>
    <x v="0"/>
    <x v="1"/>
    <n v="156187"/>
    <x v="1"/>
    <x v="1"/>
    <n v="1189.3999999999999"/>
  </r>
  <r>
    <s v="B00GE55L22"/>
    <x v="181"/>
    <s v="Computers&amp;Accessories|Accessories&amp;Peripherals|Cables&amp;Accessories|Cables|USBCables"/>
    <n v="299"/>
    <n v="699"/>
    <n v="0.56999999999999995"/>
    <n v="4.0999999999999996"/>
    <n v="2957"/>
    <s v="R1Y4ORK41SINB2,R1DEEK0SEY9KIW,R775RLGKXA7Q2,R1TH605MW6JF29,R2YDUZ60H7T4FV,R1R5N0IDIGA9IS,R363W0SG39I6Q6,R3B5WOO3V8JJ4F"/>
    <x v="61"/>
    <x v="0"/>
    <x v="0"/>
    <x v="0"/>
    <n v="2066943"/>
    <x v="0"/>
    <x v="0"/>
    <n v="12123.699999999999"/>
  </r>
  <r>
    <s v="B0162K34H2"/>
    <x v="182"/>
    <s v="Computers&amp;Accessories|Accessories&amp;Peripherals|Cables&amp;Accessories|Cables|USBCables"/>
    <n v="849"/>
    <n v="999"/>
    <n v="0.15"/>
    <n v="4.0999999999999996"/>
    <n v="6736"/>
    <s v="R239FYUEOVD16B,R1LTT7I3WIEJOM,R1RVGK0UX9CXVV,RRKJ8FMQW12HS,R23NICBEXCSAO3,R1UQW9R4RDH3P8,RNWY4IN06HR5S,R7BSCX0SA1OQ9"/>
    <x v="3"/>
    <x v="0"/>
    <x v="1"/>
    <x v="0"/>
    <n v="6729264"/>
    <x v="0"/>
    <x v="0"/>
    <n v="27617.599999999999"/>
  </r>
  <r>
    <s v="B0B8SRZ5SV"/>
    <x v="183"/>
    <s v="Computers&amp;Accessories|Accessories&amp;Peripherals|Cables&amp;Accessories|Cables|USBCables"/>
    <n v="949"/>
    <n v="1999"/>
    <n v="0.53"/>
    <n v="4.4000000000000004"/>
    <n v="13552"/>
    <s v="R213ILI3XNVHQ0,R1LZN1V8UCR9IU,R1EBFTZINSJ0LG,R3BKR3VZ1U81LW,R5OJ20F8H5T8U,R1FKQR9LSBVLH2,R3R8UN7IQY7EIT,R2WBDNEW6HCVSH"/>
    <x v="8"/>
    <x v="0"/>
    <x v="0"/>
    <x v="0"/>
    <n v="27090448"/>
    <x v="0"/>
    <x v="0"/>
    <n v="59628.800000000003"/>
  </r>
  <r>
    <s v="B07CWNJLPC"/>
    <x v="184"/>
    <s v="Computers&amp;Accessories|Accessories&amp;Peripherals|Cables&amp;Accessories|Cables|USBCables"/>
    <n v="499"/>
    <n v="1200"/>
    <n v="0.57999999999999996"/>
    <n v="4.3"/>
    <n v="5451"/>
    <s v="R2BUNT9GM6PUP1,R2Q5VBGDJQHT1E,R1CICFI88LJ1JV,RVYACTR72CHW1,R2XM5RGIHDDR05,RJZUZ9HFCXQSD,R16G8AJOJIMF8H,R10M9KZFIDFMAD"/>
    <x v="8"/>
    <x v="0"/>
    <x v="0"/>
    <x v="0"/>
    <n v="6541200"/>
    <x v="0"/>
    <x v="0"/>
    <n v="23439.3"/>
  </r>
  <r>
    <s v="B00NH12R1O"/>
    <x v="185"/>
    <s v="Computers&amp;Accessories|Accessories&amp;Peripherals|Cables&amp;Accessories|Cables|USBCables"/>
    <n v="299"/>
    <n v="485"/>
    <n v="0.38"/>
    <n v="4.3"/>
    <n v="10911"/>
    <s v="R2155066OFZ3WE,R3W47CO2GVMAVC,R1MZ1L3RMRV8LO,R3NWHW7PI02GUJ,RNYLV1SZDEPLA,RAXNC3YTW25AS,R3UJT1TH1470HU,R10W1YYH1W8HQ1"/>
    <x v="19"/>
    <x v="0"/>
    <x v="1"/>
    <x v="0"/>
    <n v="5291835"/>
    <x v="1"/>
    <x v="0"/>
    <n v="46917.299999999996"/>
  </r>
  <r>
    <s v="B0B8SSC5D9"/>
    <x v="186"/>
    <s v="Computers&amp;Accessories|Accessories&amp;Peripherals|Cables&amp;Accessories|Cables|USBCables"/>
    <n v="949"/>
    <n v="1999"/>
    <n v="0.53"/>
    <n v="4.4000000000000004"/>
    <n v="13552"/>
    <s v="R213ILI3XNVHQ0,R1LZN1V8UCR9IU,R1EBFTZINSJ0LG,R3BKR3VZ1U81LW,R5OJ20F8H5T8U,R1FKQR9LSBVLH2,R3R8UN7IQY7EIT,R2WBDNEW6HCVSH"/>
    <x v="8"/>
    <x v="0"/>
    <x v="0"/>
    <x v="0"/>
    <n v="27090448"/>
    <x v="0"/>
    <x v="0"/>
    <n v="59628.800000000003"/>
  </r>
  <r>
    <s v="B08WKG2MWT"/>
    <x v="187"/>
    <s v="Computers&amp;Accessories|Accessories&amp;Peripherals|Cables&amp;Accessories|Cables|USBCables"/>
    <n v="379"/>
    <n v="1099"/>
    <n v="0.66"/>
    <n v="4.3"/>
    <n v="2806"/>
    <s v="RGNARUOE22V1A,R5KYEFZM5496A,R38R0ACYQPV9HZ,R17M1JPCDUNH21,R1H9QE5M69Z3VS,R249MO4XBSOM0Q,R2BI8BOVC79W95,R1V5XKRZ49DQK3"/>
    <x v="0"/>
    <x v="0"/>
    <x v="0"/>
    <x v="0"/>
    <n v="3083794"/>
    <x v="0"/>
    <x v="0"/>
    <n v="12065.8"/>
  </r>
  <r>
    <s v="B0B466C3G4"/>
    <x v="188"/>
    <s v="Electronics|HomeTheater,TV&amp;Video|Televisions|SmartTelevisions"/>
    <n v="8990"/>
    <n v="18990"/>
    <n v="0.53"/>
    <n v="3.9"/>
    <n v="350"/>
    <s v="RXZP61J92DA6M,RUXK9STZWSV93,R34PAL55K2YM9U,R1LZ27Y25RX1VL,R2C4N2ZWWBBNEY,RKBS5BN6STD7C,R3FDJRYC776MZR,R1DT640UVVDQCJ"/>
    <x v="62"/>
    <x v="1"/>
    <x v="0"/>
    <x v="1"/>
    <n v="6646500"/>
    <x v="0"/>
    <x v="1"/>
    <n v="1365"/>
  </r>
  <r>
    <s v="B005LJQMZC"/>
    <x v="189"/>
    <s v="Electronics|HomeTheater,TV&amp;Video|Accessories|Cables|OpticalCables"/>
    <n v="486"/>
    <n v="1999"/>
    <n v="0.76"/>
    <n v="4.2"/>
    <n v="30023"/>
    <s v="R25CCWBNTJMZVE,R1NKFA299UAXBR,R3FYCFR2T0C040,R21EIT3GVFN61A,R17JA5KOPU083U,RCMJ655HJBITT,RBZWY4WBYKKI1,R29ETP784D2XVE"/>
    <x v="54"/>
    <x v="1"/>
    <x v="0"/>
    <x v="0"/>
    <n v="60015977"/>
    <x v="0"/>
    <x v="0"/>
    <n v="126096.6"/>
  </r>
  <r>
    <s v="B07MDRGHWQ"/>
    <x v="190"/>
    <s v="Electronics|HomeTheater,TV&amp;Video|Televisions|StandardTelevisions"/>
    <n v="5699"/>
    <n v="11000"/>
    <n v="0.48"/>
    <n v="4.2"/>
    <n v="4003"/>
    <s v="RFZ1X95QMXWFZ,R1P8SL54VCWSMQ,RSWY4LT0L7TCL,R2GEJ1MJF28QVM,R2K5NT5XE6LM6T,R26BYG85S4SSVY,R3HB3IY6922TUM,R3A3CEQUX9QMFE"/>
    <x v="21"/>
    <x v="1"/>
    <x v="1"/>
    <x v="0"/>
    <n v="44033000"/>
    <x v="0"/>
    <x v="0"/>
    <n v="16812.600000000002"/>
  </r>
  <r>
    <s v="B07DC4RZPY"/>
    <x v="191"/>
    <s v="Computers&amp;Accessories|Accessories&amp;Peripherals|Cables&amp;Accessories|Cables|USBCables"/>
    <n v="709"/>
    <n v="1999"/>
    <n v="0.65"/>
    <n v="4.0999999999999996"/>
    <n v="178817"/>
    <s v="R35VPRJY5B5Z2G,R2YMIH3T7VWAY1,R3UEQM867K8BUH,R239G66Z5L5FC8,R1FP5V2LZY38TZ,REDXMJ8ACPK8Z,R3B40N9BGXNDWH,R37SJ49QGGACBN"/>
    <x v="19"/>
    <x v="0"/>
    <x v="0"/>
    <x v="0"/>
    <n v="357455183"/>
    <x v="0"/>
    <x v="0"/>
    <n v="733149.7"/>
  </r>
  <r>
    <s v="B0B15GSPQW"/>
    <x v="192"/>
    <s v="Electronics|HomeTheater,TV&amp;Video|Televisions|SmartTelevisions"/>
    <n v="47990"/>
    <n v="70900"/>
    <n v="0.32"/>
    <n v="4.3"/>
    <n v="7109"/>
    <s v="R3RUBB6REUGTT,R281851EB9L5G6,R4ATJJVUY9JO6,R18455FQDOCS3H,RLZ80A5MC1F5G,R2DYRNTDPPD8A5,R3IFT4P8VHQGL3,R1DSJOGV3DFZK2"/>
    <x v="12"/>
    <x v="1"/>
    <x v="1"/>
    <x v="0"/>
    <n v="504028100"/>
    <x v="0"/>
    <x v="0"/>
    <n v="30568.699999999997"/>
  </r>
  <r>
    <s v="B08GJNM9N7"/>
    <x v="193"/>
    <s v="Electronics|HomeTheater,TV&amp;Video|Accessories|RemoteControls"/>
    <n v="299"/>
    <n v="1199"/>
    <n v="0.75"/>
    <n v="3.7"/>
    <n v="490"/>
    <s v="R3C1N7WDNPKXMU,R13QZ3G3Z2NKZW,RYCABKJLDMHG2,R2AMKG0A1IR98W,R1GIHFG8L6RSW2,R3I3FTSTI3YBTA,RJTM1AE1IP9JL,R3G3MJTILP63AK"/>
    <x v="36"/>
    <x v="1"/>
    <x v="0"/>
    <x v="1"/>
    <n v="587510"/>
    <x v="0"/>
    <x v="1"/>
    <n v="1813"/>
  </r>
  <r>
    <s v="B09C6FML9B"/>
    <x v="194"/>
    <s v="Computers&amp;Accessories|Accessories&amp;Peripherals|Cables&amp;Accessories|Cables|USBCables"/>
    <n v="320"/>
    <n v="599"/>
    <n v="0.47"/>
    <n v="4.0999999999999996"/>
    <n v="491"/>
    <s v="R3H60TG402OZD8,R2CJE6HW5IT8NP,R15OCQTCIZTAM2,R189FSK478PCLU,R3CG5XECVMORBQ,RGT4RR0V5DWT3,R20NRWZ90XNLVG,R28JW2A6JPGERW"/>
    <x v="10"/>
    <x v="0"/>
    <x v="1"/>
    <x v="0"/>
    <n v="294109"/>
    <x v="0"/>
    <x v="1"/>
    <n v="2013.1"/>
  </r>
  <r>
    <s v="B0B65MJ45G"/>
    <x v="195"/>
    <s v="Computers&amp;Accessories|Accessories&amp;Peripherals|Cables&amp;Accessories|Cables|USBCables"/>
    <n v="139"/>
    <n v="549"/>
    <n v="0.75"/>
    <n v="3.9"/>
    <n v="61"/>
    <s v="R2NO4JULWOQQ5N,R1RJ8AHYBK38PD,R3PU1G9HCGIUHP,R15GKRKHWQUWZ2,R39UZTTR3JREOM,R2BQX0C2NBBJEX,R24WP5GTU5ZFG5,R18BPTXYIORQ2D"/>
    <x v="35"/>
    <x v="0"/>
    <x v="0"/>
    <x v="1"/>
    <n v="33489"/>
    <x v="0"/>
    <x v="1"/>
    <n v="237.9"/>
  </r>
  <r>
    <s v="B08P9RYPLR"/>
    <x v="196"/>
    <s v="Computers&amp;Accessories|Accessories&amp;Peripherals|Cables&amp;Accessories|Cables|USBCables"/>
    <n v="129"/>
    <n v="249"/>
    <n v="0.48"/>
    <n v="4"/>
    <n v="9378"/>
    <s v="R3F4T5TRYPTMIG,R3DQIEC603E7AY,R1O4Z15FD40PV5,RDVX50PD4CTFE,R3H6WKG0TA5CGU,R3Q3L1KP5QWPV3,RU0LU2PAIIME,R20FTANBPFA653"/>
    <x v="13"/>
    <x v="0"/>
    <x v="1"/>
    <x v="0"/>
    <n v="2335122"/>
    <x v="1"/>
    <x v="0"/>
    <n v="37512"/>
  </r>
  <r>
    <s v="B0B6F8HHR6"/>
    <x v="197"/>
    <s v="Electronics|HomeTheater,TV&amp;Video|Televisions|SmartTelevisions"/>
    <n v="24999"/>
    <n v="35999"/>
    <n v="0.31"/>
    <n v="4.2"/>
    <n v="32840"/>
    <s v="R13UTIA6KOF6QV,R2UGDZSGFF01K7,RHHIZ45VYU5X6,R14N9HBE5EIUY0,R2WMW096T9Y0OU,R1SHIIE6M72825,R22P6BE9DBME4F,R2TEINENXTIHT2"/>
    <x v="6"/>
    <x v="1"/>
    <x v="1"/>
    <x v="0"/>
    <n v="1182207160"/>
    <x v="0"/>
    <x v="0"/>
    <n v="137928"/>
  </r>
  <r>
    <s v="B084MZXJN6"/>
    <x v="198"/>
    <s v="Computers&amp;Accessories|Accessories&amp;Peripherals|Cables&amp;Accessories|Cables|USBCables"/>
    <n v="999"/>
    <n v="1699"/>
    <n v="0.41"/>
    <n v="4.4000000000000004"/>
    <n v="7318"/>
    <s v="R1CYG59TJESUGN,R2PIWJZ3LJ0NBY,R17UGMBKG3DWY5,R3QBLT1NI01FGR,RE3G53JY62RU4,R1AOJATXAKRAZG,R20GD0WE2KXSVM,R20VE3E3KEIW0K"/>
    <x v="46"/>
    <x v="0"/>
    <x v="1"/>
    <x v="0"/>
    <n v="12433282"/>
    <x v="0"/>
    <x v="0"/>
    <n v="32199.200000000004"/>
  </r>
  <r>
    <s v="B08XMG618K"/>
    <x v="199"/>
    <s v="Computers&amp;Accessories|Accessories&amp;Peripherals|Cables&amp;Accessories|Cables|USBCables"/>
    <n v="225"/>
    <n v="499"/>
    <n v="0.55000000000000004"/>
    <n v="4.0999999999999996"/>
    <n v="789"/>
    <s v="R1XOLM25PDOJSP,R2WR96LDJRZQXL,R371DWJKXPJFFL,R12YIJ3OV5GIBY,R8U2QMRFNCD7Y,R3E7OKC86ZL6QN,R1W0BCUHO313HC,R1F825IH6SWCFF"/>
    <x v="63"/>
    <x v="0"/>
    <x v="0"/>
    <x v="0"/>
    <n v="393711"/>
    <x v="1"/>
    <x v="1"/>
    <n v="3234.8999999999996"/>
  </r>
  <r>
    <s v="B0BCKWZ884"/>
    <x v="200"/>
    <s v="Electronics|HomeTheater,TV&amp;Video|Accessories|RemoteControls"/>
    <n v="547"/>
    <n v="2999"/>
    <n v="0.82"/>
    <n v="4.3"/>
    <n v="407"/>
    <s v="RMC18YA95OV3J,R1Q2CQ1NAM4TCN,R82P639AU9R6Z,R2D6A4CJSX81YP,RXZJVNNH9UTO7,R2YQLYQBK2TJXI,R14QI012PHPXKI,R7F0OBTD3SPH3"/>
    <x v="64"/>
    <x v="1"/>
    <x v="0"/>
    <x v="0"/>
    <n v="1220593"/>
    <x v="0"/>
    <x v="1"/>
    <n v="1750.1"/>
  </r>
  <r>
    <s v="B00GGGOYEK"/>
    <x v="201"/>
    <s v="Computers&amp;Accessories|Accessories&amp;Peripherals|Cables&amp;Accessories|Cables|USBCables"/>
    <n v="259"/>
    <n v="699"/>
    <n v="0.63"/>
    <n v="3.8"/>
    <n v="2399"/>
    <s v="R7CW64V48YJHE,R185CPLU005RPS,R2R70NKW75DZAS,R35JH5KY58ZD3J,R2FP9LR97EC5QQ,R1O1AW1X4YELU8,R2SQF9ZS59MZZ3,R12CEDLFCKZMHZ"/>
    <x v="61"/>
    <x v="0"/>
    <x v="0"/>
    <x v="1"/>
    <n v="1676901"/>
    <x v="0"/>
    <x v="0"/>
    <n v="9116.1999999999989"/>
  </r>
  <r>
    <s v="B07ZR4S1G4"/>
    <x v="202"/>
    <s v="Electronics|HomeTheater,TV&amp;Video|Accessories|RemoteControls"/>
    <n v="239"/>
    <n v="699"/>
    <n v="0.66"/>
    <n v="4.4000000000000004"/>
    <n v="2640"/>
    <s v="RN7RYZ9MBIC42,R2N4UBCVLGVVTW,R2E80AM1QM7WZ3,R2R0FUSHO159UF,R1XLVF86V89I0C,RZUSCY8LR0F4K"/>
    <x v="65"/>
    <x v="1"/>
    <x v="0"/>
    <x v="0"/>
    <n v="1845360"/>
    <x v="0"/>
    <x v="0"/>
    <n v="11616.000000000002"/>
  </r>
  <r>
    <s v="B09C635BMM"/>
    <x v="203"/>
    <s v="Electronics|HomeTheater,TV&amp;Video|Accessories|RemoteControls"/>
    <n v="349"/>
    <n v="999"/>
    <n v="0.65"/>
    <n v="4"/>
    <n v="839"/>
    <s v="R1PO9JZJI1SP0V,RFURJKL6POOC5,RBHSTO6P5WKLZ,R1TAJ9HUYXKRQY,RQ1YIKCGI9IPB,R3CP5PO9W7VMQK,R23KLGKME9RK9T,R29BRGAUN8KQJN"/>
    <x v="43"/>
    <x v="1"/>
    <x v="0"/>
    <x v="0"/>
    <n v="838161"/>
    <x v="0"/>
    <x v="1"/>
    <n v="3356"/>
  </r>
  <r>
    <s v="B00GG59HU2"/>
    <x v="204"/>
    <s v="Electronics|HomeTheater,TV&amp;Video|Accessories|Cables|HDMICables"/>
    <n v="467"/>
    <n v="599"/>
    <n v="0.22"/>
    <n v="4.4000000000000004"/>
    <n v="44054"/>
    <s v="RJQS7P8SU8IWQ,R1UGY1AUWR3H1S,REGWIUI7EJ0IS,RIOXEFPBH3GVJ,RUMYIU0ZZG3K,RGCN4QA7Y5QFL,R3KVIR3Y8WBEXP,R3R7EC2HWX3X1Z"/>
    <x v="54"/>
    <x v="1"/>
    <x v="1"/>
    <x v="0"/>
    <n v="26388346"/>
    <x v="0"/>
    <x v="0"/>
    <n v="193837.6"/>
  </r>
  <r>
    <s v="B00RGLI0ZS"/>
    <x v="205"/>
    <s v="Computers&amp;Accessories|Accessories&amp;Peripherals|Cables&amp;Accessories|Cables|USBCables"/>
    <n v="449"/>
    <n v="599"/>
    <n v="0.25"/>
    <n v="4"/>
    <n v="3231"/>
    <s v="R19ER862292N5Q,R21RA48Q90YTS4,R1XDQKBJ04AVJP,R2IZBKO6011QXE,R1D7K5GBWOXM3R,ROWQXDKTB82ZR,R18XNHDAT5U193,R1QOW7Y2I3X8LQ"/>
    <x v="66"/>
    <x v="0"/>
    <x v="1"/>
    <x v="0"/>
    <n v="1935369"/>
    <x v="0"/>
    <x v="0"/>
    <n v="12924"/>
  </r>
  <r>
    <s v="B09ZPJT8B2"/>
    <x v="206"/>
    <s v="Electronics|HomeTheater,TV&amp;Video|Televisions|SmartTelevisions"/>
    <n v="11990"/>
    <n v="31990"/>
    <n v="0.63"/>
    <n v="4.2"/>
    <n v="64"/>
    <s v="R32DF3HCO27053,R11DLOHUC77VHV,R36X1KA9QU05FD,R2HEFVEAZ8AIWT,RR0KMPBLVAMVA,RPYDN6B28I73B,RK6SO6RSVNLFQ,R3HP7I1OD5DNW4"/>
    <x v="30"/>
    <x v="1"/>
    <x v="0"/>
    <x v="0"/>
    <n v="2047360"/>
    <x v="0"/>
    <x v="1"/>
    <n v="268.8"/>
  </r>
  <r>
    <s v="B07HZ2QCGR"/>
    <x v="207"/>
    <s v="Computers&amp;Accessories|Accessories&amp;Peripherals|Cables&amp;Accessories|Cables|USBCables"/>
    <n v="350"/>
    <n v="599"/>
    <n v="0.42"/>
    <n v="3.9"/>
    <n v="8314"/>
    <s v="R3RLXT74FJNH0M,R2DKEWKEV812QE,RV83FJKABN7I9,R907U5NEBJ1YF,R2AYNKOODU7SLG,R7214V7D90EN3,R3CHENLYCMAW08,R2KP7SQ4MX7F48"/>
    <x v="67"/>
    <x v="0"/>
    <x v="1"/>
    <x v="1"/>
    <n v="4980086"/>
    <x v="0"/>
    <x v="0"/>
    <n v="32424.6"/>
  </r>
  <r>
    <s v="B095244Q22"/>
    <x v="208"/>
    <s v="Computers&amp;Accessories|Accessories&amp;Peripherals|Cables&amp;Accessories|Cables|USBCables"/>
    <n v="252"/>
    <n v="999"/>
    <n v="0.75"/>
    <n v="3.7"/>
    <n v="2249"/>
    <s v="RJ4G2WPEDZFK9,R26UEGFQE0CAHX,RS9X8J9FRZLXD,R3LX92PW7T1NM4,RE584E1HHMEB6,RKHB971WSLXO5,R2DQH059GA5LFM,R35JVF8Z4K6TFP"/>
    <x v="68"/>
    <x v="0"/>
    <x v="0"/>
    <x v="1"/>
    <n v="2246751"/>
    <x v="0"/>
    <x v="0"/>
    <n v="8321.3000000000011"/>
  </r>
  <r>
    <s v="B08CKW1KH9"/>
    <x v="209"/>
    <s v="Electronics|HomeTheater,TV&amp;Video|Accessories|RemoteControls"/>
    <n v="204"/>
    <n v="599"/>
    <n v="0.66"/>
    <n v="3.6"/>
    <n v="339"/>
    <s v="R23VU14H85GINN,RD8Y8FJWLK3XY,RU5K3FZ0CXHM7,R17Q98YONHJWHJ,R3TFFDWEHT3NTP,R2OSACKU5SYG47,RWWWFTZ9CN3TK,R10A14SK3WPO23"/>
    <x v="22"/>
    <x v="1"/>
    <x v="0"/>
    <x v="1"/>
    <n v="203061"/>
    <x v="0"/>
    <x v="1"/>
    <n v="1220.4000000000001"/>
  </r>
  <r>
    <s v="B0BLV1GNLN"/>
    <x v="210"/>
    <s v="Electronics|HomeTheater,TV&amp;Video|Projectors"/>
    <n v="6490"/>
    <n v="9990"/>
    <n v="0.35"/>
    <n v="4"/>
    <n v="27"/>
    <s v="R37T34KL73SH6C,R3AUYKWLDXI3RJ,R3T0E4YGGLI4VL,R1J0Q9G0ZOG6PA,R2S29MR12K8IO9,R6M5JQDR2XO6E,R3I5Y7XOJAZIPZ,R3PLZEPY4BHWX"/>
    <x v="69"/>
    <x v="1"/>
    <x v="1"/>
    <x v="0"/>
    <n v="269730"/>
    <x v="0"/>
    <x v="1"/>
    <n v="108"/>
  </r>
  <r>
    <s v="B08RHPDNVV"/>
    <x v="211"/>
    <s v="Electronics|HomeTheater,TV&amp;Video|Accessories|RemoteControls"/>
    <n v="235"/>
    <n v="599"/>
    <n v="0.61"/>
    <n v="3.5"/>
    <n v="197"/>
    <s v="R1NJ3CZKH3NT4T,R2OBDZG9GNKOYX,RHU5ZL65TEJAD,RY1WB55L5EA2V,RQ93EWXEO7QN8,R3CDY2Z4FRV14A,RZ5IVVOT5LORO,R3OMWY6WL6XFF1"/>
    <x v="20"/>
    <x v="1"/>
    <x v="0"/>
    <x v="1"/>
    <n v="118003"/>
    <x v="0"/>
    <x v="1"/>
    <n v="689.5"/>
  </r>
  <r>
    <s v="B00NH13Q8W"/>
    <x v="212"/>
    <s v="Computers&amp;Accessories|Accessories&amp;Peripherals|Cables&amp;Accessories|Cables|USBCables"/>
    <n v="299"/>
    <n v="800"/>
    <n v="0.63"/>
    <n v="4.5"/>
    <n v="74977"/>
    <s v="R1C8MVU3EIX56Y,R10RUXC7JD5S4I,R1AFBZ5PYTHO1Z,R3GQL7YKAFJMEN,R3B6H5JPG134KN,RUG04XHXRXK95,R2Q1OYOIJI5673,RJX2WGB0X99SY"/>
    <x v="8"/>
    <x v="0"/>
    <x v="0"/>
    <x v="0"/>
    <n v="59981600"/>
    <x v="0"/>
    <x v="0"/>
    <n v="337396.5"/>
  </r>
  <r>
    <s v="B0B8SSZ76F"/>
    <x v="213"/>
    <s v="Computers&amp;Accessories|Accessories&amp;Peripherals|Cables&amp;Accessories|Cables|USBCables"/>
    <n v="799"/>
    <n v="1999"/>
    <n v="0.6"/>
    <n v="4.2"/>
    <n v="8583"/>
    <s v="R1HU969QEMB97J,RJ2PP06G0YUWC,RUS257RE8HM73,R1ZY5HA6LYGSK9,R3CP1YVTRBNS5T,R1X5N0V34Q3ZMA,R45K5XEROLCRK,R37BJY9SQYRX82"/>
    <x v="19"/>
    <x v="0"/>
    <x v="0"/>
    <x v="0"/>
    <n v="17157417"/>
    <x v="0"/>
    <x v="0"/>
    <n v="36048.6"/>
  </r>
  <r>
    <s v="B0841KQR1Z"/>
    <x v="214"/>
    <s v="Electronics|HomeTheater,TV&amp;Video|Accessories|RemoteControls"/>
    <n v="299"/>
    <n v="999"/>
    <n v="0.7"/>
    <n v="3.8"/>
    <n v="928"/>
    <s v="R1H0YNK5FI6IM9,RRVOLO108F914,R18D45T6ZYK9SS,R9IGOHDBCYFME,R5MA8UQ3PF9SN,RXY4DQWAVYWF6,R3M7PQLBYULEGY,R3PI3E0VLZY2C3"/>
    <x v="70"/>
    <x v="1"/>
    <x v="0"/>
    <x v="1"/>
    <n v="927072"/>
    <x v="0"/>
    <x v="1"/>
    <n v="3526.3999999999996"/>
  </r>
  <r>
    <s v="B0B467CCB9"/>
    <x v="215"/>
    <s v="Electronics|HomeTheater,TV&amp;Video|Televisions|StandardTelevisions"/>
    <n v="6999"/>
    <n v="16990"/>
    <n v="0.59"/>
    <n v="3.8"/>
    <n v="110"/>
    <s v="R1CENZ33411CCP,R1GSPMTXEMBLHP,RNICXWCGHEGNR,RXG29ZHDAZJ1Q,RO5SV6PIRUVQH,R2OCF75VV6W3GT,R1LCV30N6RKEEM,R1GQGOJ2RHOS26"/>
    <x v="62"/>
    <x v="1"/>
    <x v="0"/>
    <x v="1"/>
    <n v="1868900"/>
    <x v="0"/>
    <x v="1"/>
    <n v="418"/>
  </r>
  <r>
    <s v="B095JQVC7N"/>
    <x v="216"/>
    <s v="Electronics|HomeTheater,TV&amp;Video|Televisions|SmartTelevisions"/>
    <n v="42999"/>
    <n v="59999"/>
    <n v="0.28000000000000003"/>
    <n v="4.0999999999999996"/>
    <n v="6753"/>
    <s v="R2PF9QV9JEQO9K,R2NEN86P63G4ES,R302B7X6H0GIC0,R3H9O8F9LUY5N9,R1RGSA8QU78640,R2B3DRF8V2A9QI,R1KF9HPUVJTM0I,R3OCQ19TZWHSN5"/>
    <x v="15"/>
    <x v="1"/>
    <x v="1"/>
    <x v="0"/>
    <n v="405173247"/>
    <x v="0"/>
    <x v="0"/>
    <n v="27687.3"/>
  </r>
  <r>
    <s v="B08PPHFXG3"/>
    <x v="217"/>
    <s v="Electronics|HomeTheater,TV&amp;Video|Accessories|Cables|HDMICables"/>
    <n v="173"/>
    <n v="999"/>
    <n v="0.83"/>
    <n v="4.3"/>
    <n v="1237"/>
    <s v="R3H7ECG65NHSIZ,R33XIKQ7ZXFK0M,R14YWOUBGKOP9M,R3QI3EV1PDEDJT,RYRUD4M0M77U6,R32JNJANRO8KLT,RAJ3HLMLW5246,R3AOKWB5DJUZIT"/>
    <x v="71"/>
    <x v="1"/>
    <x v="0"/>
    <x v="0"/>
    <n v="1235763"/>
    <x v="0"/>
    <x v="0"/>
    <n v="5319.0999999999995"/>
  </r>
  <r>
    <s v="B06XR9PR5X"/>
    <x v="218"/>
    <s v="Electronics|HomeAudio|Accessories|Adapters"/>
    <n v="209"/>
    <n v="600"/>
    <n v="0.65"/>
    <n v="4.4000000000000004"/>
    <n v="18872"/>
    <s v="R1PU0LE5YRKY3Y,R2L5EHOA77MWQP,R1GOM8MCTLY767,R2DNNWQ9ROEWKT,RCZ2A2MM0MX3N,R33P4PO6NUBWHY,R2NWBZA1YTJSG5,R3HWZSNDCB8EQM"/>
    <x v="19"/>
    <x v="1"/>
    <x v="0"/>
    <x v="0"/>
    <n v="11323200"/>
    <x v="0"/>
    <x v="0"/>
    <n v="83036.800000000003"/>
  </r>
  <r>
    <s v="B09JSW16QD"/>
    <x v="219"/>
    <s v="Computers&amp;Accessories|Accessories&amp;Peripherals|Cables&amp;Accessories|Cables|USBCables"/>
    <n v="848.99"/>
    <n v="1490"/>
    <n v="0.43"/>
    <n v="3.9"/>
    <n v="356"/>
    <s v="R2BSJW1NHF0ZF2,R3CAZGSJ16RU2X,R222GCN4UA2IL5,R29YB9SHNRANAH,R1CLB7L1MCFLZ5,R1JYZM5JZE1ZCZ,R2VODN64HRU6XL,R15PFT9ZSOZ1T5"/>
    <x v="3"/>
    <x v="0"/>
    <x v="1"/>
    <x v="1"/>
    <n v="530440"/>
    <x v="0"/>
    <x v="1"/>
    <n v="1388.3999999999999"/>
  </r>
  <r>
    <s v="B07JH1CBGW"/>
    <x v="220"/>
    <s v="Computers&amp;Accessories|Accessories&amp;Peripherals|Cables&amp;Accessories|Cables|USBCables"/>
    <n v="649"/>
    <n v="1999"/>
    <n v="0.68"/>
    <n v="4.2"/>
    <n v="24269"/>
    <s v="R3HXWT0LRP0NMF,R2AJM3LFTLZHFO,R6AQJGUP6P86,R1KD19VHEDV0OR,R3C02RMYQMK6FC,R39GQRVBUZBWGY,R2K9EDOE15QIRJ,R3OI7YT648TL8I"/>
    <x v="0"/>
    <x v="0"/>
    <x v="0"/>
    <x v="0"/>
    <n v="48513731"/>
    <x v="0"/>
    <x v="0"/>
    <n v="101929.8"/>
  </r>
  <r>
    <s v="B09127FZCK"/>
    <x v="221"/>
    <s v="Electronics|HomeTheater,TV&amp;Video|Accessories|RemoteControls"/>
    <n v="299"/>
    <n v="899"/>
    <n v="0.67"/>
    <n v="3.8"/>
    <n v="425"/>
    <s v="R1SGO9WPFCHYNN,R1RRH5FRHDD5BO,RFXQZHQJTAHZ0,R3EVQJSY23T8P1,R22WRBGK72Y12Z,R1BJGSXI1QZJ1E,RY57UJXJ6PFU9,RLGRM2EQJBC20"/>
    <x v="72"/>
    <x v="1"/>
    <x v="0"/>
    <x v="1"/>
    <n v="382075"/>
    <x v="0"/>
    <x v="1"/>
    <n v="1615"/>
  </r>
  <r>
    <s v="B083GQGT3Z"/>
    <x v="222"/>
    <s v="Electronics|HomeTheater,TV&amp;Video|Accessories|TVMounts,Stands&amp;Turntables|TVWall&amp;CeilingMounts"/>
    <n v="399"/>
    <n v="799"/>
    <n v="0.5"/>
    <n v="4.0999999999999996"/>
    <n v="1161"/>
    <s v="R2CR72CAK85YA7,R1J7T1CF1601BH,R3IGDXE5UAOW8I,R13C8HGBSHKCE1,R2Y7FN8MCS4PT,R3ERLO7QTMAD3L,R3IEBGTGGSPM9N,R37YEXEGR87GSQ"/>
    <x v="73"/>
    <x v="1"/>
    <x v="0"/>
    <x v="0"/>
    <n v="927639"/>
    <x v="0"/>
    <x v="0"/>
    <n v="4760.0999999999995"/>
  </r>
  <r>
    <s v="B09Q8WQ5QJ"/>
    <x v="223"/>
    <s v="Computers&amp;Accessories|Accessories&amp;Peripherals|Cables&amp;Accessories|Cables|USBCables"/>
    <n v="249"/>
    <n v="499"/>
    <n v="0.5"/>
    <n v="4.0999999999999996"/>
    <n v="1508"/>
    <s v="RCXJF5CVRLCI4,R3V788MKGR7BT6,R26TE9PP1AORV7,R3B3S0D5B6B0T9,R2EO7OYSWLOBAW,R3L2IIFA8XR9G3,R3DHIYEVFB2Y64,R2G2OFHFR3409U"/>
    <x v="4"/>
    <x v="0"/>
    <x v="0"/>
    <x v="0"/>
    <n v="752492"/>
    <x v="1"/>
    <x v="0"/>
    <n v="6182.7999999999993"/>
  </r>
  <r>
    <s v="B07YZG8PPY"/>
    <x v="224"/>
    <s v="Electronics|HomeTheater,TV&amp;Video|SatelliteEquipment|SatelliteReceivers"/>
    <n v="1249"/>
    <n v="2299"/>
    <n v="0.46"/>
    <n v="4.3"/>
    <n v="7636"/>
    <s v="R1HC3ZLVI3VC2L,RROY3V4G9AN02,R3DVFUQOK3JXZ7,R3H49JV0196DEP,RE4IGG1ZTRBVF,RFTSM34EH66WL,R3TT1JXUXT8ZR1,R5PQ3LYZAIGIZ"/>
    <x v="22"/>
    <x v="1"/>
    <x v="1"/>
    <x v="0"/>
    <n v="17555164"/>
    <x v="0"/>
    <x v="0"/>
    <n v="32834.799999999996"/>
  </r>
  <r>
    <s v="B09H39KTTB"/>
    <x v="225"/>
    <s v="Electronics|HomeTheater,TV&amp;Video|Accessories|RemoteControls"/>
    <n v="213"/>
    <n v="499"/>
    <n v="0.56999999999999995"/>
    <n v="3.7"/>
    <n v="246"/>
    <s v="R344C7U6JUIR8M,R1H13BW2E325NO,R1LB6DCH3CVZ4M,R1CZD6C0CHJ2A9,R1Z01G5G30GIQ3,R1VMGF3IL5KE9D,RT44HXN50X2AN,R3E4TI9911D1M6"/>
    <x v="47"/>
    <x v="1"/>
    <x v="0"/>
    <x v="1"/>
    <n v="122754"/>
    <x v="1"/>
    <x v="1"/>
    <n v="910.2"/>
  </r>
  <r>
    <s v="B08DCVRW98"/>
    <x v="226"/>
    <s v="Electronics|HomeTheater,TV&amp;Video|Accessories|RemoteControls"/>
    <n v="209"/>
    <n v="499"/>
    <n v="0.57999999999999996"/>
    <n v="4"/>
    <n v="479"/>
    <s v="R2U46UVD4IRLY7,RCZUJPVI3RK1S,R3LXC8533HTPVS,R34H8D7WJ570X3,R71E1FO9JA0SZ,R2EQ2SIE31EKP,R181JO933138UE,R16SAN9HROV4HS"/>
    <x v="74"/>
    <x v="1"/>
    <x v="0"/>
    <x v="0"/>
    <n v="239021"/>
    <x v="1"/>
    <x v="1"/>
    <n v="1916"/>
  </r>
  <r>
    <s v="B0718ZN31Q"/>
    <x v="227"/>
    <s v="Electronics|HomeTheater,TV&amp;Video|Accessories|Cables|HDMICables"/>
    <n v="598"/>
    <n v="4999"/>
    <n v="0.88"/>
    <n v="4.2"/>
    <n v="910"/>
    <s v="R26Z0O4978YU47,R13WAXAKPL2LIZ,RSOGJ8FAFL4E5,R3NS94CP1XBFL,R2GCTRSIEHHNXA,R2JI8EH2TR7BDR,RC9CBGOS4Y0ZA,R30MFJXWFH5IPS"/>
    <x v="75"/>
    <x v="1"/>
    <x v="0"/>
    <x v="0"/>
    <n v="4549090"/>
    <x v="0"/>
    <x v="1"/>
    <n v="3822"/>
  </r>
  <r>
    <s v="B0162LYSFS"/>
    <x v="228"/>
    <s v="Computers&amp;Accessories|Accessories&amp;Peripherals|Cables&amp;Accessories|Cables|USBCables"/>
    <n v="799"/>
    <n v="1749"/>
    <n v="0.54"/>
    <n v="4.0999999999999996"/>
    <n v="5626"/>
    <s v="R39DB3OJGB156P,R3SS4A3ZPHNIS3,R35PA44HZ71501,R8FCL3C8MXBOU,R1KKVZ2RMAQXRO,R1RGEWDBRHHG1G,R31DZYVAC4G3AB,R2XB4D0L7GYIJM"/>
    <x v="3"/>
    <x v="0"/>
    <x v="0"/>
    <x v="0"/>
    <n v="9839874"/>
    <x v="0"/>
    <x v="0"/>
    <n v="23066.6"/>
  </r>
  <r>
    <s v="B07PFJ5VQD"/>
    <x v="229"/>
    <s v="Computers&amp;Accessories|Accessories&amp;Peripherals|Cables&amp;Accessories|Cables|USBCables"/>
    <n v="159"/>
    <n v="595"/>
    <n v="0.73"/>
    <n v="4.3"/>
    <n v="14184"/>
    <s v="R2UZOF31IYEDYC,RA80Q7ZKXPY2Z,R2WAC57HUYHRL4,R2865Q514C2RZ7,R3CEPSJRDFFOBW,R312ZA2IHXIXXF,R1S0L7740D7M8W,R2D0IWLH03TPH7"/>
    <x v="76"/>
    <x v="0"/>
    <x v="0"/>
    <x v="0"/>
    <n v="8439480"/>
    <x v="0"/>
    <x v="0"/>
    <n v="60991.199999999997"/>
  </r>
  <r>
    <s v="B01J8S6X2I"/>
    <x v="230"/>
    <s v="Computers&amp;Accessories|Accessories&amp;Peripherals|Cables&amp;Accessories|Cables|DVICables"/>
    <n v="499"/>
    <n v="1100"/>
    <n v="0.55000000000000004"/>
    <n v="4.4000000000000004"/>
    <n v="25177"/>
    <s v="R8KWWR9D7Z8ZP,R1K9VOKVDAH1FT,R3VA611ERW9TJ2,RURQQWP8I8XS4,R19O55T880XD8U,R3CHHGYZD5QMGM,RHKJASTLGEF14,R1CD68IZMR4O62"/>
    <x v="8"/>
    <x v="0"/>
    <x v="0"/>
    <x v="0"/>
    <n v="27694700"/>
    <x v="0"/>
    <x v="0"/>
    <n v="110778.8"/>
  </r>
  <r>
    <s v="B09MJ77786"/>
    <x v="231"/>
    <s v="Electronics|HomeTheater,TV&amp;Video|Televisions|SmartTelevisions"/>
    <n v="31999"/>
    <n v="49999"/>
    <n v="0.36"/>
    <n v="4.3"/>
    <n v="21252"/>
    <s v="R19JWR6NN6DMRW,R3NNMZRL819Q5I,R27MVISBFA27B0,R26UM4M5FX7MOX,R3OS23S4DLG4RW,R6CTY16XAGKZ3,R3GTDALXXTDMU4,R1YPRPCDNAPQGM"/>
    <x v="6"/>
    <x v="1"/>
    <x v="1"/>
    <x v="0"/>
    <n v="1062578748"/>
    <x v="0"/>
    <x v="0"/>
    <n v="91383.599999999991"/>
  </r>
  <r>
    <s v="B09NNGHG22"/>
    <x v="232"/>
    <s v="Electronics|HomeTheater,TV&amp;Video|Televisions|SmartTelevisions"/>
    <n v="32990"/>
    <n v="56790"/>
    <n v="0.42"/>
    <n v="4.3"/>
    <n v="567"/>
    <s v="R2XFHXT7SOGU38,R18IKG6HRO7KHV,RL2GYO9N48DA1,R1GE4SBKIMYD21,R28HO0PSXETDRY,RSOK1DI5JASHZ,R74OCT3MJO4BX,R2Z3IYVCJ69HJ"/>
    <x v="77"/>
    <x v="1"/>
    <x v="1"/>
    <x v="0"/>
    <n v="32199930"/>
    <x v="0"/>
    <x v="1"/>
    <n v="2438.1"/>
  </r>
  <r>
    <s v="B07V5YF4ND"/>
    <x v="233"/>
    <s v="Electronics|HomeTheater,TV&amp;Video|Accessories|RemoteControls"/>
    <n v="299"/>
    <n v="1199"/>
    <n v="0.75"/>
    <n v="3.5"/>
    <n v="466"/>
    <s v="RDCJBFGUBZWFJ,R3F0Y39XWNLO8Z,R38S8FL4YF9JD0,R1MCQ2MLQ7C4DU,RMVTEJJSA64Y1,R35XHV3UC3PEXZ,R2MQ9H1NKP4BDO,R2HOVLX6WT4I6J"/>
    <x v="36"/>
    <x v="1"/>
    <x v="0"/>
    <x v="1"/>
    <n v="558734"/>
    <x v="0"/>
    <x v="1"/>
    <n v="1631"/>
  </r>
  <r>
    <s v="B0B65P827P"/>
    <x v="234"/>
    <s v="Computers&amp;Accessories|Accessories&amp;Peripherals|Cables&amp;Accessories|Cables|USBCables"/>
    <n v="128.31"/>
    <n v="549"/>
    <n v="0.77"/>
    <n v="3.9"/>
    <n v="61"/>
    <s v="R2NO4JULWOQQ5N,R1RJ8AHYBK38PD,R3PU1G9HCGIUHP,R15GKRKHWQUWZ2,R39UZTTR3JREOM,R2BQX0C2NBBJEX,R24WP5GTU5ZFG5,R18BPTXYIORQ2D"/>
    <x v="35"/>
    <x v="0"/>
    <x v="0"/>
    <x v="1"/>
    <n v="33489"/>
    <x v="0"/>
    <x v="1"/>
    <n v="237.9"/>
  </r>
  <r>
    <s v="B084MZYBTV"/>
    <x v="235"/>
    <s v="Computers&amp;Accessories|Accessories&amp;Peripherals|Cables&amp;Accessories|Cables|USBCables"/>
    <n v="599"/>
    <n v="849"/>
    <n v="0.28999999999999998"/>
    <n v="4.5"/>
    <n v="474"/>
    <s v="RJX93LCK9FMRS,R14T5CARLGB2KJ,R31ADVYIHSBKCJ,RJ2RFRYTSYWQ6,R1NT2YXBX91W6Z,R1CN84T7CDAFE,RIZF30TNXEI0C,R3MOOJUBKCJ0VR"/>
    <x v="46"/>
    <x v="0"/>
    <x v="1"/>
    <x v="0"/>
    <n v="402426"/>
    <x v="0"/>
    <x v="1"/>
    <n v="2133"/>
  </r>
  <r>
    <s v="B097ZQTDVZ"/>
    <x v="236"/>
    <s v="Electronics|HomeTheater,TV&amp;Video|Accessories|RemoteControls"/>
    <n v="399"/>
    <n v="899"/>
    <n v="0.56000000000000005"/>
    <n v="3.4"/>
    <n v="431"/>
    <s v="R16NWYD2LYHNFJ,R2Y32IVRENIANJ,R3BBJ9AXA1ZOSC,RD5EMW1UBYKX6,R3NFOY58N9GMK5,RLWBE1NALLDFQ,R3IO7HFD3TGRO1,R4NCD2RDWQWZ0"/>
    <x v="20"/>
    <x v="1"/>
    <x v="0"/>
    <x v="1"/>
    <n v="387469"/>
    <x v="0"/>
    <x v="1"/>
    <n v="1465.3999999999999"/>
  </r>
  <r>
    <s v="B0B5F3YZY4"/>
    <x v="237"/>
    <s v="Computers&amp;Accessories|Accessories&amp;Peripherals|Cables&amp;Accessories|Cables|USBCables"/>
    <n v="449"/>
    <n v="1099"/>
    <n v="0.59"/>
    <n v="4"/>
    <n v="242"/>
    <s v="RWKQG2WMXYN20,R3S53R4I0ZE364,R2VB4D1AFFZK9Y,R2GUTP55B1ZKUM,R2UNJAOWGLCURY,R2WJ1F3SRK5MZ8,R21F459NA4RRVJ,R3CR68E62EC8M3"/>
    <x v="0"/>
    <x v="0"/>
    <x v="0"/>
    <x v="0"/>
    <n v="265958"/>
    <x v="0"/>
    <x v="1"/>
    <n v="968"/>
  </r>
  <r>
    <s v="B09G5TSGXV"/>
    <x v="238"/>
    <s v="Computers&amp;Accessories|Accessories&amp;Peripherals|Cables&amp;Accessories|Cables|USBCables"/>
    <n v="254"/>
    <n v="799"/>
    <n v="0.68"/>
    <n v="4"/>
    <n v="2905"/>
    <s v="R10KIZHSVBEP0U,R1DEOWB5K6A6Z2,R2GD8H370XJ574,R3L2R2YXGR6W4L,R2KKPS8UXC42G,RM2YVJE73LH91,R2IUG2Z4CXK0CC,RC6J6VCOUGA5C"/>
    <x v="78"/>
    <x v="0"/>
    <x v="0"/>
    <x v="0"/>
    <n v="2321095"/>
    <x v="0"/>
    <x v="0"/>
    <n v="11620"/>
  </r>
  <r>
    <s v="B006LW0WDQ"/>
    <x v="239"/>
    <s v="Electronics|HomeTheater,TV&amp;Video|Accessories|Cables|SpeakerCables"/>
    <n v="399"/>
    <n v="795"/>
    <n v="0.5"/>
    <n v="4.4000000000000004"/>
    <n v="12091"/>
    <s v="R10L0LUK0SEJPL,R2EGC3B1JJ6BTS,R35W8V6ZATZ2S,RPN411MPADDQD,RE3HSY12L9YBG,R2UXIGD46L4151,R1LJNC0Q9BR7UW,R2Z93X38SWW7IL"/>
    <x v="19"/>
    <x v="1"/>
    <x v="0"/>
    <x v="0"/>
    <n v="9612345"/>
    <x v="0"/>
    <x v="0"/>
    <n v="53200.4"/>
  </r>
  <r>
    <s v="B09YLX91QR"/>
    <x v="240"/>
    <s v="Computers&amp;Accessories|Accessories&amp;Peripherals|Cables&amp;Accessories|Cables|USBCables"/>
    <n v="179"/>
    <n v="399"/>
    <n v="0.55000000000000004"/>
    <n v="4"/>
    <n v="1423"/>
    <s v="R8QBCR9MM1LGY,R3VN8XDH215N7I,R341EQRY87EZP,R3HHTVIHY2U1FO,RNA87JCGRTQJU,RZ12R7OYYP0KX,R2GZZ3WYE0JJYA,RHE3HXKSONROE"/>
    <x v="1"/>
    <x v="0"/>
    <x v="0"/>
    <x v="0"/>
    <n v="567777"/>
    <x v="1"/>
    <x v="0"/>
    <n v="5692"/>
  </r>
  <r>
    <s v="B081FJWN52"/>
    <x v="241"/>
    <s v="Computers&amp;Accessories|Accessories&amp;Peripherals|Cables&amp;Accessories|Cables|USBCables"/>
    <n v="339"/>
    <n v="999"/>
    <n v="0.66"/>
    <n v="4.3"/>
    <n v="6255"/>
    <s v="R3CGMQSB9H564N,RG5V69YDA5TLP,R18ESJU4TI0EGY,R140SU5IGEW7FF,R1H9W7ECR79TX2,RIAQUZT21P6N1,RFIJDX0AGS6ZR,R2Q20EL3OJ81U2"/>
    <x v="0"/>
    <x v="0"/>
    <x v="0"/>
    <x v="0"/>
    <n v="6248745"/>
    <x v="0"/>
    <x v="0"/>
    <n v="26896.5"/>
  </r>
  <r>
    <s v="B0758F7KK7"/>
    <x v="242"/>
    <s v="Electronics|HomeTheater,TV&amp;Video|Accessories|TVMounts,Stands&amp;Turntables|TVWall&amp;CeilingMounts"/>
    <n v="399"/>
    <n v="999"/>
    <n v="0.6"/>
    <n v="4"/>
    <n v="1236"/>
    <s v="R3FOUBGTV1VUHP,R1O6LVSV52T4PJ,REU3XX3MNVWX9,R11PYCGN6PGQL9,R1XBA7N59GDUL8,R29QNQJHONGFEU,R2N7R1NZIKS9F5,R2J48N34WBDDGZ"/>
    <x v="73"/>
    <x v="1"/>
    <x v="0"/>
    <x v="0"/>
    <n v="1234764"/>
    <x v="0"/>
    <x v="0"/>
    <n v="4944"/>
  </r>
  <r>
    <s v="B09L835C3V"/>
    <x v="243"/>
    <s v="Electronics|HomeTheater,TV&amp;Video|Accessories|RemoteControls"/>
    <n v="199"/>
    <n v="399"/>
    <n v="0.5"/>
    <n v="4.2"/>
    <n v="1335"/>
    <s v="RCI40FPILZN2J,R33GJM990WL2D,R2IZDWTSBD3OJD,R18JSUF6RUDBJK,R3IYD10K0ODOFQ,R1V2IV4QBCAWUG,R92Z4OC4KIRC5,R2HY1V6QTTUTAQ"/>
    <x v="79"/>
    <x v="1"/>
    <x v="0"/>
    <x v="0"/>
    <n v="532665"/>
    <x v="1"/>
    <x v="0"/>
    <n v="5607"/>
  </r>
  <r>
    <s v="B098TV3L96"/>
    <x v="244"/>
    <s v="Electronics|HomeTheater,TV&amp;Video|Accessories|RemoteControls"/>
    <n v="349"/>
    <n v="1999"/>
    <n v="0.83"/>
    <n v="3.8"/>
    <n v="197"/>
    <s v="R2LH0W21RI2HB3,R2NTYGKM6R1PXH,R2TR5PF6IUMOXH,R3MX15QTIQ0BXG,ROKY7UXCNAYLZ,R3JWZ3QRTVLQ14,R7MVBDVHW7FGJ,R1BGEUL7PDFQ3"/>
    <x v="44"/>
    <x v="1"/>
    <x v="0"/>
    <x v="1"/>
    <n v="393803"/>
    <x v="0"/>
    <x v="1"/>
    <n v="748.59999999999991"/>
  </r>
  <r>
    <s v="B08NCKT9FG"/>
    <x v="245"/>
    <s v="Computers&amp;Accessories|Accessories&amp;Peripherals|Cables&amp;Accessories|Cables|USBCables"/>
    <n v="299"/>
    <n v="798"/>
    <n v="0.63"/>
    <n v="4.4000000000000004"/>
    <n v="28791"/>
    <s v="R23CC5VDSVR49B,R1AWZE3731748T,R388KOR9TWPX5H,R2PLH1UHYDQWFA,R1B7Q58I1P83OY,R1C13PY8A3WUC5,RTEAGC48PIYAU,R2E0N8Q0ZQM9N9"/>
    <x v="3"/>
    <x v="0"/>
    <x v="0"/>
    <x v="0"/>
    <n v="22975218"/>
    <x v="0"/>
    <x v="0"/>
    <n v="126680.40000000001"/>
  </r>
  <r>
    <s v="B0B4T6MR8N"/>
    <x v="246"/>
    <s v="Computers&amp;Accessories|Accessories&amp;Peripherals|Cables&amp;Accessories|Cables|USBCables"/>
    <n v="89"/>
    <n v="800"/>
    <n v="0.89"/>
    <n v="3.9"/>
    <n v="1075"/>
    <s v="R1Q323BB35OP30,RJ0CSQUUWFF9W,R23OB4XMH3S9QD,R1K5FQR6CYMQAV,R3QMD6JDUGQUCI,R1R5LTMWOXI38M,R241G3F07D3OBH,R1O7BQ61DXRVWW"/>
    <x v="5"/>
    <x v="0"/>
    <x v="0"/>
    <x v="1"/>
    <n v="860000"/>
    <x v="0"/>
    <x v="0"/>
    <n v="4192.5"/>
  </r>
  <r>
    <s v="B01GGKZ4NU"/>
    <x v="247"/>
    <s v="Computers&amp;Accessories|Accessories&amp;Peripherals|Cables&amp;Accessories|Cables|USBCables"/>
    <n v="549"/>
    <n v="995"/>
    <n v="0.45"/>
    <n v="4.2"/>
    <n v="29746"/>
    <s v="R37S13YALMRPGK,R2OU2YTGFEMJHE,R25SDG11W8EAU9,R2W38EQOY97N87,R2U8MOGE4JDKBF,R2CN3CX7SGEWDK,RX74XLMFH35PD,R1B861YJE8YL2B"/>
    <x v="8"/>
    <x v="0"/>
    <x v="1"/>
    <x v="0"/>
    <n v="29597270"/>
    <x v="0"/>
    <x v="0"/>
    <n v="124933.20000000001"/>
  </r>
  <r>
    <s v="B09BW2GP18"/>
    <x v="248"/>
    <s v="Computers&amp;Accessories|Accessories&amp;Peripherals|Cables&amp;Accessories|Cables|USBCables"/>
    <n v="129"/>
    <n v="1000"/>
    <n v="0.87"/>
    <n v="3.9"/>
    <n v="295"/>
    <s v="R1TBHUMR0RV7AZ,R2BN9ZX0H3ZQV2,R2PMUD745GQT3E,RR9I6SN1YILLK,R307WJGWC40TMF,RNVPA6MFR64PA,RL9O5LBT420FW,R1JEUHJMZ3O6MW"/>
    <x v="42"/>
    <x v="0"/>
    <x v="0"/>
    <x v="1"/>
    <n v="295000"/>
    <x v="0"/>
    <x v="1"/>
    <n v="1150.5"/>
  </r>
  <r>
    <s v="B09WN3SRC7"/>
    <x v="249"/>
    <s v="Electronics|HomeTheater,TV&amp;Video|Televisions|SmartTelevisions"/>
    <n v="77990"/>
    <n v="139900"/>
    <n v="0.44"/>
    <n v="4.7"/>
    <n v="5935"/>
    <s v="R16HCZ0W1TRSMM,R12J7UKQ0FX3O9,R8729SR7LQFUU,R1W7FVZ8OGOZN4,R39U6OQOYKSBJS,REJGTU93MWH8Y,R92QJE5NTZ9V7,R3SZH0PVUBQJ80"/>
    <x v="60"/>
    <x v="1"/>
    <x v="1"/>
    <x v="0"/>
    <n v="830306500"/>
    <x v="0"/>
    <x v="0"/>
    <n v="27894.5"/>
  </r>
  <r>
    <s v="B09B125CFJ"/>
    <x v="250"/>
    <s v="Electronics|HomeTheater,TV&amp;Video|Accessories|RemoteControls"/>
    <n v="349"/>
    <n v="799"/>
    <n v="0.56000000000000005"/>
    <n v="3.6"/>
    <n v="323"/>
    <s v="R3FAPESPH3491Y,R1OD5NFQAXPGR0,RJ4G42V45QKKS,R2IZ8HZT8AOA4W,R2WDDYGKMU51DE,R12WIEV98SWMNB,R2WXBH0GEG4H1Q,R3VORTRB8TWN89"/>
    <x v="20"/>
    <x v="1"/>
    <x v="0"/>
    <x v="1"/>
    <n v="258077"/>
    <x v="0"/>
    <x v="1"/>
    <n v="1162.8"/>
  </r>
  <r>
    <s v="B09RQRZW2X"/>
    <x v="251"/>
    <s v="Electronics|HomeTheater,TV&amp;Video|Accessories|RemoteControls"/>
    <n v="499"/>
    <n v="899"/>
    <n v="0.44"/>
    <n v="3.7"/>
    <n v="185"/>
    <s v="RW9LHUMO78TE2,R2OXFV06J64YNH,R1U3JI1Q9O92SE,R2XM48FX5POEKX,RP9JIO6DPGAL,R2F1YTVX9WS0TS,R2TIBHRS9UKUU1,R2P3JI1EJ9IXM3"/>
    <x v="20"/>
    <x v="1"/>
    <x v="1"/>
    <x v="1"/>
    <n v="166315"/>
    <x v="0"/>
    <x v="1"/>
    <n v="684.5"/>
  </r>
  <r>
    <s v="B07924P3C5"/>
    <x v="252"/>
    <s v="Computers&amp;Accessories|Accessories&amp;Peripherals|Cables&amp;Accessories|Cables|USBCables"/>
    <n v="299"/>
    <n v="799"/>
    <n v="0.63"/>
    <n v="4.2"/>
    <n v="2117"/>
    <s v="R2H4GF8D9IBB7W,RVH0I89DG4CBI,R3SRF1NZK2DCS4,R3A79RNQQ3FM9L,R1QQCCPJOZKCPA,R2THU52GBFKHLS,RKL6OE1GWZ2UL,R2RP7NJVKL2D3B"/>
    <x v="61"/>
    <x v="0"/>
    <x v="0"/>
    <x v="0"/>
    <n v="1691483"/>
    <x v="0"/>
    <x v="0"/>
    <n v="8891.4"/>
  </r>
  <r>
    <s v="B08N1WL9XW"/>
    <x v="253"/>
    <s v="Computers&amp;Accessories|Accessories&amp;Peripherals|Cables&amp;Accessories|Cables|USBCables"/>
    <n v="182"/>
    <n v="599"/>
    <n v="0.7"/>
    <n v="4"/>
    <n v="9378"/>
    <s v="R3F4T5TRYPTMIG,R3DQIEC603E7AY,R1O4Z15FD40PV5,RDVX50PD4CTFE,R3H6WKG0TA5CGU,R3Q3L1KP5QWPV3,RU0LU2PAIIME,R20FTANBPFA653"/>
    <x v="13"/>
    <x v="0"/>
    <x v="0"/>
    <x v="0"/>
    <n v="5617422"/>
    <x v="0"/>
    <x v="0"/>
    <n v="37512"/>
  </r>
  <r>
    <s v="B07VVXJ2P5"/>
    <x v="254"/>
    <s v="Electronics|HomeTheater,TV&amp;Video|Accessories|TVMounts,Stands&amp;Turntables|TVWall&amp;CeilingMounts"/>
    <n v="96"/>
    <n v="399"/>
    <n v="0.76"/>
    <n v="3.6"/>
    <n v="1796"/>
    <s v="R27SWYIOUU9JGH,R3CV6G8SG8GVG0,R3FH44SD2VCUCM,R24U6J35ZGRJVD,RXSYAGW0AG5GO,RNRX90QGDJCVW,R25VGDOTPHFDDQ,R3AUZEPO4WZLD3"/>
    <x v="80"/>
    <x v="1"/>
    <x v="0"/>
    <x v="1"/>
    <n v="716604"/>
    <x v="1"/>
    <x v="0"/>
    <n v="6465.6"/>
  </r>
  <r>
    <s v="B0BC8BQ432"/>
    <x v="255"/>
    <s v="Electronics|HomeTheater,TV&amp;Video|Televisions|SmartTelevisions"/>
    <n v="54990"/>
    <n v="85000"/>
    <n v="0.35"/>
    <n v="4.3"/>
    <n v="3587"/>
    <s v="R2G4T57OLXDVPL,R3IQ8PWVTWENBY,RH6UHEBP622FT,R3RHA159FH0SOQ"/>
    <x v="41"/>
    <x v="1"/>
    <x v="1"/>
    <x v="0"/>
    <n v="304895000"/>
    <x v="0"/>
    <x v="0"/>
    <n v="15424.099999999999"/>
  </r>
  <r>
    <s v="B06XFTHCNY"/>
    <x v="256"/>
    <s v="Electronics|HomeTheater,TV&amp;Video|Accessories|Cables|RCACables"/>
    <n v="439"/>
    <n v="758"/>
    <n v="0.42"/>
    <n v="4.2"/>
    <n v="4296"/>
    <s v="RMD97V7ZXPVBW,R334FL43ACWCPH,R1L5CFYAFEBGQY,RM3DGSI1GEJ08,R26V5SMXYSE953,R22PXYQOJSGDO8,RMV4FW2P0WYMA,R2P66UQNR7EV9H"/>
    <x v="81"/>
    <x v="1"/>
    <x v="1"/>
    <x v="0"/>
    <n v="3256368"/>
    <x v="0"/>
    <x v="0"/>
    <n v="18043.2"/>
  </r>
  <r>
    <s v="B08CT62BM1"/>
    <x v="257"/>
    <s v="Computers&amp;Accessories|Accessories&amp;Peripherals|Cables&amp;Accessories|Cables|USBCables"/>
    <n v="299"/>
    <n v="999"/>
    <n v="0.7"/>
    <n v="4.3"/>
    <n v="2651"/>
    <s v="R1LNA5SHXIW7IM,RGCS38FNYUI9H,R2WOUJZTB4QW94,R3RWH85AAMCDDX,R3GRJEKOICA3B1,RST6G0XZXY8O3,R24V8P9TKOO83N,R1AT2O4Q8I5DEY"/>
    <x v="0"/>
    <x v="0"/>
    <x v="0"/>
    <x v="0"/>
    <n v="2648349"/>
    <x v="0"/>
    <x v="0"/>
    <n v="11399.3"/>
  </r>
  <r>
    <s v="B07CRL2GY6"/>
    <x v="258"/>
    <s v="Computers&amp;Accessories|Accessories&amp;Peripherals|Cables&amp;Accessories|Cables|USBCables"/>
    <n v="299"/>
    <n v="799"/>
    <n v="0.63"/>
    <n v="4.2"/>
    <n v="94363"/>
    <s v="R3EEUZKKK9J36I,R3HJVYCLYOY554,REDECAZ7AMPQC,R1CLH2ULIVG5U3,R2DMKIBGFKBD6R,RC89B5IAJUTR5,R3B3DDON5FH8DS,R13WAEJDI5RS36"/>
    <x v="3"/>
    <x v="0"/>
    <x v="0"/>
    <x v="0"/>
    <n v="75396037"/>
    <x v="0"/>
    <x v="0"/>
    <n v="396324.60000000003"/>
  </r>
  <r>
    <s v="B07DWFX9YS"/>
    <x v="259"/>
    <s v="Computers&amp;Accessories|Accessories&amp;Peripherals|Cables&amp;Accessories|Cables|USBCables"/>
    <n v="789"/>
    <n v="1999"/>
    <n v="0.61"/>
    <n v="4.2"/>
    <n v="34540"/>
    <s v="R27FPYAT4QN865,R1YXRZNZVOXVNK,R22TFM41T4WQ02,R30MBA23XKW10R,R227WPCV784CRR,RKV5WXDU6KA7K,R3EB85UVVA528V,R2W2UXE7BVRBIH"/>
    <x v="19"/>
    <x v="0"/>
    <x v="0"/>
    <x v="0"/>
    <n v="69045460"/>
    <x v="0"/>
    <x v="0"/>
    <n v="145068"/>
  </r>
  <r>
    <s v="B01D5H90L4"/>
    <x v="260"/>
    <s v="Electronics|HomeTheater,TV&amp;Video|Accessories|Cables|HDMICables"/>
    <n v="299"/>
    <n v="700"/>
    <n v="0.56999999999999995"/>
    <n v="4.4000000000000004"/>
    <n v="8714"/>
    <s v="RJP1JLG2KKDYM,RBF9VE36ZHRYW,RK5XMFM6GJ9ZP,R39LNRL9C8WCMD,R13YBJ0OTSIBZ,R3SDFVG2YU1A0K,R2PZVYUJIMAYM5,R2CXLZ0YOR6NZU"/>
    <x v="8"/>
    <x v="1"/>
    <x v="0"/>
    <x v="0"/>
    <n v="6099800"/>
    <x v="0"/>
    <x v="0"/>
    <n v="38341.600000000006"/>
  </r>
  <r>
    <s v="B07F1P8KNV"/>
    <x v="261"/>
    <s v="Computers&amp;Accessories|Accessories&amp;Peripherals|Cables&amp;Accessories|Cables|USBCables"/>
    <n v="325"/>
    <n v="1099"/>
    <n v="0.7"/>
    <n v="4.2"/>
    <n v="10576"/>
    <s v="R10365HEDURWI9,R5RP542IMC4OI,RX2HFWXTTQDTS,R2636VYPMOZV9,RW2Z2YM3K8UV5,RVNGA0FEAXYHI,R2K7MABWMAQE26,R33YS4PO3JWU23"/>
    <x v="0"/>
    <x v="0"/>
    <x v="0"/>
    <x v="0"/>
    <n v="11623024"/>
    <x v="0"/>
    <x v="0"/>
    <n v="44419.200000000004"/>
  </r>
  <r>
    <s v="B084N1BM9L"/>
    <x v="262"/>
    <s v="Computers&amp;Accessories|Accessories&amp;Peripherals|Cables&amp;Accessories|Cables|USBCables"/>
    <n v="1299"/>
    <n v="1999"/>
    <n v="0.35"/>
    <n v="4.4000000000000004"/>
    <n v="7318"/>
    <s v="R1CYG59TJESUGN,R2PIWJZ3LJ0NBY,R17UGMBKG3DWY5,R3QBLT1NI01FGR,RE3G53JY62RU4,R1AOJATXAKRAZG,R20GD0WE2KXSVM,R20VE3E3KEIW0K"/>
    <x v="46"/>
    <x v="0"/>
    <x v="1"/>
    <x v="0"/>
    <n v="14628682"/>
    <x v="0"/>
    <x v="0"/>
    <n v="32199.200000000004"/>
  </r>
  <r>
    <s v="B09F6D21BY"/>
    <x v="263"/>
    <s v="Electronics|HomeTheater,TV&amp;Video|Accessories|RemoteControls"/>
    <n v="790"/>
    <n v="1999"/>
    <n v="0.6"/>
    <n v="3"/>
    <n v="103"/>
    <s v="R1S2PH1JD9B9XB,R3UUKCS12Q0B9X,R16YH8SVJU5W61,R32XCAYQRNE0Q3,R1FQD9T17LXHLF,R17H2I7PYTIEIA,RWEPEYF95XCK9,R14CFFXT17UAJI"/>
    <x v="82"/>
    <x v="1"/>
    <x v="0"/>
    <x v="1"/>
    <n v="205897"/>
    <x v="0"/>
    <x v="1"/>
    <n v="309"/>
  </r>
  <r>
    <s v="B09LQQYNZQ"/>
    <x v="264"/>
    <s v="Electronics|HomeAudio|MediaStreamingDevices|StreamingClients"/>
    <n v="4699"/>
    <n v="4699"/>
    <n v="0"/>
    <n v="4.5"/>
    <n v="224"/>
    <s v="R1PBLR66RA2JLZ,R2Q6NGR94WBB6N,R2DIHIFERXYMB,R3C50JNQ3ZC6R9"/>
    <x v="57"/>
    <x v="1"/>
    <x v="1"/>
    <x v="0"/>
    <n v="1052576"/>
    <x v="0"/>
    <x v="1"/>
    <n v="1008"/>
  </r>
  <r>
    <s v="B0BC9BW512"/>
    <x v="265"/>
    <s v="Electronics|HomeTheater,TV&amp;Video|Televisions|SmartTelevisions"/>
    <n v="18999"/>
    <n v="24990"/>
    <n v="0.24"/>
    <n v="4.3"/>
    <n v="4702"/>
    <s v="R1EBS3566VCSCG,R24MB66WRPSN2A,R25UU2M1B9BO5X,R1NXW7PGVND2LE,R3OSBPH7X9AQUK,R2I8RVEPDM0IMQ,R5RES2LABIW7Q,R3A3IRV8ZWP1U9"/>
    <x v="14"/>
    <x v="1"/>
    <x v="1"/>
    <x v="0"/>
    <n v="117502980"/>
    <x v="0"/>
    <x v="0"/>
    <n v="20218.599999999999"/>
  </r>
  <r>
    <s v="B0B61HYR92"/>
    <x v="266"/>
    <s v="Computers&amp;Accessories|Accessories&amp;Peripherals|Cables&amp;Accessories|Cables|USBCables"/>
    <n v="199"/>
    <n v="999"/>
    <n v="0.8"/>
    <n v="4.2"/>
    <n v="85"/>
    <s v="R3ELQTJOXZNXTV,R3GJXEPLJKBJL5,R2U3H4FR5RI757,R2XK6I1NM00NTD,R7YRJ5LC06RF1,R39R4HSMGQW4PR,R1W4Z589RU74EY,RUKK2PZV0ZTGD"/>
    <x v="24"/>
    <x v="0"/>
    <x v="0"/>
    <x v="0"/>
    <n v="84915"/>
    <x v="0"/>
    <x v="1"/>
    <n v="357"/>
  </r>
  <r>
    <s v="B075ZTJ9XR"/>
    <x v="267"/>
    <s v="Electronics|HomeTheater,TV&amp;Video|Accessories|Cables|HDMICables"/>
    <n v="269"/>
    <n v="650"/>
    <n v="0.59"/>
    <n v="4.4000000000000004"/>
    <n v="35877"/>
    <s v="R3V4QKSGSKWY6Z,R2YVK4E6L5KZUB,R1CFPUFKST9QUV,RE56NENNOHLIG,R11OLU6PWXKCS1,RWTE4VJZ96QEW,R1RYKPXHJHJ9A4,R2SMCMC92K4AMF"/>
    <x v="8"/>
    <x v="1"/>
    <x v="0"/>
    <x v="0"/>
    <n v="23320050"/>
    <x v="0"/>
    <x v="0"/>
    <n v="157858.80000000002"/>
  </r>
  <r>
    <s v="B0978V2CP6"/>
    <x v="268"/>
    <s v="Electronics|HomeTheater,TV&amp;Video|AVReceivers&amp;Amplifiers"/>
    <n v="1990"/>
    <n v="3100"/>
    <n v="0.36"/>
    <n v="4"/>
    <n v="897"/>
    <s v="R1OK31HXJ4T85Y,R3TVRE3301FSM8,R2BU1GS5HQQY33,R201OWMIXG3WK2,R1M5GUL7S1N7EK,R39AGUAG2FMUR1,R3VX2X08SUPGXI,R1HBDBX7X0PPVY"/>
    <x v="83"/>
    <x v="1"/>
    <x v="1"/>
    <x v="0"/>
    <n v="2780700"/>
    <x v="0"/>
    <x v="1"/>
    <n v="3588"/>
  </r>
  <r>
    <s v="B09LRZYBH1"/>
    <x v="269"/>
    <s v="Electronics|HomeAudio|Speakers|TowerSpeakers"/>
    <n v="2299"/>
    <n v="3999"/>
    <n v="0.43"/>
    <n v="3.8"/>
    <n v="282"/>
    <s v="R1IFSFNW29TL7R,R92FUN7UWEVOW,R3S0IIYYQMXKF,RP412MHJT3TXO,R25XRX2PFVSE01,R2DAUOO2F29H20,R3477DOFU8L9AH,R344OTWVD49JUP"/>
    <x v="84"/>
    <x v="1"/>
    <x v="1"/>
    <x v="1"/>
    <n v="1127718"/>
    <x v="0"/>
    <x v="1"/>
    <n v="1071.5999999999999"/>
  </r>
  <r>
    <s v="B0B997FBZT"/>
    <x v="270"/>
    <s v="Electronics|HomeTheater,TV&amp;Video|Televisions|SmartTelevisions"/>
    <n v="35999"/>
    <n v="49990"/>
    <n v="0.28000000000000003"/>
    <n v="4.3"/>
    <n v="1611"/>
    <s v="R19Q6OQ19PWL5K,RXWY3WK7QVN25,R10S2P5H6YODNY,R2ILGDHXO6XX4K,R2TWCN72P6DU1Y,ROTBOX5J8LVNW,R4PXSKQEZNJGO,R2DDR8ZR4YXV8M"/>
    <x v="14"/>
    <x v="1"/>
    <x v="1"/>
    <x v="0"/>
    <n v="80533890"/>
    <x v="0"/>
    <x v="0"/>
    <n v="6927.2999999999993"/>
  </r>
  <r>
    <s v="B098LCVYPW"/>
    <x v="271"/>
    <s v="Electronics|HomeTheater,TV&amp;Video|Accessories|RemoteControls"/>
    <n v="349"/>
    <n v="999"/>
    <n v="0.65"/>
    <n v="4.2"/>
    <n v="513"/>
    <s v="R78BFK5PTL1N8,R23GLC7BOL1YAO,R36HIFX1JD7NM3,R33UMDW7NR862,R3UISEQJ70M7M4,R3K4G3XSX4HVZY,R3RYDW0O1D5PYI,R3B100WGK90YXX"/>
    <x v="38"/>
    <x v="1"/>
    <x v="0"/>
    <x v="0"/>
    <n v="512487"/>
    <x v="0"/>
    <x v="1"/>
    <n v="2154.6"/>
  </r>
  <r>
    <s v="B09HV71RL1"/>
    <x v="272"/>
    <s v="Computers&amp;Accessories|Accessories&amp;Peripherals|Cables&amp;Accessories|Cables|USBCables"/>
    <n v="719"/>
    <n v="1499"/>
    <n v="0.52"/>
    <n v="4.0999999999999996"/>
    <n v="1045"/>
    <s v="R3ROJ6AWGN2UFN,R3160KII7MBSDT,R8ZDM5P3NBJ6V,R2XYESNNUWI2DP,R1UHCZ5GEKZFZL,R2LUS6OIA1FUIY,R3TNBYI02BNXDP,R341FNER86M2NB"/>
    <x v="0"/>
    <x v="0"/>
    <x v="0"/>
    <x v="0"/>
    <n v="1566455"/>
    <x v="0"/>
    <x v="0"/>
    <n v="4284.5"/>
  </r>
  <r>
    <s v="B08PZ6HZLT"/>
    <x v="273"/>
    <s v="Electronics|HomeTheater,TV&amp;Video|Televisions|SmartTelevisions"/>
    <n v="8999"/>
    <n v="18999"/>
    <n v="0.53"/>
    <n v="4"/>
    <n v="6347"/>
    <s v="R2810JGXE0FCK2,R1IUQMDNCMSXAO,R2GIICLDTZPU3N,R3NKJOJN2NXZVS,R3BZR0ONOMX597,R1HSB3HYXUOWMN,R1X8YG3O4ADXD1,R21613KQKHLS39"/>
    <x v="21"/>
    <x v="1"/>
    <x v="0"/>
    <x v="0"/>
    <n v="120586653"/>
    <x v="0"/>
    <x v="0"/>
    <n v="25388"/>
  </r>
  <r>
    <s v="B075TJHWVC"/>
    <x v="274"/>
    <s v="Electronics|HomeTheater,TV&amp;Video|SatelliteEquipment|SatelliteReceivers"/>
    <n v="917"/>
    <n v="2299"/>
    <n v="0.6"/>
    <n v="4.2"/>
    <n v="3300"/>
    <s v="R2Q9OZ24DS780B,R2KHHVT2R38J1E,R17CBHX9U3VWC0,R2D87CR9APLU6W,R1EHAVJCYTK59O,R3JFH4CO9WJOXC,R2W50LBJSCGZ5O,RWXVF96DFZ856"/>
    <x v="23"/>
    <x v="1"/>
    <x v="0"/>
    <x v="0"/>
    <n v="7586700"/>
    <x v="0"/>
    <x v="0"/>
    <n v="13860"/>
  </r>
  <r>
    <s v="B09LV13JFB"/>
    <x v="275"/>
    <s v="Electronics|HomeTheater,TV&amp;Video|Accessories|RemoteControls"/>
    <n v="399"/>
    <n v="999"/>
    <n v="0.6"/>
    <n v="3.3"/>
    <n v="23"/>
    <s v="R1P2VLNHZAHSCU,R28B2GC0X0RMKW,RQ2S0N0NGDQVY,R19KN24ZE86FRJ,R2R1RIQO9D9HNF"/>
    <x v="36"/>
    <x v="1"/>
    <x v="0"/>
    <x v="1"/>
    <n v="22977"/>
    <x v="0"/>
    <x v="1"/>
    <n v="75.899999999999991"/>
  </r>
  <r>
    <s v="B092BL5DCX"/>
    <x v="276"/>
    <s v="Electronics|HomeTheater,TV&amp;Video|Televisions|SmartTelevisions"/>
    <n v="45999"/>
    <n v="69900"/>
    <n v="0.34"/>
    <n v="4.3"/>
    <n v="7109"/>
    <s v="R3RUBB6REUGTT,R281851EB9L5G6,R4ATJJVUY9JO6,R18455FQDOCS3H,RLZ80A5MC1F5G,R2DYRNTDPPD8A5,R3IFT4P8VHQGL3,R1DSJOGV3DFZK2"/>
    <x v="12"/>
    <x v="1"/>
    <x v="1"/>
    <x v="0"/>
    <n v="496919100"/>
    <x v="0"/>
    <x v="0"/>
    <n v="30568.699999999997"/>
  </r>
  <r>
    <s v="B09VH568H7"/>
    <x v="277"/>
    <s v="Computers&amp;Accessories|Accessories&amp;Peripherals|Cables&amp;Accessories|Cables|USBCables"/>
    <n v="119"/>
    <n v="299"/>
    <n v="0.6"/>
    <n v="3.8"/>
    <n v="51"/>
    <s v="RR7JLC3VD2TBS,R3PG7SPU02XR6Z,R382LEGRZSS0UN,R1TFXCJ8YR6S8Z,R37IX8UNUF7V26,R188MKEOB6CXNH,R1WY278AMA2M2L,R1B9BGU3D96MM1"/>
    <x v="19"/>
    <x v="0"/>
    <x v="0"/>
    <x v="1"/>
    <n v="15249"/>
    <x v="1"/>
    <x v="1"/>
    <n v="193.79999999999998"/>
  </r>
  <r>
    <s v="B09HQSV46W"/>
    <x v="278"/>
    <s v="Electronics|HomeTheater,TV&amp;Video|Televisions|SmartTelevisions"/>
    <n v="21999"/>
    <n v="29999"/>
    <n v="0.27"/>
    <n v="4.2"/>
    <n v="32840"/>
    <s v="R13UTIA6KOF6QV,R2UGDZSGFF01K7,RHHIZ45VYU5X6,R14N9HBE5EIUY0,R2WMW096T9Y0OU,R1SHIIE6M72825,R22P6BE9DBME4F,R2TEINENXTIHT2"/>
    <x v="6"/>
    <x v="1"/>
    <x v="1"/>
    <x v="0"/>
    <n v="985167160"/>
    <x v="0"/>
    <x v="0"/>
    <n v="137928"/>
  </r>
  <r>
    <s v="B08TZD7FQN"/>
    <x v="279"/>
    <s v="Electronics|HomeTheater,TV&amp;Video|Accessories|RemoteControls"/>
    <n v="299"/>
    <n v="599"/>
    <n v="0.5"/>
    <n v="3.7"/>
    <n v="708"/>
    <s v="R3UKHBPPXQOJ7Q,R1P646TWS98DH3,R2FXWK6LTYKG4J,R3QV31R1SXLLW8,R3FJ8OR7KJB5ZP,R1665NO7B2DXWD,R1WFNBBN36KYRH,R1LTO3BLRTV1QR"/>
    <x v="72"/>
    <x v="1"/>
    <x v="0"/>
    <x v="1"/>
    <n v="424092"/>
    <x v="0"/>
    <x v="1"/>
    <n v="2619.6"/>
  </r>
  <r>
    <s v="B0B21XL94T"/>
    <x v="280"/>
    <s v="Electronics|HomeTheater,TV&amp;Video|Televisions|SmartTelevisions"/>
    <n v="21990"/>
    <n v="34990"/>
    <n v="0.37"/>
    <n v="4.3"/>
    <n v="1657"/>
    <s v="R2XGDUS2ZEQO76,R1GYFU7950VBK7,R1XM35GH40FPTQ,R1P555HGXOI7HS,R2P1YCWVUVH14P,R1088Q72E1W0DN,R1DOYU0KALNQNK,ROYTJMQHK8TR"/>
    <x v="85"/>
    <x v="1"/>
    <x v="1"/>
    <x v="0"/>
    <n v="57978430"/>
    <x v="0"/>
    <x v="0"/>
    <n v="7125.0999999999995"/>
  </r>
  <r>
    <s v="B09PTT8DZF"/>
    <x v="281"/>
    <s v="Computers&amp;Accessories|Accessories&amp;Peripherals|Cables&amp;Accessories|Cables|USBCables"/>
    <n v="417.44"/>
    <n v="670"/>
    <n v="0.38"/>
    <n v="3.9"/>
    <n v="523"/>
    <s v="R3OI9NIP86EJMK,R19REKQNB6DHVK,RN8PZREKYVUCU,R7H07OI7LETQC,RFNCQH476BUID,RBRBI3TZWFXW7,R2ZR75W02IPC5C,RPUDZMSMR65WV"/>
    <x v="86"/>
    <x v="0"/>
    <x v="1"/>
    <x v="1"/>
    <n v="350410"/>
    <x v="0"/>
    <x v="1"/>
    <n v="2039.7"/>
  </r>
  <r>
    <s v="B0B94JPY2N"/>
    <x v="282"/>
    <s v="Computers&amp;Accessories|Accessories&amp;Peripherals|Cables&amp;Accessories|Cables|USBCables"/>
    <n v="199"/>
    <n v="999"/>
    <n v="0.8"/>
    <n v="3"/>
    <m/>
    <s v="RUB7U91HVZ30"/>
    <x v="19"/>
    <x v="0"/>
    <x v="0"/>
    <x v="1"/>
    <n v="0"/>
    <x v="0"/>
    <x v="1"/>
    <n v="0"/>
  </r>
  <r>
    <s v="B0B3XXSB1K"/>
    <x v="283"/>
    <s v="Electronics|HomeTheater,TV&amp;Video|Televisions|SmartTelevisions"/>
    <n v="47990"/>
    <n v="79990"/>
    <n v="0.4"/>
    <n v="4.3"/>
    <n v="1376"/>
    <s v="RC3ZLDRM8GA9T,RMDN4PSDM8SKK,R1YFAMDJ7P0SY3,R2WX7G1LIQSEBM,R2L4UCJ30902KF,R2MCXM8TACTRFL,R1KFS9LDEOT49N,R29FE7S1YAMO8N"/>
    <x v="9"/>
    <x v="1"/>
    <x v="1"/>
    <x v="0"/>
    <n v="110066240"/>
    <x v="0"/>
    <x v="0"/>
    <n v="5916.8"/>
  </r>
  <r>
    <s v="B08RZ12GKR"/>
    <x v="284"/>
    <s v="Electronics|HomeTheater,TV&amp;Video|Accessories|RemoteControls"/>
    <n v="215"/>
    <n v="499"/>
    <n v="0.56999999999999995"/>
    <n v="3.5"/>
    <n v="121"/>
    <s v="R1T3IMKX5I23BL,R2ACT45S9ER36B,R3JVGT39A4NCLG,R2ZS039FIJFE2X,RUE1VX5KVXKYM,RJUMN5TQXB046,RKB470J0YGFZS,R30Z26FC4CVOIK"/>
    <x v="22"/>
    <x v="1"/>
    <x v="0"/>
    <x v="1"/>
    <n v="60379"/>
    <x v="1"/>
    <x v="1"/>
    <n v="423.5"/>
  </r>
  <r>
    <s v="B0B4T8RSJ1"/>
    <x v="285"/>
    <s v="Computers&amp;Accessories|Accessories&amp;Peripherals|Cables&amp;Accessories|Cables|USBCables"/>
    <n v="99"/>
    <n v="800"/>
    <n v="0.88"/>
    <n v="3.9"/>
    <n v="1075"/>
    <s v="R1Q323BB35OP30,RJ0CSQUUWFF9W,R23OB4XMH3S9QD,R1K5FQR6CYMQAV,R3QMD6JDUGQUCI,R1R5LTMWOXI38M,R241G3F07D3OBH,R1O7BQ61DXRVWW"/>
    <x v="5"/>
    <x v="0"/>
    <x v="0"/>
    <x v="1"/>
    <n v="860000"/>
    <x v="0"/>
    <x v="0"/>
    <n v="4192.5"/>
  </r>
  <r>
    <s v="B0B7B9V9QP"/>
    <x v="286"/>
    <s v="Electronics|HomeTheater,TV&amp;Video|Televisions|SmartTelevisions"/>
    <n v="18999"/>
    <n v="35000"/>
    <n v="0.46"/>
    <n v="4"/>
    <n v="1001"/>
    <s v="R22OHRDXFQ2O98,RSAB4HSG5ZH9H,R3FC8NLEZ4DJ8N,R1RTOHK5EM9WPX,RFVPFUT2AVH9A,R232XWKJREFG9M,RZAZ7VZRRHLFH,R1CEPOZCGKCSWH"/>
    <x v="41"/>
    <x v="1"/>
    <x v="1"/>
    <x v="0"/>
    <n v="35035000"/>
    <x v="0"/>
    <x v="0"/>
    <n v="4004"/>
  </r>
  <r>
    <s v="B08XXVXP3J"/>
    <x v="287"/>
    <s v="Computers&amp;Accessories|Accessories&amp;Peripherals|Cables&amp;Accessories|Cables|USBCables"/>
    <n v="249"/>
    <n v="999"/>
    <n v="0.75"/>
    <n v="4.3"/>
    <n v="112"/>
    <s v="RDLKA670FVMKY,RZZB1IDY3USBP,R30B6VRIVHWOIP,R31A5RDIAY3O0R,R26RJ6WBBMVVXJ,R1PZ0SMCXPJO9C,R3QLX0DTF1C3J7,R23GQW7DPSVOA0"/>
    <x v="61"/>
    <x v="0"/>
    <x v="0"/>
    <x v="0"/>
    <n v="111888"/>
    <x v="0"/>
    <x v="1"/>
    <n v="481.59999999999997"/>
  </r>
  <r>
    <s v="B06XGWRKYT"/>
    <x v="288"/>
    <s v="Electronics|HomeTheater,TV&amp;Video|Televisions|StandardTelevisions"/>
    <n v="7999"/>
    <n v="15999"/>
    <n v="0.5"/>
    <n v="3.8"/>
    <n v="3022"/>
    <s v="R20Y7L8T8S0B2V,R19O1AZBIG1F5P,R1HA5IN5GZZEKJ,R3BGLBQWLQUBW0,R2GKH9JNW12AKY,RKEC16QEHA2WT,R1A9NXDM3RASAL,R25TUXKCEEATJ0"/>
    <x v="53"/>
    <x v="1"/>
    <x v="0"/>
    <x v="1"/>
    <n v="48348978"/>
    <x v="0"/>
    <x v="0"/>
    <n v="11483.6"/>
  </r>
  <r>
    <s v="B07CWDX49D"/>
    <x v="289"/>
    <s v="Computers&amp;Accessories|Accessories&amp;Peripherals|Cables&amp;Accessories|Cables|USBCables"/>
    <n v="649"/>
    <n v="1600"/>
    <n v="0.59"/>
    <n v="4.3"/>
    <n v="5451"/>
    <s v="R2BUNT9GM6PUP1,R2Q5VBGDJQHT1E,R1CICFI88LJ1JV,RVYACTR72CHW1,R2XM5RGIHDDR05,RJZUZ9HFCXQSD,R16G8AJOJIMF8H,R10M9KZFIDFMAD"/>
    <x v="8"/>
    <x v="0"/>
    <x v="0"/>
    <x v="0"/>
    <n v="8721600"/>
    <x v="0"/>
    <x v="0"/>
    <n v="23439.3"/>
  </r>
  <r>
    <s v="B09TY4MSH3"/>
    <x v="79"/>
    <s v="Electronics|HomeTheater,TV&amp;Video|Accessories|RemoteControls"/>
    <n v="1289"/>
    <n v="2499"/>
    <n v="0.48"/>
    <n v="3.3"/>
    <n v="73"/>
    <s v="R39CZQR3ZPJ0Q7,R1XRT2636AEQEO,R2BSV4B70RKKC8,R2JBI9XCV1RU9E,RC0ZKG91JP10X,RAO17F0JUKD13,R1YWFT51T2HFXX,R2GVGI7SXLDIW9"/>
    <x v="32"/>
    <x v="1"/>
    <x v="1"/>
    <x v="1"/>
    <n v="182427"/>
    <x v="0"/>
    <x v="1"/>
    <n v="240.89999999999998"/>
  </r>
  <r>
    <s v="B07RY2X9MP"/>
    <x v="290"/>
    <s v="Electronics|HomeTheater,TV&amp;Video|Accessories|Cables|HDMICables"/>
    <n v="609"/>
    <n v="1500"/>
    <n v="0.59"/>
    <n v="4.5"/>
    <n v="1029"/>
    <s v="R3H4IRBX721OIC,R20KZD07FRNQKL,R1PLCFQQFJ5O5X,R15J54ID6Y9FF4,R175ZT8BC8T0GJ,R34ALRVGYAYJDY,RBKV67DDOAO0H,R34RBTS6ZN4MQ0"/>
    <x v="8"/>
    <x v="1"/>
    <x v="0"/>
    <x v="0"/>
    <n v="1543500"/>
    <x v="0"/>
    <x v="0"/>
    <n v="4630.5"/>
  </r>
  <r>
    <s v="B0B2C5MJN6"/>
    <x v="291"/>
    <s v="Electronics|HomeTheater,TV&amp;Video|Televisions|SmartTelevisions"/>
    <n v="32990"/>
    <n v="54990"/>
    <n v="0.4"/>
    <n v="4.0999999999999996"/>
    <n v="1555"/>
    <s v="R2QJLRRYLEJFIO,RC2JPYCTJRIWP,R2G6GUH2R64F4D,RRKKD7U3BYBEI,R2GMM9FNW2M5Z0,R194PI32Y48S87,R2I2156P73J3YL,R10LLYRO2Z4E2G"/>
    <x v="48"/>
    <x v="1"/>
    <x v="1"/>
    <x v="0"/>
    <n v="85509450"/>
    <x v="0"/>
    <x v="0"/>
    <n v="6375.4999999999991"/>
  </r>
  <r>
    <s v="B0BBMGLQDW"/>
    <x v="292"/>
    <s v="Electronics|HomeTheater,TV&amp;Video|Accessories|Cables|HDMICables"/>
    <n v="599"/>
    <n v="1999"/>
    <n v="0.7"/>
    <n v="4.2"/>
    <n v="47"/>
    <s v="R1S57TIOL6E20F,RIL69DS3C4JGC,R2GWGCF8S3OWCN,R1NI7YG9KNMCX2,RIQHKLJ3CV86P,R2SQH0UGZ9II5U,R5UPOXES8HS5T,R24SCGVHQZOYOA"/>
    <x v="87"/>
    <x v="1"/>
    <x v="0"/>
    <x v="0"/>
    <n v="93953"/>
    <x v="0"/>
    <x v="1"/>
    <n v="197.4"/>
  </r>
  <r>
    <s v="B01LONQBDG"/>
    <x v="293"/>
    <s v="Computers&amp;Accessories|Accessories&amp;Peripherals|Cables&amp;Accessories|Cables|USBCables"/>
    <n v="349"/>
    <n v="899"/>
    <n v="0.61"/>
    <n v="4.0999999999999996"/>
    <n v="14896"/>
    <s v="RKU0YNFBI9H6U,R1L56U9MGEY65D,R1RTAR9ZHEKJKA,RZ9F1LMTYQSA5,RQ6JZDYGL266A,RU423VYROXUDD,R2SX0KB6M50PZU,RWXV1G9ORG22P"/>
    <x v="8"/>
    <x v="0"/>
    <x v="0"/>
    <x v="0"/>
    <n v="13391504"/>
    <x v="0"/>
    <x v="0"/>
    <n v="61073.599999999991"/>
  </r>
  <r>
    <s v="B08XXF5V6G"/>
    <x v="294"/>
    <s v="Electronics|HomeTheater,TV&amp;Video|Televisions|SmartTelevisions"/>
    <n v="29999"/>
    <n v="50999"/>
    <n v="0.41"/>
    <n v="4.4000000000000004"/>
    <n v="1712"/>
    <s v="RITW1G6EL12AP,R28FCAPCXM5BZJ,RQW7J1KQNV90H,R2C6HW90SHJ7B,R162NDM8UBR66B,R2SNQQV2EWNINJ,RVHDQX6TUCHG0,R2NQHRYM47YRYK"/>
    <x v="53"/>
    <x v="1"/>
    <x v="1"/>
    <x v="0"/>
    <n v="87310288"/>
    <x v="0"/>
    <x v="0"/>
    <n v="7532.8"/>
  </r>
  <r>
    <s v="B09HK9JH4F"/>
    <x v="243"/>
    <s v="Electronics|HomeTheater,TV&amp;Video|Accessories|RemoteControls"/>
    <n v="199"/>
    <n v="399"/>
    <n v="0.5"/>
    <n v="4.2"/>
    <n v="1335"/>
    <s v="RCI40FPILZN2J,R33GJM990WL2D,R2IZDWTSBD3OJD,R18JSUF6RUDBJK,R3IYD10K0ODOFQ,R1V2IV4QBCAWUG,R92Z4OC4KIRC5,R2HY1V6QTTUTAQ"/>
    <x v="79"/>
    <x v="1"/>
    <x v="0"/>
    <x v="0"/>
    <n v="532665"/>
    <x v="1"/>
    <x v="0"/>
    <n v="5607"/>
  </r>
  <r>
    <s v="B09MMD1FDN"/>
    <x v="295"/>
    <s v="Electronics|HomeTheater,TV&amp;Video|Accessories|RemoteControls"/>
    <n v="349"/>
    <n v="699"/>
    <n v="0.5"/>
    <n v="3.9"/>
    <n v="214"/>
    <s v="R1T3FLH3DTF6HS,R2AHAAVTJIDTY,R1N42PBKDI68TK,RR91VSJ4DDBZ6,R1TPXU0SVYZPZK,R3O12UIKHXRVOG,R2QA83CPNE21C8,RY7XGBVY0116M"/>
    <x v="20"/>
    <x v="1"/>
    <x v="0"/>
    <x v="1"/>
    <n v="149586"/>
    <x v="0"/>
    <x v="1"/>
    <n v="834.6"/>
  </r>
  <r>
    <s v="B09HN7LD5L"/>
    <x v="296"/>
    <s v="Electronics|HomeTheater,TV&amp;Video|Accessories|TVMounts,Stands&amp;Turntables|TVWall&amp;CeilingMounts"/>
    <n v="1850"/>
    <n v="4500"/>
    <n v="0.59"/>
    <n v="4"/>
    <n v="184"/>
    <s v="R34S7CW9IYNOUR,RI06LTB0D8TP,R1677YPJIH6H3F,R3MT3F6SGDQJH9,R385ELCSDCDIZF,R3URBXHQ9H8DAF,R27YXZVKCB0BHO,R1925KJ9EPGG39"/>
    <x v="88"/>
    <x v="1"/>
    <x v="0"/>
    <x v="0"/>
    <n v="828000"/>
    <x v="0"/>
    <x v="1"/>
    <n v="736"/>
  </r>
  <r>
    <s v="B0BNDD9TN6"/>
    <x v="297"/>
    <s v="Electronics|HomeTheater,TV&amp;Video|Projectors"/>
    <n v="13990"/>
    <n v="28900"/>
    <n v="0.52"/>
    <n v="4.5"/>
    <n v="7"/>
    <s v="R15DQIQZ16IEL9,R3OT3GHKN7033E,R3B1OFFST3XKYU,RBB31LE5QA4LE"/>
    <x v="89"/>
    <x v="1"/>
    <x v="0"/>
    <x v="0"/>
    <n v="202300"/>
    <x v="0"/>
    <x v="1"/>
    <n v="31.5"/>
  </r>
  <r>
    <s v="B0941392C8"/>
    <x v="298"/>
    <s v="Computers&amp;Accessories|Accessories&amp;Peripherals|Cables&amp;Accessories|Cables|USBCables"/>
    <n v="129"/>
    <n v="449"/>
    <n v="0.71"/>
    <n v="3.7"/>
    <n v="41"/>
    <s v="R1HIYUVKS08YJP,RBC057ZTXOL5Y,R24VKY63J20SM0,R16UAQV9SOCSE,R23HQTXGR1DOIL,RZFMNMJ8EIG87,R2VYVQSV2YFY0T,R2SW6YDVZ9T4O8"/>
    <x v="90"/>
    <x v="0"/>
    <x v="0"/>
    <x v="1"/>
    <n v="18409"/>
    <x v="1"/>
    <x v="1"/>
    <n v="151.70000000000002"/>
  </r>
  <r>
    <s v="B01M5967SY"/>
    <x v="299"/>
    <s v="Electronics|HomeTheater,TV&amp;Video|Accessories|Cables|HDMICables"/>
    <n v="379"/>
    <n v="999"/>
    <n v="0.62"/>
    <n v="4.2"/>
    <n v="12153"/>
    <s v="R2DIHMHOPYEASB,R24RHE9B30YXWQ,R3DYXQZQA6PPHM,R2458DMQ9C2Z4F,R36C67830VNHAA,R2GE3ZI47UVVO,R1XMBPKJ1QP1Q9,R1L6PX82T6UT6P"/>
    <x v="11"/>
    <x v="1"/>
    <x v="0"/>
    <x v="0"/>
    <n v="12140847"/>
    <x v="0"/>
    <x v="0"/>
    <n v="51042.6"/>
  </r>
  <r>
    <s v="B016MDK4F4"/>
    <x v="300"/>
    <s v="Electronics|HomeTheater,TV&amp;Video|Accessories|Cables|HDMICables"/>
    <n v="185"/>
    <n v="499"/>
    <n v="0.63"/>
    <n v="4.2"/>
    <n v="25"/>
    <s v="R2Q04IXOK0RA34,R2GRUN8Y7IDUPT,R1X7VRLKNOLTGJ,R351RRLG83JZDV,R18W7JDXECM6J5,RPU9M945SJ641,RTYY30I8B4PS4"/>
    <x v="91"/>
    <x v="1"/>
    <x v="0"/>
    <x v="0"/>
    <n v="12475"/>
    <x v="1"/>
    <x v="1"/>
    <n v="105"/>
  </r>
  <r>
    <s v="B08G43CCLC"/>
    <x v="301"/>
    <s v="Computers&amp;Accessories|NetworkingDevices|NetworkAdapters|WirelessUSBAdapters"/>
    <n v="218"/>
    <n v="999"/>
    <n v="0.78"/>
    <n v="4.2"/>
    <n v="163"/>
    <s v="R34OST6S1F8457,R6Z0QUUTZU58T,R3QNKPNSUIZP59,R3R9Y258UAOCTI,R2NB1AHZCTD44B,R1IPFAF5DDZQ57,R2WSQL1YCAREKS,RCDYRGDMI1WOA"/>
    <x v="92"/>
    <x v="0"/>
    <x v="0"/>
    <x v="0"/>
    <n v="162837"/>
    <x v="0"/>
    <x v="1"/>
    <n v="684.6"/>
  </r>
  <r>
    <s v="B0B61GCHC1"/>
    <x v="302"/>
    <s v="Computers&amp;Accessories|Accessories&amp;Peripherals|Cables&amp;Accessories|Cables|USBCables"/>
    <n v="199"/>
    <n v="999"/>
    <n v="0.8"/>
    <n v="4.3"/>
    <n v="87"/>
    <s v="R111DGF0O8W1N8,R1GA29NLMK5T1,R1RAVFTKKIOGQ6,R12RIAF7LEVYRN,R1TK93TBAVEFG6,R2VED6OCTD3DK8,R3K8JF3L64IV9B,R3T6IUBAYZZ3KO"/>
    <x v="93"/>
    <x v="0"/>
    <x v="0"/>
    <x v="0"/>
    <n v="86913"/>
    <x v="0"/>
    <x v="1"/>
    <n v="374.09999999999997"/>
  </r>
  <r>
    <s v="B07RX14W1Q"/>
    <x v="303"/>
    <s v="Electronics|HomeTheater,TV&amp;Video|Accessories|Cables|HDMICables"/>
    <n v="499"/>
    <n v="900"/>
    <n v="0.45"/>
    <n v="4.4000000000000004"/>
    <n v="2165"/>
    <s v="R2BR9VTFE775OW,R3V8S6MZGP7QAL,R1OQW9NGBM2EHB,R2H6STN8H1XVSE,RZNEIL92FFGTT,R2JLX4OWIAT035,R354OSXK2IT8BE,R15U5TQNV1VY4A"/>
    <x v="19"/>
    <x v="1"/>
    <x v="1"/>
    <x v="0"/>
    <n v="1948500"/>
    <x v="0"/>
    <x v="0"/>
    <n v="9526"/>
  </r>
  <r>
    <s v="B09PLD9TCD"/>
    <x v="304"/>
    <s v="Electronics|HomeTheater,TV&amp;Video|Televisions|SmartTelevisions"/>
    <n v="26999"/>
    <n v="42999"/>
    <n v="0.37"/>
    <n v="4.2"/>
    <n v="1510"/>
    <s v="R1UFECRZY2H7ZR,R2L3OQHBC45T2X,R2IX8LIBU6MKPB,R35OUWDVRQF8R5,RHRVKXM6JJBX7,R1O89JBSE4EPL4,R364RHY5PGIWWH,R1EL7KUX3CVDVU"/>
    <x v="53"/>
    <x v="1"/>
    <x v="1"/>
    <x v="0"/>
    <n v="64928490"/>
    <x v="0"/>
    <x v="0"/>
    <n v="6342"/>
  </r>
  <r>
    <s v="B0B8ZKWGKD"/>
    <x v="305"/>
    <s v="Electronics|HomeTheater,TV&amp;Video|Accessories|TVMounts,Stands&amp;Turntables|TVWall&amp;CeilingMounts"/>
    <n v="893"/>
    <n v="1052"/>
    <n v="0.15"/>
    <n v="4.3"/>
    <n v="106"/>
    <s v="R122PZXYO9V78,RUTL2J228W4N,R3CNU5WSZQK21Z,R11LLDBWK3KHUS,R2J3E39AIHUX3U,RZQQP8IHS7A65,R21GEGH10XV0ZL,R2Z5OEPE3ETYSP"/>
    <x v="94"/>
    <x v="1"/>
    <x v="1"/>
    <x v="0"/>
    <n v="111512"/>
    <x v="0"/>
    <x v="1"/>
    <n v="455.79999999999995"/>
  </r>
  <r>
    <s v="B09NNJ9WYM"/>
    <x v="306"/>
    <s v="Electronics|HomeTheater,TV&amp;Video|Televisions|SmartTelevisions"/>
    <n v="10990"/>
    <n v="19990"/>
    <n v="0.45"/>
    <n v="3.7"/>
    <n v="129"/>
    <s v="RBVWNT5DJQ11U,RW13JZ6UTG39E,R3OO98PE8MBQ6M,R2PDGCC6RF4YLC,R1EWNSTI0FM8DP,R12R6OUAVMTUIJ,R34JSLSU3JZOPE,R1JOBS3O6CQO4P"/>
    <x v="77"/>
    <x v="1"/>
    <x v="1"/>
    <x v="1"/>
    <n v="2578710"/>
    <x v="0"/>
    <x v="1"/>
    <n v="477.3"/>
  </r>
  <r>
    <s v="B08H5L8V1L"/>
    <x v="307"/>
    <s v="Computers&amp;Accessories|Accessories&amp;Peripherals|Cables&amp;Accessories|Cables|USBCables"/>
    <n v="379"/>
    <n v="1099"/>
    <n v="0.66"/>
    <n v="4.3"/>
    <n v="3049"/>
    <s v="R1QF0ET8A7E6WA,R1X9IA818SXS5X,R2L31T82MCWLFF,R2KRBAR470MHG9,RUQMRRT0FY4YJ,R1YUVBDM5U1VP,R3QNDW1DBNUYYV,R3U7MTLZA3L5CH"/>
    <x v="95"/>
    <x v="0"/>
    <x v="0"/>
    <x v="0"/>
    <n v="3350851"/>
    <x v="0"/>
    <x v="0"/>
    <n v="13110.699999999999"/>
  </r>
  <r>
    <s v="B0B8CXTTG3"/>
    <x v="308"/>
    <s v="Electronics|HomeTheater,TV&amp;Video|Televisions|SmartTelevisions"/>
    <n v="16999"/>
    <n v="25999"/>
    <n v="0.35"/>
    <n v="4.2"/>
    <n v="32840"/>
    <s v="R13UTIA6KOF6QV,R2UGDZSGFF01K7,RHHIZ45VYU5X6,R14N9HBE5EIUY0,R2WMW096T9Y0OU,R1SHIIE6M72825,R22P6BE9DBME4F,R2TEINENXTIHT2"/>
    <x v="6"/>
    <x v="1"/>
    <x v="1"/>
    <x v="0"/>
    <n v="853807160"/>
    <x v="0"/>
    <x v="0"/>
    <n v="137928"/>
  </r>
  <r>
    <s v="B09HCH3JZG"/>
    <x v="309"/>
    <s v="Electronics|HomeTheater,TV&amp;Video|Accessories|Cables|HDMICables"/>
    <n v="699"/>
    <n v="1899"/>
    <n v="0.63"/>
    <n v="4.4000000000000004"/>
    <n v="390"/>
    <s v="R2M315YGOB9RN3,R1NBOC4RGKIP9G,R3QJXYS4TXWZUF,R2JIHF1A7NTH40,R169VPW28GOZKX,R3DKX32F8OC3XE,R2CTTQK8YU774X,R240OADCOPMHWE"/>
    <x v="96"/>
    <x v="1"/>
    <x v="0"/>
    <x v="0"/>
    <n v="740610"/>
    <x v="0"/>
    <x v="1"/>
    <n v="1716.0000000000002"/>
  </r>
  <r>
    <s v="B097JVLW3L"/>
    <x v="310"/>
    <s v="Electronics|HomeTheater,TV&amp;Video|Accessories|3DGlasses"/>
    <n v="2699"/>
    <n v="3500"/>
    <n v="0.23"/>
    <n v="3.5"/>
    <n v="621"/>
    <s v="R2RS5DJTMPR9KH,R3K8N1Z38YX4QZ,R1D0W9ZGHTA55S,R1OPHG3293Q2SZ,R27TICJZP0IJZT,RU7Q1JVSNZAP7,R16Y48G8PM36BL,RB5E6IQ420JLF"/>
    <x v="97"/>
    <x v="1"/>
    <x v="1"/>
    <x v="1"/>
    <n v="2173500"/>
    <x v="0"/>
    <x v="1"/>
    <n v="2173.5"/>
  </r>
  <r>
    <s v="B09SB6SJB4"/>
    <x v="311"/>
    <s v="Computers&amp;Accessories|Accessories&amp;Peripherals|Cables&amp;Accessories|Cables|USBCables"/>
    <n v="129"/>
    <n v="599"/>
    <n v="0.78"/>
    <n v="4.0999999999999996"/>
    <n v="265"/>
    <s v="R2P1ZOKUIQWNZH,R3FBKF9RCYD42V,R2JPDSDJBPCPVG,RWAZG6R4PYQD8,R1VWPJ2GCK1V4P,R3SM2QDMLBGDIK,RUNP3LOY40PFP,RGLXWU5W86L32"/>
    <x v="19"/>
    <x v="0"/>
    <x v="0"/>
    <x v="0"/>
    <n v="158735"/>
    <x v="0"/>
    <x v="1"/>
    <n v="1086.5"/>
  </r>
  <r>
    <s v="B08NW8GHCJ"/>
    <x v="312"/>
    <s v="Computers&amp;Accessories|Accessories&amp;Peripherals|Cables&amp;Accessories|Cables|USBCables"/>
    <n v="389"/>
    <n v="999"/>
    <n v="0.61"/>
    <n v="4.3"/>
    <n v="838"/>
    <s v="RYIE3APCBZO0M,RVVUYDXJQ5FWH,R2OD8G07SP3ATQ,RV4T2P1TSYP7C,RTUH4QIEPCZI2,R176EGN5WFKYMF,R2NF8CY7JSGPIJ,R1ZHN7T42QYEMK"/>
    <x v="95"/>
    <x v="0"/>
    <x v="0"/>
    <x v="0"/>
    <n v="837162"/>
    <x v="0"/>
    <x v="1"/>
    <n v="3603.3999999999996"/>
  </r>
  <r>
    <s v="B09YHLPQYT"/>
    <x v="313"/>
    <s v="Electronics|HomeTheater,TV&amp;Video|Accessories|RemoteControls"/>
    <n v="246"/>
    <n v="600"/>
    <n v="0.59"/>
    <n v="4.2"/>
    <n v="143"/>
    <s v="R3JYRL1ACWZKKY,R32Q6QP914FG3A,R3IEH4PJW488UX,R37IXVPK58NJQ4,R2Y54968M42AHJ,R2SN886QABQ5AF,R2FF1108INS5GV,R390GAYBGW7786"/>
    <x v="98"/>
    <x v="1"/>
    <x v="0"/>
    <x v="0"/>
    <n v="85800"/>
    <x v="0"/>
    <x v="1"/>
    <n v="600.6"/>
  </r>
  <r>
    <s v="B08G1RW2Q3"/>
    <x v="314"/>
    <s v="Computers&amp;Accessories|Accessories&amp;Peripherals|Cables&amp;Accessories|Cables|USBCables"/>
    <n v="299"/>
    <n v="799"/>
    <n v="0.63"/>
    <n v="4"/>
    <n v="151"/>
    <s v="RHUH1KUO9N3LB,R2OCEV9PHCLFUS,R50IDO4SB3AFN,R2QJNGU56FGL5G,R355RN0CHT6Z4Z,R1CFZQYTT6QE90,RIN87V1ZT8M2F,R14EGSF85GZV2Q"/>
    <x v="99"/>
    <x v="0"/>
    <x v="0"/>
    <x v="0"/>
    <n v="120649"/>
    <x v="0"/>
    <x v="1"/>
    <n v="604"/>
  </r>
  <r>
    <s v="B08YXJJW8H"/>
    <x v="315"/>
    <s v="Electronics|HomeTheater,TV&amp;Video|Accessories|RemoteControls"/>
    <n v="247"/>
    <n v="399"/>
    <n v="0.38"/>
    <n v="3.9"/>
    <n v="200"/>
    <s v="R2KMA1FW2QZLZX,RCE8NJ5IXR7Y0,R34OI72B1EV5GJ,R1OXPIKY99VS78,R1DOIQMYQSIX2Z,R55NBBAP45T6G,R32QZKQVJYCE4S,R26OBSY88ZCS89"/>
    <x v="100"/>
    <x v="1"/>
    <x v="1"/>
    <x v="1"/>
    <n v="79800"/>
    <x v="1"/>
    <x v="1"/>
    <n v="780"/>
  </r>
  <r>
    <s v="B09P8M18QM"/>
    <x v="316"/>
    <s v="Electronics|HomeTheater,TV&amp;Video|Accessories|RemoteControls"/>
    <n v="1369"/>
    <n v="2999"/>
    <n v="0.54"/>
    <n v="3.3"/>
    <n v="227"/>
    <s v="R2D1HX7B0ZNR2Y,RC6F71GCW3ITC,R2R5PXQ6I47FLE,R377ECW39RO5EJ,R2HOVN3GT9RJUX,R123XHZAU0Z0E5,R2WKLOLAJF59CQ,R17GETTD9A405E"/>
    <x v="20"/>
    <x v="1"/>
    <x v="0"/>
    <x v="1"/>
    <n v="680773"/>
    <x v="0"/>
    <x v="1"/>
    <n v="749.09999999999991"/>
  </r>
  <r>
    <s v="B08BG4M4N7"/>
    <x v="317"/>
    <s v="Electronics|HomeTheater,TV&amp;Video|Accessories|RemoteControls"/>
    <n v="199"/>
    <n v="499"/>
    <n v="0.6"/>
    <n v="3.8"/>
    <n v="538"/>
    <s v="RSAWD2O7MGQHQ,R2J3NNEKB8K98B,R2JDMID7WPBPGA,RPZQ7HTHUEAQM,RAWY8DHIK1ZUO,RKLEZ22TP2OC,R7CBANEBW241L,RRLSH7AHH6XLU"/>
    <x v="101"/>
    <x v="1"/>
    <x v="0"/>
    <x v="1"/>
    <n v="268462"/>
    <x v="1"/>
    <x v="1"/>
    <n v="2044.3999999999999"/>
  </r>
  <r>
    <s v="B07VJ9ZTXS"/>
    <x v="318"/>
    <s v="Electronics|HomeTheater,TV&amp;Video|Accessories|Cables|HDMICables"/>
    <n v="299"/>
    <n v="599"/>
    <n v="0.5"/>
    <n v="4"/>
    <n v="171"/>
    <s v="RGV3TPWIES7KM,R3P69DNOICR8GR,RMVYCEXD67P7Y,R1IZL1YZY4XUKJ,R1PZBQBPYS1J63,R3FTVZYWY8ESQF,R3VL4SYCU5AQ1X,R1SHRXW0RRW5A8"/>
    <x v="102"/>
    <x v="1"/>
    <x v="0"/>
    <x v="0"/>
    <n v="102429"/>
    <x v="0"/>
    <x v="1"/>
    <n v="684"/>
  </r>
  <r>
    <s v="B084872DQY"/>
    <x v="319"/>
    <s v="Electronics|HomeTheater,TV&amp;Video|Televisions|SmartTelevisions"/>
    <n v="14999"/>
    <n v="14999"/>
    <n v="0"/>
    <n v="4.3"/>
    <n v="27508"/>
    <s v="R1OHBRJRE6GHDZ,R24I7EFZQG9TE6,R3G0UPCD2KN4F7,R2EH8HEJYFWVY1,R14DHLF5YST1V5,R2ATOKYHEUA0RC,R1LCM6KSBLNTZE,R2MICL6U2IDISJ"/>
    <x v="6"/>
    <x v="1"/>
    <x v="1"/>
    <x v="0"/>
    <n v="412592492"/>
    <x v="0"/>
    <x v="0"/>
    <n v="118284.4"/>
  </r>
  <r>
    <s v="B00GGGOYEU"/>
    <x v="320"/>
    <s v="Computers&amp;Accessories|Accessories&amp;Peripherals|Cables&amp;Accessories|Cables|USBCables"/>
    <n v="299"/>
    <n v="699"/>
    <n v="0.56999999999999995"/>
    <n v="3.9"/>
    <n v="1454"/>
    <s v="R2RT36U5W9GRK6,R35V054572FNTJ,R1INLMM4RCIDYQ,R32UWFLL51XWFR,R2E6JL1IPA492E,R37EXJUBHQPY55,RU09H6AAVSB29,R21KXH46RVA6RM"/>
    <x v="61"/>
    <x v="0"/>
    <x v="0"/>
    <x v="1"/>
    <n v="1016346"/>
    <x v="0"/>
    <x v="0"/>
    <n v="5670.5999999999995"/>
  </r>
  <r>
    <s v="B08FD2VSD9"/>
    <x v="321"/>
    <s v="Electronics|HomeTheater,TV&amp;Video|Televisions|SmartTelevisions"/>
    <n v="24990"/>
    <n v="51990"/>
    <n v="0.52"/>
    <n v="4.2"/>
    <n v="2951"/>
    <s v="R369A5WFHNY685,RU7ADO0K3THNI,R2C24XAHB09570,RF6FTZ2BMK3U7,R1BKYQ1GKAGGUM,R2JI0LCLSDDWMB,R2GFGRPUJPI039,R1QBBG7QM57OF7"/>
    <x v="30"/>
    <x v="1"/>
    <x v="0"/>
    <x v="0"/>
    <n v="153422490"/>
    <x v="0"/>
    <x v="0"/>
    <n v="12394.2"/>
  </r>
  <r>
    <s v="B0BQRJ3C47"/>
    <x v="322"/>
    <s v="Computers&amp;Accessories|Accessories&amp;Peripherals|Cables&amp;Accessories|Cables|USBCables"/>
    <n v="249"/>
    <n v="999"/>
    <n v="0.75"/>
    <n v="5"/>
    <m/>
    <s v="RQXD5SAMMPC6L"/>
    <x v="103"/>
    <x v="0"/>
    <x v="0"/>
    <x v="2"/>
    <n v="0"/>
    <x v="0"/>
    <x v="1"/>
    <n v="0"/>
  </r>
  <r>
    <s v="B095JPKPH3"/>
    <x v="323"/>
    <s v="Electronics|HomeTheater,TV&amp;Video|Televisions|SmartTelevisions"/>
    <n v="61999"/>
    <n v="69999"/>
    <n v="0.11"/>
    <n v="4.0999999999999996"/>
    <n v="6753"/>
    <s v="R2PF9QV9JEQO9K,R2NEN86P63G4ES,R302B7X6H0GIC0,R3H9O8F9LUY5N9,R1RGSA8QU78640,R2B3DRF8V2A9QI,R1KF9HPUVJTM0I,R3OCQ19TZWHSN5"/>
    <x v="15"/>
    <x v="1"/>
    <x v="1"/>
    <x v="0"/>
    <n v="472703247"/>
    <x v="0"/>
    <x v="0"/>
    <n v="27687.3"/>
  </r>
  <r>
    <s v="B087JWLZ2K"/>
    <x v="324"/>
    <s v="Electronics|HomeTheater,TV&amp;Video|Televisions|SmartTelevisions"/>
    <n v="24499"/>
    <n v="50000"/>
    <n v="0.51"/>
    <n v="3.9"/>
    <n v="3518"/>
    <s v="R24M24UKIB5KN3,R9MTYU83EHJ96"/>
    <x v="8"/>
    <x v="1"/>
    <x v="0"/>
    <x v="1"/>
    <n v="175900000"/>
    <x v="0"/>
    <x v="0"/>
    <n v="13720.199999999999"/>
  </r>
  <r>
    <s v="B09DSXK8JX"/>
    <x v="325"/>
    <s v="Electronics|HomeTheater,TV&amp;Video|Televisions|SmartTelevisions"/>
    <n v="10499"/>
    <n v="19499"/>
    <n v="0.46"/>
    <n v="4.2"/>
    <n v="1510"/>
    <s v="R1UFECRZY2H7ZR,R2L3OQHBC45T2X,R2IX8LIBU6MKPB,R35OUWDVRQF8R5,RHRVKXM6JJBX7,R1O89JBSE4EPL4,R364RHY5PGIWWH,R1EL7KUX3CVDVU"/>
    <x v="53"/>
    <x v="1"/>
    <x v="1"/>
    <x v="0"/>
    <n v="29443490"/>
    <x v="0"/>
    <x v="0"/>
    <n v="6342"/>
  </r>
  <r>
    <s v="B08V9C4B1J"/>
    <x v="326"/>
    <s v="Computers&amp;Accessories|Accessories&amp;Peripherals|Cables&amp;Accessories|Cables|USBCables"/>
    <n v="349"/>
    <n v="999"/>
    <n v="0.65"/>
    <n v="4.3"/>
    <n v="838"/>
    <s v="RYIE3APCBZO0M,RVVUYDXJQ5FWH,R2OD8G07SP3ATQ,RV4T2P1TSYP7C,RTUH4QIEPCZI2,R176EGN5WFKYMF,R2NF8CY7JSGPIJ,R1ZHN7T42QYEMK"/>
    <x v="95"/>
    <x v="0"/>
    <x v="0"/>
    <x v="0"/>
    <n v="837162"/>
    <x v="0"/>
    <x v="1"/>
    <n v="3603.3999999999996"/>
  </r>
  <r>
    <s v="B08PKBMJKS"/>
    <x v="327"/>
    <s v="Electronics|HomeTheater,TV&amp;Video|Accessories|RemoteControls"/>
    <n v="197"/>
    <n v="499"/>
    <n v="0.61"/>
    <n v="3.8"/>
    <n v="136"/>
    <s v="R2ZBBYSOYN3KBL,R2DMLU5SLI59HR,R2TALY28IA40HU,R3I8OBYQHMK5AG,R2LNUR3W2TOTL,R3W1MUYN039NGZ,RH9I43YOGMCU5,R2T1VOM1S6TMET"/>
    <x v="23"/>
    <x v="1"/>
    <x v="0"/>
    <x v="1"/>
    <n v="67864"/>
    <x v="1"/>
    <x v="1"/>
    <n v="516.79999999999995"/>
  </r>
  <r>
    <s v="B0B8VQ7KDS"/>
    <x v="328"/>
    <s v="Electronics|HomeTheater,TV&amp;Video|SatelliteEquipment|SatelliteReceivers"/>
    <n v="1299"/>
    <n v="2499"/>
    <n v="0.48"/>
    <n v="4.3"/>
    <n v="301"/>
    <s v="R1SLOPXHKI14S6,R1OXLNAD6QN3PK,R4RAOBEKJMT1E,R2DJOU9710152I,R3FXVCBQCGNPLW,R12LALSYGQEMTT,R2XY6WL3YCCBBU,R2VRNRRSOHXHYW"/>
    <x v="23"/>
    <x v="1"/>
    <x v="1"/>
    <x v="0"/>
    <n v="752199"/>
    <x v="0"/>
    <x v="1"/>
    <n v="1294.3"/>
  </r>
  <r>
    <s v="B086JTMRYL"/>
    <x v="329"/>
    <s v="Computers&amp;Accessories|Accessories&amp;Peripherals|Cables&amp;Accessories|Cables|USBCables"/>
    <n v="1519"/>
    <n v="1899"/>
    <n v="0.2"/>
    <n v="4.4000000000000004"/>
    <n v="19763"/>
    <s v="R1NBVCQUPQGZSG,R1AYTJ3HGDXBPB,R1SZXE4S0X94AV,R18V2LFU0A6Z1Z,REEEYL5KDQ81L,R1648XOMK16YKC,R30X514IQ3NWX4,R3UV2ZJIR07U21"/>
    <x v="104"/>
    <x v="0"/>
    <x v="1"/>
    <x v="0"/>
    <n v="37529937"/>
    <x v="0"/>
    <x v="0"/>
    <n v="86957.200000000012"/>
  </r>
  <r>
    <s v="B09RWQ7YR6"/>
    <x v="330"/>
    <s v="Electronics|HomeTheater,TV&amp;Video|Televisions|SmartTelevisions"/>
    <n v="46999"/>
    <n v="69999"/>
    <n v="0.33"/>
    <n v="4.3"/>
    <n v="21252"/>
    <s v="R19JWR6NN6DMRW,R3NNMZRL819Q5I,R27MVISBFA27B0,R26UM4M5FX7MOX,R3OS23S4DLG4RW,R6CTY16XAGKZ3,R3GTDALXXTDMU4,RXYNQRMH2KD0E"/>
    <x v="6"/>
    <x v="1"/>
    <x v="1"/>
    <x v="0"/>
    <n v="1487618748"/>
    <x v="0"/>
    <x v="0"/>
    <n v="91383.599999999991"/>
  </r>
  <r>
    <s v="B00OFM6PEO"/>
    <x v="331"/>
    <s v="Computers&amp;Accessories|Accessories&amp;Peripherals|Cables&amp;Accessories|Cables|USBCables"/>
    <n v="299"/>
    <n v="799"/>
    <n v="0.63"/>
    <n v="4.3"/>
    <n v="1902"/>
    <s v="R1NNND9Z9O7ZFX,RI4YG0LQODJ1Z,R2RJKDVMA6HJAF,R1CK70KKIQTXQY,R1MU7OXDCRE59A,R3OUTRCSE95S7U,R1H2SUFJGR1SC5,R3O0A0XNHT8365"/>
    <x v="61"/>
    <x v="0"/>
    <x v="0"/>
    <x v="0"/>
    <n v="1519698"/>
    <x v="0"/>
    <x v="0"/>
    <n v="8178.5999999999995"/>
  </r>
  <r>
    <s v="B0BF57RN3K"/>
    <x v="332"/>
    <s v="Electronics|WearableTechnology|SmartWatches"/>
    <n v="1799"/>
    <n v="19999"/>
    <n v="0.91"/>
    <n v="4.2"/>
    <n v="13937"/>
    <s v="R1PKIMKR1E8X8T,R23UV7ZBIEEZD3,RYRHNVDKS5RFY,RS1V5P4B8NSAO,R1H7L32HFCGUIR,R1Y0X6TPG7EJ3V,R3UZD33WNT4AD,R2MLZRSEQB0C49"/>
    <x v="105"/>
    <x v="1"/>
    <x v="0"/>
    <x v="0"/>
    <n v="278726063"/>
    <x v="0"/>
    <x v="0"/>
    <n v="58535.4"/>
  </r>
  <r>
    <s v="B0B3RRWSF6"/>
    <x v="333"/>
    <s v="Electronics|WearableTechnology|SmartWatches"/>
    <n v="1998"/>
    <n v="9999"/>
    <n v="0.8"/>
    <n v="4.3"/>
    <n v="27696"/>
    <s v="R34816YEM3Y2VJ,R3P1QZDIWJJYVR,R2HXC35HKL6S3E,R2CUWR6SL0MMRR,R3PWLUFNP117X0,R2PK2034NVCPNH,R2YJZKVTCUJAVZ,R27X5G6UFUKCM9"/>
    <x v="105"/>
    <x v="1"/>
    <x v="0"/>
    <x v="0"/>
    <n v="276932304"/>
    <x v="0"/>
    <x v="0"/>
    <n v="119092.79999999999"/>
  </r>
  <r>
    <s v="B0B5B6PQCT"/>
    <x v="334"/>
    <s v="Electronics|WearableTechnology|SmartWatches"/>
    <n v="1999"/>
    <n v="7990"/>
    <n v="0.75"/>
    <n v="3.8"/>
    <n v="17831"/>
    <s v="R3EKLFGQGV02SG,R23WEMNZK46UV3,R1G2C7XV8CAM7W,R1O1T0NB6M5CU4,RY95PJLUIT03E,R2HMI9LDLJ1S2Y,R216CF66UYJR2A,R1XD0A6A2KGJZ6"/>
    <x v="3"/>
    <x v="1"/>
    <x v="0"/>
    <x v="1"/>
    <n v="142469690"/>
    <x v="0"/>
    <x v="0"/>
    <n v="67757.8"/>
  </r>
  <r>
    <s v="B08HV83HL3"/>
    <x v="335"/>
    <s v="Electronics|Mobiles&amp;Accessories|MobileAccessories|Chargers|PowerBanks"/>
    <n v="2049"/>
    <n v="2199"/>
    <n v="7.0000000000000007E-2"/>
    <n v="4.3"/>
    <n v="178912"/>
    <s v="R31BXRU0GAOB26,R120Q9PAHZEIEM,R3MSIMI8U7QZXJ,R3MLNPNLSYH11T,R339F0FNSVUUP1,R1X6T4WG7148OB,R1Y9VHIT18ERYP,R32RBHMK1ESFTN"/>
    <x v="6"/>
    <x v="1"/>
    <x v="1"/>
    <x v="0"/>
    <n v="393427488"/>
    <x v="0"/>
    <x v="0"/>
    <n v="769321.6"/>
  </r>
  <r>
    <s v="B0BBN4DZBD"/>
    <x v="336"/>
    <s v="Electronics|Mobiles&amp;Accessories|Smartphones&amp;BasicMobiles|Smartphones"/>
    <n v="6499"/>
    <n v="8999"/>
    <n v="0.28000000000000003"/>
    <n v="4"/>
    <n v="7807"/>
    <s v="RKU0JLLNRC05S,RIQJOO5ZR8L0X,R300Z83BCAV2UK,R130ME1NWGGCRX,R2VNU6Q8UC18QX,R287H4PDFLWV5,RITJUD5WP59UI,R3DKMHIJGPJH5H"/>
    <x v="25"/>
    <x v="1"/>
    <x v="1"/>
    <x v="0"/>
    <n v="70255193"/>
    <x v="0"/>
    <x v="0"/>
    <n v="31228"/>
  </r>
  <r>
    <s v="B0B3CPQ5PF"/>
    <x v="337"/>
    <s v="Electronics|Mobiles&amp;Accessories|Smartphones&amp;BasicMobiles|Smartphones"/>
    <n v="28999"/>
    <n v="28999"/>
    <n v="0"/>
    <n v="4.3"/>
    <n v="17415"/>
    <s v="R128LZ0DN2NZBZ,R3LFQ7EDHZ6DKM,RUSJFUV64DPWM,RHNVN7WEES6ZV,R3LHNY1FJU5Z62,RYD25TMDIWVXF,R22G4CIX0JF8CT,R3KZ4E667WBY58"/>
    <x v="15"/>
    <x v="1"/>
    <x v="1"/>
    <x v="0"/>
    <n v="505017585"/>
    <x v="0"/>
    <x v="0"/>
    <n v="74884.5"/>
  </r>
  <r>
    <s v="B0B3CQBRB4"/>
    <x v="338"/>
    <s v="Electronics|Mobiles&amp;Accessories|Smartphones&amp;BasicMobiles|Smartphones"/>
    <n v="28999"/>
    <n v="28999"/>
    <n v="0"/>
    <n v="4.3"/>
    <n v="17415"/>
    <s v="R128LZ0DN2NZBZ,R3LFQ7EDHZ6DKM,RUSJFUV64DPWM,RHNVN7WEES6ZV,R3LHNY1FJU5Z62,RYD25TMDIWVXF,R22G4CIX0JF8CT,R3KZ4E667WBY58"/>
    <x v="15"/>
    <x v="1"/>
    <x v="1"/>
    <x v="0"/>
    <n v="505017585"/>
    <x v="0"/>
    <x v="0"/>
    <n v="74884.5"/>
  </r>
  <r>
    <s v="B0BBN56J5H"/>
    <x v="339"/>
    <s v="Electronics|Mobiles&amp;Accessories|Smartphones&amp;BasicMobiles|Smartphones"/>
    <n v="6499"/>
    <n v="8999"/>
    <n v="0.28000000000000003"/>
    <n v="4"/>
    <n v="7807"/>
    <s v="RKU0JLLNRC05S,RIQJOO5ZR8L0X,R300Z83BCAV2UK,R130ME1NWGGCRX,R2VNU6Q8UC18QX,R287H4PDFLWV5,RITJUD5WP59UI,R3DKMHIJGPJH5H"/>
    <x v="25"/>
    <x v="1"/>
    <x v="1"/>
    <x v="0"/>
    <n v="70255193"/>
    <x v="0"/>
    <x v="0"/>
    <n v="31228"/>
  </r>
  <r>
    <s v="B0BBN3WF7V"/>
    <x v="340"/>
    <s v="Electronics|Mobiles&amp;Accessories|Smartphones&amp;BasicMobiles|Smartphones"/>
    <n v="6499"/>
    <n v="8999"/>
    <n v="0.28000000000000003"/>
    <n v="4"/>
    <n v="7807"/>
    <s v="RKU0JLLNRC05S,RIQJOO5ZR8L0X,R300Z83BCAV2UK,R130ME1NWGGCRX,R2VNU6Q8UC18QX,R287H4PDFLWV5,RITJUD5WP59UI,R3DKMHIJGPJH5H"/>
    <x v="25"/>
    <x v="1"/>
    <x v="1"/>
    <x v="0"/>
    <n v="70255193"/>
    <x v="0"/>
    <x v="0"/>
    <n v="31228"/>
  </r>
  <r>
    <s v="B0BDRVFDKP"/>
    <x v="341"/>
    <s v="Electronics|Accessories|MemoryCards|MicroSD"/>
    <n v="569"/>
    <n v="1000"/>
    <n v="0.43"/>
    <n v="4.4000000000000004"/>
    <n v="67259"/>
    <s v="R2A7MIUNOW8DOE,R2FXP703540FR1,R37E7QJET0BYE8,R1NOL0GE16P06G,R48EN3ANVWEX9,R17WYXS17TYDER,R2BMYAH01K8EG8,R23IO3LHHG39H"/>
    <x v="106"/>
    <x v="1"/>
    <x v="1"/>
    <x v="0"/>
    <n v="67259000"/>
    <x v="0"/>
    <x v="0"/>
    <n v="295939.60000000003"/>
  </r>
  <r>
    <s v="B0B5LVS732"/>
    <x v="342"/>
    <s v="Electronics|WearableTechnology|SmartWatches"/>
    <n v="1898"/>
    <n v="4999"/>
    <n v="0.62"/>
    <n v="4.0999999999999996"/>
    <n v="10689"/>
    <s v="R10I6UIAQIP9TN,R2XEWWLV1LH7KX,R3J0MEY15WI71Z,R3HJ0GBBBUGEJZ,R3TGTIJ54KHOL0,R21TUQZLYNGC0M,R1JSFOA0TD4S1A,R1KOD8YMT3FJ7I"/>
    <x v="107"/>
    <x v="1"/>
    <x v="0"/>
    <x v="0"/>
    <n v="53434311"/>
    <x v="0"/>
    <x v="0"/>
    <n v="43824.899999999994"/>
  </r>
  <r>
    <s v="B09V2Q4QVQ"/>
    <x v="343"/>
    <s v="Electronics|Mobiles&amp;Accessories|Smartphones&amp;BasicMobiles|BasicMobiles"/>
    <n v="1299"/>
    <n v="1599"/>
    <n v="0.19"/>
    <n v="4"/>
    <n v="128311"/>
    <s v="R1BFOK13WV2QLM,R3H97FN1H50F7F,R1IY2IDRUJX5O5,R1N5UJPJ5YGBU5,R3BZ3W2KH0X1DQ,R3GPO2WYK6ABG,RCMFGYS1T27LL,R1D5OAMYO4526T"/>
    <x v="108"/>
    <x v="1"/>
    <x v="1"/>
    <x v="0"/>
    <n v="205169289"/>
    <x v="0"/>
    <x v="0"/>
    <n v="513244"/>
  </r>
  <r>
    <s v="B09V12K8NT"/>
    <x v="344"/>
    <s v="Electronics|WearableTechnology|SmartWatches"/>
    <n v="1499"/>
    <n v="6990"/>
    <n v="0.79"/>
    <n v="3.9"/>
    <n v="21796"/>
    <s v="R2CU03OULJTK2A,R1SHVTKMHHOREL,R16MDWVEULVTGY,R24VBI0XML9AS5,RO1WU1XMSF20C,R17U7AO7GNBOX8,R2HES1EME0OXU4,RWYRMRDBVWYUO"/>
    <x v="3"/>
    <x v="1"/>
    <x v="0"/>
    <x v="1"/>
    <n v="152354040"/>
    <x v="0"/>
    <x v="0"/>
    <n v="85004.4"/>
  </r>
  <r>
    <s v="B01DEWVZ2C"/>
    <x v="345"/>
    <s v="Electronics|Headphones,Earbuds&amp;Accessories|Headphones|In-Ear"/>
    <n v="599"/>
    <n v="999"/>
    <n v="0.4"/>
    <n v="4.0999999999999996"/>
    <n v="192590"/>
    <s v="R2NB2K5XC70FKP,R3623Q21H3MKP6,R1XVC6NEYU3ZHV,RNFY9ZYM6195O,R3TUSIFSD4QCKJ,R22PD5EXXTFXP,R1LXC8W3AJAQ3I,R3U0OEWBKIO5Z3"/>
    <x v="109"/>
    <x v="1"/>
    <x v="1"/>
    <x v="0"/>
    <n v="192397410"/>
    <x v="0"/>
    <x v="0"/>
    <n v="789618.99999999988"/>
  </r>
  <r>
    <s v="B0BMGB3CH9"/>
    <x v="346"/>
    <s v="Electronics|Mobiles&amp;Accessories|Smartphones&amp;BasicMobiles|Smartphones"/>
    <n v="9499"/>
    <n v="11999"/>
    <n v="0.21"/>
    <n v="4.2"/>
    <n v="284"/>
    <s v="R2RDC6R09NZ0TZ,R16LV4RNJLN09N,R3RKDGFWWFXK6U,R25FVBLAFKIAJU,R34P8ODO8FUBK6,RWO7FXQAVPEXH,R1Y7NG3L23T92Q,R2ESL9C3ALANVE"/>
    <x v="12"/>
    <x v="1"/>
    <x v="1"/>
    <x v="0"/>
    <n v="3407716"/>
    <x v="0"/>
    <x v="1"/>
    <n v="1192.8"/>
  </r>
  <r>
    <s v="B08D77XZX5"/>
    <x v="347"/>
    <s v="Electronics|Headphones,Earbuds&amp;Accessories|Headphones|In-Ear"/>
    <n v="599"/>
    <n v="2499"/>
    <n v="0.76"/>
    <n v="3.9"/>
    <n v="58162"/>
    <s v="R2RBF2BGJRO7H2,R1OF0G9O7Z6VSU,R30F23SQTDLJPU,R12OJO04IKVP5R,R1EYIK2EGG3W2H,R2B5VJALJVQ8RD,R10QDJFCO17945,R23VI41K9DE8OJ"/>
    <x v="5"/>
    <x v="1"/>
    <x v="0"/>
    <x v="1"/>
    <n v="145346838"/>
    <x v="0"/>
    <x v="0"/>
    <n v="226831.8"/>
  </r>
  <r>
    <s v="B09XB8GFBQ"/>
    <x v="348"/>
    <s v="Electronics|Mobiles&amp;Accessories|Smartphones&amp;BasicMobiles|Smartphones"/>
    <n v="8999"/>
    <n v="11999"/>
    <n v="0.25"/>
    <n v="4"/>
    <n v="12796"/>
    <s v="R98JKKNCSM7B5,R38O9HQOE1G03B,R597Z0G89GU27,RAI7NSHUQO02D,R2W5N0Y7MJX8UC,R1LK91F22JFZ41,R139XIZFXKTMW5,R1X5NW4ANBMMRM"/>
    <x v="25"/>
    <x v="1"/>
    <x v="1"/>
    <x v="0"/>
    <n v="153539204"/>
    <x v="0"/>
    <x v="0"/>
    <n v="51184"/>
  </r>
  <r>
    <s v="B07WG8PDCW"/>
    <x v="349"/>
    <s v="Electronics|Mobiles&amp;Accessories|MobileAccessories|Chargers|AutomobileChargers"/>
    <n v="349"/>
    <n v="1299"/>
    <n v="0.73"/>
    <n v="4"/>
    <n v="14282"/>
    <s v="R3HLDGIDF7PO8C,R2FBEQYGE0TH2P,R81L413HRWD8B,R3V903TPDK44R2,R38GLLZ84DSEWS,R1GXNHN7WJM2G7,R3RK45ISPYVM54,R125MD72MJH9VN"/>
    <x v="5"/>
    <x v="1"/>
    <x v="0"/>
    <x v="0"/>
    <n v="18552318"/>
    <x v="0"/>
    <x v="0"/>
    <n v="57128"/>
  </r>
  <r>
    <s v="B07GPXXNNG"/>
    <x v="350"/>
    <s v="Electronics|Headphones,Earbuds&amp;Accessories|Headphones|In-Ear"/>
    <n v="349"/>
    <n v="999"/>
    <n v="0.65"/>
    <n v="4.0999999999999996"/>
    <n v="363713"/>
    <s v="R2DD2M5YARW7R2,R2M9ZYNGGV1ZLN,RNWNTRNLSJWSB,R3BJBPNI2XP8HF,RI1FLXH6TFEAJ,R172WRCQLOW97V,R3721R2I1BFETF,R2DH3Z46FTCXQ8"/>
    <x v="3"/>
    <x v="1"/>
    <x v="0"/>
    <x v="0"/>
    <n v="363349287"/>
    <x v="0"/>
    <x v="0"/>
    <n v="1491223.2999999998"/>
  </r>
  <r>
    <s v="B0BDYVC5TD"/>
    <x v="351"/>
    <s v="Electronics|Accessories|MemoryCards|MicroSD"/>
    <n v="959"/>
    <n v="1800"/>
    <n v="0.47"/>
    <n v="4.4000000000000004"/>
    <n v="67259"/>
    <s v="R2A7MIUNOW8DOE,R2FXP703540FR1,R37E7QJET0BYE8,R1NOL0GE16P06G,R48EN3ANVWEX9,R17WYXS17TYDER,R2BMYAH01K8EG8,R23IO3LHHG39H"/>
    <x v="106"/>
    <x v="1"/>
    <x v="1"/>
    <x v="0"/>
    <n v="121066200"/>
    <x v="0"/>
    <x v="0"/>
    <n v="295939.60000000003"/>
  </r>
  <r>
    <s v="B0BMGB2TPR"/>
    <x v="352"/>
    <s v="Electronics|Mobiles&amp;Accessories|Smartphones&amp;BasicMobiles|Smartphones"/>
    <n v="9499"/>
    <n v="11999"/>
    <n v="0.21"/>
    <n v="4.2"/>
    <n v="284"/>
    <s v="R2RDC6R09NZ0TZ,R16LV4RNJLN09N,R3RKDGFWWFXK6U,R25FVBLAFKIAJU,R34P8ODO8FUBK6,RWO7FXQAVPEXH,R1Y7NG3L23T92Q,R2ESL9C3ALANVE"/>
    <x v="12"/>
    <x v="1"/>
    <x v="1"/>
    <x v="0"/>
    <n v="3407716"/>
    <x v="0"/>
    <x v="1"/>
    <n v="1192.8"/>
  </r>
  <r>
    <s v="B08MC57J31"/>
    <x v="353"/>
    <s v="Electronics|Mobiles&amp;Accessories|MobileAccessories|Chargers|PowerBanks"/>
    <n v="1499"/>
    <n v="2499"/>
    <n v="0.4"/>
    <n v="4.3"/>
    <n v="15970"/>
    <s v="R31KHU73E9BSU4,R3L907SI2ZHXKE,RL4KVP8C4HB1V,R28U78D29I6WST,R1SWA127EAXE3Z,R2EQHF2D3V0YAL,RA8LHY0YBC8WB,R1VM09M39X39Y"/>
    <x v="6"/>
    <x v="1"/>
    <x v="1"/>
    <x v="0"/>
    <n v="39909030"/>
    <x v="0"/>
    <x v="0"/>
    <n v="68671"/>
  </r>
  <r>
    <s v="B08HVL8QN3"/>
    <x v="354"/>
    <s v="Electronics|Mobiles&amp;Accessories|MobileAccessories|Chargers|PowerBanks"/>
    <n v="1149"/>
    <n v="2199"/>
    <n v="0.48"/>
    <n v="4.3"/>
    <n v="178912"/>
    <s v="R31BXRU0GAOB26,R120Q9PAHZEIEM,R3MSIMI8U7QZXJ,R3MLNPNLSYH11T,R339F0FNSVUUP1,R1X6T4WG7148OB,R1Y9VHIT18ERYP,R32RBHMK1ESFTN"/>
    <x v="6"/>
    <x v="1"/>
    <x v="1"/>
    <x v="0"/>
    <n v="393427488"/>
    <x v="0"/>
    <x v="0"/>
    <n v="769321.6"/>
  </r>
  <r>
    <s v="B0746JGVDS"/>
    <x v="355"/>
    <s v="Electronics|Mobiles&amp;Accessories|MobileAccessories|AutomobileAccessories|Cradles"/>
    <n v="349"/>
    <n v="999"/>
    <n v="0.65"/>
    <n v="3.9"/>
    <n v="46399"/>
    <s v="RRCQZ1NUT86W1,R7U9X4A8OGS3I,R26604Y3P1D000,R1KQQ073FBUGOE,R2L5WWOGWCXTX9,R3S4F4U2MF1Y50,R34PV1REW30PDN,R2YMG0H31K4P6J"/>
    <x v="110"/>
    <x v="1"/>
    <x v="0"/>
    <x v="1"/>
    <n v="46352601"/>
    <x v="0"/>
    <x v="0"/>
    <n v="180956.1"/>
  </r>
  <r>
    <s v="B08VFF6JQ8"/>
    <x v="356"/>
    <s v="Electronics|Mobiles&amp;Accessories|MobileAccessories|Chargers|WallChargers"/>
    <n v="1219"/>
    <n v="1699"/>
    <n v="0.28000000000000003"/>
    <n v="4.4000000000000004"/>
    <n v="8891"/>
    <s v="R3GPDNKHUWXBMD,R2UV1Y16L96TQY,RI0NHWUS3HCNY,R2WM2M0Q21KL5U,RNK7Z9UWFZ55N,R1GGNZYCTLDM0X,R3T5NNNE4VO6Z5,R3GNTYXLIFVANT"/>
    <x v="12"/>
    <x v="1"/>
    <x v="1"/>
    <x v="0"/>
    <n v="15105809"/>
    <x v="0"/>
    <x v="0"/>
    <n v="39120.400000000001"/>
  </r>
  <r>
    <s v="B09NVPSCQT"/>
    <x v="357"/>
    <s v="Electronics|WearableTechnology|SmartWatches"/>
    <n v="1599"/>
    <n v="3999"/>
    <n v="0.6"/>
    <n v="4"/>
    <n v="30254"/>
    <s v="R3B5HP4PJ8JIOG,R2NS7Z2XUJL73H,R3DLYP0JW3PWDP,R3HWHOM95KCAZV,R2EVYBZOHRZ8NQ,R2U4UV55GHL0AB,R1MXAL2G4J2CB4,R2E6IQWP86JIVZ"/>
    <x v="107"/>
    <x v="1"/>
    <x v="0"/>
    <x v="0"/>
    <n v="120985746"/>
    <x v="0"/>
    <x v="0"/>
    <n v="121016"/>
  </r>
  <r>
    <s v="B09YV4RG4D"/>
    <x v="358"/>
    <s v="Electronics|WearableTechnology|SmartWatches"/>
    <n v="1499"/>
    <n v="7999"/>
    <n v="0.81"/>
    <n v="4.2"/>
    <n v="22636"/>
    <s v="R2VEHBS4GTI9SH,R560D18O1BJM7,RYPXAOQI77XRF,R2T1AP2XBIAQBK,RU2RYKNTJU52I,R3D6UA9AB1KZ5D,R1YFZYNSZI9FAG,RQU8SHDXBG8NZ"/>
    <x v="105"/>
    <x v="1"/>
    <x v="0"/>
    <x v="0"/>
    <n v="181065364"/>
    <x v="0"/>
    <x v="0"/>
    <n v="95071.2"/>
  </r>
  <r>
    <s v="B09TWHTBKQ"/>
    <x v="359"/>
    <s v="Electronics|Mobiles&amp;Accessories|Smartphones&amp;BasicMobiles|Smartphones"/>
    <n v="18499"/>
    <n v="25999"/>
    <n v="0.28999999999999998"/>
    <n v="4.0999999999999996"/>
    <n v="22318"/>
    <s v="R36UIGIQWYOKT,RISUCL5YV9EZN"/>
    <x v="12"/>
    <x v="1"/>
    <x v="1"/>
    <x v="0"/>
    <n v="580245682"/>
    <x v="0"/>
    <x v="0"/>
    <n v="91503.799999999988"/>
  </r>
  <r>
    <s v="B08L5HMJVW"/>
    <x v="360"/>
    <s v="Electronics|Accessories|MemoryCards|MicroSD"/>
    <n v="369"/>
    <n v="700"/>
    <n v="0.47"/>
    <n v="4.4000000000000004"/>
    <n v="67259"/>
    <s v="R2A7MIUNOW8DOE,R2FXP703540FR1,R37E7QJET0BYE8,R1NOL0GE16P06G,R48EN3ANVWEX9,R17WYXS17TYDER,R2BMYAH01K8EG8,R23IO3LHHG39H"/>
    <x v="106"/>
    <x v="1"/>
    <x v="1"/>
    <x v="0"/>
    <n v="47081300"/>
    <x v="0"/>
    <x v="0"/>
    <n v="295939.60000000003"/>
  </r>
  <r>
    <s v="B0B4F2XCK3"/>
    <x v="361"/>
    <s v="Electronics|Mobiles&amp;Accessories|Smartphones&amp;BasicMobiles|Smartphones"/>
    <n v="12999"/>
    <n v="17999"/>
    <n v="0.28000000000000003"/>
    <n v="4.0999999999999996"/>
    <n v="18998"/>
    <s v="R2K5OD0MEEBTDL,RS1N6TNO33BOK,R6KWBGOKI1N9Y,R30SKUMYLSXXDN,R1EOYHZWCRSV7B,R13JBDK4SAAYFT,RJOU5K9ECNW7Y,R2APPRANV6IERZ"/>
    <x v="12"/>
    <x v="1"/>
    <x v="1"/>
    <x v="0"/>
    <n v="341945002"/>
    <x v="0"/>
    <x v="0"/>
    <n v="77891.799999999988"/>
  </r>
  <r>
    <s v="B0BF54972T"/>
    <x v="332"/>
    <s v="Electronics|WearableTechnology|SmartWatches"/>
    <n v="1799"/>
    <n v="19999"/>
    <n v="0.91"/>
    <n v="4.2"/>
    <n v="13937"/>
    <s v="R1PKIMKR1E8X8T,R23UV7ZBIEEZD3,RYRHNVDKS5RFY,RS1V5P4B8NSAO,R1H7L32HFCGUIR,R1Y0X6TPG7EJ3V,R3UZD33WNT4AD,R2MLZRSEQB0C49"/>
    <x v="105"/>
    <x v="1"/>
    <x v="0"/>
    <x v="0"/>
    <n v="278726063"/>
    <x v="0"/>
    <x v="0"/>
    <n v="58535.4"/>
  </r>
  <r>
    <s v="B09YV4MW2T"/>
    <x v="362"/>
    <s v="Electronics|WearableTechnology|SmartWatches"/>
    <n v="2199"/>
    <n v="9999"/>
    <n v="0.78"/>
    <n v="4.2"/>
    <n v="29471"/>
    <s v="R26YAKWWPQSNL,R30L263BU0PTZP,R1A8G9G8J5Z3V5,RBTZE0Y27F7IZ,R39640821J2S6S,R75IA3ZAEBTFU,RCVN98N40B1C5,R3MDWPL6USKW2T"/>
    <x v="105"/>
    <x v="1"/>
    <x v="0"/>
    <x v="0"/>
    <n v="294680529"/>
    <x v="0"/>
    <x v="0"/>
    <n v="123778.20000000001"/>
  </r>
  <r>
    <s v="B09TWH8YHM"/>
    <x v="363"/>
    <s v="Electronics|Mobiles&amp;Accessories|Smartphones&amp;BasicMobiles|Smartphones"/>
    <n v="16999"/>
    <n v="24999"/>
    <n v="0.32"/>
    <n v="4.0999999999999996"/>
    <n v="22318"/>
    <s v="R36UIGIQWYOKT,RISUCL5YV9EZN"/>
    <x v="12"/>
    <x v="1"/>
    <x v="1"/>
    <x v="0"/>
    <n v="557927682"/>
    <x v="0"/>
    <x v="0"/>
    <n v="91503.799999999988"/>
  </r>
  <r>
    <s v="B07WGMMQGP"/>
    <x v="364"/>
    <s v="Electronics|Mobiles&amp;Accessories|Smartphones&amp;BasicMobiles|Smartphones"/>
    <n v="16499"/>
    <n v="20999"/>
    <n v="0.21"/>
    <n v="4"/>
    <n v="21350"/>
    <s v="R2ZQ3KNS6ADZKG,R3OMNNV6IXSOCS,R37Z2W6UYIVLBR,RRI2HSPM9BYXP,R18PVOQF41S4PH,R1WINQHG1SD7FW,R39GPO64XUXZMW,RYLBN0DAJU4SZ"/>
    <x v="111"/>
    <x v="1"/>
    <x v="1"/>
    <x v="0"/>
    <n v="448328650"/>
    <x v="0"/>
    <x v="0"/>
    <n v="85400"/>
  </r>
  <r>
    <s v="B0BF563HB4"/>
    <x v="332"/>
    <s v="Electronics|WearableTechnology|SmartWatches"/>
    <n v="1799"/>
    <n v="19999"/>
    <n v="0.91"/>
    <n v="4.2"/>
    <n v="13937"/>
    <s v="R1PKIMKR1E8X8T,R23UV7ZBIEEZD3,RYRHNVDKS5RFY,RS1V5P4B8NSAO,R1H7L32HFCGUIR,R1Y0X6TPG7EJ3V,R3UZD33WNT4AD,R2MLZRSEQB0C49"/>
    <x v="105"/>
    <x v="1"/>
    <x v="0"/>
    <x v="0"/>
    <n v="278726063"/>
    <x v="0"/>
    <x v="0"/>
    <n v="58535.4"/>
  </r>
  <r>
    <s v="B07JW9H4J1"/>
    <x v="0"/>
    <s v="Computers&amp;Accessories|Accessories&amp;Peripherals|Cables&amp;Accessories|Cables|USBCables"/>
    <n v="399"/>
    <n v="1099"/>
    <n v="0.64"/>
    <n v="4.2"/>
    <n v="24270"/>
    <s v="R3HXWT0LRP0NMF,R2AJM3LFTLZHFO,R6AQJGUP6P86,R1KD19VHEDV0OR,R3C02RMYQMK6FC,R39GQRVBUZBWGY,R2K9EDOE15QIRJ,R3OI7YT648TL8I"/>
    <x v="0"/>
    <x v="0"/>
    <x v="0"/>
    <x v="0"/>
    <n v="26672730"/>
    <x v="0"/>
    <x v="0"/>
    <n v="101934"/>
  </r>
  <r>
    <s v="B09GFPVD9Y"/>
    <x v="365"/>
    <s v="Electronics|Mobiles&amp;Accessories|Smartphones&amp;BasicMobiles|Smartphones"/>
    <n v="8499"/>
    <n v="10999"/>
    <n v="0.23"/>
    <n v="4.0999999999999996"/>
    <n v="313836"/>
    <s v="RCP907FSHW2CI,R2XSNFIDSF8IL4,R2JB9PO5MV9LER,R1WOXRK1I1XUD1,R2R7NPFFHBHV2M,R209MH0VOGQ7EF,R276N47ZR7TWCM,RFYYONBM15HX5"/>
    <x v="25"/>
    <x v="1"/>
    <x v="1"/>
    <x v="0"/>
    <n v="3451882164"/>
    <x v="0"/>
    <x v="0"/>
    <n v="1286727.5999999999"/>
  </r>
  <r>
    <s v="B09GFLXVH9"/>
    <x v="366"/>
    <s v="Electronics|Mobiles&amp;Accessories|Smartphones&amp;BasicMobiles|Smartphones"/>
    <n v="6499"/>
    <n v="8499"/>
    <n v="0.24"/>
    <n v="4.0999999999999996"/>
    <n v="313836"/>
    <s v="RCP907FSHW2CI,R2XSNFIDSF8IL4,R2JB9PO5MV9LER,R1WOXRK1I1XUD1,R2R7NPFFHBHV2M,R209MH0VOGQ7EF,R276N47ZR7TWCM,RFYYONBM15HX5"/>
    <x v="25"/>
    <x v="1"/>
    <x v="1"/>
    <x v="0"/>
    <n v="2667292164"/>
    <x v="0"/>
    <x v="0"/>
    <n v="1286727.5999999999"/>
  </r>
  <r>
    <s v="B0BF4YBLPX"/>
    <x v="332"/>
    <s v="Electronics|WearableTechnology|SmartWatches"/>
    <n v="1799"/>
    <n v="19999"/>
    <n v="0.91"/>
    <n v="4.2"/>
    <n v="13937"/>
    <s v="R1PKIMKR1E8X8T,R23UV7ZBIEEZD3,RYRHNVDKS5RFY,RS1V5P4B8NSAO,R1H7L32HFCGUIR,R1Y0X6TPG7EJ3V,R3UZD33WNT4AD,R2MLZRSEQB0C49"/>
    <x v="105"/>
    <x v="1"/>
    <x v="0"/>
    <x v="0"/>
    <n v="278726063"/>
    <x v="0"/>
    <x v="0"/>
    <n v="58535.4"/>
  </r>
  <r>
    <s v="B09XB7DPW1"/>
    <x v="367"/>
    <s v="Electronics|Mobiles&amp;Accessories|Smartphones&amp;BasicMobiles|Smartphones"/>
    <n v="8999"/>
    <n v="11999"/>
    <n v="0.25"/>
    <n v="4"/>
    <n v="12796"/>
    <s v="R98JKKNCSM7B5,R38O9HQOE1G03B,R597Z0G89GU27,RAI7NSHUQO02D,R2W5N0Y7MJX8UC,R1LK91F22JFZ41,R139XIZFXKTMW5,R1X5NW4ANBMMRM"/>
    <x v="25"/>
    <x v="1"/>
    <x v="1"/>
    <x v="0"/>
    <n v="153539204"/>
    <x v="0"/>
    <x v="0"/>
    <n v="51184"/>
  </r>
  <r>
    <s v="B07PFJ5W31"/>
    <x v="368"/>
    <s v="Electronics|Mobiles&amp;Accessories|MobileAccessories|Cables&amp;Adapters|OTGAdapters"/>
    <n v="139"/>
    <n v="495"/>
    <n v="0.72"/>
    <n v="4.3"/>
    <n v="14185"/>
    <s v="R2UZOF31IYEDYC,RA80Q7ZKXPY2Z,R2WAC57HUYHRL4,R2865Q514C2RZ7,R3CEPSJRDFFOBW,R312ZA2IHXIXXF,R1S0L7740D7M8W,R2D0IWLH03TPH7"/>
    <x v="76"/>
    <x v="1"/>
    <x v="0"/>
    <x v="0"/>
    <n v="7021575"/>
    <x v="1"/>
    <x v="0"/>
    <n v="60995.5"/>
  </r>
  <r>
    <s v="B0B3N7LR6K"/>
    <x v="369"/>
    <s v="Electronics|WearableTechnology|SmartWatches"/>
    <n v="3999"/>
    <n v="16999"/>
    <n v="0.76"/>
    <n v="4.3"/>
    <n v="17159"/>
    <s v="R2FY1Z66KZXJWD,R2HMU574902EOQ,R33J3X2N75IXU3,R3GGQG1U2KLAE3,R31AMOLX49DVF8"/>
    <x v="105"/>
    <x v="1"/>
    <x v="0"/>
    <x v="0"/>
    <n v="291685841"/>
    <x v="0"/>
    <x v="0"/>
    <n v="73783.7"/>
  </r>
  <r>
    <s v="B09ZQK9X8G"/>
    <x v="370"/>
    <s v="Electronics|WearableTechnology|SmartWatches"/>
    <n v="2998"/>
    <n v="5999"/>
    <n v="0.5"/>
    <n v="4.0999999999999996"/>
    <n v="5179"/>
    <s v="R14ALM4LONM07K,RBQ5KLENMT5W,RC8LE1R8ZUXK6,R2DOHSMCOKMG28,R23BQ1TQ435IEO,RQTVJP9U5HCTZ,R19QIA3XET90J7,R30UYREI7BF2FB"/>
    <x v="107"/>
    <x v="1"/>
    <x v="0"/>
    <x v="0"/>
    <n v="31068821"/>
    <x v="0"/>
    <x v="0"/>
    <n v="21233.899999999998"/>
  </r>
  <r>
    <s v="B098NS6PVG"/>
    <x v="1"/>
    <s v="Computers&amp;Accessories|Accessories&amp;Peripherals|Cables&amp;Accessories|Cables|USBCables"/>
    <n v="199"/>
    <n v="349"/>
    <n v="0.43"/>
    <n v="4"/>
    <n v="43993"/>
    <s v="RGIQEG07R9HS2,R1SMWZQ86XIN8U,R2J3Y1WL29GWDE,RYGGS0M09S3KY,R17KQRUTAN5DKS,R3AAQGS6HP2QUK,R1HDNOG6TO2CCA,R3PHKXYA5AFEOU"/>
    <x v="1"/>
    <x v="0"/>
    <x v="1"/>
    <x v="0"/>
    <n v="15353557"/>
    <x v="1"/>
    <x v="0"/>
    <n v="175972"/>
  </r>
  <r>
    <s v="B07WJV6P1R"/>
    <x v="371"/>
    <s v="Electronics|Mobiles&amp;Accessories|Smartphones&amp;BasicMobiles|Smartphones"/>
    <n v="15499"/>
    <n v="18999"/>
    <n v="0.18"/>
    <n v="4.0999999999999996"/>
    <n v="19252"/>
    <s v="R27MK332LTT5KS,R2TN6LNGD4FLYB,RVZJOLWLG5JZ9,R32Y3RXFGS0N8S,R1WG388SX6A8SS,R3FCO1GKVP9JHZ,REQQ0KOQUU7N5,RB48XNZD8P2Q4"/>
    <x v="111"/>
    <x v="1"/>
    <x v="1"/>
    <x v="0"/>
    <n v="365768748"/>
    <x v="0"/>
    <x v="0"/>
    <n v="78933.2"/>
  </r>
  <r>
    <s v="B096MSW6CT"/>
    <x v="2"/>
    <s v="Computers&amp;Accessories|Accessories&amp;Peripherals|Cables&amp;Accessories|Cables|USBCables"/>
    <n v="199"/>
    <n v="999"/>
    <n v="0.8"/>
    <n v="3.9"/>
    <n v="7928"/>
    <s v="R3J3EQQ9TZI5ZJ,R3E7WBGK7ID0KV,RWU79XKQ6I1QF,R25X4TBMPY91LX,R27OK7G99VK0TR,R207CYDCHJJTCJ,R3PCU8XMU173BT,R1IMONDOWRNU5V"/>
    <x v="2"/>
    <x v="0"/>
    <x v="0"/>
    <x v="1"/>
    <n v="7920072"/>
    <x v="0"/>
    <x v="0"/>
    <n v="30919.200000000001"/>
  </r>
  <r>
    <s v="B0BF54LXW6"/>
    <x v="332"/>
    <s v="Electronics|WearableTechnology|SmartWatches"/>
    <n v="1799"/>
    <n v="19999"/>
    <n v="0.91"/>
    <n v="4.2"/>
    <n v="13937"/>
    <s v="R1PKIMKR1E8X8T,R23UV7ZBIEEZD3,RYRHNVDKS5RFY,RS1V5P4B8NSAO,R1H7L32HFCGUIR,R1Y0X6TPG7EJ3V,R3UZD33WNT4AD,R2MLZRSEQB0C49"/>
    <x v="105"/>
    <x v="1"/>
    <x v="0"/>
    <x v="0"/>
    <n v="278726063"/>
    <x v="0"/>
    <x v="0"/>
    <n v="58535.4"/>
  </r>
  <r>
    <s v="B09XB7SRQ5"/>
    <x v="372"/>
    <s v="Electronics|Mobiles&amp;Accessories|Smartphones&amp;BasicMobiles|Smartphones"/>
    <n v="8999"/>
    <n v="11999"/>
    <n v="0.25"/>
    <n v="4"/>
    <n v="12796"/>
    <s v="R98JKKNCSM7B5,R38O9HQOE1G03B,R597Z0G89GU27,RAI7NSHUQO02D,R2W5N0Y7MJX8UC,R1LK91F22JFZ41,R139XIZFXKTMW5,R1X5NW4ANBMMRM"/>
    <x v="25"/>
    <x v="1"/>
    <x v="1"/>
    <x v="0"/>
    <n v="153539204"/>
    <x v="0"/>
    <x v="0"/>
    <n v="51184"/>
  </r>
  <r>
    <s v="B09FFK1PQG"/>
    <x v="373"/>
    <s v="Electronics|Mobiles&amp;Accessories|MobileAccessories|Chargers|AutomobileChargers"/>
    <n v="873"/>
    <n v="1699"/>
    <n v="0.49"/>
    <n v="4.4000000000000004"/>
    <n v="1680"/>
    <s v="R30W8FL25XCO0K,R1D8C001FIVRSU,R3925M38KC8V79,RXGOGCFPVKD34,R12RKF2K5CHXWV,R2MZ3DIZ5TNO0W,RUB8S6S3B4G58,R37JZMH1JV7PPA"/>
    <x v="10"/>
    <x v="1"/>
    <x v="1"/>
    <x v="0"/>
    <n v="2854320"/>
    <x v="0"/>
    <x v="0"/>
    <n v="7392.0000000000009"/>
  </r>
  <r>
    <s v="B09RMQYHLH"/>
    <x v="374"/>
    <s v="Electronics|Mobiles&amp;Accessories|Smartphones&amp;BasicMobiles|Smartphones"/>
    <n v="12999"/>
    <n v="15999"/>
    <n v="0.19"/>
    <n v="4.2"/>
    <n v="13246"/>
    <s v="R225TDOAW3E40Y,R20F4XL6H69YXD,R30J2L74QHTQP9,R2OF67AGC4N6JL,R1SBTL4GCVQYN7,R3LLRND14DDJAB,R33RURRS0SE6WD,R3EQVOLZJUSS1B"/>
    <x v="57"/>
    <x v="1"/>
    <x v="1"/>
    <x v="0"/>
    <n v="211922754"/>
    <x v="0"/>
    <x v="0"/>
    <n v="55633.200000000004"/>
  </r>
  <r>
    <s v="B08ZN4B121"/>
    <x v="375"/>
    <s v="Electronics|Mobiles&amp;Accessories|MobileAccessories|Photo&amp;VideoAccessories|Tripods"/>
    <n v="539"/>
    <n v="1599"/>
    <n v="0.66"/>
    <n v="3.8"/>
    <n v="14648"/>
    <s v="R2U0MOPP5A6KMF,RPZFZ77ZCT4IM,R2K55RM7YMMECZ,RAOZT6IRRYUCQ,R2G7L7325PDXOX,R2DJYKMFRAQOTE,R6WQGLVY46ZMZ,RT72XDZGEHFR6"/>
    <x v="17"/>
    <x v="1"/>
    <x v="0"/>
    <x v="1"/>
    <n v="23422152"/>
    <x v="0"/>
    <x v="0"/>
    <n v="55662.399999999994"/>
  </r>
  <r>
    <s v="B0B3RSDSZ3"/>
    <x v="333"/>
    <s v="Electronics|WearableTechnology|SmartWatches"/>
    <n v="1999"/>
    <n v="9999"/>
    <n v="0.8"/>
    <n v="4.3"/>
    <n v="27696"/>
    <s v="R34816YEM3Y2VJ,R3P1QZDIWJJYVR,R2HXC35HKL6S3E,R2CUWR6SL0MMRR,R3PWLUFNP117X0,R2PK2034NVCPNH,R2YJZKVTCUJAVZ,R27X5G6UFUKCM9"/>
    <x v="105"/>
    <x v="1"/>
    <x v="0"/>
    <x v="0"/>
    <n v="276932304"/>
    <x v="0"/>
    <x v="0"/>
    <n v="119092.79999999999"/>
  </r>
  <r>
    <s v="B08VB34KJ1"/>
    <x v="376"/>
    <s v="Electronics|Mobiles&amp;Accessories|Smartphones&amp;BasicMobiles|Smartphones"/>
    <n v="15490"/>
    <n v="20990"/>
    <n v="0.26"/>
    <n v="4.2"/>
    <n v="32916"/>
    <s v="R2P0CRDHOMUX,R1JGV8KAD50B2H,R3TYY9FVH4FCHC,R1QB481QG82BJO,R3C5I5PQSUB7L,RPNGVTBER1EP8,RTD8NH880GNXH,R3H70A536HFEGG"/>
    <x v="112"/>
    <x v="1"/>
    <x v="1"/>
    <x v="0"/>
    <n v="690906840"/>
    <x v="0"/>
    <x v="0"/>
    <n v="138247.20000000001"/>
  </r>
  <r>
    <s v="B09T39K9YL"/>
    <x v="377"/>
    <s v="Electronics|Mobiles&amp;Accessories|Smartphones&amp;BasicMobiles|Smartphones"/>
    <n v="19999"/>
    <n v="24999"/>
    <n v="0.2"/>
    <n v="3.9"/>
    <n v="25824"/>
    <s v="R1S5FUVJK5BDKV,R10T102N4IHERO,R1QALRWVTEDXMH,R25MVXUNZDKPIY,RJ0CS41K876BR,RX87956266XU,R1HLEVV8WMVM3R,R1UBTZ9MAS7G8V"/>
    <x v="25"/>
    <x v="1"/>
    <x v="1"/>
    <x v="1"/>
    <n v="645574176"/>
    <x v="0"/>
    <x v="0"/>
    <n v="100713.59999999999"/>
  </r>
  <r>
    <s v="B08VF8V79P"/>
    <x v="378"/>
    <s v="Electronics|Mobiles&amp;Accessories|MobileAccessories|Chargers|WallChargers"/>
    <n v="1075"/>
    <n v="1699"/>
    <n v="0.37"/>
    <n v="4.4000000000000004"/>
    <n v="7462"/>
    <s v="RM040SFEJL7HY,R3E4WLWZRX1XIX,R17867K1Z3HF91,RMIC8UQMGL0U3,R2G3S428HL7HAI,R2EUN4CN98ASSR,RH4LQXPYKNUHQ,R15K7J32T1VXWN"/>
    <x v="12"/>
    <x v="1"/>
    <x v="1"/>
    <x v="0"/>
    <n v="12677938"/>
    <x v="0"/>
    <x v="0"/>
    <n v="32832.800000000003"/>
  </r>
  <r>
    <s v="B08G28Z33M"/>
    <x v="379"/>
    <s v="Electronics|Headphones,Earbuds&amp;Accessories|Headphones|In-Ear"/>
    <n v="399"/>
    <n v="699"/>
    <n v="0.43"/>
    <n v="4"/>
    <n v="37817"/>
    <s v="R2CKMKVZVLVGEN,R31G5IFN5GICYC,R1L0EKJ498BUV8,R1J03LTLYLJTQY,R1K4ZOFHBZVZNA,R76P8S1ZO6BND,R31PGOF9FRDEV4,R1VX9N9I41ZY6F"/>
    <x v="57"/>
    <x v="1"/>
    <x v="1"/>
    <x v="0"/>
    <n v="26434083"/>
    <x v="0"/>
    <x v="0"/>
    <n v="151268"/>
  </r>
  <r>
    <s v="B09PNKXSKF"/>
    <x v="380"/>
    <s v="Electronics|WearableTechnology|SmartWatches"/>
    <n v="1999"/>
    <n v="3990"/>
    <n v="0.5"/>
    <n v="4"/>
    <n v="30254"/>
    <s v="R3B5HP4PJ8JIOG,R2NS7Z2XUJL73H,R3DLYP0JW3PWDP,R3HWHOM95KCAZV,R2EVYBZOHRZ8NQ,R2U4UV55GHL0AB,R1MXAL2G4J2CB4,R2E6IQWP86JIVZ"/>
    <x v="107"/>
    <x v="1"/>
    <x v="0"/>
    <x v="0"/>
    <n v="120713460"/>
    <x v="0"/>
    <x v="0"/>
    <n v="121016"/>
  </r>
  <r>
    <s v="B0B5DDJNH4"/>
    <x v="381"/>
    <s v="Electronics|WearableTechnology|SmartWatches"/>
    <n v="1999"/>
    <n v="7990"/>
    <n v="0.75"/>
    <n v="3.8"/>
    <n v="17831"/>
    <s v="R3EKLFGQGV02SG,R23WEMNZK46UV3,R1G2C7XV8CAM7W,R1O1T0NB6M5CU4,RY95PJLUIT03E,R2HMI9LDLJ1S2Y,R216CF66UYJR2A,R1XD0A6A2KGJZ6"/>
    <x v="3"/>
    <x v="1"/>
    <x v="0"/>
    <x v="1"/>
    <n v="142469690"/>
    <x v="0"/>
    <x v="0"/>
    <n v="67757.8"/>
  </r>
  <r>
    <s v="B08HDJ86NZ"/>
    <x v="3"/>
    <s v="Computers&amp;Accessories|Accessories&amp;Peripherals|Cables&amp;Accessories|Cables|USBCables"/>
    <n v="329"/>
    <n v="699"/>
    <n v="0.53"/>
    <n v="4.2"/>
    <n v="94364"/>
    <s v="R3EEUZKKK9J36I,R3HJVYCLYOY554,REDECAZ7AMPQC,R1CLH2ULIVG5U3,R2DMKIBGFKBD6R,RC89B5IAJUTR5,R3B3DDON5FH8DS,R13WAEJDI5RS36"/>
    <x v="3"/>
    <x v="0"/>
    <x v="0"/>
    <x v="0"/>
    <n v="65960436"/>
    <x v="0"/>
    <x v="0"/>
    <n v="396328.8"/>
  </r>
  <r>
    <s v="B08CF3B7N1"/>
    <x v="4"/>
    <s v="Computers&amp;Accessories|Accessories&amp;Peripherals|Cables&amp;Accessories|Cables|USBCables"/>
    <n v="154"/>
    <n v="399"/>
    <n v="0.61"/>
    <n v="4.2"/>
    <n v="16905"/>
    <s v="R1BP4L2HH9TFUP,R16PVJEXKV6QZS,R2UPDB81N66T4P,R3KK4GT934ST3I,RCFHMWUSBIJO,RDO7DACXMAJ84,R3A6MEZL3LY66Z,R1ESIEKPGAYA29"/>
    <x v="4"/>
    <x v="0"/>
    <x v="0"/>
    <x v="0"/>
    <n v="6745095"/>
    <x v="1"/>
    <x v="0"/>
    <n v="71001"/>
  </r>
  <r>
    <s v="B07WDKLDRX"/>
    <x v="382"/>
    <s v="Electronics|Mobiles&amp;Accessories|Smartphones&amp;BasicMobiles|Smartphones"/>
    <n v="28999"/>
    <n v="34999"/>
    <n v="0.17"/>
    <n v="4.4000000000000004"/>
    <n v="20311"/>
    <s v="R1X7186WUECR3,RIXG2KYOQHKVB"/>
    <x v="111"/>
    <x v="1"/>
    <x v="1"/>
    <x v="0"/>
    <n v="710864689"/>
    <x v="0"/>
    <x v="0"/>
    <n v="89368.400000000009"/>
  </r>
  <r>
    <s v="B09MQSCJQ1"/>
    <x v="383"/>
    <s v="Electronics|WearableTechnology|SmartWatches"/>
    <n v="2299"/>
    <n v="7990"/>
    <n v="0.71"/>
    <n v="4.2"/>
    <n v="69622"/>
    <s v="R2LYKHFGZWSYDL,R2LAYGYWWKW3YG,RAG4DPQGRW30H,RY14T5VSHXOVL,R32YZCYBC5ZRV5,R1DMAEV6DQYUOD,RNR9AZJON6EHU,R2NUKH8120XBX1"/>
    <x v="3"/>
    <x v="1"/>
    <x v="0"/>
    <x v="0"/>
    <n v="556279780"/>
    <x v="0"/>
    <x v="0"/>
    <n v="292412.40000000002"/>
  </r>
  <r>
    <s v="B094YFFSMY"/>
    <x v="384"/>
    <s v="Electronics|Mobiles&amp;Accessories|MobileAccessories|Photo&amp;VideoAccessories|SelfieSticks"/>
    <n v="399"/>
    <n v="1999"/>
    <n v="0.8"/>
    <n v="4"/>
    <n v="3382"/>
    <s v="R3BGA0IR8XWNFF,R1Z9SVTENNC9JG,RE5OA1UZUJM9W,R285X2YEP7XRRW,R1ENCB49VUPLIC,R23RJUU2U87L75,RM2L3W83I8OIA,R6BV56BS9PVP9"/>
    <x v="113"/>
    <x v="1"/>
    <x v="0"/>
    <x v="0"/>
    <n v="6760618"/>
    <x v="0"/>
    <x v="0"/>
    <n v="13528"/>
  </r>
  <r>
    <s v="B09MT84WV5"/>
    <x v="385"/>
    <s v="Electronics|Accessories|MemoryCards|MicroSD"/>
    <n v="1149"/>
    <n v="3999"/>
    <n v="0.71"/>
    <n v="4.3"/>
    <n v="140036"/>
    <s v="R33U0ERE0GVMNJ,R1CQTXZAM4625F,R1YR920UPA7YH0,ROOP0SB30EBY3,R32BCBNUXTRTEL,R11PB4N9WB3VCS,RQ5FP6ADSIS6O,R91WZEICT9YIM"/>
    <x v="12"/>
    <x v="1"/>
    <x v="0"/>
    <x v="0"/>
    <n v="560003964"/>
    <x v="0"/>
    <x v="0"/>
    <n v="602154.79999999993"/>
  </r>
  <r>
    <s v="B08VS3YLRK"/>
    <x v="386"/>
    <s v="Electronics|Mobiles&amp;Accessories|MobileAccessories|Chargers|WallChargers"/>
    <n v="529"/>
    <n v="1499"/>
    <n v="0.65"/>
    <n v="4.0999999999999996"/>
    <n v="8599"/>
    <s v="RLCW4ACH6TGM7,RS7QQ6IPVH0ZK,R1DN62U7XKE8ZR,R2OIY1BC4689L3,R1WK9XGOKLW4ZN,R2K4PQ80K8G5PO,R9R2RIKI1CO8Z,RHAN9P6JJBKA5"/>
    <x v="4"/>
    <x v="1"/>
    <x v="0"/>
    <x v="0"/>
    <n v="12889901"/>
    <x v="0"/>
    <x v="0"/>
    <n v="35255.899999999994"/>
  </r>
  <r>
    <s v="B0B4F3QNDM"/>
    <x v="387"/>
    <s v="Electronics|Mobiles&amp;Accessories|Smartphones&amp;BasicMobiles|Smartphones"/>
    <n v="13999"/>
    <n v="19499"/>
    <n v="0.28000000000000003"/>
    <n v="4.0999999999999996"/>
    <n v="18998"/>
    <s v="R2K5OD0MEEBTDL,RS1N6TNO33BOK,R6KWBGOKI1N9Y,R30SKUMYLSXXDN,R1EOYHZWCRSV7B,R13JBDK4SAAYFT,RJOU5K9ECNW7Y,R2APPRANV6IERZ"/>
    <x v="12"/>
    <x v="1"/>
    <x v="1"/>
    <x v="0"/>
    <n v="370442002"/>
    <x v="0"/>
    <x v="0"/>
    <n v="77891.799999999988"/>
  </r>
  <r>
    <s v="B07GQD4K6L"/>
    <x v="388"/>
    <s v="Electronics|Headphones,Earbuds&amp;Accessories|Headphones|In-Ear"/>
    <n v="379"/>
    <n v="999"/>
    <n v="0.62"/>
    <n v="4.0999999999999996"/>
    <n v="363713"/>
    <s v="R2DD2M5YARW7R2,R2M9ZYNGGV1ZLN,RNWNTRNLSJWSB,R3BJBPNI2XP8HF,RI1FLXH6TFEAJ,R172WRCQLOW97V,R3721R2I1BFETF,R2DH3Z46FTCXQ8"/>
    <x v="3"/>
    <x v="1"/>
    <x v="0"/>
    <x v="0"/>
    <n v="363349287"/>
    <x v="0"/>
    <x v="0"/>
    <n v="1491223.2999999998"/>
  </r>
  <r>
    <s v="B07WDKLRM4"/>
    <x v="389"/>
    <s v="Electronics|Mobiles&amp;Accessories|Smartphones&amp;BasicMobiles|Smartphones"/>
    <n v="13999"/>
    <n v="19999"/>
    <n v="0.3"/>
    <n v="4.0999999999999996"/>
    <n v="19252"/>
    <s v="R27MK332LTT5KS,R2TN6LNGD4FLYB,RVZJOLWLG5JZ9,R32Y3RXFGS0N8S,R1WG388SX6A8SS,R3FCO1GKVP9JHZ,REQQ0KOQUU7N5,RB48XNZD8P2Q4"/>
    <x v="111"/>
    <x v="1"/>
    <x v="1"/>
    <x v="0"/>
    <n v="385020748"/>
    <x v="0"/>
    <x v="0"/>
    <n v="78933.2"/>
  </r>
  <r>
    <s v="B0BP18W8TM"/>
    <x v="390"/>
    <s v="Electronics|WearableTechnology|SmartWatches"/>
    <n v="3999"/>
    <n v="9999"/>
    <n v="0.6"/>
    <n v="4.4000000000000004"/>
    <n v="73"/>
    <s v="R3LPK5GH31P4HW,R3E0GB12MWJZZX,R2CLET51I4B6OT,RHAXM6WBH7UXK,R192P7ADK9SGET,R1F57B71LOMGVR,R1TJUP2ZEUKJZF,R2QWZND34KWAUL"/>
    <x v="105"/>
    <x v="1"/>
    <x v="0"/>
    <x v="0"/>
    <n v="729927"/>
    <x v="0"/>
    <x v="1"/>
    <n v="321.20000000000005"/>
  </r>
  <r>
    <s v="B08Y1TFSP6"/>
    <x v="5"/>
    <s v="Computers&amp;Accessories|Accessories&amp;Peripherals|Cables&amp;Accessories|Cables|USBCables"/>
    <n v="149"/>
    <n v="1000"/>
    <n v="0.85"/>
    <n v="3.9"/>
    <n v="24870"/>
    <s v="R7S8ANNSDPR40,R3CLZFLHVJU26P,RFF7U7MPQFUGR,R1MV1NKC23DWPI,R11D3U0V2XKDKF,R1XN72FU6Q37IH,R18MP1KLUE18PC,RWGJNVEH5ZQME"/>
    <x v="5"/>
    <x v="0"/>
    <x v="0"/>
    <x v="1"/>
    <n v="24870000"/>
    <x v="0"/>
    <x v="0"/>
    <n v="96993"/>
  </r>
  <r>
    <s v="B07GXHC691"/>
    <x v="391"/>
    <s v="Electronics|Mobiles&amp;Accessories|MobileAccessories|Stands"/>
    <n v="99"/>
    <n v="499"/>
    <n v="0.8"/>
    <n v="4.3"/>
    <n v="42641"/>
    <s v="R2KLBZ0I1OK6U2,R38C18O8S9O2LM,R1PAUHTSKMIAIB,REREHUV2GTGYO,R2OJMVW8WOYD0M,R1S9ULEQ5XTNFO,R1Y6IA0PNODPA,RHMI8LH34RDXN"/>
    <x v="114"/>
    <x v="1"/>
    <x v="0"/>
    <x v="0"/>
    <n v="21277859"/>
    <x v="1"/>
    <x v="0"/>
    <n v="183356.3"/>
  </r>
  <r>
    <s v="B08FN6WGDQ"/>
    <x v="392"/>
    <s v="Electronics|Headphones,Earbuds&amp;Accessories|Headphones|In-Ear"/>
    <n v="4790"/>
    <n v="15990"/>
    <n v="0.7"/>
    <n v="4"/>
    <n v="4390"/>
    <s v="RU8SZ6NFWFYV6,R1GQJT5423OND1,R2OJEFG3PL2ZVW,R31P2Q316FHLME,R1JH7M7L4615A2,R2851K7A34YYHT,R22I6M8QU55OWI,R2NCEGPNATUEXJ"/>
    <x v="12"/>
    <x v="1"/>
    <x v="0"/>
    <x v="0"/>
    <n v="70196100"/>
    <x v="0"/>
    <x v="0"/>
    <n v="17560"/>
  </r>
  <r>
    <s v="B0B3D39RKV"/>
    <x v="393"/>
    <s v="Electronics|Mobiles&amp;Accessories|Smartphones&amp;BasicMobiles|Smartphones"/>
    <n v="33999"/>
    <n v="33999"/>
    <n v="0"/>
    <n v="4.3"/>
    <n v="17415"/>
    <s v="R128LZ0DN2NZBZ,R3LFQ7EDHZ6DKM,RUSJFUV64DPWM,RHNVN7WEES6ZV,R3LHNY1FJU5Z62,RYD25TMDIWVXF,R22G4CIX0JF8CT,R3KZ4E667WBY58"/>
    <x v="15"/>
    <x v="1"/>
    <x v="1"/>
    <x v="0"/>
    <n v="592092585"/>
    <x v="0"/>
    <x v="0"/>
    <n v="74884.5"/>
  </r>
  <r>
    <s v="B085HY1DGR"/>
    <x v="394"/>
    <s v="Computers&amp;Accessories|Accessories&amp;Peripherals|Cables&amp;Accessories|CableConnectionProtectors"/>
    <n v="99"/>
    <n v="999"/>
    <n v="0.9"/>
    <n v="4"/>
    <n v="1396"/>
    <s v="R3TQ32UCRS81WR,R2QPXXMX0YH89H,R2NBUIKICW6ASD,R3KIQZ1W9FWK3P,R1R9QY3F8M6CXP,R2DNZV0AH311P1,R2ZAGKBTL8IEMI,RGMYTIRB3LWEA"/>
    <x v="2"/>
    <x v="0"/>
    <x v="0"/>
    <x v="0"/>
    <n v="1394604"/>
    <x v="0"/>
    <x v="0"/>
    <n v="5584"/>
  </r>
  <r>
    <s v="B08D75R3Z1"/>
    <x v="395"/>
    <s v="Electronics|Headphones,Earbuds&amp;Accessories|Headphones|In-Ear"/>
    <n v="299"/>
    <n v="1900"/>
    <n v="0.84"/>
    <n v="3.6"/>
    <n v="18202"/>
    <s v="R2MHX3EGIJVMNQ,R1FHCHWONZZ0YJ,R216RLQKYB7TWS,R1LN12XSMIYTOW,R1TG4AO6RXHQNZ,R1FCJNCO47BBLU,REHOKLPMH5R8P,R34LHGI3NRQ0Y2"/>
    <x v="5"/>
    <x v="1"/>
    <x v="0"/>
    <x v="1"/>
    <n v="34583800"/>
    <x v="0"/>
    <x v="0"/>
    <n v="65527.200000000004"/>
  </r>
  <r>
    <s v="B0B4F2TTTS"/>
    <x v="396"/>
    <s v="Electronics|Mobiles&amp;Accessories|Smartphones&amp;BasicMobiles|Smartphones"/>
    <n v="10999"/>
    <n v="14999"/>
    <n v="0.27"/>
    <n v="4.0999999999999996"/>
    <n v="18998"/>
    <s v="R2K5OD0MEEBTDL,RS1N6TNO33BOK,R6KWBGOKI1N9Y,R30SKUMYLSXXDN,R1EOYHZWCRSV7B,R13JBDK4SAAYFT,RJOU5K9ECNW7Y,R2APPRANV6IERZ"/>
    <x v="12"/>
    <x v="1"/>
    <x v="1"/>
    <x v="0"/>
    <n v="284951002"/>
    <x v="0"/>
    <x v="0"/>
    <n v="77891.799999999988"/>
  </r>
  <r>
    <s v="B09WRMNJ9G"/>
    <x v="397"/>
    <s v="Electronics|Mobiles&amp;Accessories|Smartphones&amp;BasicMobiles|Smartphones"/>
    <n v="34999"/>
    <n v="38999"/>
    <n v="0.1"/>
    <n v="4.2"/>
    <n v="11029"/>
    <s v="RB90KDMXOCCPZ,R1OARKAJGLAKQ4,R1N33NHFCLHH1Z,R3JL5MHXQ8MCFN,R38ZGFRJN3GTNB,R1VN3PBKU8OEGA,R27ULMSJKIY5YD"/>
    <x v="15"/>
    <x v="1"/>
    <x v="1"/>
    <x v="0"/>
    <n v="430119971"/>
    <x v="0"/>
    <x v="0"/>
    <n v="46321.8"/>
  </r>
  <r>
    <s v="B0B14MR9L1"/>
    <x v="363"/>
    <s v="Electronics|Mobiles&amp;Accessories|Smartphones&amp;BasicMobiles|Smartphones"/>
    <n v="16999"/>
    <n v="24999"/>
    <n v="0.32"/>
    <n v="4.0999999999999996"/>
    <n v="22318"/>
    <s v="R36UIGIQWYOKT,RISUCL5YV9EZN"/>
    <x v="12"/>
    <x v="1"/>
    <x v="1"/>
    <x v="0"/>
    <n v="557927682"/>
    <x v="0"/>
    <x v="0"/>
    <n v="91503.799999999988"/>
  </r>
  <r>
    <s v="B09ZPL5VYM"/>
    <x v="398"/>
    <s v="Electronics|Mobiles&amp;Accessories|MobileAccessories|Stands"/>
    <n v="199"/>
    <n v="499"/>
    <n v="0.6"/>
    <n v="4.0999999999999996"/>
    <n v="1786"/>
    <s v="R34U56TMQL8B9J,R2SPWOVTNO9SQP,R1D39QP2DCGN5D,RP84GJ5M88XI,R16V2OB7NBKY0L,R22NOAMYT0PYEE,R1QAI2QLFV2ST1,RMXN9V3YLV8Q9"/>
    <x v="1"/>
    <x v="1"/>
    <x v="0"/>
    <x v="0"/>
    <n v="891214"/>
    <x v="1"/>
    <x v="0"/>
    <n v="7322.5999999999995"/>
  </r>
  <r>
    <s v="B0993BB11X"/>
    <x v="399"/>
    <s v="Electronics|Mobiles&amp;Accessories|MobileAccessories|Chargers|PowerBanks"/>
    <n v="999"/>
    <n v="1599"/>
    <n v="0.38"/>
    <n v="4"/>
    <n v="7222"/>
    <s v="R83JPRO9V52P,R3UTU1ETF9YL12,RSOL1K3LF3E2I,R377A8K2HZUIKP,R34U15DVK45JC1,RAI2NHXM94X69,R3IW1BTNA6GQJ4,R1VS6ME7USZQ76"/>
    <x v="1"/>
    <x v="1"/>
    <x v="1"/>
    <x v="0"/>
    <n v="11547978"/>
    <x v="0"/>
    <x v="0"/>
    <n v="28888"/>
  </r>
  <r>
    <s v="B09V2PZDX8"/>
    <x v="400"/>
    <s v="Electronics|Mobiles&amp;Accessories|Smartphones&amp;BasicMobiles|BasicMobiles"/>
    <n v="1299"/>
    <n v="1599"/>
    <n v="0.19"/>
    <n v="4"/>
    <n v="128311"/>
    <s v="R1BFOK13WV2QLM,R3H97FN1H50F7F,R1IY2IDRUJX5O5,R1N5UJPJ5YGBU5,R3BZ3W2KH0X1DQ,R3GPO2WYK6ABG,RCMFGYS1T27LL,R1D5OAMYO4526T"/>
    <x v="108"/>
    <x v="1"/>
    <x v="1"/>
    <x v="0"/>
    <n v="205169289"/>
    <x v="0"/>
    <x v="0"/>
    <n v="513244"/>
  </r>
  <r>
    <s v="B085W8CFLH"/>
    <x v="401"/>
    <s v="Electronics|Headphones,Earbuds&amp;Accessories|Headphones|In-Ear"/>
    <n v="599"/>
    <n v="1800"/>
    <n v="0.67"/>
    <n v="3.5"/>
    <n v="83996"/>
    <s v="R1Z1YO987IN6WA,RRW1QA494UE5V,R14EM7EM0MGBC5,RLPQ6DDNYDH9F,R1NX8T5TN04CZ1,R135SE2MJDL8AY,R2GLOHTJX5OYOQ,R3TYVHL507XB76"/>
    <x v="5"/>
    <x v="1"/>
    <x v="0"/>
    <x v="1"/>
    <n v="151192800"/>
    <x v="0"/>
    <x v="0"/>
    <n v="293986"/>
  </r>
  <r>
    <s v="B09MT6XSFW"/>
    <x v="402"/>
    <s v="Electronics|Accessories|MemoryCards|MicroSD"/>
    <n v="599"/>
    <n v="1899"/>
    <n v="0.68"/>
    <n v="4.3"/>
    <n v="140036"/>
    <s v="R33U0ERE0GVMNJ,R1CQTXZAM4625F,R1YR920UPA7YH0,ROOP0SB30EBY3,R32BCBNUXTRTEL,R11PB4N9WB3VCS,RQ5FP6ADSIS6O,R91WZEICT9YIM"/>
    <x v="12"/>
    <x v="1"/>
    <x v="0"/>
    <x v="0"/>
    <n v="265928364"/>
    <x v="0"/>
    <x v="0"/>
    <n v="602154.79999999993"/>
  </r>
  <r>
    <s v="B07RD611Z8"/>
    <x v="403"/>
    <s v="Electronics|Mobiles&amp;Accessories|MobileAccessories|Chargers|PowerBanks"/>
    <n v="1799"/>
    <n v="2499"/>
    <n v="0.28000000000000003"/>
    <n v="4.0999999999999996"/>
    <n v="18678"/>
    <s v="R3C219XKJW9GI2,R7KGIU29C0TLL,R3S0UMZSM6FNWM,R3MODCWX8MEIFI,RGLPAU9M85OBG,RBOERVXC2919N,R1EYK2W81FR1YN,R2QUFMWF2JX8KR"/>
    <x v="1"/>
    <x v="1"/>
    <x v="1"/>
    <x v="0"/>
    <n v="46676322"/>
    <x v="0"/>
    <x v="0"/>
    <n v="76579.799999999988"/>
  </r>
  <r>
    <s v="B08WRWPM22"/>
    <x v="6"/>
    <s v="Computers&amp;Accessories|Accessories&amp;Peripherals|Cables&amp;Accessories|Cables|USBCables"/>
    <n v="176.63"/>
    <n v="499"/>
    <n v="0.65"/>
    <n v="4.0999999999999996"/>
    <n v="15189"/>
    <s v="R8E73K2KWJRDS,RSD0JTIIWQQL8,R64CRSTE9SLW1,R2FRTNIIUFJE1F,RWGNX3W7UOJ7W,R32TYHHODHTF5D,RQL9ZMQUTY7P2,R280XJ5VZUBOXV"/>
    <x v="3"/>
    <x v="0"/>
    <x v="0"/>
    <x v="0"/>
    <n v="7579311"/>
    <x v="1"/>
    <x v="0"/>
    <n v="62274.899999999994"/>
  </r>
  <r>
    <s v="B0B4F52B5X"/>
    <x v="404"/>
    <s v="Electronics|Mobiles&amp;Accessories|Smartphones&amp;BasicMobiles|Smartphones"/>
    <n v="10999"/>
    <n v="14999"/>
    <n v="0.27"/>
    <n v="4.0999999999999996"/>
    <n v="18998"/>
    <s v="R2K5OD0MEEBTDL,RS1N6TNO33BOK,R6KWBGOKI1N9Y,R30SKUMYLSXXDN,R1EOYHZWCRSV7B,R13JBDK4SAAYFT,RJOU5K9ECNW7Y,R2APPRANV6IERZ"/>
    <x v="12"/>
    <x v="1"/>
    <x v="1"/>
    <x v="0"/>
    <n v="284951002"/>
    <x v="0"/>
    <x v="0"/>
    <n v="77891.799999999988"/>
  </r>
  <r>
    <s v="B096VF5YYF"/>
    <x v="405"/>
    <s v="Electronics|WearableTechnology|SmartWatches"/>
    <n v="2999"/>
    <n v="7990"/>
    <n v="0.62"/>
    <n v="4.0999999999999996"/>
    <n v="48449"/>
    <s v="R1ZQQKZCCG4KD2,R1OHAWNCB4K26S,R1A7EDRAMKIXJ6,R2H3UO33625F4U,R3UX0I4P6QYZDT,R2WBZ23WWYQWIS,R2VDCJG8SCEN6I,R1NEXD5T49KYP9"/>
    <x v="3"/>
    <x v="1"/>
    <x v="0"/>
    <x v="0"/>
    <n v="387107510"/>
    <x v="0"/>
    <x v="0"/>
    <n v="198640.9"/>
  </r>
  <r>
    <s v="B0B5D39BCD"/>
    <x v="406"/>
    <s v="Electronics|WearableTechnology|SmartWatches"/>
    <n v="1999"/>
    <n v="7990"/>
    <n v="0.75"/>
    <n v="3.8"/>
    <n v="17831"/>
    <s v="R3EKLFGQGV02SG,R23WEMNZK46UV3,R1G2C7XV8CAM7W,R1O1T0NB6M5CU4,RY95PJLUIT03E,R2HMI9LDLJ1S2Y,R216CF66UYJR2A,R1XD0A6A2KGJZ6"/>
    <x v="3"/>
    <x v="1"/>
    <x v="0"/>
    <x v="1"/>
    <n v="142469690"/>
    <x v="0"/>
    <x v="0"/>
    <n v="67757.8"/>
  </r>
  <r>
    <s v="B08DDRGWTJ"/>
    <x v="7"/>
    <s v="Computers&amp;Accessories|Accessories&amp;Peripherals|Cables&amp;Accessories|Cables|USBCables"/>
    <n v="229"/>
    <n v="299"/>
    <n v="0.23"/>
    <n v="4.3"/>
    <n v="30411"/>
    <s v="R2X090D1YHACKR,R32ZCIH9AFNJ60,R3N57EVVG0EHAF,R3QWLE8JHROKC1,R2VTSDOOUTSQ5X,R3E6FZ75Q074KH,R1SYBQLTPFCW20,RYQT96J8HPIXE"/>
    <x v="6"/>
    <x v="0"/>
    <x v="1"/>
    <x v="0"/>
    <n v="9092889"/>
    <x v="1"/>
    <x v="0"/>
    <n v="130767.29999999999"/>
  </r>
  <r>
    <s v="B082LZGK39"/>
    <x v="9"/>
    <s v="Computers&amp;Accessories|Accessories&amp;Peripherals|Cables&amp;Accessories|Cables|USBCables"/>
    <n v="199"/>
    <n v="299"/>
    <n v="0.33"/>
    <n v="4"/>
    <n v="43994"/>
    <s v="RGIQEG07R9HS2,R1SMWZQ86XIN8U,R2J3Y1WL29GWDE,RYGGS0M09S3KY,R17KQRUTAN5DKS,R3AAQGS6HP2QUK,R1HDNOG6TO2CCA,R3PHKXYA5AFEOU"/>
    <x v="1"/>
    <x v="0"/>
    <x v="1"/>
    <x v="0"/>
    <n v="13154206"/>
    <x v="1"/>
    <x v="0"/>
    <n v="175976"/>
  </r>
  <r>
    <s v="B09XBJ1CTN"/>
    <x v="407"/>
    <s v="Electronics|Mobiles&amp;Accessories|MobileAccessories|Chargers|WallChargers"/>
    <n v="649"/>
    <n v="999"/>
    <n v="0.35"/>
    <n v="4.2"/>
    <n v="1315"/>
    <s v="RWVCDTLWJRC3M,R3MJ0JMWK80XK8,R9ZFKUH0FBRMX,R21NL80UATYBKB,R1CUCX33DRNLV3,R2FI0QR1J4J704,R3RKJLBB11FNIO,R25C9QT8WYDZG9"/>
    <x v="6"/>
    <x v="1"/>
    <x v="1"/>
    <x v="0"/>
    <n v="1313685"/>
    <x v="0"/>
    <x v="0"/>
    <n v="5523"/>
  </r>
  <r>
    <s v="B0B4F5L738"/>
    <x v="387"/>
    <s v="Electronics|Mobiles&amp;Accessories|Smartphones&amp;BasicMobiles|Smartphones"/>
    <n v="13999"/>
    <n v="19499"/>
    <n v="0.28000000000000003"/>
    <n v="4.0999999999999996"/>
    <n v="18998"/>
    <s v="R2K5OD0MEEBTDL,RS1N6TNO33BOK,R6KWBGOKI1N9Y,R30SKUMYLSXXDN,R1EOYHZWCRSV7B,R13JBDK4SAAYFT,RJOU5K9ECNW7Y,R2APPRANV6IERZ"/>
    <x v="12"/>
    <x v="1"/>
    <x v="1"/>
    <x v="0"/>
    <n v="370442002"/>
    <x v="0"/>
    <x v="0"/>
    <n v="77891.799999999988"/>
  </r>
  <r>
    <s v="B08MTCKDYN"/>
    <x v="408"/>
    <s v="Electronics|Mobiles&amp;Accessories|MobileAccessories|D√©cor"/>
    <n v="119"/>
    <n v="299"/>
    <n v="0.6"/>
    <n v="4.0999999999999996"/>
    <n v="5999"/>
    <s v="R10KEMT1N336ZD,RL01KZO95GX4F,R1Q721FI3A7XLK,R34MTIAB8IHAI,R1LG1DNA516T7L,RFH8DR3A2O8BG,RFA922H587JFN,R10BFD806POSOX"/>
    <x v="34"/>
    <x v="1"/>
    <x v="0"/>
    <x v="0"/>
    <n v="1793701"/>
    <x v="1"/>
    <x v="0"/>
    <n v="24595.899999999998"/>
  </r>
  <r>
    <s v="B09QS8V5N8"/>
    <x v="409"/>
    <s v="Electronics|Mobiles&amp;Accessories|Smartphones&amp;BasicMobiles|Smartphones"/>
    <n v="12999"/>
    <n v="17999"/>
    <n v="0.28000000000000003"/>
    <n v="4.0999999999999996"/>
    <n v="50772"/>
    <s v="R1GQJYYLCFOXJ8,ROASRYCFUFCK0,R1M63KP70YH4TU,RV26OEPPLTVTZ,RAS4252SOW901,R1EQV38U53I993,RD4X602L8KNNS"/>
    <x v="25"/>
    <x v="1"/>
    <x v="1"/>
    <x v="0"/>
    <n v="913845228"/>
    <x v="0"/>
    <x v="0"/>
    <n v="208165.19999999998"/>
  </r>
  <r>
    <s v="B08CF3D7QR"/>
    <x v="10"/>
    <s v="Computers&amp;Accessories|Accessories&amp;Peripherals|Cables&amp;Accessories|Cables|USBCables"/>
    <n v="154"/>
    <n v="339"/>
    <n v="0.55000000000000004"/>
    <n v="4.3"/>
    <n v="13391"/>
    <s v="R11MQS7WD9C3I0,R2AKH69XQY8BY4,R8GBOLYUN5UP6,R1AYVO4R25KJTA,R1HT6XM787V7FV,R339XJL1GMKHA3,R175VFSB2A32HG,R35T9LXYBSP09G"/>
    <x v="4"/>
    <x v="0"/>
    <x v="0"/>
    <x v="0"/>
    <n v="4539549"/>
    <x v="1"/>
    <x v="0"/>
    <n v="57581.299999999996"/>
  </r>
  <r>
    <s v="B09T2WRLJJ"/>
    <x v="410"/>
    <s v="Electronics|Mobiles&amp;Accessories|Smartphones&amp;BasicMobiles|Smartphones"/>
    <n v="20999"/>
    <n v="26999"/>
    <n v="0.22"/>
    <n v="3.9"/>
    <n v="25824"/>
    <s v="R1S5FUVJK5BDKV,R10T102N4IHERO,R1QALRWVTEDXMH,R25MVXUNZDKPIY,RJ0CS41K876BR,RX87956266XU,R1HLEVV8WMVM3R,R1UBTZ9MAS7G8V"/>
    <x v="25"/>
    <x v="1"/>
    <x v="1"/>
    <x v="1"/>
    <n v="697222176"/>
    <x v="0"/>
    <x v="0"/>
    <n v="100713.59999999999"/>
  </r>
  <r>
    <s v="B089WB69Y1"/>
    <x v="411"/>
    <s v="Electronics|Mobiles&amp;Accessories|MobileAccessories|Chargers|WallChargers"/>
    <n v="249"/>
    <n v="649"/>
    <n v="0.62"/>
    <n v="4"/>
    <n v="14404"/>
    <s v="R1DSLJ58BW45MG,RZF2IS7TK6MF4,RLAJSE9228SAA,RHZFWFPW57PEH,R5V3SEBXEYTV9,R3QW79LOKH6EDA,R15LLZLNGUHHTJ,R2NS5ZCYJFF5KE"/>
    <x v="115"/>
    <x v="1"/>
    <x v="0"/>
    <x v="0"/>
    <n v="9348196"/>
    <x v="0"/>
    <x v="0"/>
    <n v="57616"/>
  </r>
  <r>
    <s v="B0116MIKKC"/>
    <x v="412"/>
    <s v="Electronics|Mobiles&amp;Accessories|MobileAccessories|Chargers|WallChargers"/>
    <n v="99"/>
    <n v="171"/>
    <n v="0.42"/>
    <n v="4.5"/>
    <n v="11339"/>
    <s v="R3MQME1SHOPH91,R2NP5Z355ZHRS5,R31UEUZ7SSSMWI,R12LCASDHZOB5X,RLBAK5CT8NA03,R3RU9Y16IO9WEC,RWDHPQP1486KE,R38QX86OPW8QSV"/>
    <x v="116"/>
    <x v="1"/>
    <x v="1"/>
    <x v="0"/>
    <n v="1938969"/>
    <x v="2"/>
    <x v="0"/>
    <n v="51025.5"/>
  </r>
  <r>
    <s v="B09P858DK8"/>
    <x v="413"/>
    <s v="Electronics|Mobiles&amp;Accessories|MobileAccessories|AutomobileAccessories|Cradles"/>
    <n v="489"/>
    <n v="1999"/>
    <n v="0.76"/>
    <n v="4"/>
    <n v="3626"/>
    <s v="R1P673FG5GG9AO,R3ROYQ6BV3RM5T,R3ETCBWLMH5U7J,RL03M79RJEZYY,R38671IDIYF3KV,R20KDGMHU5A66W,R1H428OSIRK1PP,RC0FSCHN4TB9A"/>
    <x v="17"/>
    <x v="1"/>
    <x v="0"/>
    <x v="0"/>
    <n v="7248374"/>
    <x v="0"/>
    <x v="0"/>
    <n v="14504"/>
  </r>
  <r>
    <s v="B07DJLFMPS"/>
    <x v="414"/>
    <s v="Electronics|Accessories|MemoryCards|MicroSD"/>
    <n v="369"/>
    <n v="1600"/>
    <n v="0.77"/>
    <n v="4"/>
    <n v="32625"/>
    <s v="RPA8V1051ERUL,R2M7ENP70GK5P4,R3PA1IDUY9QNC8,R1QVT2JWXS2Y8Q,R2D2Z6QVL2FXNO,R2W3Y5HX9WED9J,R2TUAIDPW255N6,RWLGI93AXFKRD"/>
    <x v="117"/>
    <x v="1"/>
    <x v="0"/>
    <x v="0"/>
    <n v="52200000"/>
    <x v="0"/>
    <x v="0"/>
    <n v="130500"/>
  </r>
  <r>
    <s v="B07WHQWXL7"/>
    <x v="415"/>
    <s v="Electronics|Mobiles&amp;Accessories|Smartphones&amp;BasicMobiles|Smartphones"/>
    <n v="15499"/>
    <n v="20999"/>
    <n v="0.26"/>
    <n v="4.0999999999999996"/>
    <n v="19252"/>
    <s v="R27MK332LTT5KS,R2TN6LNGD4FLYB,RVZJOLWLG5JZ9,R32Y3RXFGS0N8S,R1WG388SX6A8SS,R3FCO1GKVP9JHZ,REQQ0KOQUU7N5,RB48XNZD8P2Q4"/>
    <x v="111"/>
    <x v="1"/>
    <x v="1"/>
    <x v="0"/>
    <n v="404272748"/>
    <x v="0"/>
    <x v="0"/>
    <n v="78933.2"/>
  </r>
  <r>
    <s v="B07WDK3ZS6"/>
    <x v="416"/>
    <s v="Electronics|Mobiles&amp;Accessories|Smartphones&amp;BasicMobiles|Smartphones"/>
    <n v="15499"/>
    <n v="18999"/>
    <n v="0.18"/>
    <n v="4.0999999999999996"/>
    <n v="19252"/>
    <s v="R27MK332LTT5KS,R2TN6LNGD4FLYB,RVZJOLWLG5JZ9,R32Y3RXFGS0N8S,R1WG388SX6A8SS,R3FCO1GKVP9JHZ,REQQ0KOQUU7N5,RB48XNZD8P2Q4"/>
    <x v="111"/>
    <x v="1"/>
    <x v="1"/>
    <x v="0"/>
    <n v="365768748"/>
    <x v="0"/>
    <x v="0"/>
    <n v="78933.2"/>
  </r>
  <r>
    <s v="B09T2S8X9C"/>
    <x v="417"/>
    <s v="Electronics|Mobiles&amp;Accessories|Smartphones&amp;BasicMobiles|Smartphones"/>
    <n v="22999"/>
    <n v="28999"/>
    <n v="0.21"/>
    <n v="3.9"/>
    <n v="25824"/>
    <s v="R1S5FUVJK5BDKV,R10T102N4IHERO,R1QALRWVTEDXMH,R25MVXUNZDKPIY,RJ0CS41K876BR,RX87956266XU,R1HLEVV8WMVM3R,R1UBTZ9MAS7G8V"/>
    <x v="25"/>
    <x v="1"/>
    <x v="1"/>
    <x v="1"/>
    <n v="748870176"/>
    <x v="0"/>
    <x v="0"/>
    <n v="100713.59999999999"/>
  </r>
  <r>
    <s v="B07S9S86BF"/>
    <x v="418"/>
    <s v="Electronics|Headphones,Earbuds&amp;Accessories|Headphones|In-Ear"/>
    <n v="599"/>
    <n v="1490"/>
    <n v="0.6"/>
    <n v="4.0999999999999996"/>
    <n v="161679"/>
    <s v="R2WQHYFXQ5BCCA,R3BU0MFK2ORFS6,R2A3HU0CB8SUQ4,R28DOVGVW1QZXZ,R26XU8W37JQI55,R2S12HQMGEON44,R2NVYGBTVG3FJR,R3VG49O0264FQ9"/>
    <x v="3"/>
    <x v="1"/>
    <x v="0"/>
    <x v="0"/>
    <n v="240901710"/>
    <x v="0"/>
    <x v="0"/>
    <n v="662883.89999999991"/>
  </r>
  <r>
    <s v="B07N8RQ6W7"/>
    <x v="419"/>
    <s v="Electronics|Mobiles&amp;Accessories|MobileAccessories|Stands"/>
    <n v="134"/>
    <n v="699"/>
    <n v="0.81"/>
    <n v="4.0999999999999996"/>
    <n v="16685"/>
    <s v="R23YK9FCYDZ8D5,R2FHT8TJPYXUVB,R2775SLGU24T7V,R3M6CEWXVKNB4E,R17T0PBEN71P6E,R4P7D5FJZ86K4,R3V035V0E672U2,R331A15NMMC2WR"/>
    <x v="4"/>
    <x v="1"/>
    <x v="0"/>
    <x v="0"/>
    <n v="11662815"/>
    <x v="0"/>
    <x v="0"/>
    <n v="68408.5"/>
  </r>
  <r>
    <s v="B09FKDH6FS"/>
    <x v="420"/>
    <s v="Electronics|Mobiles&amp;Accessories|Smartphones&amp;BasicMobiles|Smartphones"/>
    <n v="7499"/>
    <n v="7999"/>
    <n v="0.06"/>
    <n v="4"/>
    <n v="30907"/>
    <s v="R36T09OX35WPH0,R1SPKNBAZ5I7N1,R2H32V6C3AL47P,R3V0GQV599E046,R1K3DKKD38K4YV,R3GLFGKDB9OSU6,R19K03O5BUU15B,R3LHO7E66T27P9"/>
    <x v="57"/>
    <x v="1"/>
    <x v="1"/>
    <x v="0"/>
    <n v="247225093"/>
    <x v="0"/>
    <x v="0"/>
    <n v="123628"/>
  </r>
  <r>
    <s v="B08HVJCW95"/>
    <x v="421"/>
    <s v="Electronics|Mobiles&amp;Accessories|MobileAccessories|Chargers|PowerBanks"/>
    <n v="1149"/>
    <n v="2199"/>
    <n v="0.48"/>
    <n v="4.3"/>
    <n v="178912"/>
    <s v="R31BXRU0GAOB26,R120Q9PAHZEIEM,R3MSIMI8U7QZXJ,R3MLNPNLSYH11T,R339F0FNSVUUP1,R1X6T4WG7148OB,R1Y9VHIT18ERYP,R32RBHMK1ESFTN"/>
    <x v="6"/>
    <x v="1"/>
    <x v="1"/>
    <x v="0"/>
    <n v="393427488"/>
    <x v="0"/>
    <x v="0"/>
    <n v="769321.6"/>
  </r>
  <r>
    <s v="B09YDFDVNS"/>
    <x v="422"/>
    <s v="Electronics|Mobiles&amp;Accessories|Smartphones&amp;BasicMobiles|BasicMobiles"/>
    <n v="1324"/>
    <n v="1699"/>
    <n v="0.22"/>
    <n v="4"/>
    <n v="128311"/>
    <s v="R1BFOK13WV2QLM,R3H97FN1H50F7F,R1IY2IDRUJX5O5,R1N5UJPJ5YGBU5,R3BZ3W2KH0X1DQ,R3GPO2WYK6ABG,RCMFGYS1T27LL,R1D5OAMYO4526T"/>
    <x v="108"/>
    <x v="1"/>
    <x v="1"/>
    <x v="0"/>
    <n v="218000389"/>
    <x v="0"/>
    <x v="0"/>
    <n v="513244"/>
  </r>
  <r>
    <s v="B07WGPKTS4"/>
    <x v="423"/>
    <s v="Electronics|Mobiles&amp;Accessories|Smartphones&amp;BasicMobiles|Smartphones"/>
    <n v="13999"/>
    <n v="19999"/>
    <n v="0.3"/>
    <n v="4.0999999999999996"/>
    <n v="19252"/>
    <s v="R27MK332LTT5KS,R2TN6LNGD4FLYB,RVZJOLWLG5JZ9,R32Y3RXFGS0N8S,R1WG388SX6A8SS,R3FCO1GKVP9JHZ,REQQ0KOQUU7N5,RB48XNZD8P2Q4"/>
    <x v="111"/>
    <x v="1"/>
    <x v="1"/>
    <x v="0"/>
    <n v="385020748"/>
    <x v="0"/>
    <x v="0"/>
    <n v="78933.2"/>
  </r>
  <r>
    <s v="B0789LZTCJ"/>
    <x v="11"/>
    <s v="Computers&amp;Accessories|Accessories&amp;Peripherals|Cables&amp;Accessories|Cables|USBCables"/>
    <n v="299"/>
    <n v="799"/>
    <n v="0.63"/>
    <n v="4.2"/>
    <n v="94364"/>
    <s v="R3EEUZKKK9J36I,R3HJVYCLYOY554,REDECAZ7AMPQC,R1CLH2ULIVG5U3,R2DMKIBGFKBD6R,RC89B5IAJUTR5,R3B3DDON5FH8DS,R13WAEJDI5RS36"/>
    <x v="3"/>
    <x v="0"/>
    <x v="0"/>
    <x v="0"/>
    <n v="75396836"/>
    <x v="0"/>
    <x v="0"/>
    <n v="396328.8"/>
  </r>
  <r>
    <s v="B09MZCQYHZ"/>
    <x v="424"/>
    <s v="Electronics|Mobiles&amp;Accessories|MobileAccessories|Chargers|PowerBanks"/>
    <n v="999"/>
    <n v="1599"/>
    <n v="0.38"/>
    <n v="4"/>
    <n v="7222"/>
    <s v="R83JPRO9V52P,R3UTU1ETF9YL12,RSOL1K3LF3E2I,R377A8K2HZUIKP,R34U15DVK45JC1,RAI2NHXM94X69,R3IW1BTNA6GQJ4,R1VS6ME7USZQ76"/>
    <x v="1"/>
    <x v="1"/>
    <x v="1"/>
    <x v="0"/>
    <n v="11547978"/>
    <x v="0"/>
    <x v="0"/>
    <n v="28888"/>
  </r>
  <r>
    <s v="B0B4F2ZWL3"/>
    <x v="425"/>
    <s v="Electronics|Mobiles&amp;Accessories|Smartphones&amp;BasicMobiles|Smartphones"/>
    <n v="12999"/>
    <n v="17999"/>
    <n v="0.28000000000000003"/>
    <n v="4.0999999999999996"/>
    <n v="18998"/>
    <s v="R2K5OD0MEEBTDL,RS1N6TNO33BOK,R6KWBGOKI1N9Y,R30SKUMYLSXXDN,R1EOYHZWCRSV7B,R13JBDK4SAAYFT,RJOU5K9ECNW7Y,R2APPRANV6IERZ"/>
    <x v="12"/>
    <x v="1"/>
    <x v="1"/>
    <x v="0"/>
    <n v="341945002"/>
    <x v="0"/>
    <x v="0"/>
    <n v="77891.799999999988"/>
  </r>
  <r>
    <s v="B08VB2CMR3"/>
    <x v="426"/>
    <s v="Electronics|Mobiles&amp;Accessories|Smartphones&amp;BasicMobiles|Smartphones"/>
    <n v="15490"/>
    <n v="20990"/>
    <n v="0.26"/>
    <n v="4.2"/>
    <n v="32916"/>
    <s v="R2P0CRDHOMUX,R1JGV8KAD50B2H,R3TYY9FVH4FCHC,R1QB481QG82BJO,R3C5I5PQSUB7L,RPNGVTBER1EP8,RTD8NH880GNXH,R3H70A536HFEGG"/>
    <x v="112"/>
    <x v="1"/>
    <x v="1"/>
    <x v="0"/>
    <n v="690906840"/>
    <x v="0"/>
    <x v="0"/>
    <n v="138247.20000000001"/>
  </r>
  <r>
    <s v="B095RTJH1M"/>
    <x v="427"/>
    <s v="Electronics|Mobiles&amp;Accessories|MobileAccessories|Maintenance,Upkeep&amp;Repairs|ScreenProtectors"/>
    <n v="999"/>
    <n v="2899"/>
    <n v="0.66"/>
    <n v="4.5999999999999996"/>
    <n v="26603"/>
    <s v="RE1RVB3YIBPKD,R41RLIIPI7UUH,R232FT7DXDWX1C,R1V3MB7YGA2UND,R2TELVLYX3JH8E,RKUQAQZUBEG5P,R14GNLBYKUA03S,R3KGBGD8RQ7BH7"/>
    <x v="118"/>
    <x v="1"/>
    <x v="0"/>
    <x v="0"/>
    <n v="77122097"/>
    <x v="0"/>
    <x v="0"/>
    <n v="122373.79999999999"/>
  </r>
  <r>
    <s v="B097R25DP7"/>
    <x v="428"/>
    <s v="Electronics|WearableTechnology|SmartWatches"/>
    <n v="1599"/>
    <n v="4999"/>
    <n v="0.68"/>
    <n v="4"/>
    <n v="67950"/>
    <s v="R1NARG7VJ59AD3,R6BEKBJDZAEX5,R36J5LRZNMMZXL,R2AHCTVOGP0T6P,R3HDBTGLJJ34YO,R2Q8HE3RM7HW5L,R1K6IPHKQQ03AJ,ROANI9ZPECRM0"/>
    <x v="107"/>
    <x v="1"/>
    <x v="0"/>
    <x v="0"/>
    <n v="339682050"/>
    <x v="0"/>
    <x v="0"/>
    <n v="271800"/>
  </r>
  <r>
    <s v="B09YDFKJF8"/>
    <x v="429"/>
    <s v="Electronics|Mobiles&amp;Accessories|Smartphones&amp;BasicMobiles|BasicMobiles"/>
    <n v="1324"/>
    <n v="1699"/>
    <n v="0.22"/>
    <n v="4"/>
    <n v="128311"/>
    <s v="R1BFOK13WV2QLM,R3H97FN1H50F7F,R1IY2IDRUJX5O5,R1N5UJPJ5YGBU5,R3BZ3W2KH0X1DQ,R3GPO2WYK6ABG,RCMFGYS1T27LL,R1D5OAMYO4526T"/>
    <x v="108"/>
    <x v="1"/>
    <x v="1"/>
    <x v="0"/>
    <n v="218000389"/>
    <x v="0"/>
    <x v="0"/>
    <n v="513244"/>
  </r>
  <r>
    <s v="B07WDK3ZS2"/>
    <x v="430"/>
    <s v="Electronics|Mobiles&amp;Accessories|Smartphones&amp;BasicMobiles|Smartphones"/>
    <n v="20999"/>
    <n v="29990"/>
    <n v="0.3"/>
    <n v="4.3"/>
    <n v="9499"/>
    <s v="RJYLPPJ0FGP7W,R2FID5PFZZFEMW,R358SS960NFBLL,R3V2BSMUA81YBR,R11VQG0J80EBFL,R3ULSAT0BPNPG4,R2XXGJP0K25QJZ,R2PQ51W8C26K8S"/>
    <x v="111"/>
    <x v="1"/>
    <x v="1"/>
    <x v="0"/>
    <n v="284875010"/>
    <x v="0"/>
    <x v="0"/>
    <n v="40845.699999999997"/>
  </r>
  <r>
    <s v="B08RZ5K9YH"/>
    <x v="431"/>
    <s v="Electronics|Mobiles&amp;Accessories|MobileAccessories|Chargers|WallChargers"/>
    <n v="999"/>
    <n v="1999"/>
    <n v="0.5"/>
    <n v="4.3"/>
    <n v="1777"/>
    <s v="RM0S8X7RALDXR,R2118P20L5XNMT,RRO90ETYUURUA,R323P80OW5K9CY,RXQMN1M04TM6F,RZFKWWARTVKAF,R8H5BG1FDKRSA,R3J9SJCJGPDO4E"/>
    <x v="6"/>
    <x v="1"/>
    <x v="0"/>
    <x v="0"/>
    <n v="3552223"/>
    <x v="0"/>
    <x v="0"/>
    <n v="7641.0999999999995"/>
  </r>
  <r>
    <s v="B08444S68L"/>
    <x v="432"/>
    <s v="Electronics|Mobiles&amp;Accessories|Smartphones&amp;BasicMobiles|Smartphones"/>
    <n v="12490"/>
    <n v="15990"/>
    <n v="0.22"/>
    <n v="4.2"/>
    <n v="58506"/>
    <s v="RFPSJKWNCQAO2,R14L1ELN40CL68,R26SGRT511UO9Y,R2RPCNJXQJS739,R15CXRO9889JGL,RYUKIJ43LG4RC,RUHO80MJ5NV8O,R20IACRIZKZAQF"/>
    <x v="112"/>
    <x v="1"/>
    <x v="1"/>
    <x v="0"/>
    <n v="935510940"/>
    <x v="0"/>
    <x v="0"/>
    <n v="245725.2"/>
  </r>
  <r>
    <s v="B07WHQBZLS"/>
    <x v="433"/>
    <s v="Electronics|Mobiles&amp;Accessories|Smartphones&amp;BasicMobiles|Smartphones"/>
    <n v="17999"/>
    <n v="21990"/>
    <n v="0.18"/>
    <n v="4"/>
    <n v="21350"/>
    <s v="R2ZQ3KNS6ADZKG,R3OMNNV6IXSOCS,R37Z2W6UYIVLBR,RRI2HSPM9BYXP,R18PVOQF41S4PH,R1WINQHG1SD7FW,R39GPO64XUXZMW,RYLBN0DAJU4SZ"/>
    <x v="111"/>
    <x v="1"/>
    <x v="1"/>
    <x v="0"/>
    <n v="469486500"/>
    <x v="0"/>
    <x v="0"/>
    <n v="85400"/>
  </r>
  <r>
    <s v="B085DTN6R2"/>
    <x v="13"/>
    <s v="Computers&amp;Accessories|Accessories&amp;Peripherals|Cables&amp;Accessories|Cables|USBCables"/>
    <n v="350"/>
    <n v="899"/>
    <n v="0.61"/>
    <n v="4.2"/>
    <n v="2263"/>
    <s v="R1QETDIPRCX4S0,RARQYQ8POOFA9,R952F931MCOR5,R3LLDHV3WXED9C,R282YHZ5A4GMY4,R34W3B1C7RP98Q,R1467F9VL3DLSY,R3KLQRR1UM44JG"/>
    <x v="4"/>
    <x v="0"/>
    <x v="0"/>
    <x v="0"/>
    <n v="2034437"/>
    <x v="0"/>
    <x v="0"/>
    <n v="9504.6"/>
  </r>
  <r>
    <s v="B09JS562TP"/>
    <x v="434"/>
    <s v="Electronics|Mobiles&amp;Accessories|Smartphones&amp;BasicMobiles|BasicMobiles"/>
    <n v="1399"/>
    <n v="1630"/>
    <n v="0.14000000000000001"/>
    <n v="4"/>
    <n v="9378"/>
    <s v="R27C4TPKHXYBRU,R1WGISGIIXAU1B,R2WFSJJW04UWJ8,R2QYC49E7WPALL,R1URJDO4NTW2ML,R3D6T949ZTO02J,RL8X7H598LEE4,RB0LBG619UMSN"/>
    <x v="119"/>
    <x v="1"/>
    <x v="1"/>
    <x v="0"/>
    <n v="15286140"/>
    <x v="0"/>
    <x v="0"/>
    <n v="37512"/>
  </r>
  <r>
    <s v="B09KLVMZ3B"/>
    <x v="14"/>
    <s v="Computers&amp;Accessories|Accessories&amp;Peripherals|Cables&amp;Accessories|Cables|USBCables"/>
    <n v="159"/>
    <n v="399"/>
    <n v="0.6"/>
    <n v="4.0999999999999996"/>
    <n v="4768"/>
    <s v="R20XIOU25HEX80,R2X55FA2EEUEYM,R393Z224NBTDLN,R3Q4ZCHWSAQD5B,R1AE3A4NSVM9SC,R2U1YAAZE07I1V,R36NVL58WQ7D64,R1E7GPZ569TBIZ"/>
    <x v="4"/>
    <x v="0"/>
    <x v="0"/>
    <x v="0"/>
    <n v="1902432"/>
    <x v="1"/>
    <x v="0"/>
    <n v="19548.8"/>
  </r>
  <r>
    <s v="B09V17S2BG"/>
    <x v="435"/>
    <s v="Electronics|WearableTechnology|SmartWatches"/>
    <n v="1499"/>
    <n v="6990"/>
    <n v="0.79"/>
    <n v="3.9"/>
    <n v="21796"/>
    <s v="R2CU03OULJTK2A,R1SHVTKMHHOREL,R16MDWVEULVTGY,R24VBI0XML9AS5,RO1WU1XMSF20C,R17U7AO7GNBOX8,R2HES1EME0OXU4,RWYRMRDBVWYUO"/>
    <x v="3"/>
    <x v="1"/>
    <x v="0"/>
    <x v="1"/>
    <n v="152354040"/>
    <x v="0"/>
    <x v="0"/>
    <n v="85004.4"/>
  </r>
  <r>
    <s v="B0B5CGTBKV"/>
    <x v="436"/>
    <s v="Electronics|WearableTechnology|SmartWatches"/>
    <n v="1999"/>
    <n v="7990"/>
    <n v="0.75"/>
    <n v="3.8"/>
    <n v="17833"/>
    <s v="R3EKLFGQGV02SG,R23WEMNZK46UV3,R1G2C7XV8CAM7W,R1O1T0NB6M5CU4,RY95PJLUIT03E,R2HMI9LDLJ1S2Y,R216CF66UYJR2A,R1XD0A6A2KGJZ6"/>
    <x v="3"/>
    <x v="1"/>
    <x v="0"/>
    <x v="1"/>
    <n v="142485670"/>
    <x v="0"/>
    <x v="0"/>
    <n v="67765.399999999994"/>
  </r>
  <r>
    <s v="B0B23LW7NV"/>
    <x v="437"/>
    <s v="Electronics|Mobiles&amp;Accessories|MobileAccessories|Maintenance,Upkeep&amp;Repairs|ScreenProtectors"/>
    <n v="999"/>
    <n v="2899"/>
    <n v="0.66"/>
    <n v="4.7"/>
    <n v="7779"/>
    <s v="R13CIOIUD1D8UM,R17AIJTSM1FUNS,R3AJ1T3JVA8O9V,R2LC5ETGN1KHH8,RXGY54C9GN1LV,RNCM6E4OW05E,RT2KK4EHU66TM,R2O3QIKNY5DF3X"/>
    <x v="118"/>
    <x v="1"/>
    <x v="0"/>
    <x v="0"/>
    <n v="22551321"/>
    <x v="0"/>
    <x v="0"/>
    <n v="36561.300000000003"/>
  </r>
  <r>
    <s v="B09KGV7WSV"/>
    <x v="438"/>
    <s v="Electronics|Mobiles&amp;Accessories|MobileAccessories|StylusPens"/>
    <n v="2099"/>
    <n v="5999"/>
    <n v="0.65"/>
    <n v="4.3"/>
    <n v="17129"/>
    <s v="R1DVF8WQYO780,R2B57KUCWYWDKX,R387VL6JFWOGER,R1OI6WSW06GR1S,R35O9XKPNRSYBT,R18TBS4UYVK90T,R2Y87EUNNJCKL7,R3KEMD6RG0SKOI"/>
    <x v="120"/>
    <x v="1"/>
    <x v="0"/>
    <x v="0"/>
    <n v="102756871"/>
    <x v="0"/>
    <x v="0"/>
    <n v="73654.7"/>
  </r>
  <r>
    <s v="B0971DWFDT"/>
    <x v="439"/>
    <s v="Electronics|Mobiles&amp;Accessories|MobileAccessories|Chargers|AutomobileChargers"/>
    <n v="337"/>
    <n v="699"/>
    <n v="0.52"/>
    <n v="4.2"/>
    <n v="4969"/>
    <s v="R17AITIJSUGQPX,R2HIE7XFOYE3GL,R3E5Z7FQ1S0QX4,R285YUOW07EVMO,R3V4MXWG0YPF9R,R34N3UV1B4LL6W,R16JFD8JNYYTIE,R3G5PHC3VUAXU8"/>
    <x v="4"/>
    <x v="1"/>
    <x v="0"/>
    <x v="0"/>
    <n v="3473331"/>
    <x v="0"/>
    <x v="0"/>
    <n v="20869.8"/>
  </r>
  <r>
    <s v="B0BNV7JM5Y"/>
    <x v="440"/>
    <s v="Electronics|WearableTechnology|SmartWatches"/>
    <n v="2999"/>
    <n v="7990"/>
    <n v="0.62"/>
    <n v="4.0999999999999996"/>
    <n v="154"/>
    <s v="R2IIY08QX4SR46,R267DLLCKGD15M,R31P4MQH7YLP4I,R42A5QTEMPPGQ,RHE6HF6ZA5R2W,R1YAD59EAWIPJS,RYH2UHSWNFEWJ,R23524DWSS2QQ3"/>
    <x v="3"/>
    <x v="1"/>
    <x v="0"/>
    <x v="0"/>
    <n v="1230460"/>
    <x v="0"/>
    <x v="1"/>
    <n v="631.4"/>
  </r>
  <r>
    <s v="B0B53QFZPY"/>
    <x v="441"/>
    <s v="Electronics|WearableTechnology|SmartWatches"/>
    <n v="1299"/>
    <n v="5999"/>
    <n v="0.78"/>
    <n v="3.3"/>
    <n v="4415"/>
    <s v="RZ7HZPPMZP6NJ,R3UU1TR7386E57,R3IX0H9MIZUJNR,R14GI2JBIZGJ61,R1U84J3FQUIM6L,R2ENIZDLLQ21KM,R2XNZ6AHVRFG25,R1JHP7LI8PMNM"/>
    <x v="5"/>
    <x v="1"/>
    <x v="0"/>
    <x v="1"/>
    <n v="26485585"/>
    <x v="0"/>
    <x v="0"/>
    <n v="14569.5"/>
  </r>
  <r>
    <s v="B083342NKJ"/>
    <x v="15"/>
    <s v="Computers&amp;Accessories|Accessories&amp;Peripherals|Cables&amp;Accessories|Cables|USBCables"/>
    <n v="349"/>
    <n v="399"/>
    <n v="0.13"/>
    <n v="4.4000000000000004"/>
    <n v="18757"/>
    <s v="R2JPQNKCOE10UK,RQI80JG2WZXNF,R2LYZ4CUWPMUJN,R1ZBD2ZB2ZYEWX,R2ITEDC9KOCY3N,R1115HIQP3BKKJ,R31OMS6DNMI7M,R2DCFXQMUNO93L"/>
    <x v="6"/>
    <x v="0"/>
    <x v="1"/>
    <x v="0"/>
    <n v="7484043"/>
    <x v="1"/>
    <x v="0"/>
    <n v="82530.8"/>
  </r>
  <r>
    <s v="B07WJWRNVK"/>
    <x v="442"/>
    <s v="Electronics|Mobiles&amp;Accessories|Smartphones&amp;BasicMobiles|Smartphones"/>
    <n v="16499"/>
    <n v="20990"/>
    <n v="0.21"/>
    <n v="4"/>
    <n v="21350"/>
    <s v="R2ZQ3KNS6ADZKG,R3OMNNV6IXSOCS,R37Z2W6UYIVLBR,RRI2HSPM9BYXP,R18PVOQF41S4PH,R1WINQHG1SD7FW,R39GPO64XUXZMW,RYLBN0DAJU4SZ"/>
    <x v="111"/>
    <x v="1"/>
    <x v="1"/>
    <x v="0"/>
    <n v="448136500"/>
    <x v="0"/>
    <x v="0"/>
    <n v="85400"/>
  </r>
  <r>
    <s v="B01F25X6RQ"/>
    <x v="443"/>
    <s v="Electronics|Headphones,Earbuds&amp;Accessories|Headphones|In-Ear"/>
    <n v="499"/>
    <n v="499"/>
    <n v="0"/>
    <n v="4.2"/>
    <n v="31539"/>
    <s v="R10FUJSCR3VYHY,R2Y8B5LQ5HLACQ,R3BC8GS9GGMBTI,R2BO0XUUDY4ZA3,RN23FCU4EP3F3,RDGNXFM923PG4,R26PGAI8JKY8XB,R381CGOL80J2QM"/>
    <x v="12"/>
    <x v="1"/>
    <x v="1"/>
    <x v="0"/>
    <n v="15737961"/>
    <x v="1"/>
    <x v="0"/>
    <n v="132463.80000000002"/>
  </r>
  <r>
    <s v="B09C6HXFC1"/>
    <x v="20"/>
    <s v="Computers&amp;Accessories|Accessories&amp;Peripherals|Cables&amp;Accessories|Cables|USBCables"/>
    <n v="970"/>
    <n v="1799"/>
    <n v="0.46"/>
    <n v="4.5"/>
    <n v="815"/>
    <s v="R12D1BZF9MU8TN,R32MNCWO5LGFCG,RZU3UK8OZKD6X,R3BSTKR3JUW6GY,R1ARVYPXS4XPB7,R1V6GDYE2IBX8O,R28EG2PXZTJL90,R2SQNU7OIOOLHT"/>
    <x v="10"/>
    <x v="0"/>
    <x v="1"/>
    <x v="0"/>
    <n v="1466185"/>
    <x v="0"/>
    <x v="1"/>
    <n v="3667.5"/>
  </r>
  <r>
    <s v="B0B244R4KB"/>
    <x v="444"/>
    <s v="Electronics|Mobiles&amp;Accessories|MobileAccessories|Maintenance,Upkeep&amp;Repairs|ScreenProtectors"/>
    <n v="999"/>
    <n v="2899"/>
    <n v="0.66"/>
    <n v="4.5999999999999996"/>
    <n v="6129"/>
    <s v="R3C2WT83DOSL8U,R1GKC3NL9J667A,R2EQZSSQHG60ET,R1AA3R2AQC9MOM,R3IF70MWH0IS69,RQRALTGTHS809,R3128T0PG1V9CH,R1MUW41R427BHI"/>
    <x v="118"/>
    <x v="1"/>
    <x v="0"/>
    <x v="0"/>
    <n v="17767971"/>
    <x v="0"/>
    <x v="0"/>
    <n v="28193.399999999998"/>
  </r>
  <r>
    <s v="B0BMGG6NKT"/>
    <x v="445"/>
    <s v="Electronics|Mobiles&amp;Accessories|Smartphones&amp;BasicMobiles|Smartphones"/>
    <n v="10499"/>
    <n v="13499"/>
    <n v="0.22"/>
    <n v="4.2"/>
    <n v="284"/>
    <s v="R2RDC6R09NZ0TZ,R16LV4RNJLN09N,R3RKDGFWWFXK6U,R25FVBLAFKIAJU,R34P8ODO8FUBK6,RWO7FXQAVPEXH,R1Y7NG3L23T92Q,R2ESL9C3ALANVE"/>
    <x v="12"/>
    <x v="1"/>
    <x v="1"/>
    <x v="0"/>
    <n v="3833716"/>
    <x v="0"/>
    <x v="1"/>
    <n v="1192.8"/>
  </r>
  <r>
    <s v="B082LSVT4B"/>
    <x v="17"/>
    <s v="Computers&amp;Accessories|Accessories&amp;Peripherals|Cables&amp;Accessories|Cables|USBCables"/>
    <n v="249"/>
    <n v="399"/>
    <n v="0.38"/>
    <n v="4"/>
    <n v="43994"/>
    <s v="RGIQEG07R9HS2,R1SMWZQ86XIN8U,R2J3Y1WL29GWDE,RYGGS0M09S3KY,R17KQRUTAN5DKS,R3AAQGS6HP2QUK,R1HDNOG6TO2CCA,R3PHKXYA5AFEOU"/>
    <x v="1"/>
    <x v="0"/>
    <x v="1"/>
    <x v="0"/>
    <n v="17553606"/>
    <x v="1"/>
    <x v="0"/>
    <n v="175976"/>
  </r>
  <r>
    <s v="B092JHPL72"/>
    <x v="446"/>
    <s v="Electronics|Mobiles&amp;Accessories|MobileAccessories|Mounts|Bedstand&amp;DeskMounts"/>
    <n v="251"/>
    <n v="999"/>
    <n v="0.75"/>
    <n v="3.7"/>
    <n v="3234"/>
    <s v="R2U10LYYC10P7G,R247ATLN4EWIZW,R1MPFKYPRMO5YT,R1XY9CHD5RF3GK,RN7COQSQK4VHG,R77IUN9DGACP3,R1UEW20K7UFQ57,R1R38EQG1H6453"/>
    <x v="31"/>
    <x v="1"/>
    <x v="0"/>
    <x v="1"/>
    <n v="3230766"/>
    <x v="0"/>
    <x v="0"/>
    <n v="11965.800000000001"/>
  </r>
  <r>
    <s v="B08WRBG3XW"/>
    <x v="18"/>
    <s v="Computers&amp;Accessories|Accessories&amp;Peripherals|Cables&amp;Accessories|Cables|USBCables"/>
    <n v="199"/>
    <n v="499"/>
    <n v="0.6"/>
    <n v="4.0999999999999996"/>
    <n v="13045"/>
    <s v="R2BP8Y5OJXKJLF,R218813TNRHNSY,R3VIKEVJ5DBF5G,R2PQNCTR8TQCT4,R3FI11UEJC9ZOJ,R3ULCCZZHBNLA4,RELIQ4H7CYX2Q,R34K4FWTB5W7AY"/>
    <x v="3"/>
    <x v="0"/>
    <x v="0"/>
    <x v="0"/>
    <n v="6509455"/>
    <x v="1"/>
    <x v="0"/>
    <n v="53484.499999999993"/>
  </r>
  <r>
    <s v="B09GFM8CGS"/>
    <x v="447"/>
    <s v="Electronics|Mobiles&amp;Accessories|Smartphones&amp;BasicMobiles|Smartphones"/>
    <n v="6499"/>
    <n v="7999"/>
    <n v="0.19"/>
    <n v="4.0999999999999996"/>
    <n v="313832"/>
    <s v="RCP907FSHW2CI,R2XSNFIDSF8IL4,R2JB9PO5MV9LER,R1WOXRK1I1XUD1,R2R7NPFFHBHV2M,R209MH0VOGQ7EF,R276N47ZR7TWCM,RFYYONBM15HX5"/>
    <x v="25"/>
    <x v="1"/>
    <x v="1"/>
    <x v="0"/>
    <n v="2510342168"/>
    <x v="0"/>
    <x v="0"/>
    <n v="1286711.2"/>
  </r>
  <r>
    <s v="B0B3MWYCHQ"/>
    <x v="448"/>
    <s v="Electronics|WearableTechnology|SmartWatches"/>
    <n v="2999"/>
    <n v="9999"/>
    <n v="0.7"/>
    <n v="4.2"/>
    <n v="20879"/>
    <s v="R1AIQQLE21YDXS,R26ABOIUJ8UXJ7,R93L2MCBC4Y90,R2GDAM50Z413JN,R16TI1N60Q41BB,R1UEYEMD03OA5C,R16D88E4TNGL3M,R1WSNRYZ7VK0KB"/>
    <x v="105"/>
    <x v="1"/>
    <x v="0"/>
    <x v="0"/>
    <n v="208769121"/>
    <x v="0"/>
    <x v="0"/>
    <n v="87691.8"/>
  </r>
  <r>
    <s v="B09J2MM5C6"/>
    <x v="449"/>
    <s v="Electronics|Mobiles&amp;Accessories|MobileAccessories|Cases&amp;Covers|BasicCases"/>
    <n v="279"/>
    <n v="1499"/>
    <n v="0.81"/>
    <n v="4.2"/>
    <n v="2646"/>
    <s v="R3UEORHQEZE02I,R2UPOYZPNU8349,R3C3HZYNE1WHDQ,R1N8R67WYJGKMJ,R3UZ1PKYHGKLV6,R2KA8O97VAZJBJ,R3OL0GIELMWSPG,R1KWGTMTWTIMQ9"/>
    <x v="121"/>
    <x v="1"/>
    <x v="0"/>
    <x v="0"/>
    <n v="3966354"/>
    <x v="0"/>
    <x v="0"/>
    <n v="11113.2"/>
  </r>
  <r>
    <s v="B07Q4QV1DL"/>
    <x v="450"/>
    <s v="Electronics|Mobiles&amp;Accessories|MobileAccessories|Stands"/>
    <n v="269"/>
    <n v="1499"/>
    <n v="0.82"/>
    <n v="4.5"/>
    <n v="28978"/>
    <s v="R35G82LMN1P1V4,R2R9TCZMPRU2,R2IJXSRMFCQGXD,R3AZ1FCTLW335M,RQR59DAFHW3WV,R1Z1QLVITW84J4,R2YQHZ0LLWV1HI,RSC0FWSR0TQTI"/>
    <x v="110"/>
    <x v="1"/>
    <x v="0"/>
    <x v="0"/>
    <n v="43438022"/>
    <x v="0"/>
    <x v="0"/>
    <n v="130401"/>
  </r>
  <r>
    <s v="B0B56YRBNT"/>
    <x v="451"/>
    <s v="Electronics|Mobiles&amp;Accessories|Smartphones&amp;BasicMobiles|Smartphones"/>
    <n v="8999"/>
    <n v="13499"/>
    <n v="0.33"/>
    <n v="3.8"/>
    <n v="3145"/>
    <s v="RBBUCW5C77081,R3OZNN0REGYW37,RPWJM0MSSSPKQ,RDOS8J6F5UUFR,R2FLPV0UUUZ7N9,R1V7G94DCYII33,R2JHT8YA8MKY6D,R2WB933QP966J7"/>
    <x v="122"/>
    <x v="1"/>
    <x v="1"/>
    <x v="1"/>
    <n v="42454355"/>
    <x v="0"/>
    <x v="0"/>
    <n v="11951"/>
  </r>
  <r>
    <s v="B09NHVCHS9"/>
    <x v="23"/>
    <s v="Computers&amp;Accessories|Accessories&amp;Peripherals|Cables&amp;Accessories|Cables|USBCables"/>
    <n v="59"/>
    <n v="199"/>
    <n v="0.7"/>
    <n v="4"/>
    <n v="9377"/>
    <s v="R3F4T5TRYPTMIG,R3DQIEC603E7AY,R1O4Z15FD40PV5,RDVX50PD4CTFE,R3H6WKG0TA5CGU,R3Q3L1KP5QWPV3,RU0LU2PAIIME,R20FTANBPFA653"/>
    <x v="13"/>
    <x v="0"/>
    <x v="0"/>
    <x v="0"/>
    <n v="1866023"/>
    <x v="2"/>
    <x v="0"/>
    <n v="37508"/>
  </r>
  <r>
    <s v="B01DF26V7A"/>
    <x v="452"/>
    <s v="Electronics|Headphones,Earbuds&amp;Accessories|Headphones|In-Ear"/>
    <n v="599"/>
    <n v="1299"/>
    <n v="0.54"/>
    <n v="4.0999999999999996"/>
    <n v="192589"/>
    <s v="R2NB2K5XC70FKP,R3623Q21H3MKP6,R1XVC6NEYU3ZHV,RNFY9ZYM6195O,R3TUSIFSD4QCKJ,R22PD5EXXTFXP,R1LXC8W3AJAQ3I,R3U0OEWBKIO5Z3"/>
    <x v="109"/>
    <x v="1"/>
    <x v="0"/>
    <x v="0"/>
    <n v="250173111"/>
    <x v="0"/>
    <x v="0"/>
    <n v="789614.89999999991"/>
  </r>
  <r>
    <s v="B08K4PSZ3V"/>
    <x v="453"/>
    <s v="Electronics|Mobiles&amp;Accessories|MobileAccessories|StylusPens"/>
    <n v="349"/>
    <n v="999"/>
    <n v="0.65"/>
    <n v="3.8"/>
    <n v="16557"/>
    <s v="R2FRXL54AFATWQ,ROBDUAJXECNYM,R6GD9MATBBC0,RGKPT6A78DSX2,R7UCUG9Q2AOY9,RWC4G90JFDFX5,RCDQUPWVIM6NN,R25MFNHA3G4KVK"/>
    <x v="123"/>
    <x v="1"/>
    <x v="0"/>
    <x v="1"/>
    <n v="16540443"/>
    <x v="0"/>
    <x v="0"/>
    <n v="62916.6"/>
  </r>
  <r>
    <s v="B0B4F1YC3J"/>
    <x v="387"/>
    <s v="Electronics|Mobiles&amp;Accessories|Smartphones&amp;BasicMobiles|Smartphones"/>
    <n v="13999"/>
    <n v="19499"/>
    <n v="0.28000000000000003"/>
    <n v="4.0999999999999996"/>
    <n v="18998"/>
    <s v="R2K5OD0MEEBTDL,RS1N6TNO33BOK,R6KWBGOKI1N9Y,R30SKUMYLSXXDN,R1EOYHZWCRSV7B,R13JBDK4SAAYFT,RJOU5K9ECNW7Y,R2APPRANV6IERZ"/>
    <x v="12"/>
    <x v="1"/>
    <x v="1"/>
    <x v="0"/>
    <n v="370442002"/>
    <x v="0"/>
    <x v="0"/>
    <n v="77891.799999999988"/>
  </r>
  <r>
    <s v="B08K4RDQ71"/>
    <x v="454"/>
    <s v="Electronics|Mobiles&amp;Accessories|MobileAccessories|StylusPens"/>
    <n v="349"/>
    <n v="999"/>
    <n v="0.65"/>
    <n v="3.8"/>
    <n v="16557"/>
    <s v="R2FRXL54AFATWQ,ROBDUAJXECNYM,R6GD9MATBBC0,RGKPT6A78DSX2,R7UCUG9Q2AOY9,RWC4G90JFDFX5,RCDQUPWVIM6NN,R25MFNHA3G4KVK"/>
    <x v="123"/>
    <x v="1"/>
    <x v="0"/>
    <x v="1"/>
    <n v="16540443"/>
    <x v="0"/>
    <x v="0"/>
    <n v="62916.6"/>
  </r>
  <r>
    <s v="B085CZ3SR1"/>
    <x v="455"/>
    <s v="Electronics|Mobiles&amp;Accessories|MobileAccessories|Chargers|WallChargers"/>
    <n v="499"/>
    <n v="599"/>
    <n v="0.17"/>
    <n v="4.2"/>
    <n v="21916"/>
    <s v="R28SHHTDCYFLEK,RV4W2N7V5XWQ2,RVXZKH1V12BGV,R2I4E5T7EM6I5F,R103G2OV6OFA3Q,R2RO9SXDGM8J5C,RRMMF8UU19VAL,R1ISB08X01VDS3"/>
    <x v="6"/>
    <x v="1"/>
    <x v="1"/>
    <x v="0"/>
    <n v="13127684"/>
    <x v="0"/>
    <x v="0"/>
    <n v="92047.2"/>
  </r>
  <r>
    <s v="B09YV3K34W"/>
    <x v="362"/>
    <s v="Electronics|WearableTechnology|SmartWatches"/>
    <n v="2199"/>
    <n v="9999"/>
    <n v="0.78"/>
    <n v="4.2"/>
    <n v="29472"/>
    <s v="R26YAKWWPQSNL,R30L263BU0PTZP,R1A8G9G8J5Z3V5,RBTZE0Y27F7IZ,R39640821J2S6S,R75IA3ZAEBTFU,RCVN98N40B1C5,R3MDWPL6USKW2T"/>
    <x v="105"/>
    <x v="1"/>
    <x v="0"/>
    <x v="0"/>
    <n v="294690528"/>
    <x v="0"/>
    <x v="0"/>
    <n v="123782.40000000001"/>
  </r>
  <r>
    <s v="B09Z6WH2N1"/>
    <x v="456"/>
    <s v="Electronics|Mobiles&amp;Accessories|MobileAccessories|D√©cor"/>
    <n v="95"/>
    <n v="499"/>
    <n v="0.81"/>
    <n v="4.2"/>
    <n v="1949"/>
    <s v="R1EZC4VZXSJG4L,R1R39X4XI4GF5N,R2NR5VY4ULMZGZ,R1FGNEOQQOF3QC,R7BTN0BZCR0JG,R1IGYOAGJ9FW5U,R3B1Y0WDM2QS0U,R2KNU5Q3FUL54C"/>
    <x v="114"/>
    <x v="1"/>
    <x v="0"/>
    <x v="0"/>
    <n v="972551"/>
    <x v="1"/>
    <x v="0"/>
    <n v="8185.8"/>
  </r>
  <r>
    <s v="B09NL4DJ2Z"/>
    <x v="457"/>
    <s v="Computers&amp;Accessories|Accessories&amp;Peripherals|Cables&amp;Accessories|Cables|USBCables"/>
    <n v="139"/>
    <n v="249"/>
    <n v="0.44"/>
    <n v="4"/>
    <n v="9377"/>
    <s v="R3F4T5TRYPTMIG,R3DQIEC603E7AY,R1O4Z15FD40PV5,RDVX50PD4CTFE,R3H6WKG0TA5CGU,R3Q3L1KP5QWPV3,RU0LU2PAIIME,R20FTANBPFA653"/>
    <x v="13"/>
    <x v="0"/>
    <x v="1"/>
    <x v="0"/>
    <n v="2334873"/>
    <x v="1"/>
    <x v="0"/>
    <n v="37508"/>
  </r>
  <r>
    <s v="B0BGSV43WY"/>
    <x v="458"/>
    <s v="Electronics|WearableTechnology|SmartWatches"/>
    <n v="4499"/>
    <n v="7999"/>
    <n v="0.44"/>
    <n v="3.5"/>
    <n v="37"/>
    <s v="RVRVEXC4LY123,R1T78WUQICUVWR,R1DOXKQXS4PKV4,RVUE4MKJEQRHT,R19TF5TUY71HKH,R37SY71K0T1BJN,R2S5BGMA1NFQKX,R1YLUKFUNEFOS8"/>
    <x v="107"/>
    <x v="1"/>
    <x v="1"/>
    <x v="1"/>
    <n v="295963"/>
    <x v="0"/>
    <x v="1"/>
    <n v="129.5"/>
  </r>
  <r>
    <s v="B0926V9CTV"/>
    <x v="459"/>
    <s v="Electronics|Mobiles&amp;Accessories|MobileAccessories|Stands"/>
    <n v="89"/>
    <n v="599"/>
    <n v="0.85"/>
    <n v="4.3"/>
    <n v="2351"/>
    <s v="R18WAOEKUC44AI,R1BGNNW7TQ5MPS,R2L7845B2RVR6N,RMOKL16V5DQIB,R3FXQ9F63UCILJ,R2L6CGYUBY0JJI,R7KWJGO2GW0F1,R1H7NLDDU8PSE6"/>
    <x v="110"/>
    <x v="1"/>
    <x v="0"/>
    <x v="0"/>
    <n v="1408249"/>
    <x v="0"/>
    <x v="0"/>
    <n v="10109.299999999999"/>
  </r>
  <r>
    <s v="B07WGPKMP5"/>
    <x v="460"/>
    <s v="Electronics|Mobiles&amp;Accessories|Smartphones&amp;BasicMobiles|Smartphones"/>
    <n v="15499"/>
    <n v="20999"/>
    <n v="0.26"/>
    <n v="4.0999999999999996"/>
    <n v="19253"/>
    <s v="R27MK332LTT5KS,R2TN6LNGD4FLYB,RVZJOLWLG5JZ9,R32Y3RXFGS0N8S,R1WG388SX6A8SS,R3FCO1GKVP9JHZ,REQQ0KOQUU7N5,RB48XNZD8P2Q4"/>
    <x v="111"/>
    <x v="1"/>
    <x v="1"/>
    <x v="0"/>
    <n v="404293747"/>
    <x v="0"/>
    <x v="0"/>
    <n v="78937.299999999988"/>
  </r>
  <r>
    <s v="B0BBFJ9M3X"/>
    <x v="461"/>
    <s v="Electronics|Mobiles&amp;Accessories|Smartphones&amp;BasicMobiles|Smartphones"/>
    <n v="13999"/>
    <n v="15999"/>
    <n v="0.13"/>
    <n v="3.9"/>
    <n v="2180"/>
    <s v="R3KJZVGMCEDPKA,R1EU6W1X8DZQN1,R3L27Z1PJ76EKV,R1834GGPCPMNI7,R1UMU1N5S0KAZR,R1WXD21WPVTX5W,RKAXT22G5HS62,R30RLRRT0OJMVO"/>
    <x v="25"/>
    <x v="1"/>
    <x v="1"/>
    <x v="1"/>
    <n v="34877820"/>
    <x v="0"/>
    <x v="0"/>
    <n v="8502"/>
  </r>
  <r>
    <s v="B09PLFJ7ZW"/>
    <x v="462"/>
    <s v="Electronics|WearableTechnology|SmartWatches"/>
    <n v="1999"/>
    <n v="4999"/>
    <n v="0.6"/>
    <n v="3.9"/>
    <n v="7571"/>
    <s v="R1VSKOXXZVR2QQ,RTHHAHQ848PU8,R1RNS2YZ7FXVD1,RMYPWXFB5Y3MQ,R2ZCXVKC7DFULV,R1MBN704BJGOUR,R357MDXJPLIJ9E,R38J3H1JQN20BI"/>
    <x v="107"/>
    <x v="1"/>
    <x v="0"/>
    <x v="1"/>
    <n v="37847429"/>
    <x v="0"/>
    <x v="0"/>
    <n v="29526.899999999998"/>
  </r>
  <r>
    <s v="B0B53NXFFR"/>
    <x v="463"/>
    <s v="Electronics|WearableTechnology|SmartWatches"/>
    <n v="1399"/>
    <n v="5999"/>
    <n v="0.77"/>
    <n v="3.3"/>
    <n v="4415"/>
    <s v="RZ7HZPPMZP6NJ,R3UU1TR7386E57,R3IX0H9MIZUJNR,R14GI2JBIZGJ61,R1U84J3FQUIM6L,R2ENIZDLLQ21KM,R2XNZ6AHVRFG25,R1JHP7LI8PMNM"/>
    <x v="5"/>
    <x v="1"/>
    <x v="0"/>
    <x v="1"/>
    <n v="26485585"/>
    <x v="0"/>
    <x v="0"/>
    <n v="14569.5"/>
  </r>
  <r>
    <s v="B07GNC2592"/>
    <x v="464"/>
    <s v="Electronics|Mobiles&amp;Accessories|MobileAccessories|AutomobileAccessories|Cradles"/>
    <n v="599"/>
    <n v="999"/>
    <n v="0.4"/>
    <n v="4"/>
    <n v="18654"/>
    <s v="R2RSNVMKFP7F3P,RH5W7R1Y9BY84,R249DXGFQ2JBLD,R2VNKWOJBOWTDG,R2YUL0HEHC0ZN2,R2I46FOK401C78,RSAI7CGWIHYS0,R3OJNER98OIMQL"/>
    <x v="4"/>
    <x v="1"/>
    <x v="1"/>
    <x v="0"/>
    <n v="18635346"/>
    <x v="0"/>
    <x v="0"/>
    <n v="74616"/>
  </r>
  <r>
    <s v="B09TP5KBN7"/>
    <x v="465"/>
    <s v="Electronics|Mobiles&amp;Accessories|MobileAccessories|Chargers|WallChargers"/>
    <n v="199"/>
    <n v="1099"/>
    <n v="0.82"/>
    <n v="4"/>
    <n v="3197"/>
    <s v="RCYM7OUD8PKWH,RRK0TIGHV700F,RRAGI9YCKE2H9,R2R51I1D2W2K9X,RRI0B00NV10SB,R261OFDIUG1971,R2I7WIQ18HOAJR,R1MB58FBZOQYHE"/>
    <x v="5"/>
    <x v="1"/>
    <x v="0"/>
    <x v="0"/>
    <n v="3513503"/>
    <x v="0"/>
    <x v="0"/>
    <n v="12788"/>
  </r>
  <r>
    <s v="B0949SBKMP"/>
    <x v="466"/>
    <s v="Electronics|WearableTechnology|SmartWatches"/>
    <n v="1799"/>
    <n v="6990"/>
    <n v="0.74"/>
    <n v="4"/>
    <n v="26880"/>
    <s v="R2HRFJXDH2U2QF,RBF3D3XXWV6MG,R35UVFYMTLRZXN,RAYDUICJELIOP,R37BU4XVJNNTLH,R8Q0FKDLJ9B8L,R38C74PL5UIY1Y,R211TH789OFH2F"/>
    <x v="3"/>
    <x v="1"/>
    <x v="0"/>
    <x v="0"/>
    <n v="187891200"/>
    <x v="0"/>
    <x v="0"/>
    <n v="107520"/>
  </r>
  <r>
    <s v="B09V175NP7"/>
    <x v="467"/>
    <s v="Electronics|WearableTechnology|SmartWatches"/>
    <n v="1499"/>
    <n v="6990"/>
    <n v="0.79"/>
    <n v="3.9"/>
    <n v="21796"/>
    <s v="R2CU03OULJTK2A,R1SHVTKMHHOREL,R16MDWVEULVTGY,R24VBI0XML9AS5,RO1WU1XMSF20C,R17U7AO7GNBOX8,R2HES1EME0OXU4,RWYRMRDBVWYUO"/>
    <x v="3"/>
    <x v="1"/>
    <x v="0"/>
    <x v="1"/>
    <n v="152354040"/>
    <x v="0"/>
    <x v="0"/>
    <n v="85004.4"/>
  </r>
  <r>
    <s v="B07WHSJXLF"/>
    <x v="468"/>
    <s v="Electronics|Mobiles&amp;Accessories|Smartphones&amp;BasicMobiles|Smartphones"/>
    <n v="20999"/>
    <n v="29990"/>
    <n v="0.3"/>
    <n v="4.3"/>
    <n v="9499"/>
    <s v="RJYLPPJ0FGP7W,R2FID5PFZZFEMW,R358SS960NFBLL,R3V2BSMUA81YBR,R11VQG0J80EBFL,R3ULSAT0BPNPG4,R2XXGJP0K25QJZ,R2PQ51W8C26K8S"/>
    <x v="111"/>
    <x v="1"/>
    <x v="1"/>
    <x v="0"/>
    <n v="284875010"/>
    <x v="0"/>
    <x v="0"/>
    <n v="40845.699999999997"/>
  </r>
  <r>
    <s v="B0BD3T6Z1D"/>
    <x v="469"/>
    <s v="Electronics|Mobiles&amp;Accessories|Smartphones&amp;BasicMobiles|Smartphones"/>
    <n v="12999"/>
    <n v="13499"/>
    <n v="0.04"/>
    <n v="4.0999999999999996"/>
    <n v="56098"/>
    <s v="R2DFHKY9SQTXGF,R52EDT5ZD6ZQF,R41500Y3DT8IX,R12TCJ1XMAA5LP,R1RWY2VHKKRTGR,R3EQX6JS3PVMLK,R1J6XAH9EKY79T,R7ZHZFO8L3X2W"/>
    <x v="12"/>
    <x v="1"/>
    <x v="1"/>
    <x v="0"/>
    <n v="757266902"/>
    <x v="0"/>
    <x v="0"/>
    <n v="230001.8"/>
  </r>
  <r>
    <s v="B09LHYZ3GJ"/>
    <x v="470"/>
    <s v="Electronics|Mobiles&amp;Accessories|Smartphones&amp;BasicMobiles|Smartphones"/>
    <n v="16999"/>
    <n v="20999"/>
    <n v="0.19"/>
    <n v="4.0999999999999996"/>
    <n v="31822"/>
    <s v="R1A2H4LNTTSZKN,R29RZ6S6SY3H4F,R2MZ7BZ4991B7O,R125UHW97PT3OH,R1GNNZDXKP43DG,R1ZDKQ5659C68H,R36FYJ9DGL1QL1,R1IZDBZW18XJPH"/>
    <x v="25"/>
    <x v="1"/>
    <x v="1"/>
    <x v="0"/>
    <n v="668230178"/>
    <x v="0"/>
    <x v="0"/>
    <n v="130470.19999999998"/>
  </r>
  <r>
    <s v="B07WFPMGQQ"/>
    <x v="471"/>
    <s v="Electronics|Mobiles&amp;Accessories|Smartphones&amp;BasicMobiles|Smartphones"/>
    <n v="19999"/>
    <n v="27990"/>
    <n v="0.28999999999999998"/>
    <n v="4.3"/>
    <n v="9499"/>
    <s v="RJYLPPJ0FGP7W,R2FID5PFZZFEMW,R358SS960NFBLL,R3V2BSMUA81YBR,R11VQG0J80EBFL,R3ULSAT0BPNPG4,R2XXGJP0K25QJZ,R2PQ51W8C26K8S"/>
    <x v="111"/>
    <x v="1"/>
    <x v="1"/>
    <x v="0"/>
    <n v="265877010"/>
    <x v="0"/>
    <x v="0"/>
    <n v="40845.699999999997"/>
  </r>
  <r>
    <s v="B09QS9X9L8"/>
    <x v="472"/>
    <s v="Electronics|Mobiles&amp;Accessories|Smartphones&amp;BasicMobiles|Smartphones"/>
    <n v="12999"/>
    <n v="18999"/>
    <n v="0.32"/>
    <n v="4.0999999999999996"/>
    <n v="50772"/>
    <s v="R1GQJYYLCFOXJ8,ROASRYCFUFCK0,R1M63KP70YH4TU,RV26OEPPLTVTZ,RAS4252SOW901,R1EQV38U53I993,RD4X602L8KNNS"/>
    <x v="25"/>
    <x v="1"/>
    <x v="1"/>
    <x v="0"/>
    <n v="964617228"/>
    <x v="0"/>
    <x v="0"/>
    <n v="208165.19999999998"/>
  </r>
  <r>
    <s v="B0B6BLTGTT"/>
    <x v="473"/>
    <s v="Electronics|WearableTechnology|SmartWatches"/>
    <n v="2999"/>
    <n v="5999"/>
    <n v="0.5"/>
    <n v="4.0999999999999996"/>
    <n v="7148"/>
    <s v="R2G9RHDQN3S511,R3GFHK3HJ4FRRZ,R3QKL6QNRFS6T,R1JGF7WFAYR6SA,R3QMM0HI96HW0Z,R3OW5MN95Z8BDO,R1NBO3NP1WH1V8,R9DM4KZATOPQE"/>
    <x v="107"/>
    <x v="1"/>
    <x v="0"/>
    <x v="0"/>
    <n v="42880852"/>
    <x v="0"/>
    <x v="0"/>
    <n v="29306.799999999999"/>
  </r>
  <r>
    <s v="B077Z65HSD"/>
    <x v="29"/>
    <s v="Computers&amp;Accessories|Accessories&amp;Peripherals|Cables&amp;Accessories|Cables|USBCables"/>
    <n v="299"/>
    <n v="999"/>
    <n v="0.7"/>
    <n v="4.3"/>
    <n v="20850"/>
    <s v="R1DXRMVWV2OVE8,R1G4I5FLAHM16P,R2BJFG3I9TAZ2P,R2WKO9Y6VGUOOP,R35RERUQG5AERU,RQVMA35UH4D2P,R1NECHJ8DC9INS,RDDDU5N0JHZS7"/>
    <x v="3"/>
    <x v="0"/>
    <x v="0"/>
    <x v="0"/>
    <n v="20829150"/>
    <x v="0"/>
    <x v="0"/>
    <n v="89655"/>
  </r>
  <r>
    <s v="B09W5XR9RT"/>
    <x v="28"/>
    <s v="Computers&amp;Accessories|Accessories&amp;Peripherals|Cables&amp;Accessories|Cables|USBCables"/>
    <n v="970"/>
    <n v="1999"/>
    <n v="0.51"/>
    <n v="4.4000000000000004"/>
    <n v="184"/>
    <s v="R1Y30KU04V3QF4,RK3DSUGKIZT8Z,R3BIG7J6V2JZTU,R1QI1HTJPGLS5O,R3SETXTOZ47CM4,R10SL1Q7F6CHBK,R1CBYX6RCGU739,R3PGNXSPA35NB3"/>
    <x v="10"/>
    <x v="0"/>
    <x v="0"/>
    <x v="0"/>
    <n v="367816"/>
    <x v="0"/>
    <x v="1"/>
    <n v="809.6"/>
  </r>
  <r>
    <s v="B084DTMYWK"/>
    <x v="474"/>
    <s v="Electronics|Mobiles&amp;Accessories|MobileAccessories|Chargers|WallChargers"/>
    <n v="329"/>
    <n v="999"/>
    <n v="0.67"/>
    <n v="4.2"/>
    <n v="3492"/>
    <s v="R3JPYH668MK3JJ,R2PR9B2W94FLT2,R1P08EMGTQXLEZ,R2RS93VMF3PSHS,R3TJKDUB3GKBQ8,R1PKZ6WASMYMSG,RZV7UUDKB6JRH,R2Y3US2UNMI3UR"/>
    <x v="68"/>
    <x v="1"/>
    <x v="0"/>
    <x v="0"/>
    <n v="3488508"/>
    <x v="0"/>
    <x v="0"/>
    <n v="14666.400000000001"/>
  </r>
  <r>
    <s v="B0B53QLB9H"/>
    <x v="475"/>
    <s v="Electronics|WearableTechnology|SmartWatches"/>
    <n v="1299"/>
    <n v="5999"/>
    <n v="0.78"/>
    <n v="3.3"/>
    <n v="4415"/>
    <s v="RZ7HZPPMZP6NJ,R3UU1TR7386E57,R3IX0H9MIZUJNR,R14GI2JBIZGJ61,R1U84J3FQUIM6L,R2ENIZDLLQ21KM,R2XNZ6AHVRFG25,R1JHP7LI8PMNM"/>
    <x v="5"/>
    <x v="1"/>
    <x v="0"/>
    <x v="1"/>
    <n v="26485585"/>
    <x v="0"/>
    <x v="0"/>
    <n v="14569.5"/>
  </r>
  <r>
    <s v="B0BDYW3RN3"/>
    <x v="476"/>
    <s v="Electronics|Accessories|MemoryCards|MicroSD"/>
    <n v="1989"/>
    <n v="3500"/>
    <n v="0.43"/>
    <n v="4.4000000000000004"/>
    <n v="67260"/>
    <s v="R2A7MIUNOW8DOE,R2FXP703540FR1,R37E7QJET0BYE8,R1NOL0GE16P06G,R48EN3ANVWEX9,R17WYXS17TYDER,R2BMYAH01K8EG8,R23IO3LHHG39H"/>
    <x v="106"/>
    <x v="1"/>
    <x v="1"/>
    <x v="0"/>
    <n v="235410000"/>
    <x v="0"/>
    <x v="0"/>
    <n v="295944"/>
  </r>
  <r>
    <s v="B0B3RS9DNF"/>
    <x v="333"/>
    <s v="Electronics|WearableTechnology|SmartWatches"/>
    <n v="1999"/>
    <n v="9999"/>
    <n v="0.8"/>
    <n v="4.3"/>
    <n v="27704"/>
    <s v="R34816YEM3Y2VJ,R3P1QZDIWJJYVR,R2HXC35HKL6S3E,R2CUWR6SL0MMRR,R3PWLUFNP117X0,R2PK2034NVCPNH,R2YJZKVTCUJAVZ,R27X5G6UFUKCM9"/>
    <x v="105"/>
    <x v="1"/>
    <x v="0"/>
    <x v="0"/>
    <n v="277012296"/>
    <x v="0"/>
    <x v="0"/>
    <n v="119127.2"/>
  </r>
  <r>
    <s v="B09QS9X16F"/>
    <x v="477"/>
    <s v="Electronics|Mobiles&amp;Accessories|Smartphones&amp;BasicMobiles|Smartphones"/>
    <n v="12999"/>
    <n v="18999"/>
    <n v="0.32"/>
    <n v="4.0999999999999996"/>
    <n v="50772"/>
    <s v="R1GQJYYLCFOXJ8,ROASRYCFUFCK0,R1M63KP70YH4TU,RV26OEPPLTVTZ,RAS4252SOW901,R1EQV38U53I993,RD4X602L8KNNS"/>
    <x v="25"/>
    <x v="1"/>
    <x v="1"/>
    <x v="0"/>
    <n v="964617228"/>
    <x v="0"/>
    <x v="0"/>
    <n v="208165.19999999998"/>
  </r>
  <r>
    <s v="B08HV25BBQ"/>
    <x v="478"/>
    <s v="Electronics|WearableTechnology|SmartWatches"/>
    <n v="1499"/>
    <n v="4999"/>
    <n v="0.7"/>
    <n v="4"/>
    <n v="92588"/>
    <s v="R2IUZKZ2BFCQPB,RS3FCMS4SCQ6V,R1DKS4CX2ELE9L,R2O8KBZUC4EB8A,RNT0QZ6SRDN5V,R3H9YQ6S3H3GLL,R3W56W4AW11KW1,RPJ5DDRIN3STD"/>
    <x v="107"/>
    <x v="1"/>
    <x v="0"/>
    <x v="0"/>
    <n v="462847412"/>
    <x v="0"/>
    <x v="0"/>
    <n v="370352"/>
  </r>
  <r>
    <s v="B09LJ116B5"/>
    <x v="479"/>
    <s v="Electronics|Mobiles&amp;Accessories|Smartphones&amp;BasicMobiles|Smartphones"/>
    <n v="16999"/>
    <n v="20999"/>
    <n v="0.19"/>
    <n v="4.0999999999999996"/>
    <n v="31822"/>
    <s v="R1A2H4LNTTSZKN,R29RZ6S6SY3H4F,R2MZ7BZ4991B7O,R125UHW97PT3OH,R1GNNZDXKP43DG,R1ZDKQ5659C68H,R36FYJ9DGL1QL1,R1IZDBZW18XJPH"/>
    <x v="25"/>
    <x v="1"/>
    <x v="1"/>
    <x v="0"/>
    <n v="668230178"/>
    <x v="0"/>
    <x v="0"/>
    <n v="130470.19999999998"/>
  </r>
  <r>
    <s v="B0BMVWKZ8G"/>
    <x v="480"/>
    <s v="Electronics|WearableTechnology|SmartWatches"/>
    <n v="1999"/>
    <n v="8499"/>
    <n v="0.76"/>
    <n v="4.3"/>
    <n v="240"/>
    <s v="R3673WOUZQ8VY4,R3129KHZHX9V13,RDPHA1Q2BUYT2,R1Z655ELTMOH4N,R1J3D9HLJQKZTS,R2B7BEQ6YQOWVO,R2SF8G03AVZDBK,R9UEQQ3FCV3UD"/>
    <x v="124"/>
    <x v="1"/>
    <x v="0"/>
    <x v="0"/>
    <n v="2039760"/>
    <x v="0"/>
    <x v="1"/>
    <n v="1032"/>
  </r>
  <r>
    <s v="B0BD92GDQH"/>
    <x v="481"/>
    <s v="Electronics|WearableTechnology|SmartWatches"/>
    <n v="4999"/>
    <n v="6999"/>
    <n v="0.28999999999999998"/>
    <n v="3.8"/>
    <n v="758"/>
    <s v="R2E39V9PQNSKB2,R3UPIMMS24KIKB,RM0KONA0D7IDQ,R72MOQ4D28G1E,R1X07P7FPU0WD8,R7VI24QL64CL,RE10WZDEARA78,R5P9JRFHZZ909"/>
    <x v="15"/>
    <x v="1"/>
    <x v="1"/>
    <x v="1"/>
    <n v="5305242"/>
    <x v="0"/>
    <x v="1"/>
    <n v="2880.4"/>
  </r>
  <r>
    <s v="B08Y1SJVV5"/>
    <x v="35"/>
    <s v="Computers&amp;Accessories|Accessories&amp;Peripherals|Cables&amp;Accessories|Cables|USBCables"/>
    <n v="99"/>
    <n v="666.66"/>
    <n v="0.85"/>
    <n v="3.9"/>
    <n v="24870"/>
    <s v="R7S8ANNSDPR40,R3CLZFLHVJU26P,RFF7U7MPQFUGR,R1MV1NKC23DWPI,R11D3U0V2XKDKF,R1XN72FU6Q37IH,R18MP1KLUE18PC,RWGJNVEH5ZQME"/>
    <x v="5"/>
    <x v="0"/>
    <x v="0"/>
    <x v="1"/>
    <n v="16579834.199999999"/>
    <x v="0"/>
    <x v="0"/>
    <n v="96993"/>
  </r>
  <r>
    <s v="B0B5GF6DQD"/>
    <x v="482"/>
    <s v="Electronics|WearableTechnology|SmartWatches"/>
    <n v="2499"/>
    <n v="5999"/>
    <n v="0.57999999999999996"/>
    <n v="3.7"/>
    <n v="828"/>
    <s v="RPGI8FD8L5XJ6,R36XGTWLTTWPKY,R11S82IA4CCOBF,R2N5BCWW3L6N61,R368GSXQQ4XZOQ,R2IX7Y214VQ393,R3E53UMP67OLFQ,R1A09WDPBYAYY5"/>
    <x v="107"/>
    <x v="1"/>
    <x v="0"/>
    <x v="1"/>
    <n v="4967172"/>
    <x v="0"/>
    <x v="1"/>
    <n v="3063.6000000000004"/>
  </r>
  <r>
    <s v="B09JS94MBV"/>
    <x v="483"/>
    <s v="Electronics|Mobiles&amp;Accessories|Smartphones&amp;BasicMobiles|BasicMobiles"/>
    <n v="1399"/>
    <n v="1630"/>
    <n v="0.14000000000000001"/>
    <n v="4"/>
    <n v="9378"/>
    <s v="R27C4TPKHXYBRU,R1WGISGIIXAU1B,R2WFSJJW04UWJ8,R2QYC49E7WPALL,R1URJDO4NTW2ML,R3D6T949ZTO02J,RL8X7H598LEE4,RB0LBG619UMSN"/>
    <x v="119"/>
    <x v="1"/>
    <x v="1"/>
    <x v="0"/>
    <n v="15286140"/>
    <x v="0"/>
    <x v="0"/>
    <n v="37512"/>
  </r>
  <r>
    <s v="B09YV463SW"/>
    <x v="484"/>
    <s v="Electronics|WearableTechnology|SmartWatches"/>
    <n v="1499"/>
    <n v="9999"/>
    <n v="0.85"/>
    <n v="4.2"/>
    <n v="22638"/>
    <s v="R2VEHBS4GTI9SH,R560D18O1BJM7,RYPXAOQI77XRF,R2T1AP2XBIAQBK,RU2RYKNTJU52I,R3D6UA9AB1KZ5D,R1YFZYNSZI9FAG,RQU8SHDXBG8NZ"/>
    <x v="105"/>
    <x v="1"/>
    <x v="0"/>
    <x v="0"/>
    <n v="226357362"/>
    <x v="0"/>
    <x v="0"/>
    <n v="95079.6"/>
  </r>
  <r>
    <s v="B07XLCFSSN"/>
    <x v="36"/>
    <s v="Computers&amp;Accessories|Accessories&amp;Peripherals|Cables&amp;Accessories|Cables|USBCables"/>
    <n v="899"/>
    <n v="1900"/>
    <n v="0.53"/>
    <n v="4.4000000000000004"/>
    <n v="13552"/>
    <s v="R213ILI3XNVHQ0,R1LZN1V8UCR9IU,R1EBFTZINSJ0LG,R3BKR3VZ1U81LW,R5OJ20F8H5T8U,R1FKQR9LSBVLH2,R3R8UN7IQY7EIT,R2WBDNEW6HCVSH"/>
    <x v="8"/>
    <x v="0"/>
    <x v="0"/>
    <x v="0"/>
    <n v="25748800"/>
    <x v="0"/>
    <x v="0"/>
    <n v="59628.800000000003"/>
  </r>
  <r>
    <s v="B09NL4DCXK"/>
    <x v="485"/>
    <s v="Electronics|Mobiles&amp;Accessories|MobileAccessories|Chargers|WallChargers"/>
    <n v="249"/>
    <n v="599"/>
    <n v="0.57999999999999996"/>
    <n v="3.9"/>
    <n v="2147"/>
    <s v="R2XF84DPH68G5Y,R272LVPQ9OGM0S,RBQF76FUWS8PH,RUV6A5DB7ROJU,R25Z9XP6UQKEBZ,R33QHW049WSWGB,R3QAWS03V5OYSG,R3407AFPL16VUS"/>
    <x v="13"/>
    <x v="1"/>
    <x v="0"/>
    <x v="1"/>
    <n v="1286053"/>
    <x v="0"/>
    <x v="0"/>
    <n v="8373.2999999999993"/>
  </r>
  <r>
    <s v="B0B8CHJLWJ"/>
    <x v="486"/>
    <s v="Electronics|Mobiles&amp;Accessories|MobileAccessories|Maintenance,Upkeep&amp;Repairs|ScreenProtectors"/>
    <n v="299"/>
    <n v="1199"/>
    <n v="0.75"/>
    <n v="4.5"/>
    <n v="596"/>
    <s v="R3SMBF0YI93Z13,R32MW4CZK929NC,R1SHQ7Y1O213S7,RFCIU1144956F,R29OJILEK4V1FH,R1MEGOIYHS8OLM,R1WY4BGMPQ0EYI,R2XGJ9GML1PUJO"/>
    <x v="125"/>
    <x v="1"/>
    <x v="0"/>
    <x v="0"/>
    <n v="714604"/>
    <x v="0"/>
    <x v="1"/>
    <n v="2682"/>
  </r>
  <r>
    <s v="B0B8ZWNR5T"/>
    <x v="487"/>
    <s v="Electronics|Mobiles&amp;Accessories|MobileAccessories|D√©cor"/>
    <n v="79"/>
    <n v="499"/>
    <n v="0.84"/>
    <n v="4.2"/>
    <n v="1949"/>
    <s v="R1EZC4VZXSJG4L,R1R39X4XI4GF5N,R2NR5VY4ULMZGZ,R1FGNEOQQOF3QC,R7BTN0BZCR0JG,R1IGYOAGJ9FW5U,R3B1Y0WDM2QS0U,R2KNU5Q3FUL54C"/>
    <x v="114"/>
    <x v="1"/>
    <x v="0"/>
    <x v="0"/>
    <n v="972551"/>
    <x v="1"/>
    <x v="0"/>
    <n v="8185.8"/>
  </r>
  <r>
    <s v="B0BBFJLP21"/>
    <x v="488"/>
    <s v="Electronics|Mobiles&amp;Accessories|Smartphones&amp;BasicMobiles|Smartphones"/>
    <n v="13999"/>
    <n v="15999"/>
    <n v="0.13"/>
    <n v="3.9"/>
    <n v="2180"/>
    <s v="R3KJZVGMCEDPKA,R1EU6W1X8DZQN1,RE8OSDUM47BMX,R3L27Z1PJ76EKV,R1834GGPCPMNI7,R1UMU1N5S0KAZR,R1WXD21WPVTX5W,RKAXT22G5HS62"/>
    <x v="25"/>
    <x v="1"/>
    <x v="1"/>
    <x v="1"/>
    <n v="34877820"/>
    <x v="0"/>
    <x v="0"/>
    <n v="8502"/>
  </r>
  <r>
    <s v="B01F262EUU"/>
    <x v="489"/>
    <s v="Electronics|Headphones,Earbuds&amp;Accessories|Headphones|In-Ear"/>
    <n v="949"/>
    <n v="999"/>
    <n v="0.05"/>
    <n v="4.2"/>
    <n v="31539"/>
    <s v="R10FUJSCR3VYHY,R2Y8B5LQ5HLACQ,R3BC8GS9GGMBTI,R2BO0XUUDY4ZA3,RN23FCU4EP3F3,RDGNXFM923PG4,R26PGAI8JKY8XB,R381CGOL80J2QM"/>
    <x v="12"/>
    <x v="1"/>
    <x v="1"/>
    <x v="0"/>
    <n v="31507461"/>
    <x v="0"/>
    <x v="0"/>
    <n v="132463.80000000002"/>
  </r>
  <r>
    <s v="B09VZBGL1N"/>
    <x v="490"/>
    <s v="Electronics|Mobiles&amp;Accessories|MobileAccessories|Stands"/>
    <n v="99"/>
    <n v="499"/>
    <n v="0.8"/>
    <n v="4.0999999999999996"/>
    <n v="2451"/>
    <s v="R1SWNKZP36AU1J,R2T4RPK1O46TBX,R1WBRQ50IN70OF,RE0HLO48TPM4O,R2V8WPXZSTAKKE,RMQ0XU5QGL5LV,R2URDJTQLPFEYH,R2P9AVX3K59AMP"/>
    <x v="114"/>
    <x v="1"/>
    <x v="0"/>
    <x v="0"/>
    <n v="1223049"/>
    <x v="1"/>
    <x v="0"/>
    <n v="10049.099999999999"/>
  </r>
  <r>
    <s v="B0BNVBJW2S"/>
    <x v="491"/>
    <s v="Electronics|WearableTechnology|SmartWatches"/>
    <n v="2499"/>
    <n v="7990"/>
    <n v="0.69"/>
    <n v="4.0999999999999996"/>
    <n v="154"/>
    <s v="R2IIY08QX4SR46,R267DLLCKGD15M,R31P4MQH7YLP4I,R42A5QTEMPPGQ,RHE6HF6ZA5R2W,R1YAD59EAWIPJS,RYH2UHSWNFEWJ,R23524DWSS2QQ3"/>
    <x v="3"/>
    <x v="1"/>
    <x v="0"/>
    <x v="0"/>
    <n v="1230460"/>
    <x v="0"/>
    <x v="1"/>
    <n v="631.4"/>
  </r>
  <r>
    <s v="B0B2DJ5RVQ"/>
    <x v="492"/>
    <s v="Electronics|Mobiles&amp;Accessories|MobileAccessories|Mounts|HandlebarMounts"/>
    <n v="689"/>
    <n v="1999"/>
    <n v="0.66"/>
    <n v="4.3"/>
    <n v="1193"/>
    <s v="RMN6DAWRN6MNN,R1GQKFSLO6JQPG,R2D1O37R5BY6XH,R1WVLTHBMN7N0E,R8WN9F9D8U570,RPW50TOB01UYA,R11TIPQDVW2QS6,R3R2G8NOZZEM2R"/>
    <x v="17"/>
    <x v="1"/>
    <x v="0"/>
    <x v="0"/>
    <n v="2384807"/>
    <x v="0"/>
    <x v="0"/>
    <n v="5129.8999999999996"/>
  </r>
  <r>
    <s v="B096TWZRJC"/>
    <x v="493"/>
    <s v="Electronics|Mobiles&amp;Accessories|MobileAccessories|Mounts|Bedstand&amp;DeskMounts"/>
    <n v="499"/>
    <n v="1899"/>
    <n v="0.74"/>
    <n v="4.0999999999999996"/>
    <n v="1475"/>
    <s v="R3IBC8ULMDZUKM,R347N3QN1A9C,RUY22A4DUCUEL,R11AIQ47T2I3TL,R3LJ607WFYPUQ4,R3COKVLLD9MI38,R295JPL1432HLX,RCIVIPD80E5T8"/>
    <x v="2"/>
    <x v="1"/>
    <x v="0"/>
    <x v="0"/>
    <n v="2801025"/>
    <x v="0"/>
    <x v="0"/>
    <n v="6047.4999999999991"/>
  </r>
  <r>
    <s v="B09GP6FBZT"/>
    <x v="494"/>
    <s v="Electronics|Mobiles&amp;Accessories|MobileAccessories|Maintenance,Upkeep&amp;Repairs|ScreenProtectors"/>
    <n v="299"/>
    <n v="999"/>
    <n v="0.7"/>
    <n v="4.3"/>
    <n v="8891"/>
    <s v="RRF41F2P7DFYP,R2SE5XVJ5LORTD,R2N5ZJZILGOY2N,R1SQ6MJK0SVC2A,RMDL90RMZO5Y,R1QERTKSSSD95F,R3FN5C259GVPPY,R2FT933TABEB7O"/>
    <x v="126"/>
    <x v="1"/>
    <x v="0"/>
    <x v="0"/>
    <n v="8882109"/>
    <x v="0"/>
    <x v="0"/>
    <n v="38231.299999999996"/>
  </r>
  <r>
    <s v="B0B3DV7S9B"/>
    <x v="495"/>
    <s v="Electronics|Mobiles&amp;Accessories|MobileAccessories|Stands"/>
    <n v="209"/>
    <n v="499"/>
    <n v="0.57999999999999996"/>
    <n v="3.6"/>
    <n v="104"/>
    <s v="R3M6TF2LH1H23Q,RT3G3MB3U8LC1,R3GU8IR94309OK,R2LWF5MF37BRFN,R16HGOYD8RITO8,RS7K2VARSRPPH,R29RY4BYVG8N55,R1WPHPSV5DKHQJ"/>
    <x v="127"/>
    <x v="1"/>
    <x v="0"/>
    <x v="1"/>
    <n v="51896"/>
    <x v="1"/>
    <x v="1"/>
    <n v="374.40000000000003"/>
  </r>
  <r>
    <s v="B09MKP344P"/>
    <x v="496"/>
    <s v="Electronics|Mobiles&amp;Accessories|Smartphones&amp;BasicMobiles|Smartphones"/>
    <n v="8499"/>
    <n v="12999"/>
    <n v="0.35"/>
    <n v="4.0999999999999996"/>
    <n v="6662"/>
    <s v="RMGE5B6FD1FS5,R1FN1REHXYLMZ,R1BL6NYV6D8W1M,RJHBMPZRSI8AJ,R144IGLWP70M8K,RHSVGQWZTK60L,R2M5S0A5M8DPEJ,RWJG2SH0FCSIY"/>
    <x v="122"/>
    <x v="1"/>
    <x v="1"/>
    <x v="0"/>
    <n v="86599338"/>
    <x v="0"/>
    <x v="0"/>
    <n v="27314.199999999997"/>
  </r>
  <r>
    <s v="B08JW1GVS7"/>
    <x v="497"/>
    <s v="Electronics|Mobiles&amp;Accessories|MobileAccessories|Chargers|PowerBanks"/>
    <n v="2179"/>
    <n v="3999"/>
    <n v="0.46"/>
    <n v="4"/>
    <n v="8380"/>
    <s v="R1PRZD3XZDNYN9,R2ZE4LMVZ6V163,RKC553AXS535M,R333JM0032BELJ,R5S6E55NYGJUK,R2ZE9NQLM0OD5B,RNZNVONK9XAL7,RIZOHKWA7NHO4"/>
    <x v="128"/>
    <x v="1"/>
    <x v="1"/>
    <x v="0"/>
    <n v="33511620"/>
    <x v="0"/>
    <x v="0"/>
    <n v="33520"/>
  </r>
  <r>
    <s v="B09LHZSMRR"/>
    <x v="498"/>
    <s v="Electronics|Mobiles&amp;Accessories|Smartphones&amp;BasicMobiles|Smartphones"/>
    <n v="16999"/>
    <n v="20999"/>
    <n v="0.19"/>
    <n v="4.0999999999999996"/>
    <n v="31822"/>
    <s v="R1A2H4LNTTSZKN,R29RZ6S6SY3H4F,R2MZ7BZ4991B7O,R125UHW97PT3OH,R1GNNZDXKP43DG,R1ZDKQ5659C68H,R36FYJ9DGL1QL1,R1IZDBZW18XJPH"/>
    <x v="25"/>
    <x v="1"/>
    <x v="1"/>
    <x v="0"/>
    <n v="668230178"/>
    <x v="0"/>
    <x v="0"/>
    <n v="130470.19999999998"/>
  </r>
  <r>
    <s v="B0B5V47VK4"/>
    <x v="499"/>
    <s v="Electronics|Mobiles&amp;Accessories|Smartphones&amp;BasicMobiles|Smartphones"/>
    <n v="44999"/>
    <n v="49999"/>
    <n v="0.1"/>
    <n v="4.3"/>
    <n v="3075"/>
    <s v="R28G51B8I2WH0N,R1PAALMCY8OGOR,R2S1GDT2RANQ20,R3F1K3SM97DG5P"/>
    <x v="15"/>
    <x v="1"/>
    <x v="1"/>
    <x v="0"/>
    <n v="153746925"/>
    <x v="0"/>
    <x v="0"/>
    <n v="13222.5"/>
  </r>
  <r>
    <s v="B08H21B6V7"/>
    <x v="500"/>
    <s v="Electronics|Mobiles&amp;Accessories|Smartphones&amp;BasicMobiles|BasicMobiles"/>
    <n v="2599"/>
    <n v="2999"/>
    <n v="0.13"/>
    <n v="3.9"/>
    <n v="14266"/>
    <s v="RGIN9AS9WAQNP,R2TI5S1VH0Z88G,R3K4W8ED08OFWZ,RHSML7W05JVC0,R1CFTT0Q5RRC8C,R3SMLK8O4PUTW5,R3BHJRLDSTVS7W,RO0KLBJXV6XCR"/>
    <x v="108"/>
    <x v="1"/>
    <x v="1"/>
    <x v="1"/>
    <n v="42783734"/>
    <x v="0"/>
    <x v="0"/>
    <n v="55637.4"/>
  </r>
  <r>
    <s v="B09BNXQ6BR"/>
    <x v="501"/>
    <s v="Electronics|WearableTechnology|SmartWatches"/>
    <n v="2799"/>
    <n v="6499"/>
    <n v="0.56999999999999995"/>
    <n v="4.0999999999999996"/>
    <n v="38879"/>
    <s v="R1JO87DOGUEQHC,R1UQ0AYNB30CZS,R34O4E591I5RJN,R2X9U1VWHBNIAX,RPRRWM1J2QDNP,R32LTUGL01I85B,R1HKJTBFVLO3DB,R3S7HEACPHR8D5"/>
    <x v="107"/>
    <x v="1"/>
    <x v="0"/>
    <x v="0"/>
    <n v="252674621"/>
    <x v="0"/>
    <x v="0"/>
    <n v="159403.9"/>
  </r>
  <r>
    <s v="B01FSYQ2A4"/>
    <x v="502"/>
    <s v="Electronics|Headphones,Earbuds&amp;Accessories|Headphones|On-Ear"/>
    <n v="1399"/>
    <n v="2990"/>
    <n v="0.53"/>
    <n v="4.0999999999999996"/>
    <n v="97175"/>
    <s v="R2E3GV1LFGQNFD,R3IM6TBVGY4SYQ,R236B8Q3BSGZJ7,RO9KNXZ2RH2TI,RT2VNM024LSCP,R3PRBLGHPRCZ6A,R1AYA1JIHAVM50,RR81G0GIJQKT9"/>
    <x v="3"/>
    <x v="1"/>
    <x v="0"/>
    <x v="0"/>
    <n v="290553250"/>
    <x v="0"/>
    <x v="0"/>
    <n v="398417.49999999994"/>
  </r>
  <r>
    <s v="B08L5FM4JC"/>
    <x v="503"/>
    <s v="Electronics|Accessories|MemoryCards|MicroSD"/>
    <n v="649"/>
    <n v="2400"/>
    <n v="0.73"/>
    <n v="4.4000000000000004"/>
    <n v="67260"/>
    <s v="R2A7MIUNOW8DOE,R2FXP703540FR1,R37E7QJET0BYE8,R1NOL0GE16P06G,R48EN3ANVWEX9,R17WYXS17TYDER,R2BMYAH01K8EG8,R23IO3LHHG39H"/>
    <x v="106"/>
    <x v="1"/>
    <x v="0"/>
    <x v="0"/>
    <n v="161424000"/>
    <x v="0"/>
    <x v="0"/>
    <n v="295944"/>
  </r>
  <r>
    <s v="B0B54Y2SNX"/>
    <x v="504"/>
    <s v="Electronics|Mobiles&amp;Accessories|MobileAccessories|Chargers|WallChargers"/>
    <n v="799"/>
    <n v="3990"/>
    <n v="0.8"/>
    <n v="3.8"/>
    <n v="119"/>
    <s v="R3VBC6VU8OT0QP,RNFZF13HB44YR,R2UQNJFA27MAKM,R1EURXJL39I8LN,R33PGOF5ODIFCJ,R3MN2XSFL7T48O,RDVFTWAGEQNT,R2GHXYM6OGD6TQ"/>
    <x v="129"/>
    <x v="1"/>
    <x v="0"/>
    <x v="1"/>
    <n v="474810"/>
    <x v="0"/>
    <x v="1"/>
    <n v="452.2"/>
  </r>
  <r>
    <s v="B08BQ947H3"/>
    <x v="505"/>
    <s v="Computers&amp;Accessories|Accessories&amp;Peripherals|LaptopAccessories|CameraPrivacyCovers"/>
    <n v="149"/>
    <n v="149"/>
    <n v="0"/>
    <n v="4.3"/>
    <n v="10833"/>
    <s v="R18D9LZAYX9JSY,R2TD56H4WD69RD,R3022ERQVPT7PV,R3T0CWF358RZNJ"/>
    <x v="130"/>
    <x v="0"/>
    <x v="1"/>
    <x v="0"/>
    <n v="1614117"/>
    <x v="2"/>
    <x v="0"/>
    <n v="46581.9"/>
  </r>
  <r>
    <s v="B082T6V3DT"/>
    <x v="52"/>
    <s v="Computers&amp;Accessories|Accessories&amp;Peripherals|Cables&amp;Accessories|Cables|USBCables"/>
    <n v="799"/>
    <n v="2100"/>
    <n v="0.62"/>
    <n v="4.3"/>
    <n v="8188"/>
    <s v="R1Q0PEVL6X8WZJ,RW0MMI9AUXK5J,R2F3ACPBFRCFSK,R2SB3XYC8XHNUQ,R5L8G10EKZ9ZR,R3W2X53D3BLIBR,R29J3JSPZYQYCM,R35I0ZZH2J58P7"/>
    <x v="8"/>
    <x v="0"/>
    <x v="0"/>
    <x v="0"/>
    <n v="17194800"/>
    <x v="0"/>
    <x v="0"/>
    <n v="35208.400000000001"/>
  </r>
  <r>
    <s v="B0B7DHSKS7"/>
    <x v="506"/>
    <s v="Electronics|Mobiles&amp;Accessories|Smartphones&amp;BasicMobiles|BasicMobiles"/>
    <n v="3799"/>
    <n v="5299"/>
    <n v="0.28000000000000003"/>
    <n v="3.5"/>
    <n v="1641"/>
    <s v="R3T70N2JGTAPV2,R1LWQEOFIRU2NO,R1YDTGG09KKA7E,R2I90G9MLZ2RUP,RBQKKFWRS8SOH,R223TL7W5MX14P,R3S3ER956A091,RHWFJRSKL5O8R"/>
    <x v="108"/>
    <x v="1"/>
    <x v="1"/>
    <x v="1"/>
    <n v="8695659"/>
    <x v="0"/>
    <x v="0"/>
    <n v="5743.5"/>
  </r>
  <r>
    <s v="B09SJ1FTYV"/>
    <x v="507"/>
    <s v="Electronics|Mobiles&amp;Accessories|MobileAccessories|Cases&amp;Covers|BasicCases"/>
    <n v="199"/>
    <n v="1899"/>
    <n v="0.9"/>
    <n v="4"/>
    <n v="4740"/>
    <s v="R1E6PBJHMY4C1G,R3JHVSY69JG16Z,R2YVWM2WLBVV3S,R1QB2R2UJ7S2TI,RQXMAOZFDCUDY,R1G1M7XDU4T4HP,R3SHXIE18BG29W,R18I768SMTQA1X"/>
    <x v="2"/>
    <x v="1"/>
    <x v="0"/>
    <x v="0"/>
    <n v="9001260"/>
    <x v="0"/>
    <x v="0"/>
    <n v="18960"/>
  </r>
  <r>
    <s v="B09XJ5LD6L"/>
    <x v="508"/>
    <s v="Electronics|Mobiles&amp;Accessories|Smartphones&amp;BasicMobiles|Smartphones"/>
    <n v="23999"/>
    <n v="32999"/>
    <n v="0.27"/>
    <n v="3.9"/>
    <n v="8866"/>
    <s v="RRKAMPIXSKUW,R3SXQQ9NVG7HOY,R3UW73PKX5XAOA,R3U8JXSUPY8MSJ,R3B9EB3AG57TR9,R2QNWBZRD42XTY,R2E243OBZNQZ4Q,R11DCSCBEFMX5F"/>
    <x v="12"/>
    <x v="1"/>
    <x v="1"/>
    <x v="1"/>
    <n v="292569134"/>
    <x v="0"/>
    <x v="0"/>
    <n v="34577.4"/>
  </r>
  <r>
    <s v="B07WHS7MZ1"/>
    <x v="509"/>
    <s v="Electronics|Mobiles&amp;Accessories|Smartphones&amp;BasicMobiles|Smartphones"/>
    <n v="29990"/>
    <n v="39990"/>
    <n v="0.25"/>
    <n v="4.3"/>
    <n v="8399"/>
    <s v="RJOCZ7VETYOPA,R3UXDJEW3BYXBD,RMTUS17UNIUS9,R2FBEMK4172QZP,R3PG1FBD4TX2RF,R2IG7GBJ9W9AIJ,RXUP19LST693F,R2OOPASHLKF3SX"/>
    <x v="111"/>
    <x v="1"/>
    <x v="1"/>
    <x v="0"/>
    <n v="335876010"/>
    <x v="0"/>
    <x v="0"/>
    <n v="36115.699999999997"/>
  </r>
  <r>
    <s v="B0BBVKRP7B"/>
    <x v="510"/>
    <s v="Electronics|WearableTechnology|SmartWatches"/>
    <n v="281"/>
    <n v="1999"/>
    <n v="0.86"/>
    <n v="2.8"/>
    <n v="87"/>
    <s v="RQOWF9MFTN6CQ,R23B5JORWWE85P,R3SB0VOD36AXI0,R21GGYJ4354Q5J,R2L4513I3EHE9T,R1PKO3C46KVSKW,R2MGVNOXZZ1BWP,R2IYFCFPLPOX6C"/>
    <x v="131"/>
    <x v="1"/>
    <x v="0"/>
    <x v="3"/>
    <n v="173913"/>
    <x v="0"/>
    <x v="1"/>
    <n v="243.6"/>
  </r>
  <r>
    <s v="B09NY7W8YD"/>
    <x v="511"/>
    <s v="Electronics|Mobiles&amp;Accessories|Smartphones&amp;BasicMobiles|Smartphones"/>
    <n v="7998"/>
    <n v="11999"/>
    <n v="0.33"/>
    <n v="3.8"/>
    <n v="125"/>
    <s v="RQRTXJPYHHSFL,R18MNNVQYGQHHE,R1KJ85AGYAQR4S,R1T49OPXXOLBI5,R1UUEAIVGFS3CT,R3UJT4TR76E3A,R2U1YEB0JD1J6F,R16JEBARKXZ8BX"/>
    <x v="132"/>
    <x v="1"/>
    <x v="1"/>
    <x v="1"/>
    <n v="1499875"/>
    <x v="0"/>
    <x v="1"/>
    <n v="475"/>
  </r>
  <r>
    <s v="B0BMM7R92G"/>
    <x v="512"/>
    <s v="Electronics|WearableTechnology|SmartWatches"/>
    <n v="249"/>
    <n v="999"/>
    <n v="0.75"/>
    <n v="4.5"/>
    <n v="38"/>
    <s v="R1WVE2XLG4MKR0,R1V82XUZ6QXB7R,R3DYS5BGGSYC15,R3CC60ZW27R468,R1COHLUY0DPGX5,R2B1KPMU711L9C,R3PTZIPG57O5A6,R3FD50GUF74ZCS"/>
    <x v="133"/>
    <x v="1"/>
    <x v="0"/>
    <x v="0"/>
    <n v="37962"/>
    <x v="0"/>
    <x v="1"/>
    <n v="171"/>
  </r>
  <r>
    <s v="B08M66K48D"/>
    <x v="513"/>
    <s v="Electronics|Mobiles&amp;Accessories|MobileAccessories|Maintenance,Upkeep&amp;Repairs|ScreenProtectors"/>
    <n v="299"/>
    <n v="599"/>
    <n v="0.5"/>
    <n v="4.3"/>
    <n v="4674"/>
    <s v="R2K2YNHJ952H5J,R1I8HU4RYFCVYW,R2DH2MLDOFTD73,R35L5ENDJ4MHKH,R3GBYEZ0GVZWLC,R1774TGNOXHCP3,R3RHTIGZI3S51Q,R2378C6LJXZXO1"/>
    <x v="67"/>
    <x v="1"/>
    <x v="0"/>
    <x v="0"/>
    <n v="2799726"/>
    <x v="0"/>
    <x v="0"/>
    <n v="20098.2"/>
  </r>
  <r>
    <s v="B09RFB2SJQ"/>
    <x v="514"/>
    <s v="Electronics|WearableTechnology|SmartWatches"/>
    <n v="499"/>
    <n v="1899"/>
    <n v="0.74"/>
    <n v="4.0999999999999996"/>
    <n v="412"/>
    <s v="R31BGTIUFLQNT5,R1OQRF5LZIEHR4,R29Q5SDNP9JWZB,R1AZR3AI0IHB30,R13H3ADGD1MXRT,RBWFP5OHEVKRS,R1M1HGIX59ETCA,R1IVSKQW9YSH7V"/>
    <x v="134"/>
    <x v="1"/>
    <x v="0"/>
    <x v="0"/>
    <n v="782388"/>
    <x v="0"/>
    <x v="1"/>
    <n v="1689.1999999999998"/>
  </r>
  <r>
    <s v="B0B82YGCF6"/>
    <x v="515"/>
    <s v="Electronics|WearableTechnology|SmartWatches"/>
    <n v="899"/>
    <n v="3499"/>
    <n v="0.74"/>
    <n v="3"/>
    <n v="681"/>
    <s v="RGEDIZCX7LB34,R19GGFEAAXAUKK,R3L3EFRRM8X2IY,REN3MEL7IYDKT,R2H176Z5380NWJ,R1AFCXRUZ8KCCK,R16381PP969JBP,RFDKRGYGQB7U6"/>
    <x v="135"/>
    <x v="1"/>
    <x v="0"/>
    <x v="1"/>
    <n v="2382819"/>
    <x v="0"/>
    <x v="1"/>
    <n v="2043"/>
  </r>
  <r>
    <s v="B08HF4W2CT"/>
    <x v="516"/>
    <s v="Electronics|Mobiles&amp;Accessories|MobileAccessories|Chargers|PowerBanks"/>
    <n v="1599"/>
    <n v="3499"/>
    <n v="0.54"/>
    <n v="4"/>
    <n v="36384"/>
    <s v="R3FQMPLCZV75E,R3CXYW32DE2XCE,R3VMIAJI5S2S9M,R33BXR8IIASQCO,R31X014WG1MEMQ,RNZ3UOYY7B2N0,R28IU0P7UBCRG6,R34GOU1HWA68GA"/>
    <x v="128"/>
    <x v="1"/>
    <x v="0"/>
    <x v="0"/>
    <n v="127307616"/>
    <x v="0"/>
    <x v="0"/>
    <n v="145536"/>
  </r>
  <r>
    <s v="B08BCKN299"/>
    <x v="517"/>
    <s v="Electronics|Headphones,Earbuds&amp;Accessories|Adapters"/>
    <n v="120"/>
    <n v="999"/>
    <n v="0.88"/>
    <n v="3.9"/>
    <n v="6491"/>
    <s v="RO163Q6WRVSZZ,R28DMP1E79OWIH,R2FJI6OH7CFVRL,R1CHL5MG2PHSFJ,R2T11MDTCMZ8IQ,RV544Y0ARIS17,ROHRC9ZCY3ZKI,R28O9QSWHZF2KK"/>
    <x v="2"/>
    <x v="1"/>
    <x v="0"/>
    <x v="1"/>
    <n v="6484509"/>
    <x v="0"/>
    <x v="0"/>
    <n v="25314.899999999998"/>
  </r>
  <r>
    <s v="B0B2X35B1K"/>
    <x v="518"/>
    <s v="Electronics|WearableTechnology|SmartWatches"/>
    <n v="3999"/>
    <n v="6999"/>
    <n v="0.43"/>
    <n v="4.0999999999999996"/>
    <n v="10229"/>
    <s v="R3PAFFUU229VTJ,R1FZWI2NPCR3IO,R3BENPL8J8RWGA,R1L15IJRIO4PAL,R3GC9CY0SL1XKW,R2ONYYWA0QB6FS,RP7C5V4J1BO3B,R2WXTI182FAGGR"/>
    <x v="107"/>
    <x v="1"/>
    <x v="1"/>
    <x v="0"/>
    <n v="71592771"/>
    <x v="0"/>
    <x v="0"/>
    <n v="41938.899999999994"/>
  </r>
  <r>
    <s v="B09QS9CWLV"/>
    <x v="472"/>
    <s v="Electronics|Mobiles&amp;Accessories|Smartphones&amp;BasicMobiles|Smartphones"/>
    <n v="12999"/>
    <n v="18999"/>
    <n v="0.32"/>
    <n v="4.0999999999999996"/>
    <n v="50772"/>
    <s v="R1GQJYYLCFOXJ8,ROASRYCFUFCK0,R1M63KP70YH4TU,RV26OEPPLTVTZ,RAS4252SOW901,R1EQV38U53I993,RD4X602L8KNNS"/>
    <x v="25"/>
    <x v="1"/>
    <x v="1"/>
    <x v="0"/>
    <n v="964617228"/>
    <x v="0"/>
    <x v="0"/>
    <n v="208165.19999999998"/>
  </r>
  <r>
    <s v="B0B1NX6JTN"/>
    <x v="519"/>
    <s v="Electronics|Mobiles&amp;Accessories|MobileAccessories|Cases&amp;Covers|BasicCases"/>
    <n v="1599"/>
    <n v="2599"/>
    <n v="0.38"/>
    <n v="4.3"/>
    <n v="1801"/>
    <s v="R6LNTBPRGQ5SH,R8XCX03RG32U,RNP9KG0AKI8QG,R3LP9C2W2RTAQH,R2FX53CQOLKI7A,R2FAY534DIE3GK,R3BS9HLFNF3IKI,R35GQXCRXTDQ4Y"/>
    <x v="118"/>
    <x v="1"/>
    <x v="1"/>
    <x v="0"/>
    <n v="4680799"/>
    <x v="0"/>
    <x v="0"/>
    <n v="7744.2999999999993"/>
  </r>
  <r>
    <s v="B078G6ZF5Z"/>
    <x v="520"/>
    <s v="Electronics|Mobiles&amp;Accessories|MobileAccessories|Chargers|WallChargers"/>
    <n v="699"/>
    <n v="1199"/>
    <n v="0.42"/>
    <n v="4"/>
    <n v="14404"/>
    <s v="R1DSLJ58BW45MG,RZF2IS7TK6MF4,RLAJSE9228SAA,RHZFWFPW57PEH,R5V3SEBXEYTV9,R3QW79LOKH6EDA,R15LLZLNGUHHTJ,R2NS5ZCYJFF5KE"/>
    <x v="27"/>
    <x v="1"/>
    <x v="1"/>
    <x v="0"/>
    <n v="17270396"/>
    <x v="0"/>
    <x v="0"/>
    <n v="57616"/>
  </r>
  <r>
    <s v="B0BBW521YC"/>
    <x v="521"/>
    <s v="Electronics|Mobiles&amp;Accessories|MobileAccessories|D√©cor|PhoneCharms"/>
    <n v="99"/>
    <n v="999"/>
    <n v="0.9"/>
    <n v="4.4000000000000004"/>
    <n v="305"/>
    <s v="R173QPQASTIM5E,R2RU5623DZ9ZWI,R16QI7DHVXJVCI,R3JNLJTK4WJSKY,RLJ5VUW87FE0G,R3VFYJ2WAD73ZC,R37T2ABX4GMGHX,RAR3D2XLJPVF7"/>
    <x v="24"/>
    <x v="1"/>
    <x v="0"/>
    <x v="0"/>
    <n v="304695"/>
    <x v="0"/>
    <x v="1"/>
    <n v="1342"/>
  </r>
  <r>
    <s v="B09HSKYMB3"/>
    <x v="522"/>
    <s v="Electronics|Mobiles&amp;Accessories|Smartphones&amp;BasicMobiles|Smartphones"/>
    <n v="7915"/>
    <n v="9999"/>
    <n v="0.21"/>
    <n v="4.3"/>
    <n v="1376"/>
    <s v="R1GS92IDBGXYCS,R8H8QTOWYMITR,RCSP9RH3A0VAE,R2S4F8S012C7RT,RVRXFESU2TRZK,RSKOVH69IL8VG,R2OUN5B9KJNAPN,R2EBVOLHYZ8SFR"/>
    <x v="6"/>
    <x v="1"/>
    <x v="1"/>
    <x v="0"/>
    <n v="13758624"/>
    <x v="0"/>
    <x v="0"/>
    <n v="5916.8"/>
  </r>
  <r>
    <s v="B09YV42QHZ"/>
    <x v="523"/>
    <s v="Electronics|WearableTechnology|SmartWatches"/>
    <n v="1499"/>
    <n v="7999"/>
    <n v="0.81"/>
    <n v="4.2"/>
    <n v="22638"/>
    <s v="R2VEHBS4GTI9SH,R560D18O1BJM7,RYPXAOQI77XRF,R2T1AP2XBIAQBK,RU2RYKNTJU52I,R3D6UA9AB1KZ5D,R1YFZYNSZI9FAG,RQU8SHDXBG8NZ"/>
    <x v="105"/>
    <x v="1"/>
    <x v="0"/>
    <x v="0"/>
    <n v="181081362"/>
    <x v="0"/>
    <x v="0"/>
    <n v="95079.6"/>
  </r>
  <r>
    <s v="B09BF8JBWX"/>
    <x v="524"/>
    <s v="Electronics|Mobiles&amp;Accessories|Smartphones&amp;BasicMobiles|BasicMobiles"/>
    <n v="1055"/>
    <n v="1249"/>
    <n v="0.16"/>
    <n v="3.8"/>
    <n v="2352"/>
    <s v="R2FRXUVIUPO3JD,R2S7JVQ4Z9GYLB,R2U2GZZ9ZUDTE1,R33GW8VLIA7TOI,R35DGD2XREWO5P,R17TQA9TZKL5LH,R15HVUSH6RX8V2,R3UME3PEOKCQ5B"/>
    <x v="90"/>
    <x v="1"/>
    <x v="1"/>
    <x v="1"/>
    <n v="2937648"/>
    <x v="0"/>
    <x v="0"/>
    <n v="8937.6"/>
  </r>
  <r>
    <s v="B0B5YBGCKD"/>
    <x v="525"/>
    <s v="Electronics|Mobiles&amp;Accessories|MobileAccessories|Maintenance,Upkeep&amp;Repairs|ScreenProtectors"/>
    <n v="150"/>
    <n v="599"/>
    <n v="0.75"/>
    <n v="4.3"/>
    <n v="714"/>
    <s v="RM88OEEDBGL7E,RA49OAQBPGOY1,R1P18CRYE9Z987,R1NE7OSB0O86A5,R2CN1JTT7L1C7H,R20OTH46ZTVPQN,RDXU0X5IQVEFY,R1F0IEQUUDWM18"/>
    <x v="67"/>
    <x v="1"/>
    <x v="0"/>
    <x v="0"/>
    <n v="427686"/>
    <x v="0"/>
    <x v="1"/>
    <n v="3070.2"/>
  </r>
  <r>
    <s v="B01GGKYKQM"/>
    <x v="69"/>
    <s v="Computers&amp;Accessories|Accessories&amp;Peripherals|Cables&amp;Accessories|Cables|USBCables"/>
    <n v="219"/>
    <n v="700"/>
    <n v="0.69"/>
    <n v="4.3"/>
    <n v="20052"/>
    <s v="R1BC08IFG4REKS,R1FJKIHIO54SOW,R3JR48W2CI480,R3JH7SHSXDT1GT,R35QWAY83WL8H6,R25N2U90N2A5AS,R19AK3DT3JOE82,R210WJI15JCSRE"/>
    <x v="19"/>
    <x v="0"/>
    <x v="0"/>
    <x v="0"/>
    <n v="14036400"/>
    <x v="0"/>
    <x v="0"/>
    <n v="86223.599999999991"/>
  </r>
  <r>
    <s v="B09MY4W73Q"/>
    <x v="526"/>
    <s v="Electronics|Mobiles&amp;Accessories|MobileAccessories|Cases&amp;Covers|BasicCases"/>
    <n v="474"/>
    <n v="1799"/>
    <n v="0.74"/>
    <n v="4.3"/>
    <n v="1454"/>
    <s v="R1B4DF1E33G2SC,R1EUC6Y0ZY18QE,R3BW81NGN6FTO4,R1LUISQ85F9MSU,R1J90WSEGDNEMJ,RI68W30TV8E76,R3BBHIDI76JIAY,R1V51JJ6JQXQU6"/>
    <x v="121"/>
    <x v="1"/>
    <x v="0"/>
    <x v="0"/>
    <n v="2615746"/>
    <x v="0"/>
    <x v="0"/>
    <n v="6252.2"/>
  </r>
  <r>
    <s v="B08R69VDHT"/>
    <x v="73"/>
    <s v="Computers&amp;Accessories|Accessories&amp;Peripherals|Cables&amp;Accessories|Cables|USBCables"/>
    <n v="115"/>
    <n v="499"/>
    <n v="0.77"/>
    <n v="4"/>
    <n v="7732"/>
    <s v="R2VUNGNI96EEJ7,R2JGNI2T5LVFRQ,R9ISXRV6DA0OY,RZFW11UFTCBVH,R1WGHB13Q2OLYA,R11ETJ640KDIRW,R2IA54QBAYAGND,R23Y3AD6E6GE9N"/>
    <x v="29"/>
    <x v="0"/>
    <x v="0"/>
    <x v="0"/>
    <n v="3858268"/>
    <x v="1"/>
    <x v="0"/>
    <n v="30928"/>
  </r>
  <r>
    <s v="B09T37CKQ5"/>
    <x v="527"/>
    <s v="Electronics|Mobiles&amp;Accessories|MobileAccessories|Chargers|WallChargers"/>
    <n v="239"/>
    <n v="599"/>
    <n v="0.6"/>
    <n v="3.9"/>
    <n v="2147"/>
    <s v="R2XF84DPH68G5Y,R272LVPQ9OGM0S,RBQF76FUWS8PH,RUV6A5DB7ROJU,R25Z9XP6UQKEBZ,R33QHW049WSWGB,R3QAWS03V5OYSG,R3407AFPL16VUS"/>
    <x v="13"/>
    <x v="1"/>
    <x v="0"/>
    <x v="1"/>
    <n v="1286053"/>
    <x v="0"/>
    <x v="0"/>
    <n v="8373.2999999999993"/>
  </r>
  <r>
    <s v="B09GFPN6TP"/>
    <x v="528"/>
    <s v="Electronics|Mobiles&amp;Accessories|Smartphones&amp;BasicMobiles|Smartphones"/>
    <n v="7499"/>
    <n v="9499"/>
    <n v="0.21"/>
    <n v="4.0999999999999996"/>
    <n v="313832"/>
    <s v="RCP907FSHW2CI,R2XSNFIDSF8IL4,R2JB9PO5MV9LER,R1WOXRK1I1XUD1,R2R7NPFFHBHV2M,R209MH0VOGQ7EF,R276N47ZR7TWCM,RFYYONBM15HX5"/>
    <x v="25"/>
    <x v="1"/>
    <x v="1"/>
    <x v="0"/>
    <n v="2981090168"/>
    <x v="0"/>
    <x v="0"/>
    <n v="1286711.2"/>
  </r>
  <r>
    <s v="B0B298D54H"/>
    <x v="529"/>
    <s v="Electronics|WearableTechnology|SmartWatches"/>
    <n v="265"/>
    <n v="999"/>
    <n v="0.73"/>
    <n v="3.7"/>
    <n v="465"/>
    <s v="R1A8VRVLZEPPCO,R1G1WGHDY6EN6V,RDPRCGL4SELOQ,R14VFIZGF8DVCC,R3L5E72O2NPWAX,R1H6XVMAKGROHM,RL8QQ5LOOTC1B,R2USFYNMVOB95A"/>
    <x v="136"/>
    <x v="1"/>
    <x v="0"/>
    <x v="1"/>
    <n v="464535"/>
    <x v="0"/>
    <x v="1"/>
    <n v="1720.5"/>
  </r>
  <r>
    <s v="B08VB57558"/>
    <x v="530"/>
    <s v="Electronics|Mobiles&amp;Accessories|Smartphones&amp;BasicMobiles|Smartphones"/>
    <n v="37990"/>
    <n v="74999"/>
    <n v="0.49"/>
    <n v="4.2"/>
    <n v="27790"/>
    <s v="R3R5DS04EXELTJ,R3JBXYOBYRX0A8"/>
    <x v="12"/>
    <x v="1"/>
    <x v="1"/>
    <x v="0"/>
    <n v="2084222210"/>
    <x v="0"/>
    <x v="0"/>
    <n v="116718"/>
  </r>
  <r>
    <s v="B09CMP1SC8"/>
    <x v="75"/>
    <s v="Computers&amp;Accessories|Accessories&amp;Peripherals|Cables&amp;Accessories|Cables|USBCables"/>
    <n v="199"/>
    <n v="499"/>
    <n v="0.6"/>
    <n v="4.0999999999999996"/>
    <n v="602"/>
    <s v="R37D7HJR4MR520,RPXR67LNCQALE,R1K9WE1GDB2PP0,R34PZ2AX727RPD,R2HALNEM14EW7P,R3D6EV6X38WU4Q,R2NCR8UX28VRH4,R3PTXRLR7MPN25"/>
    <x v="1"/>
    <x v="0"/>
    <x v="0"/>
    <x v="0"/>
    <n v="300398"/>
    <x v="1"/>
    <x v="1"/>
    <n v="2468.1999999999998"/>
  </r>
  <r>
    <s v="B09YLXYP7Y"/>
    <x v="76"/>
    <s v="Computers&amp;Accessories|Accessories&amp;Peripherals|Cables&amp;Accessories|Cables|USBCables"/>
    <n v="179"/>
    <n v="399"/>
    <n v="0.55000000000000004"/>
    <n v="4"/>
    <n v="1423"/>
    <s v="R8QBCR9MM1LGY,R3VN8XDH215N7I,R341EQRY87EZP,R3HHTVIHY2U1FO,RNA87JCGRTQJU,RZ12R7OYYP0KX,R2GZZ3WYE0JJYA,RHE3HXKSONROE"/>
    <x v="1"/>
    <x v="0"/>
    <x v="0"/>
    <x v="0"/>
    <n v="567777"/>
    <x v="1"/>
    <x v="0"/>
    <n v="5692"/>
  </r>
  <r>
    <s v="B0B9BXKBC7"/>
    <x v="531"/>
    <s v="Electronics|Mobiles&amp;Accessories|MobileAccessories|Photo&amp;VideoAccessories|SelfieSticks"/>
    <n v="1799"/>
    <n v="3999"/>
    <n v="0.55000000000000004"/>
    <n v="4.5999999999999996"/>
    <n v="245"/>
    <s v="R2MI4KSWYUEMDR,R2MNYKDL2UII1M,R2C6TUBM6IVLB0,R3VJF3LZ7XK3WV,R351DYT9RZYVC0,R2127U989S6ZZU,R29GQ8L9MVSU6H,R2H35ITTKGQLBH"/>
    <x v="17"/>
    <x v="1"/>
    <x v="0"/>
    <x v="0"/>
    <n v="979755"/>
    <x v="0"/>
    <x v="1"/>
    <n v="1127"/>
  </r>
  <r>
    <s v="B09NY6TRXG"/>
    <x v="532"/>
    <s v="Electronics|Mobiles&amp;Accessories|Smartphones&amp;BasicMobiles|Smartphones"/>
    <n v="8499"/>
    <n v="11999"/>
    <n v="0.28999999999999998"/>
    <n v="3.9"/>
    <n v="276"/>
    <s v="R2FHGVLNMCEDS3,R1AHSDM5M325MM,R3E7Z6ZZCWNVTP,R2ARI9ILETH6A0,R1KRTG4TU6MUCU,R3SBJYLLR84FNM,R10IL98NTGTQH1,R2MS0CPATDN53O"/>
    <x v="132"/>
    <x v="1"/>
    <x v="1"/>
    <x v="1"/>
    <n v="3311724"/>
    <x v="0"/>
    <x v="1"/>
    <n v="1076.3999999999999"/>
  </r>
  <r>
    <s v="B09NVPJ3P4"/>
    <x v="533"/>
    <s v="Electronics|WearableTechnology|SmartWatches"/>
    <n v="1999"/>
    <n v="3999"/>
    <n v="0.5"/>
    <n v="4"/>
    <n v="30254"/>
    <s v="R3B5HP4PJ8JIOG,R2NS7Z2XUJL73H,R3DLYP0JW3PWDP,R3HWHOM95KCAZV,R2EVYBZOHRZ8NQ,R2U4UV55GHL0AB,R2E6IQWP86JIVZ,R225NQB3ASPXBV"/>
    <x v="107"/>
    <x v="1"/>
    <x v="0"/>
    <x v="0"/>
    <n v="120985746"/>
    <x v="0"/>
    <x v="0"/>
    <n v="121016"/>
  </r>
  <r>
    <s v="B0B3NDPCS9"/>
    <x v="369"/>
    <s v="Electronics|WearableTechnology|SmartWatches"/>
    <n v="3999"/>
    <n v="17999"/>
    <n v="0.78"/>
    <n v="4.3"/>
    <n v="17161"/>
    <s v="R2FY1Z66KZXJWD,R2HMU574902EOQ,R33J3X2N75IXU3,R3GGQG1U2KLAE3,R31AMOLX49DVF8"/>
    <x v="105"/>
    <x v="1"/>
    <x v="0"/>
    <x v="0"/>
    <n v="308880839"/>
    <x v="0"/>
    <x v="0"/>
    <n v="73792.3"/>
  </r>
  <r>
    <s v="B09VGKFM7Y"/>
    <x v="534"/>
    <s v="Electronics|Mobiles&amp;Accessories|MobileAccessories|Chargers|WallChargers"/>
    <n v="219"/>
    <n v="499"/>
    <n v="0.56000000000000005"/>
    <n v="4.4000000000000004"/>
    <n v="14"/>
    <s v="R33M2Q7OES3GBK,R125QF7WMZW3NW,RMDVRDSEK73L8"/>
    <x v="19"/>
    <x v="1"/>
    <x v="0"/>
    <x v="0"/>
    <n v="6986"/>
    <x v="1"/>
    <x v="1"/>
    <n v="61.600000000000009"/>
  </r>
  <r>
    <s v="B07QCWY5XV"/>
    <x v="535"/>
    <s v="Electronics|Mobiles&amp;Accessories|MobileAccessories|Photo&amp;VideoAccessories|SelfieSticks"/>
    <n v="599"/>
    <n v="1399"/>
    <n v="0.56999999999999995"/>
    <n v="4.0999999999999996"/>
    <n v="14560"/>
    <s v="R3EUHZXX3UEYSH,R1UYMUD8SY2H9V,R1BQTJ4030NWYZ,R3MBTEU82OA7X1,R1R6MZFWPE1DN6,R295X0FTRQEG0P,R2XX9ZLGMLMN5L,R2ONSIR9B3OM3B"/>
    <x v="137"/>
    <x v="1"/>
    <x v="0"/>
    <x v="0"/>
    <n v="20369440"/>
    <x v="0"/>
    <x v="0"/>
    <n v="59695.999999999993"/>
  </r>
  <r>
    <s v="B098QXR9X2"/>
    <x v="536"/>
    <s v="Electronics|Mobiles&amp;Accessories|MobileAccessories|Chargers|PowerBanks"/>
    <n v="2499"/>
    <n v="2999"/>
    <n v="0.17"/>
    <n v="4.0999999999999996"/>
    <n v="3156"/>
    <s v="RF8105HZQ4I7N,R1OVFYKWEJAVU4,R1U3VNQN5M4IED,R1YHYHQQN3NVED,RS5SSFIL1MWFD,RAMY81VZCIB2D,RDUL770GDRUAB,R1J7N8RPXX1S3X"/>
    <x v="1"/>
    <x v="1"/>
    <x v="1"/>
    <x v="0"/>
    <n v="9464844"/>
    <x v="0"/>
    <x v="0"/>
    <n v="12939.599999999999"/>
  </r>
  <r>
    <s v="B07H1S7XW8"/>
    <x v="537"/>
    <s v="Electronics|Mobiles&amp;Accessories|MobileAccessories|Mounts|Shower&amp;WallMounts"/>
    <n v="89"/>
    <n v="499"/>
    <n v="0.82"/>
    <n v="4.0999999999999996"/>
    <n v="9340"/>
    <s v="RVNP5UR9UECQW,R10UNYZS2VXZ3G,R346UHG3CHA35Z,RDMK41H97ZT8M,RCRNFX4VMUPFM,R22C8ONFTU20FF,R1R7KPNEQCF7IS,R1JL2OE1X4IQ6V"/>
    <x v="114"/>
    <x v="1"/>
    <x v="0"/>
    <x v="0"/>
    <n v="4660660"/>
    <x v="1"/>
    <x v="0"/>
    <n v="38294"/>
  </r>
  <r>
    <s v="B0BNXFDTZ2"/>
    <x v="538"/>
    <s v="Electronics|WearableTechnology|SmartWatches"/>
    <n v="2999"/>
    <n v="11999"/>
    <n v="0.75"/>
    <n v="4.4000000000000004"/>
    <n v="768"/>
    <s v="R1TK3BJ0V4TTCW,R3CM92MP896BSQ,R1T1NCJKM7VXA6,RAYIW8N256R4Z,R17618VX40XGBR,R2UJBOPZHRAM66,R183JTRIE1NM6Z,R13S4RGKBN47XW"/>
    <x v="105"/>
    <x v="1"/>
    <x v="0"/>
    <x v="0"/>
    <n v="9215232"/>
    <x v="0"/>
    <x v="1"/>
    <n v="3379.2000000000003"/>
  </r>
  <r>
    <s v="B088ZFJY82"/>
    <x v="539"/>
    <s v="Electronics|Mobiles&amp;Accessories|MobileAccessories|Stands"/>
    <n v="314"/>
    <n v="1499"/>
    <n v="0.79"/>
    <n v="4.5"/>
    <n v="28978"/>
    <s v="R35G82LMN1P1V4,R2R9TCZMPRU2,R2IJXSRMFCQGXD,R3AZ1FCTLW335M,RQR59DAFHW3WV,R1Z1QLVITW84J4,R2YQHZ0LLWV1HI,RSC0FWSR0TQTI"/>
    <x v="110"/>
    <x v="1"/>
    <x v="0"/>
    <x v="0"/>
    <n v="43438022"/>
    <x v="0"/>
    <x v="0"/>
    <n v="130401"/>
  </r>
  <r>
    <s v="B0B4F4QZ1H"/>
    <x v="540"/>
    <s v="Electronics|Mobiles&amp;Accessories|Smartphones&amp;BasicMobiles|Smartphones"/>
    <n v="13999"/>
    <n v="19499"/>
    <n v="0.28000000000000003"/>
    <n v="4.0999999999999996"/>
    <n v="18998"/>
    <s v="R2K5OD0MEEBTDL,RS1N6TNO33BOK,R6KWBGOKI1N9Y,R30SKUMYLSXXDN,R1EOYHZWCRSV7B,R13JBDK4SAAYFT,RJOU5K9ECNW7Y,R2APPRANV6IERZ"/>
    <x v="12"/>
    <x v="1"/>
    <x v="1"/>
    <x v="0"/>
    <n v="370442002"/>
    <x v="0"/>
    <x v="0"/>
    <n v="77891.799999999988"/>
  </r>
  <r>
    <s v="B09BCNQ9R2"/>
    <x v="541"/>
    <s v="Electronics|Mobiles&amp;Accessories|MobileAccessories|Cables&amp;Adapters|OTGAdapters"/>
    <n v="139"/>
    <n v="499"/>
    <n v="0.72"/>
    <n v="4.2"/>
    <n v="4971"/>
    <s v="RZN676INI7CXB,R3R7UHOVSK5HK6,RK4TT1MUA9PPK,R3SW1UZKGBAI70,R1QKN9JPJ1FWMZ,R208QSDKUOWNF6,R2426HG2VA66ZC,R1433K3KOBJMRY"/>
    <x v="138"/>
    <x v="1"/>
    <x v="0"/>
    <x v="0"/>
    <n v="2480529"/>
    <x v="1"/>
    <x v="0"/>
    <n v="20878.2"/>
  </r>
  <r>
    <s v="B0B9BD2YL4"/>
    <x v="542"/>
    <s v="Electronics|Mobiles&amp;Accessories|MobileAccessories|StylusPens"/>
    <n v="2599"/>
    <n v="6999"/>
    <n v="0.63"/>
    <n v="4.5"/>
    <n v="1526"/>
    <s v="R1HOV97NOJFX4W,R3BIRU7WH404ND,RAU26U2KP1OQH,R15BZZ2VBVMJ4V,R29G5QZ1EZB3KF,R3UFXXP9B7DVUJ,R1RVSNGA4SCXX4,R2HT0UTCAOMW1J"/>
    <x v="120"/>
    <x v="1"/>
    <x v="0"/>
    <x v="0"/>
    <n v="10680474"/>
    <x v="0"/>
    <x v="0"/>
    <n v="6867"/>
  </r>
  <r>
    <s v="B071Z8M4KX"/>
    <x v="543"/>
    <s v="Electronics|Headphones,Earbuds&amp;Accessories|Headphones|In-Ear"/>
    <n v="365"/>
    <n v="999"/>
    <n v="0.63"/>
    <n v="4.0999999999999996"/>
    <n v="363711"/>
    <s v="R2DD2M5YARW7R2,R2M9ZYNGGV1ZLN,RNWNTRNLSJWSB,R3BJBPNI2XP8HF,RI1FLXH6TFEAJ,R172WRCQLOW97V,R3721R2I1BFETF,R2DH3Z46FTCXQ8"/>
    <x v="3"/>
    <x v="1"/>
    <x v="0"/>
    <x v="0"/>
    <n v="363347289"/>
    <x v="0"/>
    <x v="0"/>
    <n v="1491215.0999999999"/>
  </r>
  <r>
    <s v="B09N3ZNHTY"/>
    <x v="544"/>
    <s v="Electronics|Headphones,Earbuds&amp;Accessories|Headphones|In-Ear"/>
    <n v="1499"/>
    <n v="4490"/>
    <n v="0.67"/>
    <n v="3.9"/>
    <n v="136954"/>
    <s v="R3LJ3MMSH7Z1BT,RPYZX0CFFJI72,R358NYWUQLR163"/>
    <x v="3"/>
    <x v="1"/>
    <x v="0"/>
    <x v="1"/>
    <n v="614923460"/>
    <x v="0"/>
    <x v="0"/>
    <n v="534120.6"/>
  </r>
  <r>
    <s v="B0B3RRWSF6"/>
    <x v="333"/>
    <s v="Electronics|WearableTechnology|SmartWatches"/>
    <n v="1998"/>
    <n v="9999"/>
    <n v="0.8"/>
    <n v="4.3"/>
    <n v="27709"/>
    <s v="R34816YEM3Y2VJ,R3P1QZDIWJJYVR,R2HXC35HKL6S3E,R2CUWR6SL0MMRR,R3PWLUFNP117X0,R2PK2034NVCPNH,R2YJZKVTCUJAVZ,R27X5G6UFUKCM9"/>
    <x v="105"/>
    <x v="1"/>
    <x v="0"/>
    <x v="0"/>
    <n v="277062291"/>
    <x v="0"/>
    <x v="0"/>
    <n v="119148.7"/>
  </r>
  <r>
    <s v="B0B5B6PQCT"/>
    <x v="334"/>
    <s v="Electronics|WearableTechnology|SmartWatches"/>
    <n v="1799"/>
    <n v="7990"/>
    <n v="0.77"/>
    <n v="3.8"/>
    <n v="17833"/>
    <s v="R3EKLFGQGV02SG,R23WEMNZK46UV3,R1G2C7XV8CAM7W,R1O1T0NB6M5CU4,RY95PJLUIT03E,R2HMI9LDLJ1S2Y,R216CF66UYJR2A,R1XD0A6A2KGJZ6"/>
    <x v="3"/>
    <x v="1"/>
    <x v="0"/>
    <x v="1"/>
    <n v="142485670"/>
    <x v="0"/>
    <x v="0"/>
    <n v="67765.399999999994"/>
  </r>
  <r>
    <s v="B005FYNT3G"/>
    <x v="545"/>
    <s v="Computers&amp;Accessories|ExternalDevices&amp;DataStorage|PenDrives"/>
    <n v="289"/>
    <n v="650"/>
    <n v="0.56000000000000005"/>
    <n v="4.3"/>
    <n v="253105"/>
    <s v="R2XCI5KR2H8QEI,R3BNQCB05PYZMV,RVXXO15AGASNX,R1VU19BJMXT73J,R2LYRK8OS10K2Z,R1NOP9O1UWSJJC,RE6XTKYH9FSA,R1J5H4FDTO6GBX"/>
    <x v="106"/>
    <x v="0"/>
    <x v="0"/>
    <x v="0"/>
    <n v="164518250"/>
    <x v="0"/>
    <x v="0"/>
    <n v="1088351.5"/>
  </r>
  <r>
    <s v="B01J0XWYKQ"/>
    <x v="546"/>
    <s v="Computers&amp;Accessories|Accessories&amp;Peripherals|Keyboards,Mice&amp;InputDevices|Mice"/>
    <n v="599"/>
    <n v="895"/>
    <n v="0.33"/>
    <n v="4.4000000000000004"/>
    <n v="61314"/>
    <s v="R2Z4GQU0ZVOH1G,R3JRYRMKRD0BW0,R2C5DX0ZNNX7Y5,R25A5KZD14HHJC,R2TA6MY8NIL1ZP,RX492E2N9MM6W,R2PZJ7871P6D8D,R1I8UMWC4FQ0AX"/>
    <x v="139"/>
    <x v="0"/>
    <x v="1"/>
    <x v="0"/>
    <n v="54876030"/>
    <x v="0"/>
    <x v="0"/>
    <n v="269781.60000000003"/>
  </r>
  <r>
    <s v="B09CTRPSJR"/>
    <x v="547"/>
    <s v="Computers&amp;Accessories|Accessories&amp;Peripherals|Keyboards,Mice&amp;InputDevices|GraphicTablets"/>
    <n v="217"/>
    <n v="237"/>
    <n v="0.08"/>
    <n v="3.8"/>
    <n v="7354"/>
    <s v="R32QHTM45T5S7N,R1PWLZEPRIUF0B,R2ZPR72HXJDDTX,R1ERI9BP1ALOX3,R1BY1F45H961AX,R19ZEB8HMP8MQS,RO9GYYPV0QDRB,R1P6WSNKIOGFEN"/>
    <x v="140"/>
    <x v="0"/>
    <x v="1"/>
    <x v="1"/>
    <n v="1742898"/>
    <x v="1"/>
    <x v="0"/>
    <n v="27945.199999999997"/>
  </r>
  <r>
    <s v="B08JQN8DGZ"/>
    <x v="548"/>
    <s v="Electronics|Headphones,Earbuds&amp;Accessories|Headphones|In-Ear"/>
    <n v="1299"/>
    <n v="2990"/>
    <n v="0.56999999999999995"/>
    <n v="3.8"/>
    <n v="180998"/>
    <s v="R2SIAIJ2R8203U,R2SLNJ664LBZS6,R2PJGCDX444YME,R39XDUIGQYNX0A,R25G45DJ52J2HV,R2WZN2M9J9EQUM,R1PTY9JK5PT866,R2KD1JU029JTLX"/>
    <x v="3"/>
    <x v="1"/>
    <x v="0"/>
    <x v="1"/>
    <n v="541184020"/>
    <x v="0"/>
    <x v="0"/>
    <n v="687792.4"/>
  </r>
  <r>
    <s v="B0B72BSW7K"/>
    <x v="549"/>
    <s v="Computers&amp;Accessories|Accessories&amp;Peripherals|LaptopAccessories|Lapdesks"/>
    <n v="263"/>
    <n v="699"/>
    <n v="0.62"/>
    <n v="3.5"/>
    <n v="690"/>
    <s v="R2TD3N245ZRZKA,R2I93780O12B86,R3VTLQFO4KMHHC,R1T0W8Y2RD3FQP,RUL4CK8TAFSM6,R10TVE5WRTUL6T,R1CT7PUFT9SH87,R119BACSU1D5W0"/>
    <x v="141"/>
    <x v="0"/>
    <x v="0"/>
    <x v="1"/>
    <n v="482310"/>
    <x v="0"/>
    <x v="1"/>
    <n v="2415"/>
  </r>
  <r>
    <s v="B0BDRVFDKP"/>
    <x v="341"/>
    <s v="Electronics|Accessories|MemoryCards|MicroSD"/>
    <n v="569"/>
    <n v="1000"/>
    <n v="0.43"/>
    <n v="4.4000000000000004"/>
    <n v="67262"/>
    <s v="R2A7MIUNOW8DOE,R2FXP703540FR1,R37E7QJET0BYE8,R1NOL0GE16P06G,R48EN3ANVWEX9,R17WYXS17TYDER,R2BMYAH01K8EG8,R23IO3LHHG39H"/>
    <x v="106"/>
    <x v="1"/>
    <x v="1"/>
    <x v="0"/>
    <n v="67262000"/>
    <x v="0"/>
    <x v="0"/>
    <n v="295952.80000000005"/>
  </r>
  <r>
    <s v="B0B5LVS732"/>
    <x v="342"/>
    <s v="Electronics|WearableTechnology|SmartWatches"/>
    <n v="1999"/>
    <n v="4999"/>
    <n v="0.6"/>
    <n v="4.0999999999999996"/>
    <n v="10689"/>
    <s v="R10I6UIAQIP9TN,R2XEWWLV1LH7KX,R3J0MEY15WI71Z,R3HJ0GBBBUGEJZ,R3TGTIJ54KHOL0,R21TUQZLYNGC0M,R1JSFOA0TD4S1A,R1KOD8YMT3FJ7I"/>
    <x v="107"/>
    <x v="1"/>
    <x v="0"/>
    <x v="0"/>
    <n v="53434311"/>
    <x v="0"/>
    <x v="0"/>
    <n v="43824.899999999994"/>
  </r>
  <r>
    <s v="B08TV2P1N8"/>
    <x v="550"/>
    <s v="Electronics|Headphones,Earbuds&amp;Accessories|Headphones|In-Ear"/>
    <n v="1399"/>
    <n v="3990"/>
    <n v="0.65"/>
    <n v="4.0999999999999996"/>
    <n v="141841"/>
    <s v="R1O3A2CX9YG69H,R1OPAHCYQF1OK4,R1N6RV1W0LKGWB,R1MXGMA3JKL1YI,RAHUCIL8N8IK5,RCYPHGHZYUAAE,R37WU40YNTLIYU,R2JHL897G4Y4LF"/>
    <x v="3"/>
    <x v="1"/>
    <x v="0"/>
    <x v="0"/>
    <n v="565945590"/>
    <x v="0"/>
    <x v="0"/>
    <n v="581548.1"/>
  </r>
  <r>
    <s v="B07XCM6T4N"/>
    <x v="551"/>
    <s v="Computers&amp;Accessories|Accessories&amp;Peripherals|LaptopAccessories|NotebookComputerStands"/>
    <n v="349"/>
    <n v="1499"/>
    <n v="0.77"/>
    <n v="4.3"/>
    <n v="24791"/>
    <s v="R1JKJ6JRX7SGEL,R25BSG945DF5FO,R4BFNUNWNX1R0,R2NPEFE8O89X67,R194PSSW507V7K,R1DT0RIGH4S3FB,R38ZWKA3FZLLH,R14TFXF7AOFJ1P"/>
    <x v="114"/>
    <x v="0"/>
    <x v="0"/>
    <x v="0"/>
    <n v="37161709"/>
    <x v="0"/>
    <x v="0"/>
    <n v="106601.29999999999"/>
  </r>
  <r>
    <s v="B07T5DKR5D"/>
    <x v="552"/>
    <s v="Electronics|Headphones,Earbuds&amp;Accessories|Headphones|In-Ear"/>
    <n v="149"/>
    <n v="399"/>
    <n v="0.63"/>
    <n v="3.5"/>
    <n v="21764"/>
    <s v="R27GRSZF2YL5ZO,R1KXPKQ4SPO0PI,R1O4LXS46WUDK6,R1LDIIH0E88Q70,RGAH8BAUKGJ2N,R3MCAC061E19PA,R3B880ZLBUIBVP,R13XVC901RKGZP"/>
    <x v="35"/>
    <x v="1"/>
    <x v="0"/>
    <x v="1"/>
    <n v="8683836"/>
    <x v="1"/>
    <x v="0"/>
    <n v="76174"/>
  </r>
  <r>
    <s v="B01DEWVZ2C"/>
    <x v="345"/>
    <s v="Electronics|Headphones,Earbuds&amp;Accessories|Headphones|In-Ear"/>
    <n v="599"/>
    <n v="999"/>
    <n v="0.4"/>
    <n v="4.0999999999999996"/>
    <n v="192587"/>
    <s v="R2NB2K5XC70FKP,R3623Q21H3MKP6,R1XVC6NEYU3ZHV,RNFY9ZYM6195O,R3TUSIFSD4QCKJ,R22PD5EXXTFXP,R1LXC8W3AJAQ3I,R3U0OEWBKIO5Z3"/>
    <x v="109"/>
    <x v="1"/>
    <x v="1"/>
    <x v="0"/>
    <n v="192394413"/>
    <x v="0"/>
    <x v="0"/>
    <n v="789606.7"/>
  </r>
  <r>
    <s v="B07PR1CL3S"/>
    <x v="553"/>
    <s v="Electronics|Headphones,Earbuds&amp;Accessories|Headphones|On-Ear"/>
    <n v="1220"/>
    <n v="3990"/>
    <n v="0.69"/>
    <n v="4.0999999999999996"/>
    <n v="107151"/>
    <s v="RIRMEEQUWCCJK,R1E187080D8HAU,R1RPZJJNQM76M1,R1NM9CFXWMQWWF,R2E3PSSWPOJU6N,RTA5F8RZUBJ2D,R1SZB32SSCJBY5,R199WTHV00BUR4"/>
    <x v="3"/>
    <x v="1"/>
    <x v="0"/>
    <x v="0"/>
    <n v="427532490"/>
    <x v="0"/>
    <x v="0"/>
    <n v="439319.1"/>
  </r>
  <r>
    <s v="B09V12K8NT"/>
    <x v="344"/>
    <s v="Electronics|WearableTechnology|SmartWatches"/>
    <n v="1499"/>
    <n v="6990"/>
    <n v="0.79"/>
    <n v="3.9"/>
    <n v="21797"/>
    <s v="R19QUEKHANF087,R2CU03OULJTK2A,R1SHVTKMHHOREL,R16MDWVEULVTGY,R24VBI0XML9AS5,RO1WU1XMSF20C,R17U7AO7GNBOX8,R2HES1EME0OXU4"/>
    <x v="3"/>
    <x v="1"/>
    <x v="0"/>
    <x v="1"/>
    <n v="152361030"/>
    <x v="0"/>
    <x v="0"/>
    <n v="85008.3"/>
  </r>
  <r>
    <s v="B07JQKQ91F"/>
    <x v="554"/>
    <s v="Electronics|Headphones,Earbuds&amp;Accessories|Headphones|In-Ear"/>
    <n v="499"/>
    <n v="999"/>
    <n v="0.5"/>
    <n v="3.9"/>
    <n v="92995"/>
    <s v="RW3YCZCKGOBH,R3099XAIXYVYOG,R355B0JH9K3ZSR,RJS13UCRXJ0V3,RVHF9P5OW46KR,R19S4YL4JL81R9,R1OUTZ9YCQLAMM,RGN1P0TZA7RF0"/>
    <x v="109"/>
    <x v="1"/>
    <x v="0"/>
    <x v="1"/>
    <n v="92902005"/>
    <x v="0"/>
    <x v="0"/>
    <n v="362680.5"/>
  </r>
  <r>
    <s v="B08W56G1K9"/>
    <x v="555"/>
    <s v="Computers&amp;Accessories|Accessories&amp;Peripherals|Cables&amp;Accessories|CableConnectionProtectors"/>
    <n v="99"/>
    <n v="999"/>
    <n v="0.9"/>
    <n v="4.0999999999999996"/>
    <n v="8751"/>
    <s v="R8UDGYG74HT52,R1ZKTL2UFMHHOQ,R2XQ7ANJA4VF12,RNHDS9HCAZYPP,R2GML0ZIF4G3XG,R25B9RAM7E6ERE,R1A8S1062HZ64L,R3K1WGUC05G378"/>
    <x v="24"/>
    <x v="0"/>
    <x v="0"/>
    <x v="0"/>
    <n v="8742249"/>
    <x v="0"/>
    <x v="0"/>
    <n v="35879.1"/>
  </r>
  <r>
    <s v="B07WG8PDCW"/>
    <x v="349"/>
    <s v="Electronics|Mobiles&amp;Accessories|MobileAccessories|Chargers|AutomobileChargers"/>
    <n v="349"/>
    <n v="1299"/>
    <n v="0.73"/>
    <n v="4"/>
    <n v="14283"/>
    <s v="R3HLDGIDF7PO8C,R2FBEQYGE0TH2P,R81L413HRWD8B,R3V903TPDK44R2,R38GLLZ84DSEWS,R1GXNHN7WJM2G7,R3RK45ISPYVM54,R125MD72MJH9VN"/>
    <x v="5"/>
    <x v="1"/>
    <x v="0"/>
    <x v="0"/>
    <n v="18553617"/>
    <x v="0"/>
    <x v="0"/>
    <n v="57132"/>
  </r>
  <r>
    <s v="B01L8ZNWN2"/>
    <x v="556"/>
    <s v="Computers&amp;Accessories|ExternalDevices&amp;DataStorage|PenDrives"/>
    <n v="475"/>
    <n v="1500"/>
    <n v="0.68"/>
    <n v="4.2"/>
    <n v="64273"/>
    <s v="R3SSOBQITYNPKB,R3A4C1P3IDXTAD,R3W0T7AI69710R,R33EXPRT4EBMKP,R36CM7BFMNFGKB,RV1VPXNF6R439,RK6F5JOI2TI2P,R1URGIVAZHUKNJ"/>
    <x v="117"/>
    <x v="0"/>
    <x v="0"/>
    <x v="0"/>
    <n v="96409500"/>
    <x v="0"/>
    <x v="0"/>
    <n v="269946.60000000003"/>
  </r>
  <r>
    <s v="B009VCGPSY"/>
    <x v="557"/>
    <s v="Computers&amp;Accessories|Accessories&amp;Peripherals|Keyboards,Mice&amp;InputDevices|Mice"/>
    <n v="269"/>
    <n v="649"/>
    <n v="0.59"/>
    <n v="4.3"/>
    <n v="54315"/>
    <s v="RZK0M87UXFG2,R3AZ8CAEQNP5IQ,R129CVNZPQBGK3,R1ENQGYVMS224D,RFZOVKT1IXFRY,R1SI1FFO31ZKVB,R2AMJ2PSF5B54Y,R5IR2JMR7OMZK"/>
    <x v="117"/>
    <x v="0"/>
    <x v="0"/>
    <x v="0"/>
    <n v="35250435"/>
    <x v="0"/>
    <x v="0"/>
    <n v="233554.5"/>
  </r>
  <r>
    <s v="B0B296NTFV"/>
    <x v="558"/>
    <s v="Computers&amp;Accessories|Accessories&amp;Peripherals|Keyboards,Mice&amp;InputDevices|Mice"/>
    <n v="299"/>
    <n v="599"/>
    <n v="0.5"/>
    <n v="4.0999999999999996"/>
    <n v="1597"/>
    <s v="R1Y9N553TGL8LN,R28ZACVW980ACH,R2SPQPMXFCB67B,R2L2KO1KH9FLRI,R37SFSAVVH051A,R15PGRIFZVLZLP,R3O0LVO6BNKANJ,R11LCNI4PZLK5B"/>
    <x v="4"/>
    <x v="0"/>
    <x v="0"/>
    <x v="0"/>
    <n v="956603"/>
    <x v="0"/>
    <x v="0"/>
    <n v="6547.7"/>
  </r>
  <r>
    <s v="B09NVPSCQT"/>
    <x v="357"/>
    <s v="Electronics|WearableTechnology|SmartWatches"/>
    <n v="1599"/>
    <n v="3999"/>
    <n v="0.6"/>
    <n v="4"/>
    <n v="30254"/>
    <s v="R3B5HP4PJ8JIOG,R2NS7Z2XUJL73H,R3DLYP0JW3PWDP,R3HWHOM95KCAZV,R2EVYBZOHRZ8NQ,R2U4UV55GHL0AB,R2E6IQWP86JIVZ,R225NQB3ASPXBV"/>
    <x v="107"/>
    <x v="1"/>
    <x v="0"/>
    <x v="0"/>
    <n v="120985746"/>
    <x v="0"/>
    <x v="0"/>
    <n v="121016"/>
  </r>
  <r>
    <s v="B09YV4RG4D"/>
    <x v="358"/>
    <s v="Electronics|WearableTechnology|SmartWatches"/>
    <n v="1499"/>
    <n v="7999"/>
    <n v="0.81"/>
    <n v="4.2"/>
    <n v="22638"/>
    <s v="R2VEHBS4GTI9SH,R560D18O1BJM7,RYPXAOQI77XRF,R2T1AP2XBIAQBK,RU2RYKNTJU52I,R3D6UA9AB1KZ5D,R1YFZYNSZI9FAG,RQU8SHDXBG8NZ"/>
    <x v="105"/>
    <x v="1"/>
    <x v="0"/>
    <x v="0"/>
    <n v="181081362"/>
    <x v="0"/>
    <x v="0"/>
    <n v="95079.6"/>
  </r>
  <r>
    <s v="B07TCN5VR9"/>
    <x v="559"/>
    <s v="Electronics|Headphones,Earbuds&amp;Accessories|Headphones|In-Ear"/>
    <n v="329"/>
    <n v="999"/>
    <n v="0.67"/>
    <n v="3.9"/>
    <n v="77027"/>
    <s v="R2GVOJLXANNFG2,R3CY1HGOV9WMQT,R7U8B1E7W8E54,RYB8ZW396HQB,R3790HUAN7KW93,R1IN06KIK8ENHU,R1UXT7KA6M4R0Z,RNTYVAAWTJ5CE"/>
    <x v="142"/>
    <x v="1"/>
    <x v="0"/>
    <x v="1"/>
    <n v="76949973"/>
    <x v="0"/>
    <x v="0"/>
    <n v="300405.3"/>
  </r>
  <r>
    <s v="B00ZYLMQH0"/>
    <x v="560"/>
    <s v="Computers&amp;Accessories|Accessories&amp;Peripherals|Keyboards,Mice&amp;InputDevices|Keyboards"/>
    <n v="549"/>
    <n v="1799"/>
    <n v="0.69"/>
    <n v="4.3"/>
    <n v="28829"/>
    <s v="R1REJSSQVMNGVO,R33WYRQ1J4RZHO,R3ECO7HPNMHBTT,R1GORSR46QQ6SN,R1O350T6VW5RR3,R2BXJ480ZVSUMH,R28KMQ1TUV7E2Z,R3KCC7HPRPOF0C"/>
    <x v="143"/>
    <x v="0"/>
    <x v="0"/>
    <x v="0"/>
    <n v="51863371"/>
    <x v="0"/>
    <x v="0"/>
    <n v="123964.7"/>
  </r>
  <r>
    <s v="B09YV4MW2T"/>
    <x v="362"/>
    <s v="Electronics|WearableTechnology|SmartWatches"/>
    <n v="2199"/>
    <n v="9999"/>
    <n v="0.78"/>
    <n v="4.2"/>
    <n v="29478"/>
    <s v="R26YAKWWPQSNL,R30L263BU0PTZP,R1A8G9G8J5Z3V5,RBTZE0Y27F7IZ,R2HS8RN6NBKP6Z,R39640821J2S6S,R75IA3ZAEBTFU,RCVN98N40B1C5"/>
    <x v="105"/>
    <x v="1"/>
    <x v="0"/>
    <x v="0"/>
    <n v="294750522"/>
    <x v="0"/>
    <x v="0"/>
    <n v="123807.6"/>
  </r>
  <r>
    <s v="B01HJI0FS2"/>
    <x v="561"/>
    <s v="Computers&amp;Accessories|Accessories&amp;Peripherals|Keyboards,Mice&amp;InputDevices|Mice"/>
    <n v="299"/>
    <n v="650"/>
    <n v="0.54"/>
    <n v="4.5"/>
    <n v="33176"/>
    <s v="R2K3IBMM9I3HQH,RL1H11C1J4W4U,R26GYIVCHR44IY,R2X4UKYY57A9JX,R3J71TYH2ISEUY,R3EX53W4D2TLR9,REY9RHIDKB28T,R2IYAMOBWJY5JC"/>
    <x v="143"/>
    <x v="0"/>
    <x v="0"/>
    <x v="0"/>
    <n v="21564400"/>
    <x v="0"/>
    <x v="0"/>
    <n v="149292"/>
  </r>
  <r>
    <s v="B076B8G5D8"/>
    <x v="562"/>
    <s v="MusicalInstruments|Microphones|Condenser"/>
    <n v="798"/>
    <n v="1995"/>
    <n v="0.6"/>
    <n v="4"/>
    <n v="68664"/>
    <s v="R1ZSCBBOGJ8VB,R2JXWEENFMSBAQ,R1TOMRGD2ASPF,R1PFE2ODTMG96C,R1C5A0KYEKBKJJ,R1IYLE1NMK9R12,R3IS14LK5OVU68,R2727E10ZHH72K"/>
    <x v="144"/>
    <x v="2"/>
    <x v="0"/>
    <x v="0"/>
    <n v="136984680"/>
    <x v="0"/>
    <x v="0"/>
    <n v="274656"/>
  </r>
  <r>
    <s v="B07JW9H4J1"/>
    <x v="0"/>
    <s v="Computers&amp;Accessories|Accessories&amp;Peripherals|Cables&amp;Accessories|Cables|USBCables"/>
    <n v="399"/>
    <n v="1099"/>
    <n v="0.64"/>
    <n v="4.2"/>
    <n v="24269"/>
    <s v="R3HXWT0LRP0NMF,R2AJM3LFTLZHFO,R6AQJGUP6P86,R1KD19VHEDV0OR,R3C02RMYQMK6FC,R39GQRVBUZBWGY,R2K9EDOE15QIRJ,R3OI7YT648TL8I"/>
    <x v="0"/>
    <x v="0"/>
    <x v="0"/>
    <x v="0"/>
    <n v="26671631"/>
    <x v="0"/>
    <x v="0"/>
    <n v="101929.8"/>
  </r>
  <r>
    <s v="B014SZO90Y"/>
    <x v="563"/>
    <s v="Electronics|GeneralPurposeBatteries&amp;BatteryChargers|DisposableBatteries"/>
    <n v="266"/>
    <n v="315"/>
    <n v="0.16"/>
    <n v="4.5"/>
    <n v="28030"/>
    <s v="R31X4I2TGYDUN8,R27PTCIK04AE46,R23U630I51IZTI,R3TLR3XSHP0UH9,R2RP5UV7LX3QTF,R3W3H7WY3GXGHM,R158W5SZQQ5YSS,R1OT133BOUEYND"/>
    <x v="10"/>
    <x v="1"/>
    <x v="1"/>
    <x v="0"/>
    <n v="8829450"/>
    <x v="1"/>
    <x v="0"/>
    <n v="126135"/>
  </r>
  <r>
    <s v="B07KCMR8D6"/>
    <x v="564"/>
    <s v="OfficeProducts|OfficePaperProducts|Paper|Stationery|Pens,Pencils&amp;WritingSupplies|Pens&amp;Refills|GelInkRollerballPens"/>
    <n v="50"/>
    <n v="50"/>
    <n v="0"/>
    <n v="4.3"/>
    <n v="5792"/>
    <s v="RZAAQFY7BDSWC,R3604ZO2AA4PK5,R3C8K6Z6W9MDTQ,R38163YROZHHFG,RDXE4NC3K02IY,R2BG3LFIR1DRUP,R1AA1L9EH743MV,R1Q23Z4DE0QT8Q"/>
    <x v="145"/>
    <x v="3"/>
    <x v="1"/>
    <x v="0"/>
    <n v="289600"/>
    <x v="2"/>
    <x v="0"/>
    <n v="24905.599999999999"/>
  </r>
  <r>
    <s v="B00N1U9AJS"/>
    <x v="565"/>
    <s v="Home&amp;Kitchen|CraftMaterials|Scrapbooking|Tape"/>
    <n v="130"/>
    <n v="165"/>
    <n v="0.21"/>
    <n v="3.9"/>
    <n v="14778"/>
    <s v="R2U4L5Y1EI2L9P,R17YBU9W32A30N,R29OI40B53G6UK,R3LHAFK1QLQHX,RQXZDM0PKSCMS,RKN5ISCXXFA4B,R2V6JCQJ8NFGYI,RAH387U1B1AFN"/>
    <x v="146"/>
    <x v="4"/>
    <x v="1"/>
    <x v="1"/>
    <n v="2438370"/>
    <x v="2"/>
    <x v="0"/>
    <n v="57634.2"/>
  </r>
  <r>
    <s v="B07KY3FNQP"/>
    <x v="566"/>
    <s v="Electronics|Headphones,Earbuds&amp;Accessories|Headphones|In-Ear"/>
    <n v="449"/>
    <n v="1290"/>
    <n v="0.65"/>
    <n v="4.0999999999999996"/>
    <n v="91770"/>
    <s v="RZ7BLWVBP91F3,R3VUE0FS0NDIRK,RWESRERAFOYEW,R1YONSMZERBPET,R3JFQJ4ZJ5RY0T,R1KBRXW0AL249U,R22L0SQFC67YKF,RWK29DZUWGFWM"/>
    <x v="3"/>
    <x v="1"/>
    <x v="0"/>
    <x v="0"/>
    <n v="118383300"/>
    <x v="0"/>
    <x v="0"/>
    <n v="376256.99999999994"/>
  </r>
  <r>
    <s v="B0B3N7LR6K"/>
    <x v="369"/>
    <s v="Electronics|WearableTechnology|SmartWatches"/>
    <n v="3999"/>
    <n v="16999"/>
    <n v="0.76"/>
    <n v="4.3"/>
    <n v="17162"/>
    <s v="R2FY1Z66KZXJWD,R2HMU574902EOQ,R33J3X2N75IXU3,R3GGQG1U2KLAE3,R31AMOLX49DVF8"/>
    <x v="105"/>
    <x v="1"/>
    <x v="0"/>
    <x v="0"/>
    <n v="291736838"/>
    <x v="0"/>
    <x v="0"/>
    <n v="73796.599999999991"/>
  </r>
  <r>
    <s v="B07QZ3CZ48"/>
    <x v="567"/>
    <s v="Electronics|Headphones,Earbuds&amp;Accessories|Headphones|In-Ear"/>
    <n v="399"/>
    <n v="1290"/>
    <n v="0.69"/>
    <n v="4.2"/>
    <n v="206"/>
    <s v="RUVNSVGR3C0ZK,R3IZIBJ48U0KDN,REZOPKFLKI7YE,R3G7FE8ICIL8K5,R1G7WNTY9MC6H4,RV51Y63DBOCWS,RSYBU38UVWSP6,RADZV5UTZTYWO"/>
    <x v="3"/>
    <x v="1"/>
    <x v="0"/>
    <x v="0"/>
    <n v="265740"/>
    <x v="0"/>
    <x v="1"/>
    <n v="865.2"/>
  </r>
  <r>
    <s v="B09T3H12GV"/>
    <x v="568"/>
    <s v="Computers&amp;Accessories|Accessories&amp;Peripherals|Keyboards,Mice&amp;InputDevices|Keyboard&amp;MouseSets"/>
    <n v="1399"/>
    <n v="2498"/>
    <n v="0.44"/>
    <n v="4.2"/>
    <n v="33717"/>
    <s v="R1SNDKJ3F47REI,R2TKI3QCYTIHEU,R3LOHD95Y9I8Q3,R3L674Y2TEWO4K,RCNO312K340D9,R21QJQYXKVPKBW,R11VGKTVQCTPW1,RIME7JQPW8QM8"/>
    <x v="143"/>
    <x v="0"/>
    <x v="1"/>
    <x v="0"/>
    <n v="84225066"/>
    <x v="0"/>
    <x v="0"/>
    <n v="141611.4"/>
  </r>
  <r>
    <s v="B098NS6PVG"/>
    <x v="1"/>
    <s v="Computers&amp;Accessories|Accessories&amp;Peripherals|Cables&amp;Accessories|Cables|USBCables"/>
    <n v="199"/>
    <n v="349"/>
    <n v="0.43"/>
    <n v="4"/>
    <n v="43994"/>
    <s v="RGIQEG07R9HS2,R1SMWZQ86XIN8U,R2J3Y1WL29GWDE,RYGGS0M09S3KY,R17KQRUTAN5DKS,R3AAQGS6HP2QUK,R1HDNOG6TO2CCA,R3PHKXYA5AFEOU"/>
    <x v="1"/>
    <x v="0"/>
    <x v="1"/>
    <x v="0"/>
    <n v="15353906"/>
    <x v="1"/>
    <x v="0"/>
    <n v="175976"/>
  </r>
  <r>
    <s v="B096MSW6CT"/>
    <x v="2"/>
    <s v="Computers&amp;Accessories|Accessories&amp;Peripherals|Cables&amp;Accessories|Cables|USBCables"/>
    <n v="199"/>
    <n v="999"/>
    <n v="0.8"/>
    <n v="3.9"/>
    <n v="7928"/>
    <s v="R3J3EQQ9TZI5ZJ,R3E7WBGK7ID0KV,RWU79XKQ6I1QF,R25X4TBMPY91LX,R27OK7G99VK0TR,R207CYDCHJJTCJ,R3PCU8XMU173BT,R1IMONDOWRNU5V"/>
    <x v="2"/>
    <x v="0"/>
    <x v="0"/>
    <x v="1"/>
    <n v="7920072"/>
    <x v="0"/>
    <x v="0"/>
    <n v="30919.200000000001"/>
  </r>
  <r>
    <s v="B09ZQK9X8G"/>
    <x v="370"/>
    <s v="Electronics|WearableTechnology|SmartWatches"/>
    <n v="2998"/>
    <n v="5999"/>
    <n v="0.5"/>
    <n v="4.0999999999999996"/>
    <n v="5179"/>
    <s v="R14ALM4LONM07K,RBQ5KLENMT5W,RC8LE1R8ZUXK6,R2DOHSMCOKMG28,R23BQ1TQ435IEO,RX6XRNRWHWUBM,RQTVJP9U5HCTZ,R19QIA3XET90J7"/>
    <x v="107"/>
    <x v="1"/>
    <x v="0"/>
    <x v="0"/>
    <n v="31068821"/>
    <x v="0"/>
    <x v="0"/>
    <n v="21233.899999999998"/>
  </r>
  <r>
    <s v="B08ZJDWTJ1"/>
    <x v="569"/>
    <s v="Computers&amp;Accessories|ExternalDevices&amp;DataStorage|ExternalHardDisks"/>
    <n v="4098"/>
    <n v="4999"/>
    <n v="0.18"/>
    <n v="4.5"/>
    <n v="50810"/>
    <s v="R2BYIBOB1SJCU5,R27XI4KBBS4CO0,RNDLXV8UJZSO,R1HOQAPL2PXKNX,R3DZGHPLQSWOLO,R37YZ6CK8TNTM4,R3KPNR16XZW0ZH,R28BCVQ1MKZP7S"/>
    <x v="147"/>
    <x v="0"/>
    <x v="1"/>
    <x v="0"/>
    <n v="253999190"/>
    <x v="0"/>
    <x v="0"/>
    <n v="228645"/>
  </r>
  <r>
    <s v="B08FTFXNNB"/>
    <x v="570"/>
    <s v="Electronics|Cameras&amp;Photography|VideoCameras"/>
    <n v="499"/>
    <n v="1999"/>
    <n v="0.75"/>
    <n v="3.7"/>
    <n v="3369"/>
    <s v="RXPIU94G6Y8XR,RG8WXHVO3Q5BN,R2VKT81SI4UN3S,R1TH2LQCYPBXMS,R1XO0RGL2VW166,R2WSQJGLL679MI,R1CEANV7C25XJ6,R2SFO5ZGKFMA3A"/>
    <x v="117"/>
    <x v="1"/>
    <x v="0"/>
    <x v="1"/>
    <n v="6734631"/>
    <x v="0"/>
    <x v="0"/>
    <n v="12465.300000000001"/>
  </r>
  <r>
    <s v="B08YDFX7Y1"/>
    <x v="571"/>
    <s v="Computers&amp;Accessories|Accessories&amp;Peripherals|Keyboards,Mice&amp;InputDevices|Mice"/>
    <n v="299"/>
    <n v="449"/>
    <n v="0.33"/>
    <n v="3.5"/>
    <n v="11827"/>
    <s v="RLR4ETD7RIB3P,R2TLZ8IYTYAIJR,R3C4LR2YHIRZ95,R3M7POECW3UFL3,R31RTO2FZW8SEN,RV2OCYSB602OB,R31GOALBI9UPLK,R1CTAKZMHTLVVO"/>
    <x v="35"/>
    <x v="0"/>
    <x v="1"/>
    <x v="1"/>
    <n v="5310323"/>
    <x v="1"/>
    <x v="0"/>
    <n v="41394.5"/>
  </r>
  <r>
    <s v="B08HDJ86NZ"/>
    <x v="3"/>
    <s v="Computers&amp;Accessories|Accessories&amp;Peripherals|Cables&amp;Accessories|Cables|USBCables"/>
    <n v="329"/>
    <n v="699"/>
    <n v="0.53"/>
    <n v="4.2"/>
    <n v="94364"/>
    <s v="R3EEUZKKK9J36I,R3HJVYCLYOY554,REDECAZ7AMPQC,R1CLH2ULIVG5U3,R2DMKIBGFKBD6R,RC89B5IAJUTR5,R3B3DDON5FH8DS,R13WAEJDI5RS36"/>
    <x v="3"/>
    <x v="0"/>
    <x v="0"/>
    <x v="0"/>
    <n v="65960436"/>
    <x v="0"/>
    <x v="0"/>
    <n v="396328.8"/>
  </r>
  <r>
    <s v="B087FXHB6J"/>
    <x v="572"/>
    <s v="Computers&amp;Accessories|Accessories&amp;Peripherals|Keyboards,Mice&amp;InputDevices|Keyboard&amp;MouseSets"/>
    <n v="699"/>
    <n v="999"/>
    <n v="0.3"/>
    <n v="3.5"/>
    <n v="15295"/>
    <s v="R1ZFP957X6NEUB,R1V5NJVJMX27HK,R37W2Z08BFVMN2,R23NRC2SDTFP1R,R2IDKTNLPSRRXA,R3TRXLCPJ7CXLS,R2RQD6H9YMSUK6,RS9ZB4H3Y5CQZ"/>
    <x v="35"/>
    <x v="0"/>
    <x v="1"/>
    <x v="1"/>
    <n v="15279705"/>
    <x v="0"/>
    <x v="0"/>
    <n v="53532.5"/>
  </r>
  <r>
    <s v="B07N42JB4S"/>
    <x v="573"/>
    <s v="Electronics|Cameras&amp;Photography|Accessories|Tripods&amp;Monopods|Tabletop&amp;TravelTripods"/>
    <n v="799"/>
    <n v="3990"/>
    <n v="0.8"/>
    <n v="4.3"/>
    <n v="27139"/>
    <s v="R2BUP3AXKYUHYP,R3B772KI95MWNX,R7R351CJN43NM,R84AXG1XCM1R3,RYCTR2UZGN6GU,R1VNKAJ163SXLP,R310TJNPM9I9ZO,R231H2ZVU5558I"/>
    <x v="148"/>
    <x v="1"/>
    <x v="0"/>
    <x v="0"/>
    <n v="108284610"/>
    <x v="0"/>
    <x v="0"/>
    <n v="116697.7"/>
  </r>
  <r>
    <s v="B0B31BYXQQ"/>
    <x v="574"/>
    <s v="Electronics|Headphones,Earbuds&amp;Accessories|Headphones|In-Ear"/>
    <n v="1399"/>
    <n v="5499"/>
    <n v="0.75"/>
    <n v="3.9"/>
    <n v="9504"/>
    <s v="R3Q0EFB6CKAL4W,R3SBR1YRGFORQV,RHK2VI4OFC8UW,R1QPBRC7ZDKAB6,R2QKG9AO1MMHNQ,RLC1RHGMCZS55,R4RMB9P1YZJV3,R3L44D00WINPGV"/>
    <x v="142"/>
    <x v="1"/>
    <x v="0"/>
    <x v="1"/>
    <n v="52262496"/>
    <x v="0"/>
    <x v="0"/>
    <n v="37065.599999999999"/>
  </r>
  <r>
    <s v="B08CF3B7N1"/>
    <x v="4"/>
    <s v="Computers&amp;Accessories|Accessories&amp;Peripherals|Cables&amp;Accessories|Cables|USBCables"/>
    <n v="154"/>
    <n v="399"/>
    <n v="0.61"/>
    <n v="4.2"/>
    <n v="16905"/>
    <s v="R1BP4L2HH9TFUP,R16PVJEXKV6QZS,R2UPDB81N66T4P,R3KK4GT934ST3I,RCFHMWUSBIJO,RDO7DACXMAJ84,R3A6MEZL3LY66Z,R1ESIEKPGAYA29"/>
    <x v="4"/>
    <x v="0"/>
    <x v="0"/>
    <x v="0"/>
    <n v="6745095"/>
    <x v="1"/>
    <x v="0"/>
    <n v="71001"/>
  </r>
  <r>
    <s v="B07SLMR1K6"/>
    <x v="575"/>
    <s v="Computers&amp;Accessories|ExternalDevices&amp;DataStorage|PenDrives"/>
    <n v="519"/>
    <n v="1350"/>
    <n v="0.62"/>
    <n v="4.3"/>
    <n v="30058"/>
    <s v="R1HP1ZGFB28GM7,R3JCTIK67UAT4K,R2S9JBF2ECD6C6,R2M4VC26VFSJ5K,R2I3JCCVO4U03G,R3NOWQBXUGHRI9,R3ULD6B7PBI3FQ,R2UQOW05XNOHS5"/>
    <x v="106"/>
    <x v="0"/>
    <x v="0"/>
    <x v="0"/>
    <n v="40578300"/>
    <x v="0"/>
    <x v="0"/>
    <n v="129249.4"/>
  </r>
  <r>
    <s v="B09MQSCJQ1"/>
    <x v="383"/>
    <s v="Electronics|WearableTechnology|SmartWatches"/>
    <n v="2299"/>
    <n v="7990"/>
    <n v="0.71"/>
    <n v="4.2"/>
    <n v="69619"/>
    <s v="R2LYKHFGZWSYDL,R2LAYGYWWKW3YG,RAG4DPQGRW30H,RY14T5VSHXOVL,R32YZCYBC5ZRV5,R1DMAEV6DQYUOD,RNR9AZJON6EHU,R2NUKH8120XBX1"/>
    <x v="3"/>
    <x v="1"/>
    <x v="0"/>
    <x v="0"/>
    <n v="556255810"/>
    <x v="0"/>
    <x v="0"/>
    <n v="292399.8"/>
  </r>
  <r>
    <s v="B094YFFSMY"/>
    <x v="384"/>
    <s v="Electronics|Mobiles&amp;Accessories|MobileAccessories|Photo&amp;VideoAccessories|SelfieSticks"/>
    <n v="399"/>
    <n v="1999"/>
    <n v="0.8"/>
    <n v="4"/>
    <n v="3382"/>
    <s v="R3BGA0IR8XWNFF,R1Z9SVTENNC9JG,RE5OA1UZUJM9W,R285X2YEP7XRRW,R1ENCB49VUPLIC,R23RJUU2U87L75,RM2L3W83I8OIA,R6BV56BS9PVP9"/>
    <x v="113"/>
    <x v="1"/>
    <x v="0"/>
    <x v="0"/>
    <n v="6760618"/>
    <x v="0"/>
    <x v="0"/>
    <n v="13528"/>
  </r>
  <r>
    <s v="B092X94QNQ"/>
    <x v="576"/>
    <s v="Electronics|Headphones,Earbuds&amp;Accessories|Headphones|In-Ear"/>
    <n v="1499"/>
    <n v="3990"/>
    <n v="0.62"/>
    <n v="4.0999999999999996"/>
    <n v="109864"/>
    <s v="R1E0E2U9FSYVCE,R1XW3BIC0SBBJY,R1WOPI53IJ9804,R29PDCDRZOK9OT,RP5AN5NRHB0TT"/>
    <x v="3"/>
    <x v="1"/>
    <x v="0"/>
    <x v="0"/>
    <n v="438357360"/>
    <x v="0"/>
    <x v="0"/>
    <n v="450442.39999999997"/>
  </r>
  <r>
    <s v="B0846D5CBP"/>
    <x v="577"/>
    <s v="OfficeProducts|OfficeElectronics|Calculators|Scientific"/>
    <n v="1295"/>
    <n v="1295"/>
    <n v="0"/>
    <n v="4.5"/>
    <n v="5760"/>
    <s v="R2MYHLYRBQ49CU,R1ZYG8KT7IKN0F,R1CPM2M1SFJD0Q,R1MT0UWLT7MBYN,RH2E56CG2VRB0,R3O8V8MGL6A3AQ,R2IY9SO9GDZ9ZU,RC16I7A47XY5Z"/>
    <x v="149"/>
    <x v="3"/>
    <x v="1"/>
    <x v="0"/>
    <n v="7459200"/>
    <x v="0"/>
    <x v="0"/>
    <n v="25920"/>
  </r>
  <r>
    <s v="B00KXULGJQ"/>
    <x v="578"/>
    <s v="Computers&amp;Accessories|NetworkingDevices|Repeaters&amp;Extenders"/>
    <n v="1889"/>
    <n v="5499"/>
    <n v="0.66"/>
    <n v="4.2"/>
    <n v="49551"/>
    <s v="R3QXJLS2BDGPZU,R2ZQ7IF3YXTAYB,RB59C2UES2IGE,RCRYJ6I1OC3S4,R3CJKWJKEQBO76,R2EYE183J6PMG0,R22S9G5EXHE6L5,RXTN6L62R1AU0"/>
    <x v="7"/>
    <x v="0"/>
    <x v="0"/>
    <x v="0"/>
    <n v="272480949"/>
    <x v="0"/>
    <x v="0"/>
    <n v="208114.2"/>
  </r>
  <r>
    <s v="B08H9Z3XQW"/>
    <x v="579"/>
    <s v="Electronics|Headphones,Earbuds&amp;Accessories|Headphones|In-Ear"/>
    <n v="455"/>
    <n v="1490"/>
    <n v="0.69"/>
    <n v="4.0999999999999996"/>
    <n v="161677"/>
    <s v="R2WQHYFXQ5BCCA,R3BU0MFK2ORFS6,R28DOVGVW1QZXZ,R26XU8W37JQI55,R2S12HQMGEON44,R2NVYGBTVG3FJR,R3VG49O0264FQ9,R2A3HU0CB8SUQ4"/>
    <x v="3"/>
    <x v="1"/>
    <x v="0"/>
    <x v="0"/>
    <n v="240898730"/>
    <x v="0"/>
    <x v="0"/>
    <n v="662875.69999999995"/>
  </r>
  <r>
    <s v="B08LPJZSSW"/>
    <x v="580"/>
    <s v="Electronics|Cameras&amp;Photography|Accessories|Tripods&amp;Monopods|TripodLegs"/>
    <n v="399"/>
    <n v="995"/>
    <n v="0.6"/>
    <n v="3.9"/>
    <n v="21372"/>
    <s v="R1I66H8DGGS985,R1ZQIZ7XIUXVKP,R97VJ0SV72PH6,R387X09HTG3RFI,R129BK806X9B1Q,R3A3JLSFF2WST,R2DLBUT9R8P3K4,R2YZHYSB1WOZ5T"/>
    <x v="150"/>
    <x v="1"/>
    <x v="0"/>
    <x v="1"/>
    <n v="21265140"/>
    <x v="0"/>
    <x v="0"/>
    <n v="83350.8"/>
  </r>
  <r>
    <s v="B09MT84WV5"/>
    <x v="385"/>
    <s v="Electronics|Accessories|MemoryCards|MicroSD"/>
    <n v="1059"/>
    <n v="3999"/>
    <n v="0.74"/>
    <n v="4.3"/>
    <n v="140035"/>
    <s v="R2ZYS8OJWNY7VY,R33U0ERE0GVMNJ,R1CQTXZAM4625F,R1YR920UPA7YH0,ROOP0SB30EBY3,R32BCBNUXTRTEL,R11PB4N9WB3VCS,RQ5FP6ADSIS6O"/>
    <x v="12"/>
    <x v="1"/>
    <x v="0"/>
    <x v="0"/>
    <n v="559999965"/>
    <x v="0"/>
    <x v="0"/>
    <n v="602150.5"/>
  </r>
  <r>
    <s v="B08Y1TFSP6"/>
    <x v="5"/>
    <s v="Computers&amp;Accessories|Accessories&amp;Peripherals|Cables&amp;Accessories|Cables|USBCables"/>
    <n v="149"/>
    <n v="1000"/>
    <n v="0.85"/>
    <n v="3.9"/>
    <n v="24870"/>
    <s v="R7S8ANNSDPR40,R3CLZFLHVJU26P,RFF7U7MPQFUGR,R1MV1NKC23DWPI,R11D3U0V2XKDKF,R18MP1KLUE18PC,RWGJNVEH5ZQME,R1XN72FU6Q37IH"/>
    <x v="5"/>
    <x v="0"/>
    <x v="0"/>
    <x v="1"/>
    <n v="24870000"/>
    <x v="0"/>
    <x v="0"/>
    <n v="96993"/>
  </r>
  <r>
    <s v="B08CYPB15D"/>
    <x v="581"/>
    <s v="Computers&amp;Accessories|Printers,Inks&amp;Accessories|Inks,Toners&amp;Cartridges|InkjetInkCartridges"/>
    <n v="717"/>
    <n v="761"/>
    <n v="0.06"/>
    <n v="4"/>
    <n v="7199"/>
    <s v="R1LAI2YEEUW0E0,RR8Y3CSNEHCK6,R1MXV3ILO9VTIP,RJDGO8A1H214O,R39LPM6JEQVLZV,R34GXFIAQ89K4W,R168AR72LPYI6V,RM1F5QKM6SSLE"/>
    <x v="117"/>
    <x v="0"/>
    <x v="1"/>
    <x v="0"/>
    <n v="5478439"/>
    <x v="0"/>
    <x v="0"/>
    <n v="28796"/>
  </r>
  <r>
    <s v="B085HY1DGR"/>
    <x v="394"/>
    <s v="Computers&amp;Accessories|Accessories&amp;Peripherals|Cables&amp;Accessories|CableConnectionProtectors"/>
    <n v="99"/>
    <n v="999"/>
    <n v="0.9"/>
    <n v="4"/>
    <n v="1396"/>
    <s v="R3TQ32UCRS81WR,R2QPXXMX0YH89H,R2NBUIKICW6ASD,R3KIQZ1W9FWK3P,R1R9QY3F8M6CXP,R2DNZV0AH311P1,R2ZAGKBTL8IEMI,RGMYTIRB3LWEA"/>
    <x v="2"/>
    <x v="0"/>
    <x v="0"/>
    <x v="0"/>
    <n v="1394604"/>
    <x v="0"/>
    <x v="0"/>
    <n v="5584"/>
  </r>
  <r>
    <s v="B00MFPCY5C"/>
    <x v="582"/>
    <s v="Computers&amp;Accessories|Accessories&amp;Peripherals|Keyboards,Mice&amp;InputDevices|Keyboard&amp;MiceAccessories|DustCovers"/>
    <n v="39"/>
    <n v="299"/>
    <n v="0.87"/>
    <n v="3.5"/>
    <n v="15233"/>
    <s v="R3NB1CQXEVVQIT,R2I6VLGIXFKKU,R1G8SZJG03IY67,R2A1KUYD1M88Q4,R6TRKFTKS65XK,R1QNTQB56PMUJL,RMRNID3H5V0O4,R18D5AL11YJ9ON"/>
    <x v="34"/>
    <x v="0"/>
    <x v="0"/>
    <x v="1"/>
    <n v="4554667"/>
    <x v="1"/>
    <x v="0"/>
    <n v="53315.5"/>
  </r>
  <r>
    <s v="B07JJFSG2B"/>
    <x v="583"/>
    <s v="Computers&amp;Accessories|ExternalDevices&amp;DataStorage|PenDrives"/>
    <n v="889"/>
    <n v="2500"/>
    <n v="0.64"/>
    <n v="4.3"/>
    <n v="55747"/>
    <s v="R1MOAI12S1FJV1,R1HS4KCJJK9X3U,R248HCB4KB42LJ,R153L369EOHI65,RGTTBAUNEDZSX,R22ICK5OX9INOG,R3ODU59WZ94MGN,R2BGICLNKXFAZH"/>
    <x v="106"/>
    <x v="0"/>
    <x v="0"/>
    <x v="0"/>
    <n v="139367500"/>
    <x v="0"/>
    <x v="0"/>
    <n v="239712.09999999998"/>
  </r>
  <r>
    <s v="B09NR6G588"/>
    <x v="584"/>
    <s v="Electronics|Headphones,Earbuds&amp;Accessories|Headphones|In-Ear"/>
    <n v="1199"/>
    <n v="4999"/>
    <n v="0.76"/>
    <n v="3.8"/>
    <n v="14961"/>
    <s v="R274KY6VMEYJ66,R28WM6HPG5V7YO,R3TAACQ304V0Q5,R1R498JDWJDUOK,R1891ACMV6D38V,RVGO6MWYIVZIU,RIR1M6FLP836E,R1K17D4QNJXNP6"/>
    <x v="142"/>
    <x v="1"/>
    <x v="0"/>
    <x v="1"/>
    <n v="74790039"/>
    <x v="0"/>
    <x v="0"/>
    <n v="56851.799999999996"/>
  </r>
  <r>
    <s v="B07JPX9CR7"/>
    <x v="585"/>
    <s v="Computers&amp;Accessories|Accessories&amp;Peripherals|Keyboards,Mice&amp;InputDevices|Mice"/>
    <n v="569"/>
    <n v="1299"/>
    <n v="0.56000000000000005"/>
    <n v="4.4000000000000004"/>
    <n v="9275"/>
    <s v="R27S4UNXONW7O4,R3KK8G1AC7URCR,R23LAM247GXXJT,R2IO3IQHTV9ISU,R2IF9WKFZNCZOQ,RXMRCXZ0C6AO1,RUP9QA599PULX,RE3SVGKZFVW84"/>
    <x v="143"/>
    <x v="0"/>
    <x v="0"/>
    <x v="0"/>
    <n v="12048225"/>
    <x v="0"/>
    <x v="0"/>
    <n v="40810"/>
  </r>
  <r>
    <s v="B08D11DZ2W"/>
    <x v="586"/>
    <s v="Electronics|Headphones,Earbuds&amp;Accessories|Headphones|In-Ear"/>
    <n v="1499"/>
    <n v="8999"/>
    <n v="0.83"/>
    <n v="3.7"/>
    <n v="28324"/>
    <s v="R2TM1SQ2JK9S7K,R12CJ7K0V22F2T,R3PZ9OABVKGYOQ,R1RTA2FATK1OYI,R1ALJXQ6Z6WJSQ,R3LQ7TCDIBG7QE,R3NF49K5GAY77U,R3HR0LBECGBXXA"/>
    <x v="142"/>
    <x v="1"/>
    <x v="0"/>
    <x v="1"/>
    <n v="254887676"/>
    <x v="0"/>
    <x v="0"/>
    <n v="104798.8"/>
  </r>
  <r>
    <s v="B07Q7561HD"/>
    <x v="587"/>
    <s v="Electronics|GeneralPurposeBatteries&amp;BatteryChargers|DisposableBatteries"/>
    <n v="149"/>
    <n v="180"/>
    <n v="0.17"/>
    <n v="4.4000000000000004"/>
    <n v="644"/>
    <s v="R25BZYL3L6NDM3,R390YP32C9VB5V,REO2V9YOS1V6L,R11V9HX6ULC67,R2EY9BADLVG0NC,RTC6ZQC3MKS61,R3W19RHKGXE1OV,R2G6M5QQR22IYA"/>
    <x v="151"/>
    <x v="1"/>
    <x v="1"/>
    <x v="0"/>
    <n v="115920"/>
    <x v="2"/>
    <x v="1"/>
    <n v="2833.6000000000004"/>
  </r>
  <r>
    <s v="B0819HZPXL"/>
    <x v="588"/>
    <s v="Computers&amp;Accessories|Accessories&amp;Peripherals|PCGamingPeripherals|GamingMice"/>
    <n v="399"/>
    <n v="549"/>
    <n v="0.27"/>
    <n v="4.4000000000000004"/>
    <n v="18139"/>
    <s v="R3IPDT2UXX2O63,R2U6GKRX21HLG9,R2AK0419W9GNNL,RBFTHSBIUQTM1,R2SNW6BCRZK0AW,R3HVYAAF9REYEZ,R17Z4RNBHFK18Q,R20B3Q5JIZ96QC"/>
    <x v="35"/>
    <x v="0"/>
    <x v="1"/>
    <x v="0"/>
    <n v="9958311"/>
    <x v="0"/>
    <x v="0"/>
    <n v="79811.600000000006"/>
  </r>
  <r>
    <s v="B00LXTFMRS"/>
    <x v="589"/>
    <s v="Home&amp;Kitchen|CraftMaterials|PaintingMaterials|Paints"/>
    <n v="191"/>
    <n v="225"/>
    <n v="0.15"/>
    <n v="4.4000000000000004"/>
    <n v="7203"/>
    <s v="R3FQZ41R2YXT87,R2G63AMNXO48U6,RD1855R8RRSKW,R22BXITISJ2V98,R1ZGPABQCCVHXY,R216MY341QMRQE,R1OKN1Z9UGIGNG,R1E6XVW96KXGKP"/>
    <x v="152"/>
    <x v="4"/>
    <x v="1"/>
    <x v="0"/>
    <n v="1620675"/>
    <x v="1"/>
    <x v="0"/>
    <n v="31693.200000000004"/>
  </r>
  <r>
    <s v="B0B9LDCX89"/>
    <x v="590"/>
    <s v="Computers&amp;Accessories|Accessories&amp;Peripherals|Keyboards,Mice&amp;InputDevices|Keyboard&amp;MiceAccessories|MousePads"/>
    <n v="129"/>
    <n v="999"/>
    <n v="0.87"/>
    <n v="4.2"/>
    <n v="491"/>
    <s v="R3ET8JTEIDTNU0,R1FAH4M3BSL55F,R3I8GGSZJCEUGV,R2GKER5LJ744AO,R3OF9WES5OOK6,R2QSNY4PHB2LDU,R24EFZ4RGA54HI,R2XNIDW8U1KWC1"/>
    <x v="114"/>
    <x v="0"/>
    <x v="0"/>
    <x v="0"/>
    <n v="490509"/>
    <x v="0"/>
    <x v="1"/>
    <n v="2062.2000000000003"/>
  </r>
  <r>
    <s v="B0765B3TH7"/>
    <x v="591"/>
    <s v="Computers&amp;Accessories|Accessories&amp;Peripherals|HardDiskBags"/>
    <n v="199"/>
    <n v="599"/>
    <n v="0.67"/>
    <n v="4.5"/>
    <n v="13568"/>
    <s v="RZZWEYTD4NC3T,R1MMO2YNT4C36L,R10NGDU2C04L0B,RXIDPVAI088YL,R22KTF9KDGLEK5,R12PC58VMY3MZY,R2HYUYSA0VS4ZY,RIWQ3QB0V2RCQ"/>
    <x v="34"/>
    <x v="0"/>
    <x v="0"/>
    <x v="0"/>
    <n v="8127232"/>
    <x v="0"/>
    <x v="0"/>
    <n v="61056"/>
  </r>
  <r>
    <s v="B0B1F6GQPS"/>
    <x v="592"/>
    <s v="Electronics|Headphones,Earbuds&amp;Accessories|Headphones|In-Ear"/>
    <n v="999"/>
    <n v="4499"/>
    <n v="0.78"/>
    <n v="3.8"/>
    <n v="3390"/>
    <s v="R2888CE3TDHQMW,R5OOQZ5ILIG7E,R3CCDJLE61ON18,R1YKND3U30I2MF,R25NCFO26L4LDR,R25Y3SKCCN76RT,R1IVPB2D1II1QZ,R2VTSB2I55FIV8"/>
    <x v="142"/>
    <x v="1"/>
    <x v="0"/>
    <x v="1"/>
    <n v="15251610"/>
    <x v="0"/>
    <x v="0"/>
    <n v="12882"/>
  </r>
  <r>
    <s v="B07LG59NPV"/>
    <x v="593"/>
    <s v="Electronics|Headphones,Earbuds&amp;Accessories|Headphones|In-Ear"/>
    <n v="899"/>
    <n v="4499"/>
    <n v="0.8"/>
    <n v="3.8"/>
    <n v="103052"/>
    <s v="R25T0UEZY5MCOJ,RGH8GEFOI9GPP,RDZQYOXIANHNQ,R3VWD0BGB1RXGB,R1PZZYC3LAWBDJ,RDBIPNQ4FXGZR,RMSTOC1WCLL3X,RD7IUGN9EM77P"/>
    <x v="142"/>
    <x v="1"/>
    <x v="0"/>
    <x v="1"/>
    <n v="463630948"/>
    <x v="0"/>
    <x v="0"/>
    <n v="391597.6"/>
  </r>
  <r>
    <s v="B07RD611Z8"/>
    <x v="403"/>
    <s v="Electronics|Mobiles&amp;Accessories|MobileAccessories|Chargers|PowerBanks"/>
    <n v="1799"/>
    <n v="2499"/>
    <n v="0.28000000000000003"/>
    <n v="4.0999999999999996"/>
    <n v="18678"/>
    <s v="R3C219XKJW9GI2,R7KGIU29C0TLL,R3S0UMZSM6FNWM,R3MODCWX8MEIFI,RGLPAU9M85OBG,RBOERVXC2919N,R1EYK2W81FR1YN,R2QUFMWF2JX8KR"/>
    <x v="1"/>
    <x v="1"/>
    <x v="1"/>
    <x v="0"/>
    <n v="46676322"/>
    <x v="0"/>
    <x v="0"/>
    <n v="76579.799999999988"/>
  </r>
  <r>
    <s v="B08WRWPM22"/>
    <x v="6"/>
    <s v="Computers&amp;Accessories|Accessories&amp;Peripherals|Cables&amp;Accessories|Cables|USBCables"/>
    <n v="176.63"/>
    <n v="499"/>
    <n v="0.65"/>
    <n v="4.0999999999999996"/>
    <n v="15189"/>
    <s v="R8E73K2KWJRDS,RSD0JTIIWQQL8,R64CRSTE9SLW1,R2FRTNIIUFJE1F,RWGNX3W7UOJ7W,R32TYHHODHTF5D,RQL9ZMQUTY7P2,R280XJ5VZUBOXV"/>
    <x v="3"/>
    <x v="0"/>
    <x v="0"/>
    <x v="0"/>
    <n v="7579311"/>
    <x v="1"/>
    <x v="0"/>
    <n v="62274.899999999994"/>
  </r>
  <r>
    <s v="B00AXHBBXU"/>
    <x v="594"/>
    <s v="OfficeProducts|OfficeElectronics|Calculators|Scientific"/>
    <n v="522"/>
    <n v="550"/>
    <n v="0.05"/>
    <n v="4.4000000000000004"/>
    <n v="12179"/>
    <s v="R36XQGHL3TG2S2,R2KHO4ECNAVNOO,RHTRI5KXL3B0G,R1WKGP3JNWFPZA,RIVY9LOY4XDM8,R15QNG3FMT58V5,R27HZ0L7SXVFCU,R2WA1A30690THA"/>
    <x v="149"/>
    <x v="3"/>
    <x v="1"/>
    <x v="0"/>
    <n v="6698450"/>
    <x v="0"/>
    <x v="0"/>
    <n v="53587.600000000006"/>
  </r>
  <r>
    <s v="B08MCD9JFY"/>
    <x v="595"/>
    <s v="Electronics|Cameras&amp;Photography|Flashes|Macro&amp;RinglightFlashes"/>
    <n v="799"/>
    <n v="1999"/>
    <n v="0.6"/>
    <n v="3.8"/>
    <n v="12958"/>
    <s v="R2UT2VQEDPGN1H,R1IIJGUS2SSR7Q,R3QMEGXUL7BM6J,RJ881YNSQW00R,R2BQHF6K2GYQV2,R3KEPYTBVTTUGK,R38643N4B91P1J,RATIBJBLJ4VZA"/>
    <x v="113"/>
    <x v="1"/>
    <x v="0"/>
    <x v="1"/>
    <n v="25903042"/>
    <x v="0"/>
    <x v="0"/>
    <n v="49240.399999999994"/>
  </r>
  <r>
    <s v="B083RCTXLL"/>
    <x v="596"/>
    <s v="Computers&amp;Accessories|Accessories&amp;Peripherals|Keyboards,Mice&amp;InputDevices|Mice"/>
    <n v="681"/>
    <n v="1199"/>
    <n v="0.43"/>
    <n v="4.2"/>
    <n v="8258"/>
    <s v="RMJTIHWOEVJ2S,R2EG04BF78FCDN,R2XS7O4CK0KEE5,RDQ894LVO01UH,RO7RFHI6XIDYE,R3J3S08AQQCGNM,R52K5GWEQ070L,R3LXH31GPSHNYD"/>
    <x v="117"/>
    <x v="0"/>
    <x v="1"/>
    <x v="0"/>
    <n v="9901342"/>
    <x v="0"/>
    <x v="0"/>
    <n v="34683.599999999999"/>
  </r>
  <r>
    <s v="B08HLZ28QC"/>
    <x v="597"/>
    <s v="Computers&amp;Accessories|NetworkingDevices"/>
    <n v="1199"/>
    <n v="3490"/>
    <n v="0.66"/>
    <n v="4.0999999999999996"/>
    <n v="11716"/>
    <s v="R3EGID2HUY7LU8,R27APYDW4ZMR7T,R31XXA5MOY1R4E,R3R9A3JWS33ERF,R1EFI61RMD0Z15,R1LRD22T6K2R3B,R2OI7X78Y7QIEA,R2XQJXUXNN0A12"/>
    <x v="153"/>
    <x v="0"/>
    <x v="0"/>
    <x v="0"/>
    <n v="40888840"/>
    <x v="0"/>
    <x v="0"/>
    <n v="48035.6"/>
  </r>
  <r>
    <s v="B07GVR9TG7"/>
    <x v="598"/>
    <s v="Computers&amp;Accessories|NetworkingDevices|Routers"/>
    <n v="2499"/>
    <n v="4999"/>
    <n v="0.5"/>
    <n v="4.4000000000000004"/>
    <n v="35024"/>
    <s v="R1KQN0FQ8TQUYP,R2LIHYNX33S3JW,R2MSZF0CBI5362,R2RECNPT3U4S0R,R1G9BQDKBF78M7,R2GO75L7U86Z1V,R33PHX4BSNENA9,R301O6LFOU2YZ8"/>
    <x v="7"/>
    <x v="0"/>
    <x v="0"/>
    <x v="0"/>
    <n v="175084976"/>
    <x v="0"/>
    <x v="0"/>
    <n v="154105.60000000001"/>
  </r>
  <r>
    <s v="B0856HY85J"/>
    <x v="599"/>
    <s v="Electronics|Headphones,Earbuds&amp;Accessories|Headphones|Over-Ear"/>
    <n v="1799"/>
    <n v="4999"/>
    <n v="0.64"/>
    <n v="4.0999999999999996"/>
    <n v="55192"/>
    <s v="R16XVVFYUNVL5L,R2MGT9GPFEHTPY,R326AAFTL0LMUL,R1XBQN0IY6V5VX,R1LMKF935MRJMW,R3VHEFOX9HOCWT,R1JEOGWKLERZIC,R35KI765XWBP34"/>
    <x v="3"/>
    <x v="1"/>
    <x v="0"/>
    <x v="0"/>
    <n v="275904808"/>
    <x v="0"/>
    <x v="0"/>
    <n v="226287.19999999998"/>
  </r>
  <r>
    <s v="B07CD2BN46"/>
    <x v="600"/>
    <s v="Electronics|Headphones,Earbuds&amp;Accessories|Headphones|In-Ear"/>
    <n v="429"/>
    <n v="599"/>
    <n v="0.28000000000000003"/>
    <n v="4.0999999999999996"/>
    <n v="119466"/>
    <s v="R13Z8MSR50H9UK,RM7JUADWLUK6A,RKJS44FVJ9WDN,R3NMULZYX4HN7N,R1F88W61P4OKYN,RBO17QNYZ6BIP,R3QD7XA5DS8I8K,R18F8VXBV6TZLO"/>
    <x v="154"/>
    <x v="1"/>
    <x v="1"/>
    <x v="0"/>
    <n v="71560134"/>
    <x v="0"/>
    <x v="0"/>
    <n v="489810.6"/>
  </r>
  <r>
    <s v="B07PLHTTB4"/>
    <x v="601"/>
    <s v="Computers&amp;Accessories|Accessories&amp;Peripherals|Keyboards,Mice&amp;InputDevices|GraphicTablets"/>
    <n v="100"/>
    <n v="499"/>
    <n v="0.8"/>
    <n v="3.5"/>
    <n v="9638"/>
    <s v="R2MSV2JRVJGRQN,R2N6TQ3N4XSSFR,R3Q36Y6U3YKG6B,R3B62FXQRPYCBF,R3DSCZL1XTGQAX,RQSHBH1TBP4AB,R18HLYU58YH1LI,RSKKY88AN663W"/>
    <x v="155"/>
    <x v="0"/>
    <x v="0"/>
    <x v="1"/>
    <n v="4809362"/>
    <x v="1"/>
    <x v="0"/>
    <n v="33733"/>
  </r>
  <r>
    <s v="B077T3BG5L"/>
    <x v="602"/>
    <s v="Computers&amp;Accessories|Accessories&amp;Peripherals|Keyboards,Mice&amp;InputDevices|Keyboards"/>
    <n v="329"/>
    <n v="399"/>
    <n v="0.18"/>
    <n v="3.6"/>
    <n v="33735"/>
    <s v="R3I9ZZITI5NO9G,R2AO8Y28HYFSGN,RVJ7OESUFXN6U,R1MDDB3FYXXEVL,R3G7Y5WQT3T0AV,ROCT9PEGTFHBI,R24WVK7TASKNPN,RUOVM34GI6ISW"/>
    <x v="35"/>
    <x v="0"/>
    <x v="1"/>
    <x v="1"/>
    <n v="13460265"/>
    <x v="1"/>
    <x v="0"/>
    <n v="121446"/>
  </r>
  <r>
    <s v="B08DDRGWTJ"/>
    <x v="7"/>
    <s v="Computers&amp;Accessories|Accessories&amp;Peripherals|Cables&amp;Accessories|Cables|USBCables"/>
    <n v="229"/>
    <n v="299"/>
    <n v="0.23"/>
    <n v="4.3"/>
    <n v="30411"/>
    <s v="R2X090D1YHACKR,R32ZCIH9AFNJ60,R3N57EVVG0EHAF,R3QWLE8JHROKC1,R2VTSDOOUTSQ5X,R3E6FZ75Q074KH,R1SYBQLTPFCW20,RYQT96J8HPIXE"/>
    <x v="6"/>
    <x v="0"/>
    <x v="1"/>
    <x v="0"/>
    <n v="9092889"/>
    <x v="1"/>
    <x v="0"/>
    <n v="130767.29999999999"/>
  </r>
  <r>
    <s v="B079Y6JZC8"/>
    <x v="603"/>
    <s v="Computers&amp;Accessories|Accessories&amp;Peripherals|Keyboards,Mice&amp;InputDevices|Mice"/>
    <n v="139"/>
    <n v="299"/>
    <n v="0.54"/>
    <n v="3.8"/>
    <n v="3044"/>
    <s v="R2SLVB4IDEDVF4,R2RV27ZD33RI6P,RADJ27GF3JOCA,R3EL9BC8AYLS8M,R3P1N9EPS61ITV,R3IXD6WLRFIN2Y,R3QEKYN8ZHH98T,R3RZ9TPNV34433"/>
    <x v="35"/>
    <x v="0"/>
    <x v="0"/>
    <x v="1"/>
    <n v="910156"/>
    <x v="1"/>
    <x v="0"/>
    <n v="11567.199999999999"/>
  </r>
  <r>
    <s v="B0856HNMR7"/>
    <x v="604"/>
    <s v="Electronics|Headphones,Earbuds&amp;Accessories|Headphones|On-Ear"/>
    <n v="1199"/>
    <n v="2499"/>
    <n v="0.52"/>
    <n v="4"/>
    <n v="33584"/>
    <s v="R2JKCB5MNWKW9N,R2XZB8KBJN241T,R1R3NYQMODNGM8,R3CICAEO8AI5Q4,R1K987VOWZ2H3F,R2JA4G9JMA2D4O,R1KZ1EN293BV13,R66WLAR3WTRKN"/>
    <x v="3"/>
    <x v="1"/>
    <x v="0"/>
    <x v="0"/>
    <n v="83926416"/>
    <x v="0"/>
    <x v="0"/>
    <n v="134336"/>
  </r>
  <r>
    <s v="B0B12K5BPM"/>
    <x v="605"/>
    <s v="Electronics|HomeAudio|Speakers|BluetoothSpeakers"/>
    <n v="1049"/>
    <n v="2299"/>
    <n v="0.54"/>
    <n v="3.9"/>
    <n v="1779"/>
    <s v="R2F293IOSSP7QX,R35TMVD8F23NNK,R2RP81I94A906C,RB6PFQQVU7KUM,R37XBQ83OS51H0,R2XMCSACFNMHSM,R3OAPCUWZ6KJ0E,R369ID2WU66LI8"/>
    <x v="35"/>
    <x v="1"/>
    <x v="0"/>
    <x v="1"/>
    <n v="4089921"/>
    <x v="0"/>
    <x v="0"/>
    <n v="6938.0999999999995"/>
  </r>
  <r>
    <s v="B08MTCKDYN"/>
    <x v="408"/>
    <s v="Electronics|Mobiles&amp;Accessories|MobileAccessories|D√©cor"/>
    <n v="119"/>
    <n v="299"/>
    <n v="0.6"/>
    <n v="4.0999999999999996"/>
    <n v="5999"/>
    <s v="R10KEMT1N336ZD,RL01KZO95GX4F,R1Q721FI3A7XLK,R34MTIAB8IHAI,R1LG1DNA516T7L,RFH8DR3A2O8BG,RFA922H587JFN,R10BFD806POSOX"/>
    <x v="34"/>
    <x v="1"/>
    <x v="0"/>
    <x v="0"/>
    <n v="1793701"/>
    <x v="1"/>
    <x v="0"/>
    <n v="24595.899999999998"/>
  </r>
  <r>
    <s v="B08CF3D7QR"/>
    <x v="10"/>
    <s v="Computers&amp;Accessories|Accessories&amp;Peripherals|Cables&amp;Accessories|Cables|USBCables"/>
    <n v="154"/>
    <n v="339"/>
    <n v="0.55000000000000004"/>
    <n v="4.3"/>
    <n v="13391"/>
    <s v="R11MQS7WD9C3I0,R2AKH69XQY8BY4,R8GBOLYUN5UP6,R1AYVO4R25KJTA,R1HT6XM787V7FV,R339XJL1GMKHA3,R175VFSB2A32HG,R35T9LXYBSP09G"/>
    <x v="4"/>
    <x v="0"/>
    <x v="0"/>
    <x v="0"/>
    <n v="4539549"/>
    <x v="1"/>
    <x v="0"/>
    <n v="57581.299999999996"/>
  </r>
  <r>
    <s v="B00LVMTA2A"/>
    <x v="606"/>
    <s v="Electronics|GeneralPurposeBatteries&amp;BatteryChargers"/>
    <n v="225"/>
    <n v="250"/>
    <n v="0.1"/>
    <n v="4.4000000000000004"/>
    <n v="26556"/>
    <s v="R2DRWYU4KRZG8M,R2C4X2752MM324,R2XH62C0OMV1KN,RHNRKZTFXDK89,R4KUI529XXAL5,R2YBU1X775PBO7,R2SP06FB7XB3NM,R3TQ721HDLL0UC"/>
    <x v="156"/>
    <x v="1"/>
    <x v="1"/>
    <x v="0"/>
    <n v="6639000"/>
    <x v="1"/>
    <x v="0"/>
    <n v="116846.40000000001"/>
  </r>
  <r>
    <s v="B07TR5HSR9"/>
    <x v="607"/>
    <s v="Computers&amp;Accessories|Accessories&amp;Peripherals|LaptopAccessories|Lapdesks"/>
    <n v="656"/>
    <n v="1499"/>
    <n v="0.56000000000000005"/>
    <n v="4.3"/>
    <n v="25903"/>
    <s v="RF73D5K5ZPBIU,R34D9LRZ543WW0,RXSU1WELHKSJV,RDJYI5PWSD45Y,R1UTEEMGPZ5T12,R3LZFS4QTCAHA8,R1Y8IAT73QZGHC,R19NL3QGC4DMZ7"/>
    <x v="157"/>
    <x v="0"/>
    <x v="0"/>
    <x v="0"/>
    <n v="38828597"/>
    <x v="0"/>
    <x v="0"/>
    <n v="111382.9"/>
  </r>
  <r>
    <s v="B0819ZZK5K"/>
    <x v="608"/>
    <s v="Computers&amp;Accessories|ExternalDevices&amp;DataStorage|PenDrives"/>
    <n v="1109"/>
    <n v="2800"/>
    <n v="0.6"/>
    <n v="4.3"/>
    <n v="53464"/>
    <s v="R3PB00C7ZEBAMG,RVUGXND7SHFW8,R9LR8JP82ED2X,R32N5S5Q1W3RHU,R2W4T3SW0RJWWT,ROTKHGUAN5KUR,R2J5Z02Y4QL66Z,R2Z8H0DEYU31U1"/>
    <x v="106"/>
    <x v="0"/>
    <x v="0"/>
    <x v="0"/>
    <n v="149699200"/>
    <x v="0"/>
    <x v="0"/>
    <n v="229895.19999999998"/>
  </r>
  <r>
    <s v="B096VF5YYF"/>
    <x v="405"/>
    <s v="Electronics|WearableTechnology|SmartWatches"/>
    <n v="2999"/>
    <n v="7990"/>
    <n v="0.62"/>
    <n v="4.0999999999999996"/>
    <n v="48448"/>
    <s v="R1ZQQKZCCG4KD2,R1OHAWNCB4K26S,R1A7EDRAMKIXJ6,R2H3UO33625F4U,R3UX0I4P6QYZDT,R2WBZ23WWYQWIS,R2VDCJG8SCEN6I,R1NEXD5T49KYP9"/>
    <x v="3"/>
    <x v="1"/>
    <x v="0"/>
    <x v="0"/>
    <n v="387099520"/>
    <x v="0"/>
    <x v="0"/>
    <n v="198636.79999999999"/>
  </r>
  <r>
    <s v="B08QJJCY2Q"/>
    <x v="609"/>
    <s v="Computers&amp;Accessories|Accessories&amp;Peripherals|Keyboards,Mice&amp;InputDevices|Keyboard&amp;MiceAccessories|MousePads"/>
    <n v="169"/>
    <n v="299"/>
    <n v="0.43"/>
    <n v="4.4000000000000004"/>
    <n v="5176"/>
    <s v="R10758I9J937X1,R2QT07V4QXKIFY,R2BLT775YXVSXH,R3V1U8IIB8FFO2,RVBV8BEJ26OG6,R1LXTDC37JH60V,R1ICRMTTWYOFPK,R1HTJYYR59HC3S"/>
    <x v="11"/>
    <x v="0"/>
    <x v="1"/>
    <x v="0"/>
    <n v="1547624"/>
    <x v="1"/>
    <x v="0"/>
    <n v="22774.400000000001"/>
  </r>
  <r>
    <s v="B07L5L4GTB"/>
    <x v="610"/>
    <s v="Computers&amp;Accessories|Printers,Inks&amp;Accessories|Inks,Toners&amp;Cartridges|InkjetInkCartridges"/>
    <n v="309"/>
    <n v="404"/>
    <n v="0.24"/>
    <n v="4.4000000000000004"/>
    <n v="8614"/>
    <s v="R4S7MHI8MJKLU,R1FNXA35SQ0AGR,REM1ZOQ5E2OE4,R3CD63WPYMHSO9,R3CYO0PKFDTBV2,RT4VEG1QJSZ5D,R1BLZ8NFKP1FN8,R312VCX5UBOTYJ"/>
    <x v="158"/>
    <x v="0"/>
    <x v="1"/>
    <x v="0"/>
    <n v="3480056"/>
    <x v="1"/>
    <x v="0"/>
    <n v="37901.600000000006"/>
  </r>
  <r>
    <s v="B07L8KNP5F"/>
    <x v="611"/>
    <s v="Electronics|Headphones,Earbuds&amp;Accessories|Headphones|On-Ear"/>
    <n v="599"/>
    <n v="1399"/>
    <n v="0.56999999999999995"/>
    <n v="3.8"/>
    <n v="60026"/>
    <s v="R11O7WDJVC8065,R2UF3J3M2DDJ07,R1J14TB65SWAKO,R97GYSJA4SZEV,R3GJ3X7MYRST9G,RGI050G1TY9NP,R11LGEEJ1QQ8HI,RP53N14Q2723T"/>
    <x v="35"/>
    <x v="1"/>
    <x v="0"/>
    <x v="1"/>
    <n v="83976374"/>
    <x v="0"/>
    <x v="0"/>
    <n v="228098.8"/>
  </r>
  <r>
    <s v="B08CF4SCNP"/>
    <x v="612"/>
    <s v="Computers&amp;Accessories|Accessories&amp;Peripherals|Keyboards,Mice&amp;InputDevices|Keyboards"/>
    <n v="299"/>
    <n v="599"/>
    <n v="0.5"/>
    <n v="3.8"/>
    <n v="3066"/>
    <s v="R2L4XIZ518GOR1,RPVZZE1EB5RNS,RF4O6NIV5JCCW,R34V1K30QYA0OB,R3QB4RKKFY10JI,R19ZQCPYHQWLK7,R2XHVF9XQDSISL,R3JGGBNU2POS7K"/>
    <x v="159"/>
    <x v="0"/>
    <x v="0"/>
    <x v="1"/>
    <n v="1836534"/>
    <x v="0"/>
    <x v="0"/>
    <n v="11650.8"/>
  </r>
  <r>
    <s v="B09XX51X2G"/>
    <x v="613"/>
    <s v="Computers&amp;Accessories|Accessories&amp;Peripherals|LaptopAccessories|Lapdesks"/>
    <n v="449"/>
    <n v="999"/>
    <n v="0.55000000000000004"/>
    <n v="4"/>
    <n v="2102"/>
    <s v="R1INL4UFJMHNYR,R1JKLP968JFII9,R1V4XNUIURS7GC,R3ADRUHE42WCJE,RS7H27GCGREXQ,R41ZM7UPJZQ8W,RXM4QJZX5M7Q4,RUWA5ZR9LSQBH"/>
    <x v="114"/>
    <x v="0"/>
    <x v="0"/>
    <x v="0"/>
    <n v="2099898"/>
    <x v="0"/>
    <x v="0"/>
    <n v="8408"/>
  </r>
  <r>
    <s v="B01M72LILF"/>
    <x v="614"/>
    <s v="Computers&amp;Accessories|Accessories&amp;Peripherals|Keyboards,Mice&amp;InputDevices|Mice"/>
    <n v="799"/>
    <n v="1295"/>
    <n v="0.38"/>
    <n v="4.4000000000000004"/>
    <n v="34852"/>
    <s v="R2ZXDFN8U4X0T3,RD94LCPFDC5TC,R2S5WXQYTXTQYQ,R2ACY9811MRUN5,R3LCHR1A1RPV6S,RT7JIX9SX80E1,R3L8S4KNQ9XCO6,R5F8EK88EABNY"/>
    <x v="139"/>
    <x v="0"/>
    <x v="1"/>
    <x v="0"/>
    <n v="45133340"/>
    <x v="0"/>
    <x v="0"/>
    <n v="153348.80000000002"/>
  </r>
  <r>
    <s v="B07KSMBL2H"/>
    <x v="12"/>
    <s v="Electronics|HomeTheater,TV&amp;Video|Accessories|Cables|HDMICables"/>
    <n v="219"/>
    <n v="700"/>
    <n v="0.69"/>
    <n v="4.4000000000000004"/>
    <n v="426972"/>
    <s v="R1FKOKZ3HHKJBZ,R2WNMZI1EXTA0H,RCA1M3W4RIXUR,R3BKCLL6D7ZLIX,REVSR0ILY3547,R15W5KMQB95IV5,R10PB68FRUHT5V,R3TLCE9JSBU3UP"/>
    <x v="8"/>
    <x v="1"/>
    <x v="0"/>
    <x v="0"/>
    <n v="298880400"/>
    <x v="0"/>
    <x v="0"/>
    <n v="1878676.8"/>
  </r>
  <r>
    <s v="B00LZLQ624"/>
    <x v="615"/>
    <s v="OfficeProducts|OfficePaperProducts|Paper|Stationery|Notebooks,WritingPads&amp;Diaries|WireboundNotebooks"/>
    <n v="157"/>
    <n v="160"/>
    <n v="0.02"/>
    <n v="4.5"/>
    <n v="8618"/>
    <s v="R2QV1JD5V8C2S1,RG4C2KF3ZRM0O,R2W29VY8NK4944,R1CND8STT3PIJ9,R28HD6AAAURKH9,R1YCVCHRY2S75S,R3HTDIUAXMK62H,ROTGU2DMM6OU0"/>
    <x v="145"/>
    <x v="3"/>
    <x v="1"/>
    <x v="0"/>
    <n v="1378880"/>
    <x v="2"/>
    <x v="0"/>
    <n v="38781"/>
  </r>
  <r>
    <s v="B07DJLFMPS"/>
    <x v="414"/>
    <s v="Electronics|Accessories|MemoryCards|MicroSD"/>
    <n v="369"/>
    <n v="1600"/>
    <n v="0.77"/>
    <n v="4"/>
    <n v="32625"/>
    <s v="RPA8V1051ERUL,R2M7ENP70GK5P4,R3PA1IDUY9QNC8,R1QVT2JWXS2Y8Q,R2D2Z6QVL2FXNO,R2W3Y5HX9WED9J,R2TUAIDPW255N6,RWLGI93AXFKRD"/>
    <x v="117"/>
    <x v="1"/>
    <x v="0"/>
    <x v="0"/>
    <n v="52200000"/>
    <x v="0"/>
    <x v="0"/>
    <n v="130500"/>
  </r>
  <r>
    <s v="B09GB5B4BK"/>
    <x v="616"/>
    <s v="Computers&amp;Accessories|Accessories&amp;Peripherals|Keyboards,Mice&amp;InputDevices|Mice"/>
    <n v="599"/>
    <n v="899"/>
    <n v="0.33"/>
    <n v="4"/>
    <n v="4018"/>
    <s v="R30U9FM8KQM6XF,R29JQ2K07HBYIF,R2E2HQUWWCQ7KQ,R296GRK7CYBW8R,RQYGF5HURT4Q7,R2UMKGAL43EGDB,R2BJNGYIXCJZR3,R1LPMCFZIBBS1E"/>
    <x v="117"/>
    <x v="0"/>
    <x v="1"/>
    <x v="0"/>
    <n v="3612182"/>
    <x v="0"/>
    <x v="0"/>
    <n v="16072"/>
  </r>
  <r>
    <s v="B015ZXUDD0"/>
    <x v="617"/>
    <s v="Electronics|GeneralPurposeBatteries&amp;BatteryChargers|RechargeableBatteries"/>
    <n v="479"/>
    <n v="599"/>
    <n v="0.2"/>
    <n v="4.3"/>
    <n v="11687"/>
    <s v="R32VTB32ABV5KD,R6MP28BOL57KT,R2EAVEVO5QBCY0,R2RGL2ER7IIAIM,R14FBKM06QD50M,R1LYEOV92R84LX,R2DQHH5ZDEIZF7,R20YKGEYEPCEGL"/>
    <x v="10"/>
    <x v="1"/>
    <x v="1"/>
    <x v="0"/>
    <n v="7000513"/>
    <x v="0"/>
    <x v="0"/>
    <n v="50254.1"/>
  </r>
  <r>
    <s v="B085DTN6R2"/>
    <x v="13"/>
    <s v="Computers&amp;Accessories|Accessories&amp;Peripherals|Cables&amp;Accessories|Cables|USBCables"/>
    <n v="350"/>
    <n v="899"/>
    <n v="0.61"/>
    <n v="4.2"/>
    <n v="2262"/>
    <s v="R1QETDIPRCX4S0,RARQYQ8POOFA9,R952F931MCOR5,R3LLDHV3WXED9C,R282YHZ5A4GMY4,R34W3B1C7RP98Q,R1467F9VL3DLSY,R3KLQRR1UM44JG"/>
    <x v="4"/>
    <x v="0"/>
    <x v="0"/>
    <x v="0"/>
    <n v="2033538"/>
    <x v="0"/>
    <x v="0"/>
    <n v="9500.4"/>
  </r>
  <r>
    <s v="B09PL79D2X"/>
    <x v="618"/>
    <s v="Electronics|Headphones,Earbuds&amp;Accessories|Headphones|In-Ear"/>
    <n v="1598"/>
    <n v="2990"/>
    <n v="0.47"/>
    <n v="3.8"/>
    <n v="11015"/>
    <s v="RO77OQG21KZ7C,R14P5VL1FNT9AH,R2XDRJHJRKJC9T,R18FB15M733QII,R892AATDO8QNT,RZ5L8BVT0THNE,R3LEJZ4FF2OSYZ,R3CQCCWYS8XQ4Q"/>
    <x v="3"/>
    <x v="1"/>
    <x v="1"/>
    <x v="1"/>
    <n v="32934850"/>
    <x v="0"/>
    <x v="0"/>
    <n v="41857"/>
  </r>
  <r>
    <s v="B098K3H92Z"/>
    <x v="619"/>
    <s v="Computers&amp;Accessories|NetworkingDevices|NetworkAdapters|BluetoothAdapters"/>
    <n v="599"/>
    <n v="899"/>
    <n v="0.33"/>
    <n v="4.3"/>
    <n v="95116"/>
    <s v="R3NMEJ9FHUKIM5,R9Q5HZCYA8M7W,R1TBL4GV1NUX07,R107YDPAWIHVKN,R3ON78SE4U0D4D,R1S9OCH99PFHGW,R3VB6LUO0KQAC7,R38WR5MFISLU9H"/>
    <x v="7"/>
    <x v="0"/>
    <x v="1"/>
    <x v="0"/>
    <n v="85509284"/>
    <x v="0"/>
    <x v="0"/>
    <n v="408998.8"/>
  </r>
  <r>
    <s v="B09KLVMZ3B"/>
    <x v="14"/>
    <s v="Computers&amp;Accessories|Accessories&amp;Peripherals|Cables&amp;Accessories|Cables|USBCables"/>
    <n v="159"/>
    <n v="399"/>
    <n v="0.6"/>
    <n v="4.0999999999999996"/>
    <n v="4768"/>
    <s v="R20XIOU25HEX80,R2X55FA2EEUEYM,R393Z224NBTDLN,R3Q4ZCHWSAQD5B,R1AE3A4NSVM9SC,R2U1YAAZE07I1V,R36NVL58WQ7D64,R1E7GPZ569TBIZ"/>
    <x v="4"/>
    <x v="0"/>
    <x v="0"/>
    <x v="0"/>
    <n v="1902432"/>
    <x v="1"/>
    <x v="0"/>
    <n v="19548.8"/>
  </r>
  <r>
    <s v="B084PJSSQ1"/>
    <x v="620"/>
    <s v="Computers&amp;Accessories|ExternalDevices&amp;DataStorage|PenDrives"/>
    <n v="1299"/>
    <n v="3000"/>
    <n v="0.56999999999999995"/>
    <n v="4.3"/>
    <n v="23022"/>
    <s v="R21XRUZQ2MQ2ME,R368V5GBBAVTKL,RWYWGRLTSJX7N,R3VR8G8SJCIQM,R2SME90R32XR18,R2BTUXHC0LJSK2,R2LJ7EU195HEBH,R3SQTXO5SE96IF"/>
    <x v="106"/>
    <x v="0"/>
    <x v="0"/>
    <x v="0"/>
    <n v="69066000"/>
    <x v="0"/>
    <x v="0"/>
    <n v="98994.599999999991"/>
  </r>
  <r>
    <s v="B097R25DP7"/>
    <x v="428"/>
    <s v="Electronics|WearableTechnology|SmartWatches"/>
    <n v="1599"/>
    <n v="4999"/>
    <n v="0.68"/>
    <n v="4"/>
    <n v="67951"/>
    <s v="R1NARG7VJ59AD3,R6BEKBJDZAEX5,R36J5LRZNMMZXL,R2AHCTVOGP0T6P,RXW00MCJXW4UW,R3HDBTGLJJ34YO,R1K6IPHKQQ03AJ,ROANI9ZPECRM0"/>
    <x v="107"/>
    <x v="1"/>
    <x v="0"/>
    <x v="0"/>
    <n v="339687049"/>
    <x v="0"/>
    <x v="0"/>
    <n v="271804"/>
  </r>
  <r>
    <s v="B097C564GC"/>
    <x v="621"/>
    <s v="Computers&amp;Accessories|Accessories&amp;Peripherals|Adapters|USBtoUSBAdapters"/>
    <n v="294"/>
    <n v="4999"/>
    <n v="0.94"/>
    <n v="4.3"/>
    <n v="4426"/>
    <s v="R3CUNCZTU43JPP,RSO46BN8S4OSU,R2UD5D7T4DZRE5,R2XLJQREI5N1VB,R29MV5DZH3FQBH,R9F5EX21OJF17,R12QT09SFCET3,R2RQYG7OHKC98T"/>
    <x v="160"/>
    <x v="0"/>
    <x v="0"/>
    <x v="0"/>
    <n v="22125574"/>
    <x v="0"/>
    <x v="0"/>
    <n v="19031.8"/>
  </r>
  <r>
    <s v="B08CYNJ5KY"/>
    <x v="622"/>
    <s v="Computers&amp;Accessories|Printers,Inks&amp;Accessories|Inks,Toners&amp;Cartridges|InkjetInkCartridges"/>
    <n v="828"/>
    <n v="861"/>
    <n v="0.04"/>
    <n v="4.2"/>
    <n v="4567"/>
    <s v="R3C592OSGL2F93,R1E0XZJHFH6TXM,R2ENRB8YO7Y4S1,R3D1R5YMT9NWFM,R333HIWFHBI9EX,R3EGM0TULXVGUT,R3IJK2M8NM5F25,RYO5JW13I0MCH"/>
    <x v="117"/>
    <x v="0"/>
    <x v="1"/>
    <x v="0"/>
    <n v="3932187"/>
    <x v="0"/>
    <x v="0"/>
    <n v="19181.400000000001"/>
  </r>
  <r>
    <s v="B00Y4ORQ46"/>
    <x v="623"/>
    <s v="Electronics|Headphones,Earbuds&amp;Accessories|Headphones|On-Ear"/>
    <n v="745"/>
    <n v="795"/>
    <n v="0.06"/>
    <n v="4"/>
    <n v="13797"/>
    <s v="R3H4H2BLYJ8K54,R1P0BZF3X3CT7I,R2UC6S1JJBFG43,R3NEEKXGIP67K0,R1U5XLD5P7F7FU,R2A1XQCL3IR2SO,R1PQT6I4G8V4UP,R3ALX1UAMP0V5F"/>
    <x v="139"/>
    <x v="1"/>
    <x v="1"/>
    <x v="0"/>
    <n v="10968615"/>
    <x v="0"/>
    <x v="0"/>
    <n v="55188"/>
  </r>
  <r>
    <s v="B074CWD7MS"/>
    <x v="624"/>
    <s v="Electronics|Cameras&amp;Photography|Accessories|Tripods&amp;Monopods|CompleteTripodUnits"/>
    <n v="1549"/>
    <n v="2495"/>
    <n v="0.38"/>
    <n v="4.4000000000000004"/>
    <n v="15137"/>
    <s v="R2QDKL6M3BGGR8,R2GXKYBJXNF3HR,R3OBHPHLETR6ZR,R6ZP9NF1BL84O,R1OIEL27NJ0RCO,R1JQG83T7U855F,R3J34H7VBLFKDM,R39DXFGYRXPIW2"/>
    <x v="161"/>
    <x v="1"/>
    <x v="1"/>
    <x v="0"/>
    <n v="37766815"/>
    <x v="0"/>
    <x v="0"/>
    <n v="66602.8"/>
  </r>
  <r>
    <s v="B083342NKJ"/>
    <x v="15"/>
    <s v="Computers&amp;Accessories|Accessories&amp;Peripherals|Cables&amp;Accessories|Cables|USBCables"/>
    <n v="349"/>
    <n v="399"/>
    <n v="0.13"/>
    <n v="4.4000000000000004"/>
    <n v="18757"/>
    <s v="R2JPQNKCOE10UK,RQI80JG2WZXNF,R2LYZ4CUWPMUJN,R1ZBD2ZB2ZYEWX,R2ITEDC9KOCY3N,R1115HIQP3BKKJ,R31OMS6DNMI7M,R2DCFXQMUNO93L"/>
    <x v="6"/>
    <x v="0"/>
    <x v="1"/>
    <x v="0"/>
    <n v="7484043"/>
    <x v="1"/>
    <x v="0"/>
    <n v="82530.8"/>
  </r>
  <r>
    <s v="B09C6HXFC1"/>
    <x v="20"/>
    <s v="Computers&amp;Accessories|Accessories&amp;Peripherals|Cables&amp;Accessories|Cables|USBCables"/>
    <n v="970"/>
    <n v="1799"/>
    <n v="0.46"/>
    <n v="4.5"/>
    <n v="815"/>
    <s v="R12D1BZF9MU8TN,R32MNCWO5LGFCG,RZU3UK8OZKD6X,R3BSTKR3JUW6GY,R1ARVYPXS4XPB7,R1V6GDYE2IBX8O,R28EG2PXZTJL90,R2SQNU7OIOOLHT"/>
    <x v="10"/>
    <x v="0"/>
    <x v="1"/>
    <x v="0"/>
    <n v="1466185"/>
    <x v="0"/>
    <x v="1"/>
    <n v="3667.5"/>
  </r>
  <r>
    <s v="B00A0VCJPI"/>
    <x v="625"/>
    <s v="Computers&amp;Accessories|NetworkingDevices|Repeaters&amp;Extenders"/>
    <n v="1469"/>
    <n v="2499"/>
    <n v="0.41"/>
    <n v="4.2"/>
    <n v="156638"/>
    <s v="RU4VUDDZCAKWJ,R3F278LDDKWR82,R1NBKTUA3TDF0X,R1SXNGZHUU7T1A,R19G9M4DV85UZR,RI0WQOZ9OHFQR,RMHY4XGSZT7UR,R84PM9B4EXEQX"/>
    <x v="7"/>
    <x v="0"/>
    <x v="1"/>
    <x v="0"/>
    <n v="391438362"/>
    <x v="0"/>
    <x v="0"/>
    <n v="657879.6"/>
  </r>
  <r>
    <s v="B00UGZWM2I"/>
    <x v="626"/>
    <s v="OfficeProducts|OfficePaperProducts|Paper|Stationery|Notebooks,WritingPads&amp;Diaries|Notepads&amp;MemoBooks"/>
    <n v="198"/>
    <n v="800"/>
    <n v="0.75"/>
    <n v="4.0999999999999996"/>
    <n v="9344"/>
    <s v="R1XME75YUKM2OB,RZ4IS44C3AS2F,RDD5TKKRXAHI6,R3IYQJAV7Z3IIJ,R1OUFD8RNQEGRO,RUTSM8SFB6IK1,RD1I9V3J84SRN,R19Y060OGX1449"/>
    <x v="162"/>
    <x v="3"/>
    <x v="0"/>
    <x v="0"/>
    <n v="7475200"/>
    <x v="0"/>
    <x v="0"/>
    <n v="38310.399999999994"/>
  </r>
  <r>
    <s v="B00R1P3B4O"/>
    <x v="627"/>
    <s v="Electronics|Cameras&amp;Photography|Accessories|Film"/>
    <n v="549"/>
    <n v="549"/>
    <n v="0"/>
    <n v="4.5"/>
    <n v="4875"/>
    <s v="RPGQI0SP1LWQD,RQ38JN12KFAGP,R3HYEK5C8SAQU7,R3B1AQRLPRCM0G,R2ZAAKRLUZBNOY,RINQEFDY3172H,R3S8DLWTVTZT74,R2889VE9YMT0EZ"/>
    <x v="163"/>
    <x v="1"/>
    <x v="1"/>
    <x v="0"/>
    <n v="2676375"/>
    <x v="0"/>
    <x v="0"/>
    <n v="21937.5"/>
  </r>
  <r>
    <s v="B0B3MWYCHQ"/>
    <x v="448"/>
    <s v="Electronics|WearableTechnology|SmartWatches"/>
    <n v="2999"/>
    <n v="9999"/>
    <n v="0.7"/>
    <n v="4.2"/>
    <n v="20881"/>
    <s v="R1AIQQLE21YDXS,R26ABOIUJ8UXJ7,R93L2MCBC4Y90,R2GDAM50Z413JN,R16TI1N60Q41BB,R1UEYEMD03OA5C,R16D88E4TNGL3M,R1WSNRYZ7VK0KB"/>
    <x v="105"/>
    <x v="1"/>
    <x v="0"/>
    <x v="0"/>
    <n v="208789119"/>
    <x v="0"/>
    <x v="0"/>
    <n v="87700.2"/>
  </r>
  <r>
    <s v="B09DG9VNWB"/>
    <x v="628"/>
    <s v="Electronics|WearableTechnology|SmartWatches"/>
    <n v="12000"/>
    <n v="29999"/>
    <n v="0.6"/>
    <n v="4.3"/>
    <n v="4744"/>
    <s v="R3KPZ8P5M4PG72,R2HSDBDLRKBOC0,R2EI8C7FUKOSDO,R3BRLV8FDVV6QB,R1YHHQ223HBPE9,R2UAVXBGV8WK3N,RPTZZYC6X5HF,R327KYMPRK1R5H"/>
    <x v="12"/>
    <x v="1"/>
    <x v="0"/>
    <x v="0"/>
    <n v="142315256"/>
    <x v="0"/>
    <x v="0"/>
    <n v="20399.2"/>
  </r>
  <r>
    <s v="B09Y5MP7C4"/>
    <x v="629"/>
    <s v="Electronics|Headphones,Earbuds&amp;Accessories|Headphones|In-Ear"/>
    <n v="1299"/>
    <n v="3499"/>
    <n v="0.63"/>
    <n v="3.9"/>
    <n v="12452"/>
    <s v="R2XES5SVJG8YP1,R3ISE0B84H2FC4,R32PBSE5T01GP3,RF7XT25GUKMXL,R90ADLZBP2L4B,R1ININDVW54554,RSL20NEE3CM3Z,R8NGRUX0L544R"/>
    <x v="107"/>
    <x v="1"/>
    <x v="0"/>
    <x v="1"/>
    <n v="43569548"/>
    <x v="0"/>
    <x v="0"/>
    <n v="48562.799999999996"/>
  </r>
  <r>
    <s v="B01DJJVFPC"/>
    <x v="630"/>
    <s v="Electronics|GeneralPurposeBatteries&amp;BatteryChargers|DisposableBatteries"/>
    <n v="269"/>
    <n v="315"/>
    <n v="0.15"/>
    <n v="4.5"/>
    <n v="17810"/>
    <s v="R3NINARQVMB04K,R3V669AZP1XAAF,R20I705WTEEW1V,RY83C96248L5V,R26RSSJWPNLVT2,R19L3YHA555YWV,R1ZAZH2LQQV1BO,R2X7KQZQ9OM9SP"/>
    <x v="10"/>
    <x v="1"/>
    <x v="1"/>
    <x v="0"/>
    <n v="5610150"/>
    <x v="1"/>
    <x v="0"/>
    <n v="80145"/>
  </r>
  <r>
    <s v="B07DFYJRQV"/>
    <x v="631"/>
    <s v="Electronics|Headphones,Earbuds&amp;Accessories|Headphones|In-Ear"/>
    <n v="799"/>
    <n v="1499"/>
    <n v="0.47"/>
    <n v="4.0999999999999996"/>
    <n v="53648"/>
    <s v="RO083A44QXKV9,R3C3602BFFOSHL,R3CJ93AM926Y16,RG0532BEQHFMJ,R664LC5TVQ8FY,R351V55RSSHHKF,R1O8VW90GF66XT,R15LLQQDFS6UUR"/>
    <x v="109"/>
    <x v="1"/>
    <x v="1"/>
    <x v="0"/>
    <n v="80418352"/>
    <x v="0"/>
    <x v="0"/>
    <n v="219956.8"/>
  </r>
  <r>
    <s v="B08L879JSN"/>
    <x v="632"/>
    <s v="Computers&amp;Accessories|Monitors"/>
    <n v="6299"/>
    <n v="13750"/>
    <n v="0.54"/>
    <n v="4.2"/>
    <n v="2014"/>
    <s v="R12NQTT6JQ7IUU,RY86UV8SMZI90,R2AAYZE6G6UIAU,R39Q207BAEQQWR,RSZFFKU0IDHKS,R2GFFY2F5H41KG,R36TOBMRAZCRCQ,R2DCMA2LKZOX95"/>
    <x v="14"/>
    <x v="0"/>
    <x v="0"/>
    <x v="0"/>
    <n v="27692500"/>
    <x v="0"/>
    <x v="0"/>
    <n v="8458.8000000000011"/>
  </r>
  <r>
    <s v="B08TDJNM3G"/>
    <x v="633"/>
    <s v="Computers&amp;Accessories|Accessories&amp;Peripherals|USBGadgets|Lamps"/>
    <n v="59"/>
    <n v="59"/>
    <n v="0"/>
    <n v="3.8"/>
    <n v="5958"/>
    <s v="R3CEIRJ8YFRONO,R3ICE0RT3T14TH,R17764XIRZDB5H,RI1X7COS2IBOL,R33A1O2FLMSC3Z,RHFEA5EOYKD7Q,R1GTW2UMC0N8KZ,R33OGOISGY92FA"/>
    <x v="164"/>
    <x v="0"/>
    <x v="1"/>
    <x v="1"/>
    <n v="351522"/>
    <x v="2"/>
    <x v="0"/>
    <n v="22640.399999999998"/>
  </r>
  <r>
    <s v="B06XSK3XL6"/>
    <x v="634"/>
    <s v="Electronics|Mobiles&amp;Accessories|MobileAccessories|Chargers|AutomobileChargers"/>
    <n v="571"/>
    <n v="999"/>
    <n v="0.43"/>
    <n v="4.3"/>
    <n v="38221"/>
    <s v="R9OEDGO6AP6W,R18J04KXIBBB6N,R70MW25QBMRGK,R3AX6PA4E2TM2G,R7HUKVB4XODCQ,R1J8EL6DD8FXI4,R1GYAYF8LG0P4Y,R2O8NMN02QCYQT"/>
    <x v="3"/>
    <x v="1"/>
    <x v="1"/>
    <x v="0"/>
    <n v="38182779"/>
    <x v="0"/>
    <x v="0"/>
    <n v="164350.29999999999"/>
  </r>
  <r>
    <s v="B07YNTJ8ZM"/>
    <x v="635"/>
    <s v="Electronics|HomeAudio|Speakers|BluetoothSpeakers"/>
    <n v="549"/>
    <n v="999"/>
    <n v="0.45"/>
    <n v="3.9"/>
    <n v="64705"/>
    <s v="R2SK5PPC2ZKCL5,RD7IHEAUK0KA6,R32GOT9K2GCKQG,R2ODSY8YMSYDBQ,R1GJIXYJ1WCO16,R3F1T36YXCNJUT,R1TWYPGF1F4VJW,R2ZI8M3NTETFJT"/>
    <x v="35"/>
    <x v="1"/>
    <x v="1"/>
    <x v="1"/>
    <n v="64640295"/>
    <x v="0"/>
    <x v="0"/>
    <n v="252349.5"/>
  </r>
  <r>
    <s v="B09KGV7WSV"/>
    <x v="438"/>
    <s v="Electronics|Mobiles&amp;Accessories|MobileAccessories|StylusPens"/>
    <n v="2099"/>
    <n v="5999"/>
    <n v="0.65"/>
    <n v="4.3"/>
    <n v="17129"/>
    <s v="R1DVF8WQYO780,R2B57KUCWYWDKX,R387VL6JFWOGER,R1OI6WSW06GR1S,R35O9XKPNRSYBT,R18TBS4UYVK90T,R2Y87EUNNJCKL7,R3KEMD6RG0SKOI"/>
    <x v="120"/>
    <x v="1"/>
    <x v="0"/>
    <x v="0"/>
    <n v="102756871"/>
    <x v="0"/>
    <x v="0"/>
    <n v="73654.7"/>
  </r>
  <r>
    <s v="B08DPLCM6T"/>
    <x v="19"/>
    <s v="Electronics|HomeTheater,TV&amp;Video|Televisions|SmartTelevisions"/>
    <n v="13490"/>
    <n v="21990"/>
    <n v="0.39"/>
    <n v="4.3"/>
    <n v="11976"/>
    <s v="R2PNR69G0BQG2F,R31A0WWDEYMKEW,R2C4XEWFLVU7JV,RYWES5AT5FQO6,R1PGWAY5TEWLT4,R32542OPR0QC4I,R2JDJEVZ2G7EEK,R36EHHPAQNSSOF"/>
    <x v="9"/>
    <x v="1"/>
    <x v="1"/>
    <x v="0"/>
    <n v="263352240"/>
    <x v="0"/>
    <x v="0"/>
    <n v="51496.799999999996"/>
  </r>
  <r>
    <s v="B07KR5P3YD"/>
    <x v="636"/>
    <s v="Computers&amp;Accessories|Accessories&amp;Peripherals|Keyboards,Mice&amp;InputDevices|Keyboard&amp;MouseSets"/>
    <n v="448"/>
    <n v="699"/>
    <n v="0.36"/>
    <n v="3.9"/>
    <n v="17348"/>
    <s v="R1JXCQXDJH1CEV,R3C6DZWAYPPVIX,R2RMNGCEK9JTR6,R2TWPQKNMIHDWC,R2GAXBVB8VNNFW,RS8LJM8U4MFL9,R36X9P0X5BIB9V,RC4NQGWR1VSW1"/>
    <x v="35"/>
    <x v="0"/>
    <x v="1"/>
    <x v="1"/>
    <n v="12126252"/>
    <x v="0"/>
    <x v="0"/>
    <n v="67657.2"/>
  </r>
  <r>
    <s v="B08FB2LNSZ"/>
    <x v="637"/>
    <s v="Electronics|Headphones,Earbuds&amp;Accessories|Headphones|In-Ear"/>
    <n v="1499"/>
    <n v="2999"/>
    <n v="0.5"/>
    <n v="3.7"/>
    <n v="87798"/>
    <s v="R3NMIVJ17E0X21,RB5W0IR72WUCL,RYFMIDRTCXL9G,RAXJMWTTGEC3N,R3NIYIIT389DWG,R9X812EYFQOYQ,R3JUK9JGV9M0OZ,R11666SEDDXZ66"/>
    <x v="109"/>
    <x v="1"/>
    <x v="0"/>
    <x v="1"/>
    <n v="263306202"/>
    <x v="0"/>
    <x v="0"/>
    <n v="324852.60000000003"/>
  </r>
  <r>
    <s v="B01IBRHE3E"/>
    <x v="638"/>
    <s v="Electronics|Cameras&amp;Photography|Accessories|Cleaners|CleaningKits"/>
    <n v="299"/>
    <n v="499"/>
    <n v="0.4"/>
    <n v="4.2"/>
    <n v="24432"/>
    <s v="R1B4X8ITOATQ0C,R5WG9NHM3YOOT,R3TAVI48RMGJX5,RILQMI1I1DYD1,R1R099R1LF5U9A,R26A4K18YPO7PL,R336HLDD03LJVQ,R21IQ39FHPMSQZ"/>
    <x v="34"/>
    <x v="1"/>
    <x v="1"/>
    <x v="0"/>
    <n v="12191568"/>
    <x v="1"/>
    <x v="0"/>
    <n v="102614.40000000001"/>
  </r>
  <r>
    <s v="B01N6LU1VF"/>
    <x v="639"/>
    <s v="Computers&amp;Accessories|ExternalDevices&amp;DataStorage|PenDrives"/>
    <n v="579"/>
    <n v="1400"/>
    <n v="0.59"/>
    <n v="4.3"/>
    <n v="189104"/>
    <s v="R3D9U8JX5A9TUJ,R35QH8XSF5Q7Q8,R2GIERTOOHJ61Y,R1C41WPHWU3HQU,R1KWYGPK5B25QW,R29JX6DV9W8CEX,R2NC01NL944UV6,R383NYRRUUA4RG"/>
    <x v="106"/>
    <x v="0"/>
    <x v="0"/>
    <x v="0"/>
    <n v="264745600"/>
    <x v="0"/>
    <x v="0"/>
    <n v="813147.2"/>
  </r>
  <r>
    <s v="B07XLML2YS"/>
    <x v="640"/>
    <s v="Electronics|Cameras&amp;Photography|SecurityCameras|DomeCameras"/>
    <n v="2499"/>
    <n v="3299"/>
    <n v="0.24"/>
    <n v="4.2"/>
    <n v="93112"/>
    <s v="R3B27WULJTV0TX,R17QJ5UVWP6FA3,R3QKFVLI9WHP40,R3LEQKCCAHPSWR,R11H2N84QPASNY,R393EMOMYGZ5FU,R17HKZQD6S4TMP,R16FEY4VDG9V22"/>
    <x v="7"/>
    <x v="1"/>
    <x v="1"/>
    <x v="0"/>
    <n v="307176488"/>
    <x v="0"/>
    <x v="0"/>
    <n v="391070.4"/>
  </r>
  <r>
    <s v="B086WMSCN3"/>
    <x v="641"/>
    <s v="Electronics|Headphones,Earbuds&amp;Accessories|Headphones|In-Ear"/>
    <n v="1199"/>
    <n v="5999"/>
    <n v="0.8"/>
    <n v="3.9"/>
    <n v="47521"/>
    <s v="R9WFEPTQ1AVOT,R21UPDIAM0TVWB,RHZHGXAI6M674,R3IWE5ZPWKQ69C,RMVC4YY8V7RYM,R1G1RT7104E5RE,R14Q3C6MLJ03P2,R35VJEPZY0GU3B"/>
    <x v="3"/>
    <x v="1"/>
    <x v="0"/>
    <x v="1"/>
    <n v="285078479"/>
    <x v="0"/>
    <x v="0"/>
    <n v="185331.9"/>
  </r>
  <r>
    <s v="B003B00484"/>
    <x v="642"/>
    <s v="Electronics|GeneralPurposeBatteries&amp;BatteryChargers|RechargeableBatteries"/>
    <n v="399"/>
    <n v="499"/>
    <n v="0.2"/>
    <n v="4.3"/>
    <n v="27201"/>
    <s v="R5L3FAFS6JXJF,R1VTQ25LXQX5UD,R6RJYAZUM5240,R1S8HH7X7WWELD,R3VAP7JD6S5Q9B,R2RJV9PK2QMAQJ,R2JSE9NKI4XHKF,R1LUV2WJODYVJ2"/>
    <x v="10"/>
    <x v="1"/>
    <x v="1"/>
    <x v="0"/>
    <n v="13573299"/>
    <x v="1"/>
    <x v="0"/>
    <n v="116964.29999999999"/>
  </r>
  <r>
    <s v="B085194JFL"/>
    <x v="21"/>
    <s v="Electronics|HomeTheater,TV&amp;Video|Accessories|Cables|HDMICables"/>
    <n v="279"/>
    <n v="499"/>
    <n v="0.44"/>
    <n v="3.7"/>
    <n v="10962"/>
    <s v="R1GYK05NN6747O,R1J21BZ29NGQF9,R16JCHEILBYOMW,R2WVVS88M7SH18,R2MQ3VB8ZTUS48,RBJPTKHYQ7G7U,R37PKO5FUPJW35,R38R2YC2J2BMWR"/>
    <x v="11"/>
    <x v="1"/>
    <x v="1"/>
    <x v="1"/>
    <n v="5470038"/>
    <x v="1"/>
    <x v="0"/>
    <n v="40559.4"/>
  </r>
  <r>
    <s v="B09F6S8BT6"/>
    <x v="22"/>
    <s v="Electronics|HomeTheater,TV&amp;Video|Televisions|SmartTelevisions"/>
    <n v="13490"/>
    <n v="22900"/>
    <n v="0.41"/>
    <n v="4.3"/>
    <n v="16299"/>
    <s v="R1SN0D4DFBKAZI,R1SX5L77L2CD6V,R1NAZ6M4QBUJMK,R25I5FXOJA76KS,R32V7DQLDSKJ99,R8QWY8HXI120P,R2OZPGGMUCLSC1,R1G4SA1P865EIS"/>
    <x v="12"/>
    <x v="1"/>
    <x v="1"/>
    <x v="0"/>
    <n v="373247100"/>
    <x v="0"/>
    <x v="0"/>
    <n v="70085.7"/>
  </r>
  <r>
    <s v="B003L62T7W"/>
    <x v="643"/>
    <s v="Computers&amp;Accessories|Accessories&amp;Peripherals|Keyboards,Mice&amp;InputDevices|Mice"/>
    <n v="279"/>
    <n v="375"/>
    <n v="0.26"/>
    <n v="4.3"/>
    <n v="31534"/>
    <s v="R3U9FRV2Q625DO,R3EJZ83W9OHW3D,RSH53O0JL66NL,R3BMZS3M7NRJ6H,R1KGMYE82EPYDO,RG1M1ENVZBFAP,R1WFXJNNGSCEPV,R1NAE9JMVSXVA1"/>
    <x v="139"/>
    <x v="0"/>
    <x v="1"/>
    <x v="0"/>
    <n v="11825250"/>
    <x v="1"/>
    <x v="0"/>
    <n v="135596.19999999998"/>
  </r>
  <r>
    <s v="B09P18XVW6"/>
    <x v="644"/>
    <s v="Electronics|WearableTechnology|SmartWatches"/>
    <n v="2499"/>
    <n v="4999"/>
    <n v="0.5"/>
    <n v="3.9"/>
    <n v="7571"/>
    <s v="R1VSKOXXZVR2QQ,RTHHAHQ848PU8,R1RNS2YZ7FXVD1,RMYPWXFB5Y3MQ,R2ZCXVKC7DFULV,R1MBN704BJGOUR,R357MDXJPLIJ9E,R38J3H1JQN20BI"/>
    <x v="107"/>
    <x v="1"/>
    <x v="0"/>
    <x v="1"/>
    <n v="37847429"/>
    <x v="0"/>
    <x v="0"/>
    <n v="29526.899999999998"/>
  </r>
  <r>
    <s v="B00LZLPYHW"/>
    <x v="645"/>
    <s v="OfficeProducts|OfficePaperProducts|Paper|Stationery|Notebooks,WritingPads&amp;Diaries|WireboundNotebooks"/>
    <n v="137"/>
    <n v="160"/>
    <n v="0.14000000000000001"/>
    <n v="4.4000000000000004"/>
    <n v="6537"/>
    <s v="R2GUYHS0CU32OU,R3TKVWL3ZLGJ2L,R1EC5MKPYJIUG3,R3MLY4J9APFPSY,R1Q2LLFMPBKRC5,R10RLPU4M73CP6,R34MKCOD6O491E,R3R6D9TUIP8SNV"/>
    <x v="145"/>
    <x v="3"/>
    <x v="1"/>
    <x v="0"/>
    <n v="1045920"/>
    <x v="2"/>
    <x v="0"/>
    <n v="28762.800000000003"/>
  </r>
  <r>
    <s v="B09NHVCHS9"/>
    <x v="23"/>
    <s v="Computers&amp;Accessories|Accessories&amp;Peripherals|Cables&amp;Accessories|Cables|USBCables"/>
    <n v="59"/>
    <n v="199"/>
    <n v="0.7"/>
    <n v="4"/>
    <n v="9377"/>
    <s v="R3F4T5TRYPTMIG,R3DQIEC603E7AY,R1O4Z15FD40PV5,RDVX50PD4CTFE,R3H6WKG0TA5CGU,R3Q3L1KP5QWPV3,RU0LU2PAIIME,R20FTANBPFA653"/>
    <x v="13"/>
    <x v="0"/>
    <x v="0"/>
    <x v="0"/>
    <n v="1866023"/>
    <x v="2"/>
    <x v="0"/>
    <n v="37508"/>
  </r>
  <r>
    <s v="B00NNQMYNE"/>
    <x v="646"/>
    <s v="Computers&amp;Accessories|Accessories&amp;Peripherals|HardDiskBags"/>
    <n v="299"/>
    <n v="499"/>
    <n v="0.4"/>
    <n v="4.5"/>
    <n v="21010"/>
    <s v="R3CX62IV0TSF01,R2K650XLDC67WC,RIL3X4K17UXMZ,RSOVJCRH662YN,R20C8843BM8Z3U,R2WQI4JZU8FHJA,R47YX2LMQDMCL,R2Y2GMH611HDB2"/>
    <x v="165"/>
    <x v="0"/>
    <x v="1"/>
    <x v="0"/>
    <n v="10483990"/>
    <x v="1"/>
    <x v="0"/>
    <n v="94545"/>
  </r>
  <r>
    <s v="B0B217Z5VK"/>
    <x v="647"/>
    <s v="Electronics|Headphones,Earbuds&amp;Accessories|Headphones|In-Ear"/>
    <n v="1799"/>
    <n v="3999"/>
    <n v="0.55000000000000004"/>
    <n v="3.9"/>
    <n v="3517"/>
    <s v="R1H4NEOQ6UEAUO,R1EXCFKOXU8V4G,R26ZOQR926DPVQ,R29VVCLZZLXMKP,R1EQ6Z6IDFUDQU,R2OOANZHYPNGCF,R22ZFYL3I9O4CV,R3SHUZZHWO2W3P"/>
    <x v="107"/>
    <x v="1"/>
    <x v="0"/>
    <x v="1"/>
    <n v="14064483"/>
    <x v="0"/>
    <x v="0"/>
    <n v="13716.3"/>
  </r>
  <r>
    <s v="B07B88KQZ8"/>
    <x v="648"/>
    <s v="Electronics|HomeAudio|Speakers|BluetoothSpeakers"/>
    <n v="1999"/>
    <n v="2999"/>
    <n v="0.33"/>
    <n v="4.3"/>
    <n v="63899"/>
    <s v="R1HX6VQS2UYU8R,R3A39U8MP8LIWS,R2Y7Y17C8YALB,RSQG0AYJ4V2D8,R2WV6HSBBEWM30,R1AHXLKGDRQUYJ,R1BTJA3264JTT5,R1CIASP6T84E5I"/>
    <x v="109"/>
    <x v="1"/>
    <x v="1"/>
    <x v="0"/>
    <n v="191633101"/>
    <x v="0"/>
    <x v="0"/>
    <n v="274765.7"/>
  </r>
  <r>
    <s v="B01M4GGIVU"/>
    <x v="25"/>
    <s v="Electronics|HomeTheater,TV&amp;Video|Accessories|Cables|HDMICables"/>
    <n v="199"/>
    <n v="699"/>
    <n v="0.72"/>
    <n v="4.2"/>
    <n v="12153"/>
    <s v="R2DIHMHOPYEASB,R24RHE9B30YXWQ,R3DYXQZQA6PPHM,R2458DMQ9C2Z4F,R36C67830VNHAA,R2GE3ZI47UVVO,R1XMBPKJ1QP1Q9,R1L6PX82T6UT6P"/>
    <x v="11"/>
    <x v="1"/>
    <x v="0"/>
    <x v="0"/>
    <n v="8494947"/>
    <x v="0"/>
    <x v="0"/>
    <n v="51042.6"/>
  </r>
  <r>
    <s v="B07Z3K96FR"/>
    <x v="649"/>
    <s v="Computers&amp;Accessories|Accessories&amp;Peripherals|TabletAccessories|ScreenProtectors"/>
    <n v="399"/>
    <n v="1499"/>
    <n v="0.73"/>
    <n v="4.0999999999999996"/>
    <n v="5730"/>
    <s v="R207L99B0HON4H,REU6EKQK98RBL,RM596L5QWH41H,R3S583DFLJ72KS,R2RV6Q4UAGYKUY,R3O59TXWPHOPEO,RMVC7IIYGMZJ8,R2V8YZ8X1YQY5C"/>
    <x v="166"/>
    <x v="0"/>
    <x v="0"/>
    <x v="0"/>
    <n v="8589270"/>
    <x v="0"/>
    <x v="0"/>
    <n v="23492.999999999996"/>
  </r>
  <r>
    <s v="B0756CLQWL"/>
    <x v="650"/>
    <s v="Computers&amp;Accessories|Accessories&amp;Peripherals|PCGamingPeripherals|Gamepads"/>
    <n v="1699"/>
    <n v="3999"/>
    <n v="0.57999999999999996"/>
    <n v="4.2"/>
    <n v="25488"/>
    <s v="R1CKJXFP143T9U,R31WPX3OC28CK7,R1S0S55YJ1UNXW,R1VQUWXWHW7F39,R2YJT6N81TWW2J,R3TY53243YFG8E,RFMQXL2EJSMQ9,R1ZD2CRP65AO8B"/>
    <x v="167"/>
    <x v="0"/>
    <x v="0"/>
    <x v="0"/>
    <n v="101926512"/>
    <x v="0"/>
    <x v="0"/>
    <n v="107049.60000000001"/>
  </r>
  <r>
    <s v="B004IO5BMQ"/>
    <x v="651"/>
    <s v="Computers&amp;Accessories|Accessories&amp;Peripherals|Keyboards,Mice&amp;InputDevices|Mice"/>
    <n v="699"/>
    <n v="995"/>
    <n v="0.3"/>
    <n v="4.5"/>
    <n v="54405"/>
    <s v="R28ZB0YUM6FKKB,RNB44LXBJIPTL,RVSWATRY0CJIV,R3IJ7R6T1XNRDW,RDC2ZTQAO2XXC,R1RFN16MM6BMUM,R2O8DIRX6ME9HQ,R50QNWM2SDL2V"/>
    <x v="139"/>
    <x v="0"/>
    <x v="1"/>
    <x v="0"/>
    <n v="54132975"/>
    <x v="0"/>
    <x v="0"/>
    <n v="244822.5"/>
  </r>
  <r>
    <s v="B09Z6WH2N1"/>
    <x v="456"/>
    <s v="Electronics|Mobiles&amp;Accessories|MobileAccessories|D√©cor"/>
    <n v="95"/>
    <n v="499"/>
    <n v="0.81"/>
    <n v="4.2"/>
    <n v="1949"/>
    <s v="R1EZC4VZXSJG4L,R1R39X4XI4GF5N,R2NR5VY4ULMZGZ,R1FGNEOQQOF3QC,R7BTN0BZCR0JG,R1IGYOAGJ9FW5U,R3B1Y0WDM2QS0U,R2KNU5Q3FUL54C"/>
    <x v="114"/>
    <x v="1"/>
    <x v="0"/>
    <x v="0"/>
    <n v="972551"/>
    <x v="1"/>
    <x v="0"/>
    <n v="8185.8"/>
  </r>
  <r>
    <s v="B01HGCLUH6"/>
    <x v="652"/>
    <s v="Computers&amp;Accessories|NetworkingDevices|Routers"/>
    <n v="1149"/>
    <n v="1699"/>
    <n v="0.32"/>
    <n v="4.2"/>
    <n v="122478"/>
    <s v="RYVGISVDMR782,R2SUYAKH1B3Y9A,R2A98UDM7A9PQZ,R24J0BEZA2THE5,R1PUJMNHTMHNWS,RWIBZAS0R8OND,R1042SYVJXWW5H,R1MPZFZKGIYFRW"/>
    <x v="7"/>
    <x v="0"/>
    <x v="1"/>
    <x v="0"/>
    <n v="208090122"/>
    <x v="0"/>
    <x v="0"/>
    <n v="514407.60000000003"/>
  </r>
  <r>
    <s v="B01N4EV2TL"/>
    <x v="653"/>
    <s v="Computers&amp;Accessories|Accessories&amp;Peripherals|Keyboards,Mice&amp;InputDevices|Keyboard&amp;MouseSets"/>
    <n v="1495"/>
    <n v="1995"/>
    <n v="0.25"/>
    <n v="4.3"/>
    <n v="7241"/>
    <s v="R1RUKN8RB2RKOV,R2DBKFMLI7ZC68,R2935VQS8956B4,R2HNYWLYAUUF0,RPZX6OUAQAC2Q,R2M2E3K9WCOT8C,R3I4DTEZHG51AT,R3HSC8JRXPXLN5"/>
    <x v="139"/>
    <x v="0"/>
    <x v="1"/>
    <x v="0"/>
    <n v="14445795"/>
    <x v="0"/>
    <x v="0"/>
    <n v="31136.3"/>
  </r>
  <r>
    <s v="B08MZQBFLN"/>
    <x v="654"/>
    <s v="Computers&amp;Accessories|Accessories&amp;Peripherals|LaptopAccessories|Lapdesks"/>
    <n v="849"/>
    <n v="4999"/>
    <n v="0.83"/>
    <n v="4"/>
    <n v="20457"/>
    <s v="R1GJXMBEY4O49A,R2RJ4QKYQ0VWIL,R2C6XBMID12B8B,R3MT7MII7720H4,RRGGJ6YHE8TBS,RU9GH76MXDYL8,R30MQSL9GAYO5P,R1IO6YQ3NZVJIK"/>
    <x v="168"/>
    <x v="0"/>
    <x v="0"/>
    <x v="0"/>
    <n v="102264543"/>
    <x v="0"/>
    <x v="0"/>
    <n v="81828"/>
  </r>
  <r>
    <s v="B0752LL57V"/>
    <x v="655"/>
    <s v="OfficeProducts|OfficeElectronics|Calculators|Basic"/>
    <n v="440"/>
    <n v="440"/>
    <n v="0"/>
    <n v="4.5"/>
    <n v="8610"/>
    <s v="R3S29FN21O2CMZ,R11MO8HH0GUD1M,R3TQJKN7EJKGXO,R1TC8NPQAQ5J3C,R1PFTUO42S9ALO,R3GFV68WKN08V3,R2Y75UNA9CGD8E,RV7AO8FJ14RY7"/>
    <x v="149"/>
    <x v="3"/>
    <x v="1"/>
    <x v="0"/>
    <n v="3788400"/>
    <x v="1"/>
    <x v="0"/>
    <n v="38745"/>
  </r>
  <r>
    <s v="B08K4PSZ3V"/>
    <x v="453"/>
    <s v="Electronics|Mobiles&amp;Accessories|MobileAccessories|StylusPens"/>
    <n v="349"/>
    <n v="999"/>
    <n v="0.65"/>
    <n v="3.8"/>
    <n v="16557"/>
    <s v="R2FRXL54AFATWQ,ROBDUAJXECNYM,R6GD9MATBBC0,RGKPT6A78DSX2,R7UCUG9Q2AOY9,RWC4G90JFDFX5,RCDQUPWVIM6NN,R25MFNHA3G4KVK"/>
    <x v="123"/>
    <x v="1"/>
    <x v="0"/>
    <x v="1"/>
    <n v="16540443"/>
    <x v="0"/>
    <x v="0"/>
    <n v="62916.6"/>
  </r>
  <r>
    <s v="B09Z28BQZT"/>
    <x v="656"/>
    <s v="Computers&amp;Accessories|Accessories&amp;Peripherals|LaptopAccessories|Lapdesks"/>
    <n v="599"/>
    <n v="3999"/>
    <n v="0.85"/>
    <n v="3.9"/>
    <n v="1087"/>
    <s v="R1IF6OX5EMCHRA,R11D9Q1R128JAS,RYHX3VX289G1,R19FHZ8XC2J59F,R30VMLL7S21LYI,R2SB7CBS0DFSTW,RQWYUTNJ2RA2L,R1TM8DUKLOEWBV"/>
    <x v="19"/>
    <x v="0"/>
    <x v="0"/>
    <x v="1"/>
    <n v="4346913"/>
    <x v="0"/>
    <x v="0"/>
    <n v="4239.3"/>
  </r>
  <r>
    <s v="B094DQWV9B"/>
    <x v="657"/>
    <s v="Computers&amp;Accessories|Accessories&amp;Peripherals|Adapters|USBtoUSBAdapters"/>
    <n v="149"/>
    <n v="399"/>
    <n v="0.63"/>
    <n v="4"/>
    <n v="1540"/>
    <s v="R1QIWMR6C3F3U0,R1MSGOZTOMZE4B,R20OZCEE82GU0W,RMKY6FED1DV2L,R3BYJ1ULP499GK,R3G93XCNRW5ZRM,R2AKI7N239TKC6,R1QCWFZKUGG13I"/>
    <x v="169"/>
    <x v="0"/>
    <x v="0"/>
    <x v="0"/>
    <n v="614460"/>
    <x v="1"/>
    <x v="0"/>
    <n v="6160"/>
  </r>
  <r>
    <s v="B0BBMPH39N"/>
    <x v="658"/>
    <s v="Computers&amp;Accessories|Accessories&amp;Peripherals|Keyboards,Mice&amp;InputDevices|GraphicTablets"/>
    <n v="289"/>
    <n v="999"/>
    <n v="0.71"/>
    <n v="4.0999999999999996"/>
    <n v="401"/>
    <s v="R37B1CGX8LWLNS,RUFFDMZAXAV0E,R1FUPYVQBR42LV,R283XBLNQ2SZ1E,REJ2BDZ46X1UX,R1I8OS16C2AHO1,R3JWC2LKUMZBD3,R1F3K6BW2IEZBJ"/>
    <x v="19"/>
    <x v="0"/>
    <x v="0"/>
    <x v="0"/>
    <n v="400599"/>
    <x v="0"/>
    <x v="1"/>
    <n v="1644.1"/>
  </r>
  <r>
    <s v="B097JQ1J5G"/>
    <x v="659"/>
    <s v="Computers&amp;Accessories|Accessories&amp;Peripherals|USBHubs"/>
    <n v="179"/>
    <n v="499"/>
    <n v="0.64"/>
    <n v="3.4"/>
    <n v="9385"/>
    <s v="R2OTWTVJ7UBDIL,R3I2UK18RSKIIX,R3F9R8G9YHTF6,R2KV2L7KD9GGXJ,R3HJSJJMUWOH8Y,ROTCPLKO6UKDA,R3QONJCF8NKEWD,R1FEIDBQF2KF9N"/>
    <x v="35"/>
    <x v="0"/>
    <x v="0"/>
    <x v="1"/>
    <n v="4683115"/>
    <x v="1"/>
    <x v="0"/>
    <n v="31909"/>
  </r>
  <r>
    <s v="B07YY1BY5B"/>
    <x v="660"/>
    <s v="Electronics|WearableTechnology|SmartWatches"/>
    <n v="1499"/>
    <n v="4999"/>
    <n v="0.7"/>
    <n v="4"/>
    <n v="92588"/>
    <s v="R2IUZKZ2BFCQPB,RS3FCMS4SCQ6V,R1DKS4CX2ELE9L,R2O8KBZUC4EB8A,RNT0QZ6SRDN5V,R3H9YQ6S3H3GLL,R3W56W4AW11KW1,RPJ5DDRIN3STD"/>
    <x v="107"/>
    <x v="1"/>
    <x v="0"/>
    <x v="0"/>
    <n v="462847412"/>
    <x v="0"/>
    <x v="0"/>
    <n v="370352"/>
  </r>
  <r>
    <s v="B08VRMK55F"/>
    <x v="661"/>
    <s v="Electronics|Headphones,Earbuds&amp;Accessories|Headphones|In-Ear"/>
    <n v="399"/>
    <n v="699"/>
    <n v="0.43"/>
    <n v="3.4"/>
    <n v="3454"/>
    <s v="R14UKNZTUGMLYJ,R1W6GXERH9XYVJ,R2XFIAZAPHYP3B,R2NKYQY8W7X4HQ,R1JJLPIVVGYYVD,R34HN1WQOVXABP,R1CFS1H3NYJT22,R2LARKDVN5VEA6"/>
    <x v="35"/>
    <x v="1"/>
    <x v="1"/>
    <x v="1"/>
    <n v="2414346"/>
    <x v="0"/>
    <x v="0"/>
    <n v="11743.6"/>
  </r>
  <r>
    <s v="B08CHZ3ZQ7"/>
    <x v="662"/>
    <s v="Computers&amp;Accessories|Accessories&amp;Peripherals|PCGamingPeripherals|GamingMice"/>
    <n v="599"/>
    <n v="799"/>
    <n v="0.25"/>
    <n v="4.3"/>
    <n v="15790"/>
    <s v="RU005HHB0U3FV,R2OH909YAN0NWP,R2QUS4TP2AQD7Y,R11IIB56J49ZMK,R27X20M16J5I2V,R3LJECTJJCPCMA,R1VLU5EP1LPYG5,R3N7Q2Z3RUDS01"/>
    <x v="167"/>
    <x v="0"/>
    <x v="1"/>
    <x v="0"/>
    <n v="12616210"/>
    <x v="0"/>
    <x v="0"/>
    <n v="67897"/>
  </r>
  <r>
    <s v="B08SCCG9D4"/>
    <x v="663"/>
    <s v="Computers&amp;Accessories|Accessories&amp;Peripherals|Audio&amp;VideoAccessories|PCMicrophones"/>
    <n v="949"/>
    <n v="2000"/>
    <n v="0.53"/>
    <n v="3.9"/>
    <n v="14969"/>
    <s v="R20M6JOASW88SS,RPM4RV2MQNNN0,R19KRP5SDTN2NL,R1HQBX8OVYYO7W,RQ9RWJZB21GNX,R26WA9NHSG09V,R1R02S6NW8I5BS,R3SFPV2D6N2S9Q"/>
    <x v="109"/>
    <x v="0"/>
    <x v="0"/>
    <x v="1"/>
    <n v="29938000"/>
    <x v="0"/>
    <x v="0"/>
    <n v="58379.1"/>
  </r>
  <r>
    <s v="B0972BQ2RS"/>
    <x v="664"/>
    <s v="Electronics|WearableTechnology|SmartWatches"/>
    <n v="2499"/>
    <n v="9999"/>
    <n v="0.75"/>
    <n v="4.0999999999999996"/>
    <n v="42139"/>
    <s v="R2WBBSKN8SRWUM,R1OG8IBJAU5BIT,R1QPUP4Q0343RD,RO0RSJKPHXH1A,R1B9XZHVQ5HH89,R329DLXLSGR4NS,R18BCRG4WYODGG,R3U7XXGC3DE0IB"/>
    <x v="105"/>
    <x v="1"/>
    <x v="0"/>
    <x v="0"/>
    <n v="421347861"/>
    <x v="0"/>
    <x v="0"/>
    <n v="172769.9"/>
  </r>
  <r>
    <s v="B00ZRBWPA0"/>
    <x v="665"/>
    <s v="Electronics|GeneralPurposeBatteries&amp;BatteryChargers|DisposableBatteries"/>
    <n v="159"/>
    <n v="180"/>
    <n v="0.12"/>
    <n v="4.3"/>
    <n v="989"/>
    <s v="R1VCGAPSS4LWYQ,R3DS8EL4VV5LS6,R28MH1Y6O92EOP,R2LSJ2G7AP9NOB,R1PQZNZQJTBMBQ,RWTE7DKXWTMG4,R28PL0MBBIPZ4K,RB89710Z7M8OV"/>
    <x v="151"/>
    <x v="1"/>
    <x v="1"/>
    <x v="0"/>
    <n v="178020"/>
    <x v="2"/>
    <x v="1"/>
    <n v="4252.7"/>
  </r>
  <r>
    <s v="B0B2DD66GS"/>
    <x v="666"/>
    <s v="Electronics|Accessories|MemoryCards|MicroSD"/>
    <n v="1329"/>
    <n v="2900"/>
    <n v="0.54"/>
    <n v="4.5"/>
    <n v="19624"/>
    <s v="R1360ADBA61XQM,R1YCLZFS3H9P60,R159078GR81Y7Y,R31DBGRCUR5AST,ROVLXRDLVHM2,R16HXTV0DXLCCP,R106IUE0WPQTUA,R2FZPC9CVOXDZW"/>
    <x v="106"/>
    <x v="1"/>
    <x v="0"/>
    <x v="0"/>
    <n v="56909600"/>
    <x v="0"/>
    <x v="0"/>
    <n v="88308"/>
  </r>
  <r>
    <s v="B09M869Z5V"/>
    <x v="667"/>
    <s v="Computers&amp;Accessories|Accessories&amp;Peripherals|USBHubs"/>
    <n v="570"/>
    <n v="999"/>
    <n v="0.43"/>
    <n v="4.2"/>
    <n v="3201"/>
    <s v="R26P3IBAM6K3G2,R3CVDCIJEXR401,RD43FPKWA79MH,R1YKAB3FD4RLRW,R2U91VYOKF6LVK,R3V5G6EGGCQHO4,R1BB8COTPRTP6K,R18TEDAS6UADRD"/>
    <x v="4"/>
    <x v="0"/>
    <x v="1"/>
    <x v="0"/>
    <n v="3197799"/>
    <x v="0"/>
    <x v="0"/>
    <n v="13444.2"/>
  </r>
  <r>
    <s v="B07W6VWZ8C"/>
    <x v="668"/>
    <s v="Electronics|HomeAudio|Speakers|OutdoorSpeakers"/>
    <n v="899"/>
    <n v="1999"/>
    <n v="0.55000000000000004"/>
    <n v="4.0999999999999996"/>
    <n v="30469"/>
    <s v="RELVLPI29SFMO,R36OP1C03QSZ5Y,R2NSFR0LROJK0S,R3BBTJD6N50F7O,R3E5KUVXIJ4N3T,R36Q3E93BNHP9F,RG44LYJXRFLJJ,R4NG5TLAQ0WZR"/>
    <x v="170"/>
    <x v="1"/>
    <x v="0"/>
    <x v="0"/>
    <n v="60907531"/>
    <x v="0"/>
    <x v="0"/>
    <n v="124922.9"/>
  </r>
  <r>
    <s v="B07Z1X6VFC"/>
    <x v="669"/>
    <s v="Computers&amp;Accessories|Accessories&amp;Peripherals|LaptopAccessories|Bags&amp;Sleeves|LaptopSleeves&amp;Slipcases"/>
    <n v="449"/>
    <n v="999"/>
    <n v="0.55000000000000004"/>
    <n v="4.4000000000000004"/>
    <n v="9940"/>
    <s v="R1ECNC3Z6G8AI6,R13F6K3KB7TV8S,R1C6OIUE3XPQJM,R3LW2PWBJNEED5,RCECT6PI2SW9H,R22KQJAFOAG5S5,R16CC39OV5RVVM,RVMBP0ZUQJNKH"/>
    <x v="165"/>
    <x v="0"/>
    <x v="0"/>
    <x v="0"/>
    <n v="9930060"/>
    <x v="0"/>
    <x v="0"/>
    <n v="43736"/>
  </r>
  <r>
    <s v="B07YL54NVJ"/>
    <x v="670"/>
    <s v="Computers&amp;Accessories|ExternalDevices&amp;DataStorage|ExternalMemoryCardReaders"/>
    <n v="549"/>
    <n v="999"/>
    <n v="0.45"/>
    <n v="4.3"/>
    <n v="7758"/>
    <s v="R2WYKIWLGH956S,RK46ZE8SQLQTZ,R2K7BE9W9WKQ8R,R1JU5B0EE4G4ZV,R1H5ZT10PEDXJ6,R308SN93TO86XV,R30JYCY5VQ94Q1,R1KMZ68IN7744Q"/>
    <x v="171"/>
    <x v="0"/>
    <x v="1"/>
    <x v="0"/>
    <n v="7750242"/>
    <x v="0"/>
    <x v="0"/>
    <n v="33359.4"/>
  </r>
  <r>
    <s v="B0759QMF85"/>
    <x v="671"/>
    <s v="Computers&amp;Accessories|NetworkingDevices|Routers"/>
    <n v="1529"/>
    <n v="2399"/>
    <n v="0.36"/>
    <n v="4.3"/>
    <n v="68409"/>
    <s v="R2BEEAB4R73028,RVYFHH68OOF4I,R1A2F19DLEHURS,R2AMJOZKUX3Y7Z,R1HTW1Z8CLVRAF,R2DMS9H5A7V306,R329AA8VGH4II1,R3S7L5IYOMYVDS"/>
    <x v="7"/>
    <x v="0"/>
    <x v="1"/>
    <x v="0"/>
    <n v="164113191"/>
    <x v="0"/>
    <x v="0"/>
    <n v="294158.7"/>
  </r>
  <r>
    <s v="B00LM4X0KU"/>
    <x v="672"/>
    <s v="OfficeProducts|OfficePaperProducts|Paper|Stationery|Pens,Pencils&amp;WritingSupplies|Pens&amp;Refills|BottledInk"/>
    <n v="100"/>
    <n v="100"/>
    <n v="0"/>
    <n v="4.3"/>
    <n v="3095"/>
    <s v="R1T4TKPYU5EJCB,R1D38AX8G0RVNS,R1KHCRDEEREQG7,R396UL83OTSD8F,R3CY781PK5CB8A,RBCCWRI4IUHH5,R2K7JYQMGQ31YJ,R3P0GJ4V5HPF2M"/>
    <x v="172"/>
    <x v="3"/>
    <x v="1"/>
    <x v="0"/>
    <n v="309500"/>
    <x v="2"/>
    <x v="0"/>
    <n v="13308.5"/>
  </r>
  <r>
    <s v="B08PFSZ7FH"/>
    <x v="673"/>
    <s v="Computers&amp;Accessories|Accessories&amp;Peripherals|LaptopAccessories|NotebookComputerStands"/>
    <n v="299"/>
    <n v="1499"/>
    <n v="0.8"/>
    <n v="4.2"/>
    <n v="903"/>
    <s v="R1150W07XAD9VL,R3GGVC0WYVIRNV,R36CFZQPBAIJV8,R3T6U58L22D6SD,R39TOZVXSZ59VA,R2DHJONKVFGM3R,R1M7J8UDV9HJV9,RI4FDI27R40FR"/>
    <x v="114"/>
    <x v="0"/>
    <x v="0"/>
    <x v="0"/>
    <n v="1353597"/>
    <x v="0"/>
    <x v="1"/>
    <n v="3792.6000000000004"/>
  </r>
  <r>
    <s v="B012MQS060"/>
    <x v="674"/>
    <s v="Computers&amp;Accessories|Accessories&amp;Peripherals|Keyboards,Mice&amp;InputDevices|Keyboard&amp;MouseSets"/>
    <n v="1295"/>
    <n v="1795"/>
    <n v="0.28000000000000003"/>
    <n v="4.0999999999999996"/>
    <n v="25771"/>
    <s v="R3VOHGBLWI7YD3,RHFB5XTT2UM3K,R2L7XKQS97BFMT,R2KF02T0Q3ZKXV,R3HDI961AWUXP3,R2W2JH4PRGQ6DD,R200U4666Y0M6S,RIGD9PRAW6OA7"/>
    <x v="139"/>
    <x v="0"/>
    <x v="1"/>
    <x v="0"/>
    <n v="46258945"/>
    <x v="0"/>
    <x v="0"/>
    <n v="105661.09999999999"/>
  </r>
  <r>
    <s v="B01MF8MB65"/>
    <x v="675"/>
    <s v="Electronics|Headphones,Earbuds&amp;Accessories|Headphones|In-Ear"/>
    <n v="699"/>
    <n v="999"/>
    <n v="0.3"/>
    <n v="4.0999999999999996"/>
    <n v="273189"/>
    <s v="R1MI8HNTIFTDYT,R1FAUB93NWC6U5,R1Y816Y6XQ56H1,R1PHO0AIE206X2,R1HFRZM6ZBIQP8,R22N6KOWY37W1C,R14L1X0OOX0LFP,RS4WBWB5R5HX3"/>
    <x v="3"/>
    <x v="1"/>
    <x v="1"/>
    <x v="0"/>
    <n v="272915811"/>
    <x v="0"/>
    <x v="0"/>
    <n v="1120074.8999999999"/>
  </r>
  <r>
    <s v="B00LHZWD0C"/>
    <x v="676"/>
    <s v="OfficeProducts|OfficePaperProducts|Paper|Stationery|Notebooks,WritingPads&amp;Diaries|CompositionNotebooks"/>
    <n v="252"/>
    <n v="315"/>
    <n v="0.2"/>
    <n v="4.5"/>
    <n v="3785"/>
    <s v="R1ERT7AXR5RE2,R1OBNL676FOQDS,R3FYTFWQDO4FYY,R2VQ9R0Y5A3Y9M,R88P3ETAAIQ4M,R2T4IOSJDUMW7R,R3U82K5ODIGUF6,R2H41QRZLGX98E"/>
    <x v="173"/>
    <x v="3"/>
    <x v="1"/>
    <x v="0"/>
    <n v="1192275"/>
    <x v="1"/>
    <x v="0"/>
    <n v="17032.5"/>
  </r>
  <r>
    <s v="B08QDPB1SL"/>
    <x v="677"/>
    <s v="Electronics|GeneralPurposeBatteries&amp;BatteryChargers|DisposableBatteries"/>
    <n v="190"/>
    <n v="220"/>
    <n v="0.14000000000000001"/>
    <n v="4.4000000000000004"/>
    <n v="2866"/>
    <s v="R1S4YGGQJ3UWOL,R3VGJSGVVRKN24,R80WOLVHE45AG,R10XJXDKS199JT,R3I4CLISF0ZG1X,RJ7M5SZZI5210,R2Z63F1D26ZLCT,R2D4YWF3QBKU80"/>
    <x v="10"/>
    <x v="1"/>
    <x v="1"/>
    <x v="0"/>
    <n v="630520"/>
    <x v="1"/>
    <x v="0"/>
    <n v="12610.400000000001"/>
  </r>
  <r>
    <s v="B07BRKK9JQ"/>
    <x v="678"/>
    <s v="Computers&amp;Accessories|Accessories&amp;Peripherals|Keyboards,Mice&amp;InputDevices|Keyboard&amp;MouseSets"/>
    <n v="1299"/>
    <n v="1599"/>
    <n v="0.19"/>
    <n v="4.3"/>
    <n v="27223"/>
    <s v="R1WLR0EBTL2IX6,R2B2JBTK9WXMZZ,R2WHZGSNHBX43O,R12HTO2PX060ZT,R3H313KLTQI8QQ,RQJXA2JEYSLSP,R1Z13D8JB8JB67,R1I9TU0BB63YQ"/>
    <x v="35"/>
    <x v="0"/>
    <x v="1"/>
    <x v="0"/>
    <n v="43529577"/>
    <x v="0"/>
    <x v="0"/>
    <n v="117058.9"/>
  </r>
  <r>
    <s v="B01EZ0X3L8"/>
    <x v="679"/>
    <s v="Computers&amp;Accessories|ExternalDevices&amp;DataStorage|PenDrives"/>
    <n v="729"/>
    <n v="1650"/>
    <n v="0.56000000000000005"/>
    <n v="4.3"/>
    <n v="82356"/>
    <s v="R26QLWXRSR9RZS,R1JQYEGHAEV3LM,R6JXH6RLGD3NV,R30RWR4U1S29DD,R10QFC3QA5200V,R379I7FFI2OSHR,R3DQ86RMYHDHKS,R1YL8BCUH3Z6IN"/>
    <x v="106"/>
    <x v="0"/>
    <x v="0"/>
    <x v="0"/>
    <n v="135887400"/>
    <x v="0"/>
    <x v="0"/>
    <n v="354130.8"/>
  </r>
  <r>
    <s v="B00LM4W1N2"/>
    <x v="680"/>
    <s v="OfficeProducts|OfficePaperProducts|Paper|Stationery|Pens,Pencils&amp;WritingSupplies|Pens&amp;Refills|RetractableBallpointPens"/>
    <n v="480"/>
    <n v="600"/>
    <n v="0.2"/>
    <n v="4.3"/>
    <n v="5719"/>
    <s v="R18AG9M9HHC6RB,R3AQT2WK20V0JD,R10LMVOXP4TLSA,RBEWSTPDQYHFQ,R1G8K5ZMYOL0YS,R38235O5C7I4YE,R3861NUR0UF7SN,R2OM14SFAPVT51"/>
    <x v="172"/>
    <x v="3"/>
    <x v="1"/>
    <x v="0"/>
    <n v="3431400"/>
    <x v="0"/>
    <x v="0"/>
    <n v="24591.7"/>
  </r>
  <r>
    <s v="B0949SBKMP"/>
    <x v="466"/>
    <s v="Electronics|WearableTechnology|SmartWatches"/>
    <n v="1799"/>
    <n v="6990"/>
    <n v="0.74"/>
    <n v="4"/>
    <n v="26880"/>
    <s v="R2HRFJXDH2U2QF,RBF3D3XXWV6MG,R35UVFYMTLRZXN,RAYDUICJELIOP,R37BU4XVJNNTLH,R8Q0FKDLJ9B8L,R38C74PL5UIY1Y,R211TH789OFH2F"/>
    <x v="3"/>
    <x v="1"/>
    <x v="0"/>
    <x v="0"/>
    <n v="187891200"/>
    <x v="0"/>
    <x v="0"/>
    <n v="107520"/>
  </r>
  <r>
    <s v="B08YD264ZS"/>
    <x v="681"/>
    <s v="Computers&amp;Accessories|Accessories&amp;Peripherals|LaptopAccessories|Lapdesks"/>
    <n v="999"/>
    <n v="2499"/>
    <n v="0.6"/>
    <n v="4.3"/>
    <n v="1690"/>
    <s v="R236C7OLIIWMX1,R3PN1HMPH33439,RDW68UNQSWDHI,R36NXFD7X76116,RRXQSGPAF67RM,R1KNLZI3NA0IPB,R2KM3VBJ74IH5I,R1JE1EDZWAW8GG"/>
    <x v="174"/>
    <x v="0"/>
    <x v="0"/>
    <x v="0"/>
    <n v="4223310"/>
    <x v="0"/>
    <x v="0"/>
    <n v="7267"/>
  </r>
  <r>
    <s v="B094JNXNPV"/>
    <x v="27"/>
    <s v="Computers&amp;Accessories|Accessories&amp;Peripherals|Cables&amp;Accessories|Cables|USBCables"/>
    <n v="299"/>
    <n v="399"/>
    <n v="0.25"/>
    <n v="4"/>
    <n v="2766"/>
    <s v="R249YCZVKYR5XD,R1GHL3EYAQ4ZMT,R1M0NVGZXK8NGO,R3O3MTC9L2VAJ5,RS2B5ERC0SV1O,RY1GC09VYZQT8,R29MVX7H69YMY5,R2M6TTXAWRQT5G"/>
    <x v="1"/>
    <x v="0"/>
    <x v="1"/>
    <x v="0"/>
    <n v="1103634"/>
    <x v="1"/>
    <x v="0"/>
    <n v="11064"/>
  </r>
  <r>
    <s v="B00GZLB57U"/>
    <x v="682"/>
    <s v="Computers&amp;Accessories|Accessories&amp;Peripherals|Cables&amp;Accessories|Cables|EthernetCables"/>
    <n v="238"/>
    <n v="699"/>
    <n v="0.66"/>
    <n v="4.4000000000000004"/>
    <n v="8372"/>
    <s v="R1ORJ2TKW4MHLY,R1ENNLA4ML94UZ,R2BTEV9E0OA1I7,R2QYFQOWFQ5N9A,R1OFN67CO7XLBV,R3H8FPIBYNXMGC,R1723NE9TCCXVP,R2B8M2FRBIDGX9"/>
    <x v="159"/>
    <x v="0"/>
    <x v="0"/>
    <x v="0"/>
    <n v="5852028"/>
    <x v="0"/>
    <x v="0"/>
    <n v="36836.800000000003"/>
  </r>
  <r>
    <s v="B07V82W5CN"/>
    <x v="683"/>
    <s v="Computers&amp;Accessories|Accessories&amp;Peripherals|Keyboards,Mice&amp;InputDevices|Keyboard&amp;MouseSets"/>
    <n v="1349"/>
    <n v="2198"/>
    <n v="0.39"/>
    <n v="4"/>
    <n v="7113"/>
    <s v="R15X8TSLB82W2J,R1EI6L4P0NUWLK,R1XPA9CXQ07FQW,RGBXMT5Q7DSGO,R2SRH5XZ5MY04L,R22XW48SVD9N5F,RAYTSZHN0P9H5,R26ULECYB1ZKE1"/>
    <x v="117"/>
    <x v="0"/>
    <x v="1"/>
    <x v="0"/>
    <n v="15634374"/>
    <x v="0"/>
    <x v="0"/>
    <n v="28452"/>
  </r>
  <r>
    <s v="B077Z65HSD"/>
    <x v="29"/>
    <s v="Computers&amp;Accessories|Accessories&amp;Peripherals|Cables&amp;Accessories|Cables|USBCables"/>
    <n v="299"/>
    <n v="999"/>
    <n v="0.7"/>
    <n v="4.3"/>
    <n v="20850"/>
    <s v="R1G4I5FLAHM16P,R1DXRMVWV2OVE8,R2BJFG3I9TAZ2P,R35RERUQG5AERU,RQVMA35UH4D2P,R2WKO9Y6VGUOOP,R1NECHJ8DC9INS,RDDDU5N0JHZS7"/>
    <x v="3"/>
    <x v="0"/>
    <x v="0"/>
    <x v="0"/>
    <n v="20829150"/>
    <x v="0"/>
    <x v="0"/>
    <n v="89655"/>
  </r>
  <r>
    <s v="B08HD7JQHX"/>
    <x v="684"/>
    <s v="Computers&amp;Accessories|Accessories&amp;Peripherals|Audio&amp;VideoAccessories|PCMicrophones"/>
    <n v="199"/>
    <n v="499"/>
    <n v="0.6"/>
    <n v="3.3"/>
    <n v="2804"/>
    <s v="REQ74ZVYY2I01,R15RS7QIKMBY5Z,RCYHKHTW0MAL8,R1AB17ZPSW1AE1,R145BZJOMF3WT1,R11AYTN6DNN25S,R17NRPNYVC5XVK,R2U218ZDN8D849"/>
    <x v="175"/>
    <x v="0"/>
    <x v="0"/>
    <x v="1"/>
    <n v="1399196"/>
    <x v="1"/>
    <x v="0"/>
    <n v="9253.1999999999989"/>
  </r>
  <r>
    <s v="B0B31FR4Y2"/>
    <x v="685"/>
    <s v="Electronics|Headphones,Earbuds&amp;Accessories|Headphones|In-Ear"/>
    <n v="1999"/>
    <n v="9999"/>
    <n v="0.8"/>
    <n v="3.7"/>
    <n v="1986"/>
    <s v="R2IMML4LPCQ5C0,R24NQRDGFWSFO8,R2ONXP5WQXARB6,RIEIIOVX84JE9,R1IU46EQPTHDU,R3QWLI0TRYXK2S,R9Z8ZA620SXJR,R33PT3WKA3D15Q"/>
    <x v="142"/>
    <x v="1"/>
    <x v="0"/>
    <x v="1"/>
    <n v="19858014"/>
    <x v="0"/>
    <x v="0"/>
    <n v="7348.2000000000007"/>
  </r>
  <r>
    <s v="B09Y14JLP3"/>
    <x v="686"/>
    <s v="Electronics|Mobiles&amp;Accessories|MobileAccessories|Stands"/>
    <n v="99"/>
    <n v="499"/>
    <n v="0.8"/>
    <n v="4.0999999999999996"/>
    <n v="2451"/>
    <s v="R1SWNKZP36AU1J,R2T4RPK1O46TBX,RE0HLO48TPM4O,R1WBRQ50IN70OF,R2V8WPXZSTAKKE,RMQ0XU5QGL5LV,R2URDJTQLPFEYH,R2P9AVX3K59AMP"/>
    <x v="114"/>
    <x v="1"/>
    <x v="0"/>
    <x v="0"/>
    <n v="1223049"/>
    <x v="1"/>
    <x v="0"/>
    <n v="10049.099999999999"/>
  </r>
  <r>
    <s v="B09ZHCJDP1"/>
    <x v="687"/>
    <s v="Computers&amp;Accessories|Accessories&amp;Peripherals|Keyboards,Mice&amp;InputDevices|Mice"/>
    <n v="499"/>
    <n v="1000"/>
    <n v="0.5"/>
    <n v="5"/>
    <n v="23"/>
    <s v="R76XPXMKXLWKH,R23S77AWPH5FP5,RK7Q6W5FOPESC,R2X5K6OCG1KJ3I,R27S1KARCAPY6C,R25RJ35CXQYW5C,R1ASXFOSQ5BCR7,R3UZGGP0USHERY"/>
    <x v="19"/>
    <x v="0"/>
    <x v="0"/>
    <x v="2"/>
    <n v="23000"/>
    <x v="0"/>
    <x v="1"/>
    <n v="115"/>
  </r>
  <r>
    <s v="B08C4Z69LN"/>
    <x v="688"/>
    <s v="Computers&amp;Accessories|Components|Memory"/>
    <n v="1792"/>
    <n v="3500"/>
    <n v="0.49"/>
    <n v="4.5"/>
    <n v="26194"/>
    <s v="R3KX3LZE5DF03I,R2PFGVPB5LCT72,RMB267WFB3JDM,R2CRRWR0OSA7BG,R1EUG815WO4EYL,R1UKGB5AFT0U5N,RYLJRVXKJQYQE,R3JP9UQ5V9B751"/>
    <x v="176"/>
    <x v="0"/>
    <x v="1"/>
    <x v="0"/>
    <n v="91679000"/>
    <x v="0"/>
    <x v="0"/>
    <n v="117873"/>
  </r>
  <r>
    <s v="B016XVRKZM"/>
    <x v="689"/>
    <s v="Computers&amp;Accessories|Accessories&amp;Peripherals|UninterruptedPowerSupplies"/>
    <n v="3299"/>
    <n v="4100"/>
    <n v="0.2"/>
    <n v="3.9"/>
    <n v="15783"/>
    <s v="R2IKZK0CHQ08WM,RGU29XK250TD5,R29P8YX2GHMMNH,R2XHYS27FFFDC0,R2H3LRA8OB7ZUF,R1E9O49QVK1MOR,RUO5Z5INF7INR,R2LRYN93E4OFJK"/>
    <x v="177"/>
    <x v="0"/>
    <x v="1"/>
    <x v="1"/>
    <n v="64710300"/>
    <x v="0"/>
    <x v="0"/>
    <n v="61553.7"/>
  </r>
  <r>
    <s v="B00LHZW3XY"/>
    <x v="690"/>
    <s v="OfficeProducts|OfficePaperProducts|Paper|Stationery|Notebooks,WritingPads&amp;Diaries|CompositionNotebooks"/>
    <n v="125"/>
    <n v="180"/>
    <n v="0.31"/>
    <n v="4.4000000000000004"/>
    <n v="8053"/>
    <s v="R278Z7QRKL9FVR,R3GXAQ1UB2M9YQ,R3PVGKMU58BIN3,R3FCVJEGVHP86V,R3T10F5XX7DYJ8,R336MX0EBVUGIL,R2EYFONXLL6M0H,R1MZ8SNMN1RGHO"/>
    <x v="173"/>
    <x v="3"/>
    <x v="1"/>
    <x v="0"/>
    <n v="1449540"/>
    <x v="2"/>
    <x v="0"/>
    <n v="35433.200000000004"/>
  </r>
  <r>
    <s v="B098JYT4SY"/>
    <x v="691"/>
    <s v="Computers&amp;Accessories|Accessories&amp;Peripherals|Keyboards,Mice&amp;InputDevices|Mice"/>
    <n v="399"/>
    <n v="1190"/>
    <n v="0.66"/>
    <n v="4.0999999999999996"/>
    <n v="2809"/>
    <s v="RJ12PR5BVXX0Q,R3H0LVMEVLPV0H,R2FBLIQAWQ0OB1,R1OYJYTUTJGQNJ,RJFSSIL53ZUE,R2BSLK9P1R33T2,R2LBT1J4TAF4AL,RCJDG69APX3S0"/>
    <x v="35"/>
    <x v="0"/>
    <x v="0"/>
    <x v="0"/>
    <n v="3342710"/>
    <x v="0"/>
    <x v="0"/>
    <n v="11516.9"/>
  </r>
  <r>
    <s v="B08CFCK6CW"/>
    <x v="692"/>
    <s v="Electronics|Headphones,Earbuds&amp;Accessories|Headphones|In-Ear"/>
    <n v="1199"/>
    <n v="7999"/>
    <n v="0.85"/>
    <n v="3.6"/>
    <n v="25910"/>
    <s v="R3T1GTTWKWWNZZ,R2YQKYW342PMX8,R3OSOTBK6ZE6IW,R35RC96UA66N6R,R2JWTE1QNDWW2W,R3A3YAK7RGKIF4,R22Z4U7R15TVLK,R1ENC0P3ZUKQO"/>
    <x v="142"/>
    <x v="1"/>
    <x v="0"/>
    <x v="1"/>
    <n v="207254090"/>
    <x v="0"/>
    <x v="0"/>
    <n v="93276"/>
  </r>
  <r>
    <s v="B09P564ZTJ"/>
    <x v="693"/>
    <s v="Computers&amp;Accessories|Accessories&amp;Peripherals|Keyboards,Mice&amp;InputDevices|GraphicTablets"/>
    <n v="235"/>
    <n v="1599"/>
    <n v="0.85"/>
    <n v="3.8"/>
    <n v="1173"/>
    <s v="R1CJX9OC7AG847,R3ATBUNL84UH5W,RP4NUVUGYLM25,R2U6XBEYSG8MMM,R17I7S12FBOI63,R3KY6XKRALU1LR,R33ESF798DW0KS,R39ZX8VQLNEF80"/>
    <x v="178"/>
    <x v="0"/>
    <x v="0"/>
    <x v="1"/>
    <n v="1875627"/>
    <x v="0"/>
    <x v="0"/>
    <n v="4457.3999999999996"/>
  </r>
  <r>
    <s v="B07MSLTW8Z"/>
    <x v="694"/>
    <s v="Computers&amp;Accessories|Accessories&amp;Peripherals|LaptopAccessories|Lapdesks"/>
    <n v="549"/>
    <n v="1999"/>
    <n v="0.73"/>
    <n v="3.6"/>
    <n v="6422"/>
    <s v="R2YQPN91YO0X0O,R1LSBBVTFFMUBD,RM5YUP58CTVMN,R8D1M05NWS80B,R3BSHLY6DC169B,RPQSMIZYYZ5XY,RSN8CDJ5X1XI1,RBZWRPAGEE7YW"/>
    <x v="34"/>
    <x v="0"/>
    <x v="0"/>
    <x v="1"/>
    <n v="12837578"/>
    <x v="0"/>
    <x v="0"/>
    <n v="23119.200000000001"/>
  </r>
  <r>
    <s v="B09N6TTHT6"/>
    <x v="695"/>
    <s v="Computers&amp;Accessories|Accessories&amp;Peripherals|USBGadgets|Lamps"/>
    <n v="89"/>
    <n v="99"/>
    <n v="0.1"/>
    <n v="4.2"/>
    <n v="241"/>
    <s v="R1YVU5NMCJDX8M,R3MG5C14NRKOHR,R1T3DO26SFI3TL,R2MM0U3FL0ZO3T,R36Y3XNBK12QV8,R23WOLPX6D4VDT,R8BJJZVA7O7SE,R1P2BGW89EV4L3"/>
    <x v="164"/>
    <x v="0"/>
    <x v="1"/>
    <x v="0"/>
    <n v="23859"/>
    <x v="2"/>
    <x v="1"/>
    <n v="1012.2"/>
  </r>
  <r>
    <s v="B09W5XR9RT"/>
    <x v="28"/>
    <s v="Computers&amp;Accessories|Accessories&amp;Peripherals|Cables&amp;Accessories|Cables|USBCables"/>
    <n v="970"/>
    <n v="1999"/>
    <n v="0.51"/>
    <n v="4.4000000000000004"/>
    <n v="184"/>
    <s v="R1Y30KU04V3QF4,RK3DSUGKIZT8Z,R3BIG7J6V2JZTU,R1QI1HTJPGLS5O,R3SETXTOZ47CM4,R10SL1Q7F6CHBK,R1CBYX6RCGU739,R3PGNXSPA35NB3"/>
    <x v="10"/>
    <x v="0"/>
    <x v="0"/>
    <x v="0"/>
    <n v="367816"/>
    <x v="0"/>
    <x v="1"/>
    <n v="809.6"/>
  </r>
  <r>
    <s v="B098R25TGC"/>
    <x v="696"/>
    <s v="Electronics|Headphones,Earbuds&amp;Accessories|Headphones|In-Ear"/>
    <n v="1299"/>
    <n v="2999"/>
    <n v="0.56999999999999995"/>
    <n v="3.8"/>
    <n v="14629"/>
    <s v="RXB5KHLQUXONP,R2OFHGGYIJGFUR,R3UGUI3KYDDOC2,R2ATZMV7IH43ZE,R2IO934AS2Z5U4,RPEKYFBH5K20D,R1SWRY6BH8CTRE,R2GSWL2NSJI166"/>
    <x v="107"/>
    <x v="1"/>
    <x v="0"/>
    <x v="1"/>
    <n v="43872371"/>
    <x v="0"/>
    <x v="0"/>
    <n v="55590.2"/>
  </r>
  <r>
    <s v="B0B2PQL5N3"/>
    <x v="697"/>
    <s v="Computers&amp;Accessories|Accessories&amp;Peripherals|Keyboards,Mice&amp;InputDevices|Keyboard&amp;MiceAccessories|MousePads"/>
    <n v="230"/>
    <n v="999"/>
    <n v="0.77"/>
    <n v="4.2"/>
    <n v="1528"/>
    <s v="RDZVWJ2BSZH21,R2S2PTON4F7OCO,RUYKZDXCHIL0A,R1JEG3UOIZGFZW,R3D5HS0620V0R4,R3D0S9D7QZ3MLY,R2W1IP0RH2CLD2,R1DAI3K8QBX111"/>
    <x v="24"/>
    <x v="0"/>
    <x v="0"/>
    <x v="0"/>
    <n v="1526472"/>
    <x v="0"/>
    <x v="0"/>
    <n v="6417.6"/>
  </r>
  <r>
    <s v="B07DKZCZ89"/>
    <x v="698"/>
    <s v="Electronics|Headphones,Earbuds&amp;Accessories|Cases"/>
    <n v="119"/>
    <n v="499"/>
    <n v="0.76"/>
    <n v="4.3"/>
    <n v="15032"/>
    <s v="R2MDGELCMDX7QG,R2LQAWSINTMSEV,RJRZYF6J55OCD,R1GQRPLQMYKNC6,R29DSMGZH30105,R1EDPIX8TYMOOX,R1DU2WW6ZJRU4M,R3O68SXAARCNVV"/>
    <x v="34"/>
    <x v="1"/>
    <x v="0"/>
    <x v="0"/>
    <n v="7500968"/>
    <x v="1"/>
    <x v="0"/>
    <n v="64637.599999999999"/>
  </r>
  <r>
    <s v="B08GYG6T12"/>
    <x v="699"/>
    <s v="Electronics|Accessories|MemoryCards|SecureDigitalCards"/>
    <n v="449"/>
    <n v="800"/>
    <n v="0.44"/>
    <n v="4.4000000000000004"/>
    <n v="69585"/>
    <s v="R25MV5W3PW3AZM,R4L3BQHQJOIO7,R1Q4N7W1AGXVR1,R2XTH0U6G7AQPW,R2H0NX7RGGBP17,R3S263IWR7GQ9,R1BWUDH6P42FOV,RFNJ1019NIZ43"/>
    <x v="106"/>
    <x v="1"/>
    <x v="1"/>
    <x v="0"/>
    <n v="55668000"/>
    <x v="0"/>
    <x v="0"/>
    <n v="306174"/>
  </r>
  <r>
    <s v="B09BN2NPBD"/>
    <x v="700"/>
    <s v="Electronics|Mobiles&amp;Accessories|MobileAccessories|Photo&amp;VideoAccessories|Flashes&amp;SelfieLights|SelfieLights"/>
    <n v="1699"/>
    <n v="3495"/>
    <n v="0.51"/>
    <n v="4.0999999999999996"/>
    <n v="14371"/>
    <s v="R2CT4DH25YL8VY,R3M6VQI4E94D8T,R3PW0HIELRL2VT,R25XSP1RJOM11V,R3EHM43Q6M2Q3X,RHNG6YOP5P6GA,R2HLEU219CZ1TH,R2NYUU14YCLUYX"/>
    <x v="150"/>
    <x v="1"/>
    <x v="0"/>
    <x v="0"/>
    <n v="50226645"/>
    <x v="0"/>
    <x v="0"/>
    <n v="58921.099999999991"/>
  </r>
  <r>
    <s v="B00J4YG0PC"/>
    <x v="701"/>
    <s v="OfficeProducts|OfficePaperProducts|Paper|Stationery|Notebooks,WritingPads&amp;Diaries|CompositionNotebooks"/>
    <n v="561"/>
    <n v="720"/>
    <n v="0.22"/>
    <n v="4.4000000000000004"/>
    <n v="3182"/>
    <s v="RSB9VP4KY975L,RIV5YY3MLWNHU,RHJIGY0KORSEO,R1FNYNKTOZYQOM,RQFE7KDITY77S,R2107RZYEL68HX,R3KNMX723Q8CWZ,R254VXG5JSSX0W"/>
    <x v="145"/>
    <x v="3"/>
    <x v="1"/>
    <x v="0"/>
    <n v="2291040"/>
    <x v="0"/>
    <x v="0"/>
    <n v="14000.800000000001"/>
  </r>
  <r>
    <s v="B073BRXPZX"/>
    <x v="702"/>
    <s v="Computers&amp;Accessories|Accessories&amp;Peripherals|Keyboards,Mice&amp;InputDevices|Mice"/>
    <n v="289"/>
    <n v="590"/>
    <n v="0.51"/>
    <n v="4.4000000000000004"/>
    <n v="25886"/>
    <s v="R8W5BHTVFMCB2,R34BR22MYWCGQM,R1D3IFV0IYNC39,R1K5TK6UQ9WLRX,R1V2N0TIMCANVI,R2UOCIGLOQ0CAD,R1JGKZGY686LSU,R3CM6K3CTECGER"/>
    <x v="86"/>
    <x v="0"/>
    <x v="0"/>
    <x v="0"/>
    <n v="15272740"/>
    <x v="0"/>
    <x v="0"/>
    <n v="113898.40000000001"/>
  </r>
  <r>
    <s v="B08LHTJTBB"/>
    <x v="703"/>
    <s v="Computers&amp;Accessories|Accessories&amp;Peripherals|LaptopAccessories|NotebookComputerStands"/>
    <n v="599"/>
    <n v="1999"/>
    <n v="0.7"/>
    <n v="4.4000000000000004"/>
    <n v="4736"/>
    <s v="R2VX3WP87K1FJ7,R1S6VK3U765LYF,R11EG1L6YLD853,R3AMWWIWWWURKZ,R3RGAH7ANQFR10,RNLXNQ72I1GIR,R1AM78XFWDU92S,R2OFXYE4YAEW7L"/>
    <x v="138"/>
    <x v="0"/>
    <x v="0"/>
    <x v="0"/>
    <n v="9467264"/>
    <x v="0"/>
    <x v="0"/>
    <n v="20838.400000000001"/>
  </r>
  <r>
    <s v="B07VTFN6HM"/>
    <x v="704"/>
    <s v="Computers&amp;Accessories|ExternalDevices&amp;DataStorage|ExternalHardDisks"/>
    <n v="5599"/>
    <n v="7350"/>
    <n v="0.24"/>
    <n v="4.4000000000000004"/>
    <n v="73005"/>
    <s v="RCUOZRUAOVZKU,R3ISBRG3RQ4LR7,R1FDKQ7C8HRHK8,R1HT915CFN9EXH,RMD5MQGT1Z7TX,RDYCQRETZ04TO,R2204P0EK8HOJE,R3U23VHZY4V64Z"/>
    <x v="179"/>
    <x v="0"/>
    <x v="1"/>
    <x v="0"/>
    <n v="536586750"/>
    <x v="0"/>
    <x v="0"/>
    <n v="321222"/>
  </r>
  <r>
    <s v="B008QS9J6Y"/>
    <x v="705"/>
    <s v="Computers&amp;Accessories|Accessories&amp;Peripherals|Audio&amp;VideoAccessories|Webcams&amp;VoIPEquipment|Webcams"/>
    <n v="1990"/>
    <n v="2595"/>
    <n v="0.23"/>
    <n v="4.3"/>
    <n v="20398"/>
    <s v="R1J7T5AF9JYH0A,R2KHKT0GP9IKS2,R1SYS92X1W5JGW,R11JTLY59LQL00,R1L5U7V71A020J,R26HZDGQ08R98N,RRXUVCKCU8ZYM,R2HA8IL3LD2XPI"/>
    <x v="139"/>
    <x v="0"/>
    <x v="1"/>
    <x v="0"/>
    <n v="52932810"/>
    <x v="0"/>
    <x v="0"/>
    <n v="87711.4"/>
  </r>
  <r>
    <s v="B09M8888DM"/>
    <x v="706"/>
    <s v="Computers&amp;Accessories|Accessories&amp;Peripherals|USBHubs"/>
    <n v="499"/>
    <n v="799"/>
    <n v="0.38"/>
    <n v="4.3"/>
    <n v="2125"/>
    <s v="R1AUCEV80AWV4E,R3GAYL3CQ6GTJA,R3NN6TXOM5MD2S,RY4WXRNZKRVWP,RLQGXS14ZJDHJ,RIZJA1XHKPH5M,R3C83NGWIRB2VT,R2WOO592FU73V7"/>
    <x v="4"/>
    <x v="0"/>
    <x v="1"/>
    <x v="0"/>
    <n v="1697875"/>
    <x v="0"/>
    <x v="0"/>
    <n v="9137.5"/>
  </r>
  <r>
    <s v="B07Z1YVP72"/>
    <x v="707"/>
    <s v="Computers&amp;Accessories|Accessories&amp;Peripherals|LaptopAccessories|Bags&amp;Sleeves|LaptopSleeves&amp;Slipcases"/>
    <n v="449"/>
    <n v="999"/>
    <n v="0.55000000000000004"/>
    <n v="4.3"/>
    <n v="11330"/>
    <s v="R1D6BKF30HRM19,R3OYZMQFEF9WV7,R26PEUHOY5RZ02,R1KMSZQENOGR9,R31LY209STYNRQ,RTLATKAZTO4KF,R2XOSRQC5GHA7O,R1G2WWLFIFDIPM"/>
    <x v="165"/>
    <x v="0"/>
    <x v="0"/>
    <x v="0"/>
    <n v="11318670"/>
    <x v="0"/>
    <x v="0"/>
    <n v="48719"/>
  </r>
  <r>
    <s v="B082FTPRSK"/>
    <x v="708"/>
    <s v="Computers&amp;Accessories|Accessories&amp;Peripherals|LaptopAccessories|CoolingPads"/>
    <n v="999"/>
    <n v="1999"/>
    <n v="0.5"/>
    <n v="4.2"/>
    <n v="27441"/>
    <s v="R2OP8NFYDOS39J,R2RQTRMPYMIHAE,R2V61JLM0WASPT,R1X1019MPG8CR4,RWZEH4UX501RZ,R1I8MWON0D5I5L,R2Q9MII6JST2K,R2Q1TJV6BGHGPB"/>
    <x v="180"/>
    <x v="0"/>
    <x v="0"/>
    <x v="0"/>
    <n v="54854559"/>
    <x v="0"/>
    <x v="0"/>
    <n v="115252.20000000001"/>
  </r>
  <r>
    <s v="B09RF2QXGX"/>
    <x v="709"/>
    <s v="Computers&amp;Accessories|Accessories&amp;Peripherals|LaptopAccessories|CameraPrivacyCovers"/>
    <n v="69"/>
    <n v="299"/>
    <n v="0.77"/>
    <n v="4.3"/>
    <n v="255"/>
    <s v="R73A6T8MRDZIC,R2JEX8R7VL6Y0W,R11E62NE328JVS,R3A3FOYWKUNHMM,RIQXPCOM8RRPS,R3VCIW3UM7QMO0,R1KGLT77FP3X13,R375ZRISQJ6XN5"/>
    <x v="34"/>
    <x v="0"/>
    <x v="0"/>
    <x v="0"/>
    <n v="76245"/>
    <x v="1"/>
    <x v="1"/>
    <n v="1096.5"/>
  </r>
  <r>
    <s v="B01KK0HU3Y"/>
    <x v="710"/>
    <s v="Computers&amp;Accessories|Accessories&amp;Peripherals|Keyboards,Mice&amp;InputDevices|Mice"/>
    <n v="899"/>
    <n v="1499"/>
    <n v="0.4"/>
    <n v="4.2"/>
    <n v="23174"/>
    <s v="R1PPN2ZEJNHJMZ,RQHAXYP2AT1QP,R24T21LAESQMWZ,R2DHPJ5GKKTVRH,R1H8KH8U0Z46S2,R46IEAURB1339,R15MRX4VNCKX84,R2RJ09MTLVJZ3C"/>
    <x v="117"/>
    <x v="0"/>
    <x v="1"/>
    <x v="0"/>
    <n v="34737826"/>
    <x v="0"/>
    <x v="0"/>
    <n v="97330.8"/>
  </r>
  <r>
    <s v="B07JF9B592"/>
    <x v="711"/>
    <s v="MusicalInstruments|Microphones|Condenser"/>
    <n v="478"/>
    <n v="699"/>
    <n v="0.32"/>
    <n v="3.8"/>
    <n v="20218"/>
    <s v="RKBKQKSEET7CC,RQM34GWJC0DPJ,R1PJNXT9PME2I1,R2VL3P4XIHJFY,R2HZEV0BNY3064,R3HBAZIE8PAIXC,R3LFVYT98WRBZ1,RJPAKDZRUJIDF"/>
    <x v="181"/>
    <x v="2"/>
    <x v="1"/>
    <x v="1"/>
    <n v="14132382"/>
    <x v="0"/>
    <x v="0"/>
    <n v="76828.399999999994"/>
  </r>
  <r>
    <s v="B086394NY5"/>
    <x v="712"/>
    <s v="Computers&amp;Accessories|Accessories&amp;Peripherals|LaptopAccessories"/>
    <n v="1399"/>
    <n v="2490"/>
    <n v="0.44"/>
    <n v="4.3"/>
    <n v="11074"/>
    <s v="R21VW93DSBYENF,R3MKRK9JVBJ22C,ROBLP3CK320DX,R14L8HWTVI4YOT,RT2C0KDRUBKGV,R3JUJ27CXBI0QN,RO4BI7QVTST6E,R1NSRWB0V1BQKD"/>
    <x v="182"/>
    <x v="0"/>
    <x v="1"/>
    <x v="0"/>
    <n v="27574260"/>
    <x v="0"/>
    <x v="0"/>
    <n v="47618.2"/>
  </r>
  <r>
    <s v="B00NH11PEY"/>
    <x v="30"/>
    <s v="Computers&amp;Accessories|Accessories&amp;Peripherals|Cables&amp;Accessories|Cables|USBCables"/>
    <n v="199"/>
    <n v="750"/>
    <n v="0.73"/>
    <n v="4.5"/>
    <n v="74976"/>
    <s v="R1C8MVU3EIX56Y,R10RUXC7JD5S4I,R1AFBZ5PYTHO1Z,R3GQL7YKAFJMEN,R3B6H5JPG134KN,RUG04XHXRXK95,R2Q1OYOIJI5673,RJX2WGB0X99SY"/>
    <x v="8"/>
    <x v="0"/>
    <x v="0"/>
    <x v="0"/>
    <n v="56232000"/>
    <x v="0"/>
    <x v="0"/>
    <n v="337392"/>
  </r>
  <r>
    <s v="B017PDR9N0"/>
    <x v="713"/>
    <s v="Computers&amp;Accessories|Accessories&amp;Peripherals|TabletAccessories|Stands"/>
    <n v="149"/>
    <n v="499"/>
    <n v="0.7"/>
    <n v="4.0999999999999996"/>
    <n v="25607"/>
    <s v="R3ZXPPAOL3P9C,R50YC789QBGLM,R17IHHWVFSBEZZ,R3VH5ITHUL3GUT,R36V21B0F30IAW,R22ISA1UVT45QP,R3RD0LCTRTMC3M,R1TWNRM3JLQ2JF"/>
    <x v="34"/>
    <x v="0"/>
    <x v="0"/>
    <x v="0"/>
    <n v="12777893"/>
    <x v="1"/>
    <x v="0"/>
    <n v="104988.7"/>
  </r>
  <r>
    <s v="B07NC12T2R"/>
    <x v="714"/>
    <s v="Electronics|HomeAudio|Speakers|BluetoothSpeakers"/>
    <n v="1799"/>
    <n v="4990"/>
    <n v="0.64"/>
    <n v="4.2"/>
    <n v="41226"/>
    <s v="R2HAE08L30C2AN,R3F8JOBWK5R0I9,R1MNK92W012DJ0,RRLP9GLVLYZF1,R3ODRY6PH6VBRV,R24O2F7357YB8L,RJ13RMYUVYNIW,RZN6P7BA3HCH5"/>
    <x v="3"/>
    <x v="1"/>
    <x v="0"/>
    <x v="0"/>
    <n v="205717740"/>
    <x v="0"/>
    <x v="0"/>
    <n v="173149.2"/>
  </r>
  <r>
    <s v="B07WKBD37W"/>
    <x v="715"/>
    <s v="HomeImprovement|Electrical|Adapters&amp;Multi-Outlets"/>
    <n v="425"/>
    <n v="999"/>
    <n v="0.56999999999999995"/>
    <n v="4"/>
    <n v="2581"/>
    <s v="R186EFJU37UPS6,R2KC2H7A99Y8J6,R25FE16IQR653P,R1Q6E8EBLHDKEC,RNH0MZ907JI2S,R18J8NK2242FA2,RC7ZMZ000I0FQ,R3LF4N05QHM907"/>
    <x v="183"/>
    <x v="5"/>
    <x v="0"/>
    <x v="0"/>
    <n v="2578419"/>
    <x v="0"/>
    <x v="0"/>
    <n v="10324"/>
  </r>
  <r>
    <s v="B08JMC1988"/>
    <x v="716"/>
    <s v="Electronics|HomeAudio|Speakers|OutdoorSpeakers"/>
    <n v="999"/>
    <n v="2490"/>
    <n v="0.6"/>
    <n v="4.0999999999999996"/>
    <n v="18331"/>
    <s v="R16I46MPR0NO8S,RC8A7CPLOKIQ1,RXMRIDNTYYGO0,RBD55BYULL457,R2CDPRTPCIO5H4,R2GWMPGA1WXZ80,R1C7OH3WXNJHJ,R3N6TUU2QT818A"/>
    <x v="3"/>
    <x v="1"/>
    <x v="0"/>
    <x v="0"/>
    <n v="45644190"/>
    <x v="0"/>
    <x v="0"/>
    <n v="75157.099999999991"/>
  </r>
  <r>
    <s v="B09GFN8WZL"/>
    <x v="717"/>
    <s v="Computers&amp;Accessories|Accessories&amp;Peripherals|Keyboards,Mice&amp;InputDevices|GraphicTablets"/>
    <n v="378"/>
    <n v="999"/>
    <n v="0.62"/>
    <n v="4.0999999999999996"/>
    <n v="1779"/>
    <s v="R20Q4B16AEFTPT,R1BG411LZ5XP61,R1FHFXAGKZ127T,R1LFPZC0A29D8D,R1PIOZ70CD7P9D,R1ID5DTYN1L39B,RCKVFOB5KX6F3,R3PCRI9KDXF4QD"/>
    <x v="4"/>
    <x v="0"/>
    <x v="0"/>
    <x v="0"/>
    <n v="1777221"/>
    <x v="0"/>
    <x v="0"/>
    <n v="7293.9"/>
  </r>
  <r>
    <s v="B095X38CJS"/>
    <x v="718"/>
    <s v="OfficeProducts|OfficePaperProducts|Paper|Copy&amp;PrintingPaper|ColouredPaper"/>
    <n v="99"/>
    <n v="99"/>
    <n v="0"/>
    <n v="4.3"/>
    <n v="388"/>
    <s v="R2ETD6AVA4AFF1,R3CUOW1DUP8N92,R3NYD5UBRVJDWP,ROK6ZCMA5J3HR,R3GWUP5VQM4PIW,R2DBDFFUMF72A7,R3CTPZMQDFCSGL,RDDDVU6EMW3OP"/>
    <x v="184"/>
    <x v="3"/>
    <x v="1"/>
    <x v="0"/>
    <n v="38412"/>
    <x v="2"/>
    <x v="1"/>
    <n v="1668.3999999999999"/>
  </r>
  <r>
    <s v="B07ZKD8T1Q"/>
    <x v="719"/>
    <s v="Computers&amp;Accessories|NetworkingDevices|Routers"/>
    <n v="1499"/>
    <n v="2999"/>
    <n v="0.5"/>
    <n v="4.5"/>
    <n v="8656"/>
    <s v="R322EU1EPO0EFK,RKIITDXE4AGW3,R2MPRUBHGVAK2R,R13E9GP8EQCMZ3,R2ID65YG8CVX9K,RX6LRL2BB59G,R1K208FSP9EL6F,R1QH3BPFU8VE89"/>
    <x v="185"/>
    <x v="0"/>
    <x v="0"/>
    <x v="0"/>
    <n v="25959344"/>
    <x v="0"/>
    <x v="0"/>
    <n v="38952"/>
  </r>
  <r>
    <s v="B07G3YNLJB"/>
    <x v="720"/>
    <s v="Computers&amp;Accessories|Components|InternalSolidStateDrives"/>
    <n v="1815"/>
    <n v="3100"/>
    <n v="0.41"/>
    <n v="4.5"/>
    <n v="92925"/>
    <s v="R34WAR6NQSVZBI,RGG00MCOD3B6A,R2RO4Z1CBF2G1I,R1BPV52HUSVZF8,R3IZK8U5HI1XOS,RE0OUI8Y9LSQY,R3IDL21XUYVUUK,R2YEAFFD5E02TL"/>
    <x v="176"/>
    <x v="0"/>
    <x v="1"/>
    <x v="0"/>
    <n v="288067500"/>
    <x v="0"/>
    <x v="0"/>
    <n v="418162.5"/>
  </r>
  <r>
    <s v="B00P93X2H6"/>
    <x v="721"/>
    <s v="OfficeProducts|OfficePaperProducts|Paper|Stationery|Notebooks,WritingPads&amp;Diaries|CompositionNotebooks"/>
    <n v="67"/>
    <n v="75"/>
    <n v="0.11"/>
    <n v="4.0999999999999996"/>
    <n v="1269"/>
    <s v="R3QLOAFS794JE2,R3N8H6JX73IGQM,RR2G573NOMISE,R1710I0LBXO0RZ,RSAY82S1YEY1A,R3T3F038IAP2Z5,R2E19RVGQBXFIY,R20HG64QT9A05Z"/>
    <x v="145"/>
    <x v="3"/>
    <x v="1"/>
    <x v="0"/>
    <n v="95175"/>
    <x v="2"/>
    <x v="0"/>
    <n v="5202.8999999999996"/>
  </r>
  <r>
    <s v="B0798PJPCL"/>
    <x v="722"/>
    <s v="Computers&amp;Accessories|Accessories&amp;Peripherals|LaptopAccessories|Lapdesks"/>
    <n v="1889"/>
    <n v="2699"/>
    <n v="0.3"/>
    <n v="4.3"/>
    <n v="17394"/>
    <s v="R3MDF3ZNTMFS3M,R14ZE6MPCOTRV6,R3E4CVN1BSCB0O,R2Z8KROCR44X60,R386VV5RV4L5UI,R2VCH24UHL9UA3,RP810P9RDWC3G,R2EIJACLUEEYUJ"/>
    <x v="4"/>
    <x v="0"/>
    <x v="1"/>
    <x v="0"/>
    <n v="46946406"/>
    <x v="0"/>
    <x v="0"/>
    <n v="74794.2"/>
  </r>
  <r>
    <s v="B09GFWJDY1"/>
    <x v="723"/>
    <s v="Electronics|Headphones,Earbuds&amp;Accessories|Headphones|In-Ear"/>
    <n v="499"/>
    <n v="1499"/>
    <n v="0.67"/>
    <n v="3.6"/>
    <n v="9169"/>
    <s v="R1ZVVISXKO1JOK,R1ZPSHX28L5WL0,R1CDARD5LUVUAJ,R1HCEZCBOONRT6,R3LW1RYTWDVNZK,R14K7AW0ZFZRGD,RZ3JLZP8FSO3I,R12VALC47YCIOT"/>
    <x v="35"/>
    <x v="1"/>
    <x v="0"/>
    <x v="1"/>
    <n v="13744331"/>
    <x v="0"/>
    <x v="0"/>
    <n v="33008.400000000001"/>
  </r>
  <r>
    <s v="B09MZ6WZ6V"/>
    <x v="724"/>
    <s v="Computers&amp;Accessories|Accessories&amp;Peripherals|Keyboards,Mice&amp;InputDevices|Keyboard&amp;MiceAccessories|MousePads"/>
    <n v="499"/>
    <n v="999"/>
    <n v="0.5"/>
    <n v="4.4000000000000004"/>
    <n v="1030"/>
    <s v="R116YMD72TSY5Z,R258CFU2YKTK58,R24DFHVPXSIU8W,R24XEY7CTDRFXZ,RRVW4AYAAM5V4,R1HRIY8O1PGOO5,R2CGJ2P2BBLM08,RK1J2BJVDS8SY"/>
    <x v="186"/>
    <x v="0"/>
    <x v="0"/>
    <x v="0"/>
    <n v="1028970"/>
    <x v="0"/>
    <x v="0"/>
    <n v="4532"/>
  </r>
  <r>
    <s v="B094QZLJQ6"/>
    <x v="725"/>
    <s v="Computers&amp;Accessories|ExternalDevices&amp;DataStorage|ExternalHardDisks"/>
    <n v="5799"/>
    <n v="7999"/>
    <n v="0.28000000000000003"/>
    <n v="4.5"/>
    <n v="50273"/>
    <s v="R2X0Z7BS12ZYFD,R1CZP476IRR94Y,RF43347JSIPWZ,R24SRHM43OZ36M,R3UV9O11G5O7EC,R1B2U1Q7GBEMF3,R1A1W7XEE0YP4V,R15MT5JTR5BOXS"/>
    <x v="147"/>
    <x v="0"/>
    <x v="1"/>
    <x v="0"/>
    <n v="402133727"/>
    <x v="0"/>
    <x v="0"/>
    <n v="226228.5"/>
  </r>
  <r>
    <s v="B07L3NDN24"/>
    <x v="726"/>
    <s v="Electronics|HomeAudio|Speakers|MultimediaSpeakerSystems"/>
    <n v="499"/>
    <n v="799"/>
    <n v="0.38"/>
    <n v="3.9"/>
    <n v="6742"/>
    <s v="RQ03WWKIJ86VR,R3S0S1OUOOTNC2,R2EEZPKARXPCYZ,R1INKZP3Y4L085,R2CLAZMKKPEP0Y,R3TCUV39Q5GMP7,RZO17F76OW8H9,R201RFHN6XKRPR"/>
    <x v="35"/>
    <x v="1"/>
    <x v="1"/>
    <x v="1"/>
    <n v="5386858"/>
    <x v="0"/>
    <x v="0"/>
    <n v="26293.8"/>
  </r>
  <r>
    <s v="B08WD18LJZ"/>
    <x v="727"/>
    <s v="Computers&amp;Accessories|Accessories&amp;Peripherals|Keyboards,Mice&amp;InputDevices|GraphicTablets"/>
    <n v="249"/>
    <n v="600"/>
    <n v="0.59"/>
    <n v="4"/>
    <n v="1208"/>
    <s v="R3SIBLYM5T5AFY,R1YQKXTIBLGEMJ,R2XT2VFFBQ2UR1,R2ONCZT1YUWAWU,R3OTWNGHV08YRV,R3B9Q9MFSBVIRZ,R1LDGC41ZEL8NC,R3KE4RPQT1E3NR"/>
    <x v="187"/>
    <x v="0"/>
    <x v="0"/>
    <x v="0"/>
    <n v="724800"/>
    <x v="0"/>
    <x v="0"/>
    <n v="4832"/>
  </r>
  <r>
    <s v="B09CMM3VGK"/>
    <x v="31"/>
    <s v="Computers&amp;Accessories|Accessories&amp;Peripherals|Cables&amp;Accessories|Cables|USBCables"/>
    <n v="179"/>
    <n v="499"/>
    <n v="0.64"/>
    <n v="4"/>
    <n v="1933"/>
    <s v="R223OIZPTZ994S,RATMJ847EPDQX,RHWJXUIB7QJY4,RKKX7CGMNCZLA,RL8AFQ3JO8B1N,R152XS08W2OG38,R2RS0DMJ29X2W6,RLLQ8T7VXWR65"/>
    <x v="1"/>
    <x v="0"/>
    <x v="0"/>
    <x v="0"/>
    <n v="964567"/>
    <x v="1"/>
    <x v="0"/>
    <n v="7732"/>
  </r>
  <r>
    <s v="B06XDKWLJH"/>
    <x v="728"/>
    <s v="Computers&amp;Accessories|ExternalDevices&amp;DataStorage|ExternalHardDisks"/>
    <n v="4449"/>
    <n v="5734"/>
    <n v="0.22"/>
    <n v="4.4000000000000004"/>
    <n v="25006"/>
    <s v="R3JLT7LH2SOF0V,R2KT1SVXND1VWG,R24OK0MVA1SNAD,R28CT5JQ1R02CZ,RYKHQ54JHJYQB,RF0NNFS6PEPAV,R2I21A2MTQV7JX,RZ5JP629DU70F"/>
    <x v="179"/>
    <x v="0"/>
    <x v="1"/>
    <x v="0"/>
    <n v="143384404"/>
    <x v="0"/>
    <x v="0"/>
    <n v="110026.40000000001"/>
  </r>
  <r>
    <s v="B01J1CFO5I"/>
    <x v="729"/>
    <s v="Computers&amp;Accessories|Accessories&amp;Peripherals|PCGamingPeripherals|Gamepads"/>
    <n v="299"/>
    <n v="550"/>
    <n v="0.46"/>
    <n v="4.5999999999999996"/>
    <n v="33434"/>
    <s v="R3358EO9V9WHQ0,R18X1NBWPX45CL,R34LKJ4RXUSRS3,RXXQRRV1RLLF8,R2EEDDUJ9LA2DH,R3BA5G740XADYD,R2LB699Y251V7J,R2O7189IATRJH2"/>
    <x v="167"/>
    <x v="0"/>
    <x v="1"/>
    <x v="0"/>
    <n v="18388700"/>
    <x v="0"/>
    <x v="0"/>
    <n v="153796.4"/>
  </r>
  <r>
    <s v="B07J2NGB69"/>
    <x v="730"/>
    <s v="Computers&amp;Accessories|Accessories&amp;Peripherals|Keyboards,Mice&amp;InputDevices|Mice"/>
    <n v="629"/>
    <n v="1390"/>
    <n v="0.55000000000000004"/>
    <n v="4.4000000000000004"/>
    <n v="6301"/>
    <s v="R3WA8CHZXMRJR,R22MH6ZS821G9A,R1FIRMYTZRF479,R112HB5700T6SG,RJFBAWAVEG383,RUM1Z3OU0DSOB,R23D5V15U3KQAT,R270Z7KVYYU4Y7"/>
    <x v="86"/>
    <x v="0"/>
    <x v="0"/>
    <x v="0"/>
    <n v="8758390"/>
    <x v="0"/>
    <x v="0"/>
    <n v="27724.400000000001"/>
  </r>
  <r>
    <s v="B00MUTWLW4"/>
    <x v="731"/>
    <s v="Computers&amp;Accessories|Accessories&amp;Peripherals|Keyboards,Mice&amp;InputDevices|Keyboards"/>
    <n v="2595"/>
    <n v="3295"/>
    <n v="0.21"/>
    <n v="4.4000000000000004"/>
    <n v="22618"/>
    <s v="R1AJ6U452B6VPM,RAPJSV76BEX8A,RZV4F09ALESRQ,R14QZDM2M04IAH,R23U8C99ZSTVP,R17KECO74AO7FC,R3HC5G436ZWUNB,ROOYF4SUB0DMH"/>
    <x v="139"/>
    <x v="0"/>
    <x v="1"/>
    <x v="0"/>
    <n v="74526310"/>
    <x v="0"/>
    <x v="0"/>
    <n v="99519.200000000012"/>
  </r>
  <r>
    <s v="B08QSC1XY8"/>
    <x v="32"/>
    <s v="Computers&amp;Accessories|Accessories&amp;Peripherals|Cables&amp;Accessories|Cables|USBCables"/>
    <n v="389"/>
    <n v="1099"/>
    <n v="0.65"/>
    <n v="4.3"/>
    <n v="974"/>
    <s v="R2S0AYWUV349HP,R35OW9CYQNAYHY,R3B3DDF1D5NULK,R3LZQDRMNS5CZO,RUGI31F4HDHOV,R24GFJRFT12S6S,R231AEG1IO02JM,RD31MI3UMAXP8"/>
    <x v="16"/>
    <x v="0"/>
    <x v="0"/>
    <x v="0"/>
    <n v="1070426"/>
    <x v="0"/>
    <x v="1"/>
    <n v="4188.2"/>
  </r>
  <r>
    <s v="B017NC2IPM"/>
    <x v="732"/>
    <s v="Computers&amp;Accessories|NetworkingDevices|Routers"/>
    <n v="1799"/>
    <n v="2911"/>
    <n v="0.38"/>
    <n v="4.3"/>
    <n v="20342"/>
    <s v="R3IAV5LSI3J7ME,RQRYBRNF648MR,R2TVUO2ZZ7TXFC,R1KGPK8S5IYLBR,R40G9679B3M95,R1BV2CXD5S6CGL,RNE99IXSFU1NV,R3OVGAKIXHYTLX"/>
    <x v="188"/>
    <x v="0"/>
    <x v="1"/>
    <x v="0"/>
    <n v="59215562"/>
    <x v="0"/>
    <x v="0"/>
    <n v="87470.599999999991"/>
  </r>
  <r>
    <s v="B00N1U7JXM"/>
    <x v="733"/>
    <s v="OfficeProducts|OfficePaperProducts|Paper|Stationery|Notebooks,WritingPads&amp;Diaries|Notepads&amp;MemoBooks"/>
    <n v="90"/>
    <n v="175"/>
    <n v="0.49"/>
    <n v="4.4000000000000004"/>
    <n v="7429"/>
    <s v="R3JRQ21J8LHK67,R2100TLJUT7YQM,R12XEPS4NQ1XIR,R2QO6YC2WQ78Y4,R3HTM8I9Y12U7R,R2X56GH9II23XQ,R975UDYN89ORH,R1G9Y353J4EWAK"/>
    <x v="146"/>
    <x v="3"/>
    <x v="1"/>
    <x v="0"/>
    <n v="1300075"/>
    <x v="2"/>
    <x v="0"/>
    <n v="32687.600000000002"/>
  </r>
  <r>
    <s v="B08HQL67D6"/>
    <x v="734"/>
    <s v="Computers&amp;Accessories|Accessories&amp;Peripherals|LaptopAccessories|Lapdesks"/>
    <n v="599"/>
    <n v="599"/>
    <n v="0"/>
    <n v="4"/>
    <n v="26423"/>
    <s v="R3O03EUB6UY68T,R1FMMOPHEXIHKO,R23PAXUWIYVJ2W,RSUWXFVM9EBIO,RGNGF6Z9XB5LH,R1KF7DT0S28EXC,RC4T7CRXKZKTB,R1WY5QNGHALX9Z"/>
    <x v="189"/>
    <x v="0"/>
    <x v="1"/>
    <x v="0"/>
    <n v="15827377"/>
    <x v="0"/>
    <x v="0"/>
    <n v="105692"/>
  </r>
  <r>
    <s v="B09RKFBCV7"/>
    <x v="735"/>
    <s v="Electronics|WearableTechnology|SmartWatches"/>
    <n v="1999"/>
    <n v="7999"/>
    <n v="0.75"/>
    <n v="4.2"/>
    <n v="31305"/>
    <s v="R2ATT3WQL0UB7P,R1VHI2ZGJSCFVO,R1UHC2M2KPN7W4,RL2IQ53WUNMXA,R2ZU0WUMZ3CLX6,R3C01TBTCD6UB0,R17G6J6XU7GMYG,R2TLAX7VNYS983"/>
    <x v="105"/>
    <x v="1"/>
    <x v="0"/>
    <x v="0"/>
    <n v="250408695"/>
    <x v="0"/>
    <x v="0"/>
    <n v="131481"/>
  </r>
  <r>
    <s v="B08KHM9VBJ"/>
    <x v="736"/>
    <s v="Computers&amp;Accessories|NetworkingDevices|DataCards&amp;Dongles"/>
    <n v="2099"/>
    <n v="3250"/>
    <n v="0.35"/>
    <n v="3.8"/>
    <n v="11213"/>
    <s v="R1YI2RI1JC36SO,R3K5ZW63M5MIRN,RK2GIVBNOGOZ3,R25A4JO66YW0TS,RVQD2WX9EIW0W,R35YIQ96ZXOU58,R393HAUNLQT4YD,R1ULBGLCI3H1YU"/>
    <x v="23"/>
    <x v="0"/>
    <x v="1"/>
    <x v="1"/>
    <n v="36442250"/>
    <x v="0"/>
    <x v="0"/>
    <n v="42609.4"/>
  </r>
  <r>
    <s v="B01IOZUHRS"/>
    <x v="737"/>
    <s v="Computers&amp;Accessories|Accessories&amp;Peripherals|LaptopAccessories|LaptopChargers&amp;PowerSupplies"/>
    <n v="179"/>
    <n v="499"/>
    <n v="0.64"/>
    <n v="4.0999999999999996"/>
    <n v="10174"/>
    <s v="R2CQA45JW6KW09,R175UKN3MEJOV5,R25CE9M9A1ZKSG,R39ODDV5YDGF8T,R2W5LI9FGSKNYU,RVVK1C0RQFZYV,RT8EWW3VVXA67,RL4FCGDFPX5JP"/>
    <x v="34"/>
    <x v="0"/>
    <x v="0"/>
    <x v="0"/>
    <n v="5076826"/>
    <x v="1"/>
    <x v="0"/>
    <n v="41713.399999999994"/>
  </r>
  <r>
    <s v="B00CEQEGPI"/>
    <x v="738"/>
    <s v="Computers&amp;Accessories|Accessories&amp;Peripherals|Keyboards,Mice&amp;InputDevices|Keyboard&amp;MouseSets"/>
    <n v="1345"/>
    <n v="2295"/>
    <n v="0.41"/>
    <n v="4.2"/>
    <n v="17413"/>
    <s v="RUGMBPEU1O5TW,R8ZNW2WNUSCA3,R19M1F36BH6M45,R3CP5684696DX2,R4F8T565MXCHD,RRBQIRD7QU74J,R2WL65WCEQTHQX,R7D8YGIM2DO6R"/>
    <x v="139"/>
    <x v="0"/>
    <x v="1"/>
    <x v="0"/>
    <n v="39962835"/>
    <x v="0"/>
    <x v="0"/>
    <n v="73134.600000000006"/>
  </r>
  <r>
    <s v="B08B6XWQ1C"/>
    <x v="739"/>
    <s v="Electronics|Cameras&amp;Photography|Accessories|Tripods&amp;Monopods|TripodLegs"/>
    <n v="349"/>
    <n v="995"/>
    <n v="0.65"/>
    <n v="4.2"/>
    <n v="6676"/>
    <s v="R2DRK3ADKHLE1X,R27UPOY045409N,R2L4TR6OY6H27M,ROT0JJ2ZLKMPF,R1N6J3UIYH39UI,R18Z1ZRI0LMRT,RV22EDSI7F9WX,RAUA868KW5M5W"/>
    <x v="150"/>
    <x v="1"/>
    <x v="0"/>
    <x v="0"/>
    <n v="6642620"/>
    <x v="0"/>
    <x v="0"/>
    <n v="28039.200000000001"/>
  </r>
  <r>
    <s v="B01DGVKBC6"/>
    <x v="740"/>
    <s v="Computers&amp;Accessories|Accessories&amp;Peripherals|Cables&amp;Accessories|Cables|EthernetCables"/>
    <n v="287"/>
    <n v="499"/>
    <n v="0.42"/>
    <n v="4.4000000000000004"/>
    <n v="8076"/>
    <s v="R3J8OMTJB5P038,R1ZFZHJQD4WTQL,R3U6Q310IX6DDS,RON8WF9GCAV06,R3A03VLDTWQIFH,RL4BDAUF747PA,R1RUG6JNEQNLSV,R3TQ0TEJ67VL2V"/>
    <x v="190"/>
    <x v="0"/>
    <x v="1"/>
    <x v="0"/>
    <n v="4029924"/>
    <x v="1"/>
    <x v="0"/>
    <n v="35534.400000000001"/>
  </r>
  <r>
    <s v="B008FWZGSG"/>
    <x v="33"/>
    <s v="Computers&amp;Accessories|Accessories&amp;Peripherals|Cables&amp;Accessories|Cables|USBCables"/>
    <n v="599"/>
    <n v="599"/>
    <n v="0"/>
    <n v="4.3"/>
    <n v="355"/>
    <s v="R2Z9ENI1BK4EAB,R2JTBG4GO7WPMG,R3GKCN4UH999M8,R3EGXE69JQH9AG,RCX9JVSY2ISRL,R1UVGU3RQMOG49,R2VQFSALVKRALF,R1M45F72399D3L"/>
    <x v="12"/>
    <x v="0"/>
    <x v="1"/>
    <x v="0"/>
    <n v="212645"/>
    <x v="0"/>
    <x v="1"/>
    <n v="1526.5"/>
  </r>
  <r>
    <s v="B08JD36C6H"/>
    <x v="741"/>
    <s v="Computers&amp;Accessories|ExternalDevices&amp;DataStorage|PenDrives"/>
    <n v="349"/>
    <n v="450"/>
    <n v="0.22"/>
    <n v="4.0999999999999996"/>
    <n v="18656"/>
    <s v="R30EQTCL98LVFB,R28SCUN7KMQ9JC,R15H3DOQB6XN75,R2JG1LT0NXKUR1,R3C08PZFZRT41X,RP577JII0SXT0,R2IB02FZ1RPV0T,RA7EY4YTEQ2E"/>
    <x v="191"/>
    <x v="0"/>
    <x v="1"/>
    <x v="0"/>
    <n v="8395200"/>
    <x v="1"/>
    <x v="0"/>
    <n v="76489.599999999991"/>
  </r>
  <r>
    <s v="B00E3DVQFS"/>
    <x v="742"/>
    <s v="Electronics|GeneralPurposeBatteries&amp;BatteryChargers|DisposableBatteries"/>
    <n v="879"/>
    <n v="1109"/>
    <n v="0.21"/>
    <n v="4.4000000000000004"/>
    <n v="31599"/>
    <s v="R2JBBXANAGGS7E,R1YGEHICFHX12U,R3HUGR7IWPGRAN,R1KVE2R9JJGTG,R1F56P7OJH1IMZ,R3AWFIALUK2HLQ,R2LMBFFKJ27EKX,R175DY4RNX6VZB"/>
    <x v="10"/>
    <x v="1"/>
    <x v="1"/>
    <x v="0"/>
    <n v="35043291"/>
    <x v="0"/>
    <x v="0"/>
    <n v="139035.6"/>
  </r>
  <r>
    <s v="B0B4HJNPV4"/>
    <x v="34"/>
    <s v="Computers&amp;Accessories|Accessories&amp;Peripherals|Cables&amp;Accessories|Cables|USBCables"/>
    <n v="199"/>
    <n v="999"/>
    <n v="0.8"/>
    <n v="3.9"/>
    <n v="1075"/>
    <s v="R1Q323BB35OP30,RJ0CSQUUWFF9W,R23OB4XMH3S9QD,R1K5FQR6CYMQAV,R3QMD6JDUGQUCI,R1R5LTMWOXI38M,R241G3F07D3OBH,R1O7BQ61DXRVWW"/>
    <x v="5"/>
    <x v="0"/>
    <x v="0"/>
    <x v="1"/>
    <n v="1073925"/>
    <x v="0"/>
    <x v="0"/>
    <n v="4192.5"/>
  </r>
  <r>
    <s v="B00BN5SNF0"/>
    <x v="743"/>
    <s v="Electronics|GeneralPurposeBatteries&amp;BatteryChargers|RechargeableBatteries"/>
    <n v="250"/>
    <n v="250"/>
    <n v="0"/>
    <n v="3.9"/>
    <n v="13971"/>
    <s v="R2VFXFP75ZPQF6,R31BYR22O09BLQ,RKMFDAV9I8Z3,R3VO2OQU0NX1GE,R3H4WLHQYRTZ3H,REW2CYD532JB3,R1QTUL5N1ZE9S3,R15FMRVH2UDP2X"/>
    <x v="192"/>
    <x v="1"/>
    <x v="1"/>
    <x v="1"/>
    <n v="3492750"/>
    <x v="1"/>
    <x v="0"/>
    <n v="54486.9"/>
  </r>
  <r>
    <s v="B09SGGRKV8"/>
    <x v="744"/>
    <s v="Electronics|Headphones,Earbuds&amp;Accessories|Headphones|In-Ear"/>
    <n v="199"/>
    <n v="499"/>
    <n v="0.6"/>
    <n v="3.6"/>
    <n v="2492"/>
    <s v="R3H500MXJWRGI,R23WZ2PU1E2ZTM,R26VZERXGYOH61,R6BH0WP7AU7K5,R3Q5DCTI9MGLIN,RKLM5089QQVNH,R12GPK5AS5ZUZN,R1DMSSN400Y30K"/>
    <x v="35"/>
    <x v="1"/>
    <x v="0"/>
    <x v="1"/>
    <n v="1243508"/>
    <x v="1"/>
    <x v="0"/>
    <n v="8971.2000000000007"/>
  </r>
  <r>
    <s v="B07XLCFSSN"/>
    <x v="36"/>
    <s v="Computers&amp;Accessories|Accessories&amp;Peripherals|Cables&amp;Accessories|Cables|USBCables"/>
    <n v="899"/>
    <n v="1900"/>
    <n v="0.53"/>
    <n v="4.4000000000000004"/>
    <n v="13552"/>
    <s v="R213ILI3XNVHQ0,R1LZN1V8UCR9IU,R1EBFTZINSJ0LG,R3BKR3VZ1U81LW,R5OJ20F8H5T8U,R1FKQR9LSBVLH2,R3R8UN7IQY7EIT,R2WBDNEW6HCVSH"/>
    <x v="8"/>
    <x v="0"/>
    <x v="0"/>
    <x v="0"/>
    <n v="25748800"/>
    <x v="0"/>
    <x v="0"/>
    <n v="59628.800000000003"/>
  </r>
  <r>
    <s v="B09RZS1NQT"/>
    <x v="37"/>
    <s v="Computers&amp;Accessories|Accessories&amp;Peripherals|Cables&amp;Accessories|Cables|USBCables"/>
    <n v="199"/>
    <n v="999"/>
    <n v="0.8"/>
    <n v="4"/>
    <n v="575"/>
    <s v="RW294SCHB5QTK,R24AGC1O5RVWYI,R3NT7AA2V3I2FB,R2WGLZMFMUHY4G,R34ZQBSQFAGSQB,R26YQ2I8VG8AXE,R1M1FEBTZ4UHXZ,R1QV3OMDYZ42VP"/>
    <x v="2"/>
    <x v="0"/>
    <x v="0"/>
    <x v="0"/>
    <n v="574425"/>
    <x v="0"/>
    <x v="1"/>
    <n v="2300"/>
  </r>
  <r>
    <s v="B084BR3QX8"/>
    <x v="745"/>
    <s v="Computers&amp;Accessories|Accessories&amp;Peripherals|LaptopAccessories|LaptopChargers&amp;PowerSupplies"/>
    <n v="149"/>
    <n v="999"/>
    <n v="0.85"/>
    <n v="3.5"/>
    <n v="2523"/>
    <s v="RTD1L3LGGMBG3,R1C6Z9AXP9ICQM,R3IAQHMHSD92O6,R1SH5KG6YVLJ0H,R2ST8W6PO0TBDR,R1SD1W9T3GM23X,R3J5HRLH5MG85E,R302A87U6XE21L"/>
    <x v="24"/>
    <x v="0"/>
    <x v="0"/>
    <x v="1"/>
    <n v="2520477"/>
    <x v="0"/>
    <x v="0"/>
    <n v="8830.5"/>
  </r>
  <r>
    <s v="B09VC2D2WG"/>
    <x v="746"/>
    <s v="Computers&amp;Accessories|Accessories&amp;Peripherals|Keyboards,Mice&amp;InputDevices|GraphicTablets"/>
    <n v="469"/>
    <n v="1499"/>
    <n v="0.69"/>
    <n v="4.0999999999999996"/>
    <n v="352"/>
    <s v="R2IVS0EXZ8BPG6,R2QAT75MT7S765,R383L7XTQG2UD9,R1NGVP9RH0O5FM,RGCUCD1BJZ3QB,R11NVDOMRAN1N9,R4JGI2NFX4AOT,RL8266FZ4TCDG"/>
    <x v="4"/>
    <x v="0"/>
    <x v="0"/>
    <x v="0"/>
    <n v="527648"/>
    <x v="0"/>
    <x v="1"/>
    <n v="1443.1999999999998"/>
  </r>
  <r>
    <s v="B09163Q5CD"/>
    <x v="747"/>
    <s v="Computers&amp;Accessories|Accessories&amp;Peripherals|USBHubs"/>
    <n v="1187"/>
    <n v="1929"/>
    <n v="0.38"/>
    <n v="4.0999999999999996"/>
    <n v="1662"/>
    <s v="R2OQSICTGUIV9L,R972JSI8VWR33,R135GA3VHX1SD1,RCK3L91V5KB3H,R344OPOOMTSVT8,R2QZCWEELOUVY0,R1CSJT44WVD786,R3UFTGEYELMOS2"/>
    <x v="193"/>
    <x v="0"/>
    <x v="1"/>
    <x v="0"/>
    <n v="3205998"/>
    <x v="0"/>
    <x v="0"/>
    <n v="6814.2"/>
  </r>
  <r>
    <s v="B08K9PX15C"/>
    <x v="748"/>
    <s v="Computers&amp;Accessories|Accessories&amp;Peripherals|Audio&amp;VideoAccessories|PCSpeakers"/>
    <n v="849"/>
    <n v="1499"/>
    <n v="0.43"/>
    <n v="4"/>
    <n v="7352"/>
    <s v="R2USVKN5VQX7ZL,R36O11JTBG8NKH,R1OC5OKQ1ZHRT4,R1DSMD8RKWG5SN,R1NRFX7JSECICX,R37FILR40ZQ5CU,R2XJMXNKVIUUL5,R3AGSJ4P5W4OG4"/>
    <x v="35"/>
    <x v="0"/>
    <x v="1"/>
    <x v="0"/>
    <n v="11020648"/>
    <x v="0"/>
    <x v="0"/>
    <n v="29408"/>
  </r>
  <r>
    <s v="B083RD1J99"/>
    <x v="749"/>
    <s v="Computers&amp;Accessories|Accessories&amp;Peripherals|Keyboards,Mice&amp;InputDevices|Mice"/>
    <n v="328"/>
    <n v="399"/>
    <n v="0.18"/>
    <n v="4.0999999999999996"/>
    <n v="3441"/>
    <s v="R28LVJV0VALRCQ,RUMWHXUP5WKO2,R3D5OM30BEDYE0,R2X9E8CREU3PI8,R1DWE4B2XWK08G,R27HOGDG67KNQO,R1QYLVRY3M6HLE,RA2K9X6CPRLS3"/>
    <x v="117"/>
    <x v="0"/>
    <x v="1"/>
    <x v="0"/>
    <n v="1372959"/>
    <x v="1"/>
    <x v="0"/>
    <n v="14108.099999999999"/>
  </r>
  <r>
    <s v="B09Z7YGV3R"/>
    <x v="750"/>
    <s v="Computers&amp;Accessories|Accessories&amp;Peripherals|LaptopAccessories|Lapdesks"/>
    <n v="269"/>
    <n v="699"/>
    <n v="0.62"/>
    <n v="4"/>
    <n v="93"/>
    <s v="R3VZ6Z283J13QS,R1A8F37C7OKF8,R2RQS98AMZ4NJG,R1DGW1VG83PPCR,RURU97F6DP2YP,RKZFNA3ZOCH42,R2OOZRPNVR6EVK,R4KKHOLNKM7XN"/>
    <x v="194"/>
    <x v="0"/>
    <x v="0"/>
    <x v="0"/>
    <n v="65007"/>
    <x v="0"/>
    <x v="1"/>
    <n v="372"/>
  </r>
  <r>
    <s v="B00N3XLDW0"/>
    <x v="751"/>
    <s v="Electronics|Cameras&amp;Photography|Accessories|Batteries&amp;Chargers|BatteryChargers"/>
    <n v="299"/>
    <n v="400"/>
    <n v="0.25"/>
    <n v="3.8"/>
    <n v="40895"/>
    <s v="RXTFUL32UVMBF,RKILLVCVGFROD,R2JYW5X6BHMXBV,R18M0I706P5O3,RCG0RE5G16O10,R1CRK2KTT4Z4C5,R28M2PKJ99LPKF,R35HIF5EVQDYIM"/>
    <x v="195"/>
    <x v="1"/>
    <x v="1"/>
    <x v="1"/>
    <n v="16358000"/>
    <x v="1"/>
    <x v="0"/>
    <n v="155401"/>
  </r>
  <r>
    <s v="B07Z53L5QL"/>
    <x v="752"/>
    <s v="Computers&amp;Accessories|Accessories&amp;Peripherals|TabletAccessories|Bags,Cases&amp;Sleeves|Cases"/>
    <n v="549"/>
    <n v="1499"/>
    <n v="0.63"/>
    <n v="4.3"/>
    <n v="11006"/>
    <s v="R8BSHHFRCZ0MJ,R1FFF30F0OPJ84,R2FNCOSNHKOTQI,RPWUK2BJQ0G68,R3F280BE2HYWNR,R2MM29A786UNMO,R20FESVOJ2K0RP,R3IX2AJH4QZL8U"/>
    <x v="196"/>
    <x v="0"/>
    <x v="0"/>
    <x v="0"/>
    <n v="16497994"/>
    <x v="0"/>
    <x v="0"/>
    <n v="47325.799999999996"/>
  </r>
  <r>
    <s v="B00P93X0VO"/>
    <x v="753"/>
    <s v="OfficeProducts|OfficePaperProducts|Paper|Stationery|Notebooks,WritingPads&amp;Diaries|WireboundNotebooks"/>
    <n v="114"/>
    <n v="120"/>
    <n v="0.05"/>
    <n v="4.2"/>
    <n v="8938"/>
    <s v="RFFLKG1LJ0XOI,R8X3CAMJEQANF,R31072TMP1DQYQ,R1YNKT2ZV9UMI9,R39R9TDUJOXVNW,R310CKEQ2EYBD8,R2ZRRP5SOEP2S6,R2FADI2UFYIDMF"/>
    <x v="145"/>
    <x v="3"/>
    <x v="1"/>
    <x v="0"/>
    <n v="1072560"/>
    <x v="2"/>
    <x v="0"/>
    <n v="37539.599999999999"/>
  </r>
  <r>
    <s v="B07SBGFDX9"/>
    <x v="754"/>
    <s v="OfficeProducts|OfficePaperProducts|Paper|Stationery|Pens,Pencils&amp;WritingSupplies|Pens&amp;Refills|StickBallpointPens"/>
    <n v="120"/>
    <n v="120"/>
    <n v="0"/>
    <n v="4.0999999999999996"/>
    <n v="4308"/>
    <s v="R1FXYA8WISUWTK,R2C5SUFAIFCKV9,RD87PA0KNH3GQ,R1HMNBP2MAYYGJ,R1491D1ND0TLA1,R3QTDYT0UEVTKT,R44E31ZTVX5VT,R27QM0PFEZ5LDE"/>
    <x v="197"/>
    <x v="3"/>
    <x v="1"/>
    <x v="0"/>
    <n v="516960"/>
    <x v="2"/>
    <x v="0"/>
    <n v="17662.8"/>
  </r>
  <r>
    <s v="B09C6HWG18"/>
    <x v="39"/>
    <s v="Computers&amp;Accessories|Accessories&amp;Peripherals|Cables&amp;Accessories|Cables|USBCables"/>
    <n v="970"/>
    <n v="1999"/>
    <n v="0.51"/>
    <n v="4.2"/>
    <n v="462"/>
    <s v="R32JZC43P990BL,R3H7SAJ305WZL4,R37X6NTSTYLVQA,R2D7LP2EBIX3W8,R3C7TL9CMBKBQK,R3UI3Z6GBVW39Z,R331DK9D3GC0XJ,R2G3RRE7N560V7"/>
    <x v="10"/>
    <x v="0"/>
    <x v="0"/>
    <x v="0"/>
    <n v="923538"/>
    <x v="0"/>
    <x v="1"/>
    <n v="1940.4"/>
  </r>
  <r>
    <s v="B00NH11KIK"/>
    <x v="40"/>
    <s v="Computers&amp;Accessories|Accessories&amp;Peripherals|Cables&amp;Accessories|Cables|USBCables"/>
    <n v="209"/>
    <n v="695"/>
    <n v="0.7"/>
    <n v="4.5"/>
    <n v="107686"/>
    <s v="R2AE3BN2Y58N55,R6YVRITBSRECR,R232KD83Q3MVML,R23FRK2ABESQGU,R3NE24KAHO8M69,R2PZRPBF9ZAOMA,R1DC9VBYLSSEB,R2BBEAL7JZWXYR"/>
    <x v="8"/>
    <x v="0"/>
    <x v="0"/>
    <x v="0"/>
    <n v="74841770"/>
    <x v="0"/>
    <x v="0"/>
    <n v="484587"/>
  </r>
  <r>
    <s v="B07X2L5Z8C"/>
    <x v="755"/>
    <s v="Computers&amp;Accessories|Accessories&amp;Peripherals|Keyboards,Mice&amp;InputDevices|Mice"/>
    <n v="1490"/>
    <n v="2295"/>
    <n v="0.35"/>
    <n v="4.5999999999999996"/>
    <n v="10652"/>
    <s v="R17OGPT2IDXIGX,RBEABUL23L3HP,R15G3N5DHVIH7Y,REGCZ4KOQ0OWS,R11EN6UQ5L17PW,R2KOGJ8NE8RTBZ,R34E060GCVBLI5,R5N1E18Z4JNOH"/>
    <x v="139"/>
    <x v="0"/>
    <x v="1"/>
    <x v="0"/>
    <n v="24446340"/>
    <x v="0"/>
    <x v="0"/>
    <n v="48999.199999999997"/>
  </r>
  <r>
    <s v="B00VA7YYUO"/>
    <x v="756"/>
    <s v="Home&amp;Kitchen|CraftMaterials|DrawingMaterials|DrawingMedia|Pencils|WoodenPencils"/>
    <n v="99"/>
    <n v="99"/>
    <n v="0"/>
    <n v="4.3"/>
    <n v="5036"/>
    <s v="R3V5B4OYIG9WX6,R287NQW44CH5BZ,RL140F6KGYTH4,R2D7WN5M1VMOJZ,R2D5P5WYK76VHV,RH7OQL4IKCOHR,R3O343FKFZ25X1,R396V5FTETX0DC"/>
    <x v="198"/>
    <x v="4"/>
    <x v="1"/>
    <x v="0"/>
    <n v="498564"/>
    <x v="2"/>
    <x v="0"/>
    <n v="21654.799999999999"/>
  </r>
  <r>
    <s v="B07L9FW9GF"/>
    <x v="757"/>
    <s v="Computers&amp;Accessories|Accessories&amp;Peripherals|Keyboards,Mice&amp;InputDevices|Mice"/>
    <n v="149"/>
    <n v="249"/>
    <n v="0.4"/>
    <n v="4"/>
    <n v="5057"/>
    <s v="R2JCUKBR0BQ8ES,RNVX0V6SJF3CP,RW5MJG9LTX6QD,R37PSG13H70Z1F,R17RIHK0XXQDH5,R2P187SBO4SEMH,R1V49G7PD8Y93G,RU78E5A4MW0PK"/>
    <x v="35"/>
    <x v="0"/>
    <x v="1"/>
    <x v="0"/>
    <n v="1259193"/>
    <x v="1"/>
    <x v="0"/>
    <n v="20228"/>
  </r>
  <r>
    <s v="B08D64C9FN"/>
    <x v="758"/>
    <s v="Computers&amp;Accessories|Accessories&amp;Peripherals|PCGamingPeripherals|GamingMice"/>
    <n v="575"/>
    <n v="2799"/>
    <n v="0.79"/>
    <n v="4.2"/>
    <n v="8537"/>
    <s v="RO0S1HB5CYIZ9,R1D7LUGU7FIF6R,R5VZWTCWXT2WY,R33JXSES80JB74,R2GY2F5IO2PURC,R3REX484T6TAC7,R2K44XXHGOOAHD,RV56YWKRKX22O"/>
    <x v="199"/>
    <x v="0"/>
    <x v="0"/>
    <x v="0"/>
    <n v="23895063"/>
    <x v="0"/>
    <x v="0"/>
    <n v="35855.4"/>
  </r>
  <r>
    <s v="B07XJYYH7L"/>
    <x v="45"/>
    <s v="Computers&amp;Accessories|Accessories&amp;Peripherals|Cables&amp;Accessories|Cables|USBCables"/>
    <n v="333"/>
    <n v="999"/>
    <n v="0.67"/>
    <n v="3.3"/>
    <n v="9792"/>
    <s v="RWSHFGBE1WU3I,R1VBNTH3HSMVMB,RTATA9H2ELJ81,R1B0APD6HVOT8V,R99TNL1C7XQ5O,R37RT17N8YUWT4,R1WG1ARVL9YH61,R2UFM5PKO62Z5R"/>
    <x v="17"/>
    <x v="0"/>
    <x v="0"/>
    <x v="1"/>
    <n v="9782208"/>
    <x v="0"/>
    <x v="0"/>
    <n v="32313.599999999999"/>
  </r>
  <r>
    <s v="B00LOD70SC"/>
    <x v="759"/>
    <s v="OfficeProducts|OfficePaperProducts|Paper|Stationery|Pens,Pencils&amp;WritingSupplies|Pens&amp;Refills|RetractableBallpointPens"/>
    <n v="178"/>
    <n v="210"/>
    <n v="0.15"/>
    <n v="4.3"/>
    <n v="2450"/>
    <s v="R1AY8EXPHPWDDR,R24503W0UJGTMU,R27P97SD5T4MUX,R11RMBECT7059U,R3RA6FKE9WX9CM,R1EG7C09VOFN8O,R18T3RD211CPKE,R1Q9BAGEC9G5VN"/>
    <x v="200"/>
    <x v="3"/>
    <x v="1"/>
    <x v="0"/>
    <n v="514500"/>
    <x v="1"/>
    <x v="0"/>
    <n v="10535"/>
  </r>
  <r>
    <s v="B09X76VL5L"/>
    <x v="760"/>
    <s v="Electronics|Headphones,Earbuds&amp;Accessories|Headphones|In-Ear"/>
    <n v="1599"/>
    <n v="3490"/>
    <n v="0.54"/>
    <n v="3.7"/>
    <n v="676"/>
    <s v="R3HH89QPKPPH0N,R1RDMIVEKQR627,RA53P1TSFESWJ,R1YDORG7TANTE7,R2K9RPCJJ2IR5W,RLPU6DY334IHA,R35VO8VW4L2KA4,R1JJS4OLQE80Q4"/>
    <x v="3"/>
    <x v="1"/>
    <x v="0"/>
    <x v="1"/>
    <n v="2359240"/>
    <x v="0"/>
    <x v="1"/>
    <n v="2501.2000000000003"/>
  </r>
  <r>
    <s v="B091JF2TFD"/>
    <x v="761"/>
    <s v="Electronics|Headphones,Earbuds&amp;Accessories|Headphones|In-Ear"/>
    <n v="499"/>
    <n v="1299"/>
    <n v="0.62"/>
    <n v="3.9"/>
    <n v="1173"/>
    <s v="R3BZHVNU56YYR,R3JMZ9FQ4EE6ZQ,RCREBFSXZQ9JF,R1L60WAZORSA1X,R1WB0TXVLEXMUH,R3I31OWBU6CU10,R16KH7YOYW7TU,R3ETTCKO1FPQCK"/>
    <x v="142"/>
    <x v="1"/>
    <x v="0"/>
    <x v="1"/>
    <n v="1523727"/>
    <x v="0"/>
    <x v="0"/>
    <n v="4574.7"/>
  </r>
  <r>
    <s v="B07S7DCJKS"/>
    <x v="762"/>
    <s v="Computers&amp;Accessories|Accessories&amp;Peripherals|Keyboards,Mice&amp;InputDevices|Keyboard&amp;MiceAccessories|MousePads"/>
    <n v="199"/>
    <n v="499"/>
    <n v="0.6"/>
    <n v="4.3"/>
    <n v="9998"/>
    <s v="R272I3YE9KXOQX,R1K8DTC1CSURL,REZ13G8C3Z7KF,REDXJWMNEPZK1,R1IIZGEPBEPGD3,R1BWJBXPCDWW1E,R3IPHL9D75XHNO,R1OES56UGU6UD1"/>
    <x v="201"/>
    <x v="0"/>
    <x v="0"/>
    <x v="0"/>
    <n v="4989002"/>
    <x v="1"/>
    <x v="0"/>
    <n v="42991.4"/>
  </r>
  <r>
    <s v="B09NC2TY11"/>
    <x v="763"/>
    <s v="Electronics|WearableTechnology|SmartWatches"/>
    <n v="2499"/>
    <n v="5999"/>
    <n v="0.57999999999999996"/>
    <n v="4.0999999999999996"/>
    <n v="5852"/>
    <s v="R3K08458ILZK0F,R3OJTSZV57IWTC,R1DLM3QOLR43NS,R3N1UVS0VJ5GTV,R1LVGTLDN1T30E,R20R8KWXWTCHQ2,R2MOJO4ZT07XX7,R16TO2UAY38GXA"/>
    <x v="107"/>
    <x v="1"/>
    <x v="0"/>
    <x v="0"/>
    <n v="35106148"/>
    <x v="0"/>
    <x v="0"/>
    <n v="23993.199999999997"/>
  </r>
  <r>
    <s v="B0BDS8MY8J"/>
    <x v="764"/>
    <s v="Computers&amp;Accessories|Components|InternalHardDrives"/>
    <n v="199"/>
    <n v="999"/>
    <n v="0.8"/>
    <n v="4.2"/>
    <n v="362"/>
    <s v="R1WLBATEAWUA8W,R39NO1SN8E0IFY,R2HHNNLIN82NKF,RDL2RYETBREO3,R27PDPH941DJ28,RT7VNN6MKVQIW,R3ZUCD78I2REL,R2AHEFOKBSIJZ9"/>
    <x v="24"/>
    <x v="0"/>
    <x v="0"/>
    <x v="0"/>
    <n v="361638"/>
    <x v="0"/>
    <x v="1"/>
    <n v="1520.4"/>
  </r>
  <r>
    <s v="B09X7DY7Q4"/>
    <x v="765"/>
    <s v="Electronics|Accessories|MemoryCards|MicroSD"/>
    <n v="939"/>
    <n v="1800"/>
    <n v="0.48"/>
    <n v="4.5"/>
    <n v="205052"/>
    <s v="R3QA00SN4P1YUC,R2L5K9DSEJSNFK,R3IUT3P06QBO1J,R3I104PGW6NC5D,R3H3D0V1SJ0ZT9,R1H77M0601ZL6T,R29AVRAIY0C408,R8N82LBHX7SR4"/>
    <x v="106"/>
    <x v="1"/>
    <x v="1"/>
    <x v="0"/>
    <n v="369093600"/>
    <x v="0"/>
    <x v="0"/>
    <n v="922734"/>
  </r>
  <r>
    <s v="B09YV575RK"/>
    <x v="766"/>
    <s v="Electronics|WearableTechnology|SmartWatches"/>
    <n v="2499"/>
    <n v="9999"/>
    <n v="0.75"/>
    <n v="4"/>
    <n v="9090"/>
    <s v="R21XA337NNFD76,R2OFB11N0PESRG,R3DOZ8EPZ446YS,R384EFXOF0C77Z,R2DDDGG3PWCLY2,R1J7BOV2DXMCNY,R2B7M0U2JE9CCK,R24JB7H5RQY452"/>
    <x v="105"/>
    <x v="1"/>
    <x v="0"/>
    <x v="0"/>
    <n v="90890910"/>
    <x v="0"/>
    <x v="0"/>
    <n v="36360"/>
  </r>
  <r>
    <s v="B08LW31NQ6"/>
    <x v="767"/>
    <s v="Computers&amp;Accessories|Accessories&amp;Peripherals|Keyboards,Mice&amp;InputDevices|Mice"/>
    <n v="1439"/>
    <n v="2890"/>
    <n v="0.5"/>
    <n v="4.5"/>
    <n v="4099"/>
    <s v="RY3SD0VYKQNWV,R12V38GYJNML2L,R7KZZYD3ECD0T,R20YUGVFVISC0B,R2C53N1IKIMU1I,R2YFM623TOZ0UA,R3G6AC2S24F16S,RORPHMFZM8M9X"/>
    <x v="86"/>
    <x v="0"/>
    <x v="0"/>
    <x v="0"/>
    <n v="11846110"/>
    <x v="0"/>
    <x v="0"/>
    <n v="18445.5"/>
  </r>
  <r>
    <s v="B09ND94ZRG"/>
    <x v="768"/>
    <s v="Electronics|Headphones,Earbuds&amp;Accessories|Headphones|In-Ear"/>
    <n v="1099"/>
    <n v="5999"/>
    <n v="0.82"/>
    <n v="3.5"/>
    <n v="12966"/>
    <s v="R2AV9AKW9EB7C1,RWSKD0OJUSGQS,RJHYN4I6B113J,RI9CLAGH4SW9S,R3VW4D1UNO8HON,R1JGOZA805HVQF,R38KJ4OR66OTV1,R121BDXPB86E0M"/>
    <x v="142"/>
    <x v="1"/>
    <x v="0"/>
    <x v="1"/>
    <n v="77783034"/>
    <x v="0"/>
    <x v="0"/>
    <n v="45381"/>
  </r>
  <r>
    <s v="B00P93X6EK"/>
    <x v="769"/>
    <s v="OfficeProducts|OfficePaperProducts|Paper|Stationery|Notebooks,WritingPads&amp;Diaries|WireboundNotebooks"/>
    <n v="157"/>
    <n v="160"/>
    <n v="0.02"/>
    <n v="4.5"/>
    <n v="4428"/>
    <s v="R1ZMG6JMM25J27,R1EUV4ATCRZ8QQ,R2PKQZQ27VFBPN,R2DVP7WSMPM39C,R1T9AFIN8C42UZ,R1F39THH27Q2Z,R1JSV6H34UH2MI,R1FEDIXZYRE83X"/>
    <x v="145"/>
    <x v="3"/>
    <x v="1"/>
    <x v="0"/>
    <n v="708480"/>
    <x v="2"/>
    <x v="0"/>
    <n v="19926"/>
  </r>
  <r>
    <s v="B07KRCW6LZ"/>
    <x v="43"/>
    <s v="Computers&amp;Accessories|NetworkingDevices|NetworkAdapters|WirelessUSBAdapters"/>
    <n v="999"/>
    <n v="1599"/>
    <n v="0.38"/>
    <n v="4.3"/>
    <n v="12093"/>
    <s v="RSNHWPVLK9SAQ,R2RKKAN3GRHI0G,R1FVWKC3ORTKKX,RTWMPZGIX9EDV,R3TRCC0769D12A,R2NJK9AW0NVU1C,R3M97OC4YJNBQT,R2IUPWWR3XMJ3D"/>
    <x v="7"/>
    <x v="0"/>
    <x v="1"/>
    <x v="0"/>
    <n v="19336707"/>
    <x v="0"/>
    <x v="0"/>
    <n v="51999.9"/>
  </r>
  <r>
    <s v="B0994GP1CX"/>
    <x v="770"/>
    <s v="Computers&amp;Accessories|Accessories&amp;Peripherals|Keyboards,Mice&amp;InputDevices|Keyboard&amp;MiceAccessories|DustCovers"/>
    <n v="115"/>
    <n v="999"/>
    <n v="0.88"/>
    <n v="3.3"/>
    <n v="5692"/>
    <s v="R26Z6SSJJ8MDIO,R15G5H4WP7FUQI,R1APGF7RYJ6OGH,RC2RF00D78VWN,R38AYQ8T47YGQK,RJ855UPV0ZZIX,RBUWQS3IU65ZP,R20GDL1J7ZSXHQ"/>
    <x v="93"/>
    <x v="0"/>
    <x v="0"/>
    <x v="1"/>
    <n v="5686308"/>
    <x v="0"/>
    <x v="0"/>
    <n v="18783.599999999999"/>
  </r>
  <r>
    <s v="B07H8W9PB6"/>
    <x v="771"/>
    <s v="Computers&amp;Accessories|Accessories&amp;Peripherals|Keyboards,Mice&amp;InputDevices|GraphicTablets"/>
    <n v="175"/>
    <n v="499"/>
    <n v="0.65"/>
    <n v="4.0999999999999996"/>
    <n v="21"/>
    <s v="R2JX4PS0VEXLP8,R2Z993M5W7NJG7,R3IGL48GSRQXBK,R1BYNHCUKYRIY7,R2UO0TB6OD6VT,R2XRTP1KSM2DSA,RTKFSPNDCXIKO,R3MBRCZ7N5RCQG"/>
    <x v="202"/>
    <x v="0"/>
    <x v="0"/>
    <x v="0"/>
    <n v="10479"/>
    <x v="1"/>
    <x v="1"/>
    <n v="86.1"/>
  </r>
  <r>
    <s v="B09NNHFSSF"/>
    <x v="772"/>
    <s v="Electronics|Cameras&amp;Photography|SecurityCameras|DomeCameras"/>
    <n v="1999"/>
    <n v="4700"/>
    <n v="0.56999999999999995"/>
    <n v="3.8"/>
    <n v="1880"/>
    <s v="R3LRHEV5RKBZQH,R9P75XMCRRIIA,R2CONBLYQT7R1K,R2GAWVA9AW8ERQ,R38DWVOKKMHUBK,R2W4X1BRWCBV9U,R1X9VVCTEHSYMY,R1KS2EJEP1K3AO"/>
    <x v="203"/>
    <x v="1"/>
    <x v="0"/>
    <x v="1"/>
    <n v="8836000"/>
    <x v="0"/>
    <x v="0"/>
    <n v="7144"/>
  </r>
  <r>
    <s v="B08D9NDZ1Y"/>
    <x v="773"/>
    <s v="Computers&amp;Accessories|Printers,Inks&amp;Accessories|Printers"/>
    <n v="3999"/>
    <n v="4332.96"/>
    <n v="0.08"/>
    <n v="3.5"/>
    <n v="21762"/>
    <s v="RS75FOY13AIG9,R3E7YWE1ALH6JF,R2L2RD1CNKUYC9,REHZ3AO9CMIAV,R19S8PMWV5DGXC,RC85YPCMOFPON,R1LU60M8E0H6MN,RRNOZ5CUP4LFK"/>
    <x v="117"/>
    <x v="0"/>
    <x v="1"/>
    <x v="1"/>
    <n v="94293875.519999996"/>
    <x v="0"/>
    <x v="0"/>
    <n v="76167"/>
  </r>
  <r>
    <s v="B0085IATT6"/>
    <x v="774"/>
    <s v="Computers&amp;Accessories|NetworkingDevices|Routers"/>
    <n v="899"/>
    <n v="1800"/>
    <n v="0.5"/>
    <n v="4.0999999999999996"/>
    <n v="22375"/>
    <s v="R2YMRG3A0V8G85,R27COSSPQBTUO,R1O5UQG385C46V,R26MFURZRSSHGW,R1GKE5LP5F6CT4,R27JPBJL5CIARJ,ROAF183XMTYOB,RNA18UM3K1AE5"/>
    <x v="18"/>
    <x v="0"/>
    <x v="0"/>
    <x v="0"/>
    <n v="40275000"/>
    <x v="0"/>
    <x v="0"/>
    <n v="91737.499999999985"/>
  </r>
  <r>
    <s v="B08WJ86PV2"/>
    <x v="775"/>
    <s v="Computers&amp;Accessories|Accessories&amp;Peripherals|Keyboards,Mice&amp;InputDevices|Keyboard&amp;MiceAccessories|MousePads"/>
    <n v="299"/>
    <n v="990"/>
    <n v="0.7"/>
    <n v="4.5"/>
    <n v="2453"/>
    <s v="R1AJ8691TX1VPW,R1F6CCFSHMMDWL,R13ZVLYNBP29HS,R3GODXDJ5ZWRLY,RO5CYFP6J9F8A,R2BX7280T023IK,R1TQ5TYNE44TQS,R3BIERQ9BEQR9M"/>
    <x v="204"/>
    <x v="0"/>
    <x v="0"/>
    <x v="0"/>
    <n v="2428470"/>
    <x v="0"/>
    <x v="0"/>
    <n v="11038.5"/>
  </r>
  <r>
    <s v="B078HRR1XV"/>
    <x v="776"/>
    <s v="Computers&amp;Accessories|Accessories&amp;Peripherals|Keyboards,Mice&amp;InputDevices|GraphicTablets"/>
    <n v="3303"/>
    <n v="4699"/>
    <n v="0.3"/>
    <n v="4.4000000000000004"/>
    <n v="13544"/>
    <s v="R2GO2QUMZFP1CS,R278O60L9LLNGF,R1YZQUQ2V6NQK6,R13KVD5NMA72K1,RAL7X08LLK26F,R2TIGQXINQG5U9,R13L5OV3OFG590,R7YQR5EWPT7UD"/>
    <x v="205"/>
    <x v="0"/>
    <x v="1"/>
    <x v="0"/>
    <n v="63643256"/>
    <x v="0"/>
    <x v="0"/>
    <n v="59593.600000000006"/>
  </r>
  <r>
    <s v="B09P22HXH6"/>
    <x v="777"/>
    <s v="Computers&amp;Accessories|Accessories&amp;Peripherals|Audio&amp;VideoAccessories|Webcams&amp;VoIPEquipment|Webcams"/>
    <n v="1890"/>
    <n v="5490"/>
    <n v="0.66"/>
    <n v="4.0999999999999996"/>
    <n v="10976"/>
    <s v="R3S6FZ236ULL4K,R3U8F3JQ8WX7NS,R20EGFOQRBXT5B,R2TIXFYMKJN2M2,R107X637OTGBDN,R2I0H4HLC84J5K,R2W5JWALRE30FZ,R2EJWWUBGMPY0A"/>
    <x v="86"/>
    <x v="0"/>
    <x v="0"/>
    <x v="0"/>
    <n v="60258240"/>
    <x v="0"/>
    <x v="0"/>
    <n v="45001.599999999999"/>
  </r>
  <r>
    <s v="B00LM4X3XE"/>
    <x v="778"/>
    <s v="OfficeProducts|OfficePaperProducts|Paper|Stationery|Pens,Pencils&amp;WritingSupplies|Pens&amp;Refills|BottledInk"/>
    <n v="90"/>
    <n v="100"/>
    <n v="0.1"/>
    <n v="4.3"/>
    <n v="3061"/>
    <s v="R39KVWDTJLV7UW,R1WL0UPYXNV0DD,R2PGY7OWESCS6I,R26LH8QOEED5O0,R10DQL9ALWH0DB,R1C3VSMXFDAFH3,R19F1VFEULFO9,R1U4HHWBLSHIIC"/>
    <x v="172"/>
    <x v="3"/>
    <x v="1"/>
    <x v="0"/>
    <n v="306100"/>
    <x v="2"/>
    <x v="0"/>
    <n v="13162.3"/>
  </r>
  <r>
    <s v="B09YLFHFDW"/>
    <x v="779"/>
    <s v="Electronics|Headphones,Earbuds&amp;Accessories|Headphones|In-Ear"/>
    <n v="1599"/>
    <n v="2790"/>
    <n v="0.43"/>
    <n v="3.6"/>
    <n v="2272"/>
    <s v="R3F2RGMVGXBBAW,R1QF8TBA1FDIL8,R3PQ1KGTPP89XV,RV46F0P6E6UXD,R39L5C9XC2E993,R3UGNLBXR6LUNT,R1F5TB9ITVZPUQ,R15YXHS43BMUK1"/>
    <x v="60"/>
    <x v="1"/>
    <x v="1"/>
    <x v="1"/>
    <n v="6338880"/>
    <x v="0"/>
    <x v="0"/>
    <n v="8179.2"/>
  </r>
  <r>
    <s v="B07YWS9SP9"/>
    <x v="780"/>
    <s v="Computers&amp;Accessories|Accessories&amp;Peripherals|LaptopAccessories|CoolingPads"/>
    <n v="599"/>
    <n v="999"/>
    <n v="0.4"/>
    <n v="4"/>
    <n v="7601"/>
    <s v="R3MYQGY75L0ECV,R21ADVLZZGGC89,R12GZJW2W11L5I,RIGWLTT24Q9NI,RT8FDK4YOM2GF,R3AB3X4KBEGJ4J,R3MUC8BNID58B0,RWBPIAS5R7Z75"/>
    <x v="206"/>
    <x v="0"/>
    <x v="1"/>
    <x v="0"/>
    <n v="7593399"/>
    <x v="0"/>
    <x v="0"/>
    <n v="30404"/>
  </r>
  <r>
    <s v="B002PD61Y4"/>
    <x v="46"/>
    <s v="Computers&amp;Accessories|NetworkingDevices|NetworkAdapters|WirelessUSBAdapters"/>
    <n v="507"/>
    <n v="1208"/>
    <n v="0.57999999999999996"/>
    <n v="4.0999999999999996"/>
    <n v="8131"/>
    <s v="R2EJIN3N3L3XKI,R2JMJ8QNG66LV4,R3B46JNPC2T4E7,R3HHJCTEJ7J9CS,R2LOAPI3SK4RCX,R1MLGZDQDKIVIF,R10KVN4LSVD459,R3BO9D050WHWVX"/>
    <x v="18"/>
    <x v="0"/>
    <x v="0"/>
    <x v="0"/>
    <n v="9822248"/>
    <x v="0"/>
    <x v="0"/>
    <n v="33337.1"/>
  </r>
  <r>
    <s v="B08WLY8V9S"/>
    <x v="781"/>
    <s v="Computers&amp;Accessories|Accessories&amp;Peripherals|Keyboards,Mice&amp;InputDevices|Keyboard&amp;MiceAccessories|MousePads"/>
    <n v="425"/>
    <n v="899"/>
    <n v="0.53"/>
    <n v="4.5"/>
    <n v="4219"/>
    <s v="R9J8N0DJ50QX8,R1UV6JTZUUJW6R,R1UZJ01XMNK62P,R2LMO0022YYFU3,RJ7LTANMKSLFC,RSWGOFTPZPLTL,R1NOCFUD15CTS7,R1TOO76VMEWVRB"/>
    <x v="123"/>
    <x v="0"/>
    <x v="0"/>
    <x v="0"/>
    <n v="3792881"/>
    <x v="0"/>
    <x v="0"/>
    <n v="18985.5"/>
  </r>
  <r>
    <s v="B0873L7J6X"/>
    <x v="782"/>
    <s v="Electronics|Headphones,Earbuds&amp;Accessories|Headphones|On-Ear"/>
    <n v="1499"/>
    <n v="3999"/>
    <n v="0.63"/>
    <n v="4.2"/>
    <n v="42775"/>
    <s v="R1N3LBU331N1YS,R2NMV5Q9AYU4RM,R11KVGFT3HQ3AS,R3GHP1CGUXLWU3,R3G1HG1GBQSQDV,R3KKDRBZBH0TFL,R2PGSE5NZMJR53,R3SS3G4T33J3WS"/>
    <x v="170"/>
    <x v="1"/>
    <x v="0"/>
    <x v="0"/>
    <n v="171057225"/>
    <x v="0"/>
    <x v="0"/>
    <n v="179655"/>
  </r>
  <r>
    <s v="B07YNHCW6N"/>
    <x v="783"/>
    <s v="Computers&amp;Accessories|Accessories&amp;Peripherals|TabletAccessories|Bags,Cases&amp;Sleeves|Cases"/>
    <n v="549"/>
    <n v="2499"/>
    <n v="0.78"/>
    <n v="4.3"/>
    <n v="5556"/>
    <s v="R2NBHF3UEC50C6,R3ENGSS93WOPV4,R1260HX2KSZV0W,RDCOOX58V6318,RWV1P8F9DC6TT,R1FIDRTPFM02B2,R2K2IBAH6ADK2E,R2FSR8AVBBDIQK"/>
    <x v="166"/>
    <x v="0"/>
    <x v="0"/>
    <x v="0"/>
    <n v="13884444"/>
    <x v="0"/>
    <x v="0"/>
    <n v="23890.799999999999"/>
  </r>
  <r>
    <s v="B07232M876"/>
    <x v="49"/>
    <s v="Computers&amp;Accessories|Accessories&amp;Peripherals|Cables&amp;Accessories|Cables|USBCables"/>
    <n v="199"/>
    <n v="395"/>
    <n v="0.5"/>
    <n v="4.2"/>
    <n v="92595"/>
    <s v="R22EUJ1B1AM0OU,R2K89RVGN8N9MO,R177X9L6ND6OA7,R2YU5RDRT44DE6,R1K5FLRLAUZLKF,R1HAZS2PLM3RRQ,R3EX1BCG3VPANF,R1C72DNWTJGUI2"/>
    <x v="8"/>
    <x v="0"/>
    <x v="0"/>
    <x v="0"/>
    <n v="36575025"/>
    <x v="1"/>
    <x v="0"/>
    <n v="388899"/>
  </r>
  <r>
    <s v="B01MQ2A86A"/>
    <x v="784"/>
    <s v="Computers&amp;Accessories|Accessories&amp;Peripherals|Keyboards,Mice&amp;InputDevices|Mice"/>
    <n v="1295"/>
    <n v="1645"/>
    <n v="0.21"/>
    <n v="4.5999999999999996"/>
    <n v="12375"/>
    <s v="R17S7JVWFH1X6W,R1HINIS5AG6PXD,R3VZFLZVFVZ13G,R15TQGQAAQ9BO6,R1ESBYDNXT6O96,R1GSE3A3Y8JFOQ,R1UNAIG317Z7UH,RVYEL8OR4M003"/>
    <x v="139"/>
    <x v="0"/>
    <x v="1"/>
    <x v="0"/>
    <n v="20356875"/>
    <x v="0"/>
    <x v="0"/>
    <n v="56924.999999999993"/>
  </r>
  <r>
    <s v="B00KIE28X0"/>
    <x v="785"/>
    <s v="Home&amp;Kitchen|CraftMaterials|PaintingMaterials|Paints"/>
    <n v="310"/>
    <n v="310"/>
    <n v="0"/>
    <n v="4.5"/>
    <n v="5882"/>
    <s v="R37O1AOVLZR8TU,RUYL5687EN2BX,R8U5WNK0AIG7Y,R3H9P56ULTAQPF,R30PHBPIAKX58X,R21C69PPTIH20R,R32PBJHMTKPBKA,R15OREDN2ZTOEY"/>
    <x v="207"/>
    <x v="4"/>
    <x v="1"/>
    <x v="0"/>
    <n v="1823420"/>
    <x v="1"/>
    <x v="0"/>
    <n v="26469"/>
  </r>
  <r>
    <s v="B08BQ947H3"/>
    <x v="505"/>
    <s v="Computers&amp;Accessories|Accessories&amp;Peripherals|LaptopAccessories|CameraPrivacyCovers"/>
    <n v="149"/>
    <n v="149"/>
    <n v="0"/>
    <n v="4.3"/>
    <n v="10833"/>
    <s v="R18D9LZAYX9JSY,R2TD56H4WD69RD,R3022ERQVPT7PV,R3T0CWF358RZNJ"/>
    <x v="130"/>
    <x v="0"/>
    <x v="1"/>
    <x v="0"/>
    <n v="1614117"/>
    <x v="2"/>
    <x v="0"/>
    <n v="46581.9"/>
  </r>
  <r>
    <s v="B0BHYJ8CVF"/>
    <x v="786"/>
    <s v="Computers&amp;Accessories|Accessories&amp;Peripherals|Keyboards,Mice&amp;InputDevices|Keyboard&amp;MouseSets"/>
    <n v="1149"/>
    <n v="1499"/>
    <n v="0.23"/>
    <n v="4.0999999999999996"/>
    <n v="10443"/>
    <s v="R29R3M1OPGKF30,R2EA2LLSJBRXSC,R1AWRF1U7C7UME,R3UF71OXPULBHN,R2DIUZDH7Z3QB2,R1BUOT39KDHX4R,R2X9N8M3OSTGOH,RA12UNLR8Z325"/>
    <x v="4"/>
    <x v="0"/>
    <x v="1"/>
    <x v="0"/>
    <n v="15654057"/>
    <x v="0"/>
    <x v="0"/>
    <n v="42816.299999999996"/>
  </r>
  <r>
    <s v="B0BCVJ3PVP"/>
    <x v="787"/>
    <s v="Computers&amp;Accessories|Accessories&amp;Peripherals|LaptopAccessories|Lapdesks"/>
    <n v="499"/>
    <n v="1299"/>
    <n v="0.62"/>
    <n v="4.5"/>
    <n v="434"/>
    <s v="RIDGDE0K9RNRA,R2CZAG8WC0MD86,R35BM4THHJHAUB,R20902QQAPEVUE,R33GS11AUPGB40,R3GVTF10HD3160,R35KXOR5W6GU19,R3NSG8LKQJ0JJB"/>
    <x v="208"/>
    <x v="0"/>
    <x v="0"/>
    <x v="0"/>
    <n v="563766"/>
    <x v="0"/>
    <x v="1"/>
    <n v="1953"/>
  </r>
  <r>
    <s v="B0B2931FCV"/>
    <x v="788"/>
    <s v="Electronics|Headphones,Earbuds&amp;Accessories|Headphones|In-Ear"/>
    <n v="999"/>
    <n v="4199"/>
    <n v="0.76"/>
    <n v="3.5"/>
    <n v="1913"/>
    <s v="R3TGQK7IIJLS03,RUOMB8W6YK7QR,R3CFBAHDNZG57Q,R1C5UGJUKUS15H,R3ERTH3R5JIJFV,RPRA1IC9U989B,R2WCM1JXL4364G,R1UCY8XB55U6XH"/>
    <x v="35"/>
    <x v="1"/>
    <x v="0"/>
    <x v="1"/>
    <n v="8032687"/>
    <x v="0"/>
    <x v="0"/>
    <n v="6695.5"/>
  </r>
  <r>
    <s v="B09TMZ1MF8"/>
    <x v="789"/>
    <s v="Computers&amp;Accessories|Components|InternalSolidStateDrives"/>
    <n v="1709"/>
    <n v="4000"/>
    <n v="0.56999999999999995"/>
    <n v="4.4000000000000004"/>
    <n v="3029"/>
    <s v="R1EFJNZ479B858,R2RW2HKD2AP8SI,R1C0OAF6VG7C6I,RVLHMAS6PSLC9,R2OWSR5QQ8ZBV2,R1O4UBO1Z22XD2,RDZVN2ZMIRT0Z,RUBFE0WN34MVP"/>
    <x v="179"/>
    <x v="0"/>
    <x v="0"/>
    <x v="0"/>
    <n v="12116000"/>
    <x v="0"/>
    <x v="0"/>
    <n v="13327.6"/>
  </r>
  <r>
    <s v="B07VV37FT4"/>
    <x v="790"/>
    <s v="OfficeProducts|OfficePaperProducts|Paper|Stationery|Pens,Pencils&amp;WritingSupplies|Pens&amp;Refills|GelInkRollerballPens"/>
    <n v="250"/>
    <n v="250"/>
    <n v="0"/>
    <n v="4.2"/>
    <n v="2628"/>
    <s v="R199HA6OB5QGOH,R2EXF5TBUFMEKO,R138UM3OBL4EGD,R1GBVQ0ZBHBV86,R26DK1JPO4MUBA,RU7Y6AS0UOPYI,R16N53F8X3IPIE,R2DK49S02V1UFR"/>
    <x v="145"/>
    <x v="3"/>
    <x v="1"/>
    <x v="0"/>
    <n v="657000"/>
    <x v="1"/>
    <x v="0"/>
    <n v="11037.6"/>
  </r>
  <r>
    <s v="B07P681N66"/>
    <x v="50"/>
    <s v="Computers&amp;Accessories|NetworkingDevices|NetworkAdapters|WirelessUSBAdapters"/>
    <n v="1199"/>
    <n v="2199"/>
    <n v="0.45"/>
    <n v="4.4000000000000004"/>
    <n v="24780"/>
    <s v="R2GUL8IL005EGF,R3NZCVYJBN0CPD,RHUJOS46Q51UG,R1ZW4PQHUECROJ,R7F86XL2S6MY,R1JRRVOFWQAC4C,R2WZHK2E301YV,R10J01VHCKFB42"/>
    <x v="7"/>
    <x v="0"/>
    <x v="1"/>
    <x v="0"/>
    <n v="54491220"/>
    <x v="0"/>
    <x v="0"/>
    <n v="109032.00000000001"/>
  </r>
  <r>
    <s v="B07JB2Y4SR"/>
    <x v="791"/>
    <s v="Home&amp;Kitchen|CraftMaterials|DrawingMaterials|DrawingMedia|Pens"/>
    <n v="90"/>
    <n v="100"/>
    <n v="0.1"/>
    <n v="4.4000000000000004"/>
    <n v="10718"/>
    <s v="R1NXQAUJ3LO3OW,R1MWEBTA35BES8,R2OTG33BME1DP2,R2ADKUIQDNC4CS,RXCSU83UL85LG,R1IU2CXD6J2VT9,RXCA5L1FET3BK,R2PXB1JH0VU4MO"/>
    <x v="145"/>
    <x v="4"/>
    <x v="1"/>
    <x v="0"/>
    <n v="1071800"/>
    <x v="2"/>
    <x v="0"/>
    <n v="47159.200000000004"/>
  </r>
  <r>
    <s v="B08KRMK9LZ"/>
    <x v="792"/>
    <s v="Electronics|Mobiles&amp;Accessories|MobileAccessories|StylusPens"/>
    <n v="2025"/>
    <n v="5999"/>
    <n v="0.66"/>
    <n v="4.2"/>
    <n v="6233"/>
    <s v="R35P4RV0EBJYMG,R2O1Y08F8IMHQ4,R6V7QSZXNVMZ1,REQ2U03TENWZ5,R2PKT81AEN2THV,R9ZTXWWLOMGJA,R1HS0F8PB696H,R2LQX411MJOWYZ"/>
    <x v="123"/>
    <x v="1"/>
    <x v="0"/>
    <x v="0"/>
    <n v="37391767"/>
    <x v="0"/>
    <x v="0"/>
    <n v="26178.600000000002"/>
  </r>
  <r>
    <s v="B08LT9BMPP"/>
    <x v="793"/>
    <s v="Computers&amp;Accessories|Accessories&amp;Peripherals|PCGamingPeripherals|GamingMice"/>
    <n v="1495"/>
    <n v="1995"/>
    <n v="0.25"/>
    <n v="4.5"/>
    <n v="10541"/>
    <s v="R13B5RZ3XMANFO,R2GO21J4ID21ZA,RTM2W77UCIN1G,R2LTFKUSNDR93Y,R170XLDGS3W2DH,R4U8VD6OEEGE4,R36S9O1V8N2YVM,R3R7LS0IO8KO0S"/>
    <x v="139"/>
    <x v="0"/>
    <x v="1"/>
    <x v="0"/>
    <n v="21029295"/>
    <x v="0"/>
    <x v="0"/>
    <n v="47434.5"/>
  </r>
  <r>
    <s v="B082T6V3DT"/>
    <x v="52"/>
    <s v="Computers&amp;Accessories|Accessories&amp;Peripherals|Cables&amp;Accessories|Cables|USBCables"/>
    <n v="799"/>
    <n v="2100"/>
    <n v="0.62"/>
    <n v="4.3"/>
    <n v="8188"/>
    <s v="R1Q0PEVL6X8WZJ,RW0MMI9AUXK5J,R2F3ACPBFRCFSK,R2SB3XYC8XHNUQ,R5L8G10EKZ9ZR,R3W2X53D3BLIBR,R29J3JSPZYQYCM,R35I0ZZH2J58P7"/>
    <x v="8"/>
    <x v="0"/>
    <x v="0"/>
    <x v="0"/>
    <n v="17194800"/>
    <x v="0"/>
    <x v="0"/>
    <n v="35208.400000000001"/>
  </r>
  <r>
    <s v="B0814ZY6FP"/>
    <x v="794"/>
    <s v="Electronics|HomeAudio|Speakers|BluetoothSpeakers"/>
    <n v="899"/>
    <n v="1199"/>
    <n v="0.25"/>
    <n v="3.8"/>
    <n v="10751"/>
    <s v="R2B9AWHBJL5Z8U,R2OCSSQTFKSY5C,R2IC20U151H5EL,R2CKRVI3RAKV3R,R17F6JLUKCCNJE,R2DRWDUDK4VP5J,R1ZUANXQSKI8Q8,R1RYTXARLTEC3K"/>
    <x v="35"/>
    <x v="1"/>
    <x v="1"/>
    <x v="1"/>
    <n v="12890449"/>
    <x v="0"/>
    <x v="0"/>
    <n v="40853.799999999996"/>
  </r>
  <r>
    <s v="B09F3PDDRF"/>
    <x v="795"/>
    <s v="Computers&amp;Accessories|Accessories&amp;Peripherals|Cables&amp;Accessories|Cables|SATACables"/>
    <n v="349"/>
    <n v="999"/>
    <n v="0.65"/>
    <n v="3.9"/>
    <n v="817"/>
    <s v="R1CJ0MB11B1FIY,RIDJYDQN13E73,R34VA5BFT3PL9D,R1P01XZPNVOUL6,RZBWQXTRZLTAQ,R3TR96F911X3VY,R1UJODUANPA0J0,R2JQLH3JBPGEJ7"/>
    <x v="24"/>
    <x v="0"/>
    <x v="0"/>
    <x v="1"/>
    <n v="816183"/>
    <x v="0"/>
    <x v="1"/>
    <n v="3186.2999999999997"/>
  </r>
  <r>
    <s v="B07X963JNS"/>
    <x v="796"/>
    <s v="Electronics|Mobiles&amp;Accessories|MobileAccessories|Chargers|PowerBanks"/>
    <n v="900"/>
    <n v="2499"/>
    <n v="0.64"/>
    <n v="4"/>
    <n v="36384"/>
    <s v="R3FQMPLCZV75E,R3CXYW32DE2XCE,R3VMIAJI5S2S9M,R33BXR8IIASQCO,R31X014WG1MEMQ,RNZ3UOYY7B2N0,R28IU0P7UBCRG6,R34GOU1HWA68GA"/>
    <x v="128"/>
    <x v="1"/>
    <x v="0"/>
    <x v="0"/>
    <n v="90923616"/>
    <x v="0"/>
    <x v="0"/>
    <n v="145536"/>
  </r>
  <r>
    <s v="B09LD3116F"/>
    <x v="797"/>
    <s v="Electronics|Cameras&amp;Photography|SecurityCameras|DomeCameras"/>
    <n v="2490"/>
    <n v="3990"/>
    <n v="0.38"/>
    <n v="4.0999999999999996"/>
    <n v="3606"/>
    <s v="R36Y9I6V38K4CI,RSVUYAJ0BU54O,RQCS96BTP35A9,R2KWQCCKQIEP62,R2RCVI71R2P9QI,R17SDYK2YOVXU0,RX8EJPUCGLGYM,R12Y07JTP88MO6"/>
    <x v="209"/>
    <x v="1"/>
    <x v="1"/>
    <x v="0"/>
    <n v="14387940"/>
    <x v="0"/>
    <x v="0"/>
    <n v="14784.599999999999"/>
  </r>
  <r>
    <s v="B08Y5QJTVK"/>
    <x v="798"/>
    <s v="Electronics|GeneralPurposeBatteries&amp;BatteryChargers"/>
    <n v="116"/>
    <n v="200"/>
    <n v="0.42"/>
    <n v="4.4000000000000004"/>
    <n v="357"/>
    <s v="R3P3UORQU1RBUS,R2HBDV18FAU41T,R8K9J0PO0U7SZ,R3DVQHUR48AQ50,R299I3R11BG6DW,RB4G46R1235AZ,R2BTB8CU6EX1ZM,R3BRKYAMSBIRZI"/>
    <x v="10"/>
    <x v="1"/>
    <x v="1"/>
    <x v="0"/>
    <n v="71400"/>
    <x v="1"/>
    <x v="1"/>
    <n v="1570.8000000000002"/>
  </r>
  <r>
    <s v="B00LY1FN1K"/>
    <x v="799"/>
    <s v="Home&amp;Kitchen|CraftMaterials|PaintingMaterials|Paints"/>
    <n v="200"/>
    <n v="230"/>
    <n v="0.13"/>
    <n v="4.4000000000000004"/>
    <n v="10170"/>
    <s v="RXQTOG0MDLE3A,R1VHBXS1C5UHWA,R2B1K6QHH8HZMB,R1HDUYLE83VR3D,R8R0S99ZI0KQV,R3E4NAR8EOM44W,R3R6G8YFZJEHDX,R2GX99LZCQPVTB"/>
    <x v="207"/>
    <x v="4"/>
    <x v="1"/>
    <x v="0"/>
    <n v="2339100"/>
    <x v="1"/>
    <x v="0"/>
    <n v="44748"/>
  </r>
  <r>
    <s v="B07DJ5KYDZ"/>
    <x v="800"/>
    <s v="Computers&amp;Accessories|Accessories&amp;Peripherals|LaptopAccessories|LaptopChargers&amp;PowerSupplies"/>
    <n v="1249"/>
    <n v="2796"/>
    <n v="0.55000000000000004"/>
    <n v="4.4000000000000004"/>
    <n v="4598"/>
    <s v="R2H5SF6IVR6BJT,RBI1IUQXMHF9H,R382PF9LBJ2LFC,R1UR1TZLC731PQ,R26NP9V89IYAS8,R2EVEPEGBDK0GS,RL6Y1UJJL18A1,RDYBCWGPZF1K1"/>
    <x v="86"/>
    <x v="0"/>
    <x v="0"/>
    <x v="0"/>
    <n v="12856008"/>
    <x v="0"/>
    <x v="0"/>
    <n v="20231.2"/>
  </r>
  <r>
    <s v="B009LJ2BXA"/>
    <x v="801"/>
    <s v="Computers&amp;Accessories|Accessories&amp;Peripherals|Audio&amp;VideoAccessories|PCHeadsets"/>
    <n v="649"/>
    <n v="999"/>
    <n v="0.35"/>
    <n v="3.5"/>
    <n v="7222"/>
    <s v="R392ZYXC6D3GY0,R1MJHZXZ09ETAE,R20PJKJTCF9RXN,RRBGOD13SHW3G,RFKGZ644H33WX,R21KI36AKNFJAM,R2641YZI4YBHDF,R15FO6TEAGIRJO"/>
    <x v="117"/>
    <x v="0"/>
    <x v="1"/>
    <x v="1"/>
    <n v="7214778"/>
    <x v="0"/>
    <x v="0"/>
    <n v="25277"/>
  </r>
  <r>
    <s v="B09BVCVTBC"/>
    <x v="802"/>
    <s v="Computers&amp;Accessories|Accessories&amp;Peripherals|PCGamingPeripherals|GamingKeyboards"/>
    <n v="2649"/>
    <n v="3499"/>
    <n v="0.24"/>
    <n v="4.5"/>
    <n v="1271"/>
    <s v="R2FMPKQXCZIRV1,R3B9RMX16ONMZ,R97EXY4ON0ZL7,R1KUI19PS7DV2O,R6U8VVIZKHF7Y,RYG609Z9J78L1,R3JITXTZXXJC25,RG6KQGZF3D6EB"/>
    <x v="210"/>
    <x v="0"/>
    <x v="1"/>
    <x v="0"/>
    <n v="4447229"/>
    <x v="0"/>
    <x v="0"/>
    <n v="5719.5"/>
  </r>
  <r>
    <s v="B0BFWGBX61"/>
    <x v="54"/>
    <s v="Computers&amp;Accessories|Accessories&amp;Peripherals|Cables&amp;Accessories|Cables|USBCables"/>
    <n v="199"/>
    <n v="349"/>
    <n v="0.43"/>
    <n v="4.0999999999999996"/>
    <n v="314"/>
    <s v="RQAF3Q7KCEGHP,R3CBLDFSRTKKYA,R3PZ3ENFIS7IJG,R2ACW4FTIVQJ77,R3K8YFINS1P9XN,R16G76XSWF9WTZ,R3O8ZTH4RRO02J,RXCDPPX5ZV2WX"/>
    <x v="1"/>
    <x v="0"/>
    <x v="1"/>
    <x v="0"/>
    <n v="109586"/>
    <x v="1"/>
    <x v="1"/>
    <n v="1287.3999999999999"/>
  </r>
  <r>
    <s v="B07SY4C3TD"/>
    <x v="803"/>
    <s v="Computers&amp;Accessories|Printers,Inks&amp;Accessories|Inks,Toners&amp;Cartridges|InkjetInkCartridges"/>
    <n v="596"/>
    <n v="723"/>
    <n v="0.18"/>
    <n v="4.4000000000000004"/>
    <n v="3219"/>
    <s v="RJW0MA6VZOJLA,R3J2O4XRRJFQ15,RVIOYPQ1ULDAW,R6Y5P0TXY8RZN,RRNZU0RMAOHLI,R2847VR34HZCCM,R2JI2VU4R585F8,R245AZKOPK5DPI"/>
    <x v="117"/>
    <x v="0"/>
    <x v="1"/>
    <x v="0"/>
    <n v="2327337"/>
    <x v="0"/>
    <x v="0"/>
    <n v="14163.6"/>
  </r>
  <r>
    <s v="B094JB13XL"/>
    <x v="804"/>
    <s v="Electronics|WearableTechnology|SmartWatches"/>
    <n v="2499"/>
    <n v="5999"/>
    <n v="0.57999999999999996"/>
    <n v="4.0999999999999996"/>
    <n v="38879"/>
    <s v="R1JO87DOGUEQHC,R1UQ0AYNB30CZS,R34O4E591I5RJN,R2X9U1VWHBNIAX,RPRRWM1J2QDNP,R32LTUGL01I85B,R1HKJTBFVLO3DB,R3S7HEACPHR8D5"/>
    <x v="107"/>
    <x v="1"/>
    <x v="0"/>
    <x v="0"/>
    <n v="233235121"/>
    <x v="0"/>
    <x v="0"/>
    <n v="159403.9"/>
  </r>
  <r>
    <s v="B08CRRQK6Z"/>
    <x v="805"/>
    <s v="Electronics|HomeAudio|Speakers|SoundbarSpeakers"/>
    <n v="4999"/>
    <n v="12499"/>
    <n v="0.6"/>
    <n v="4.2"/>
    <n v="4541"/>
    <s v="R15LP4CHWX2U71,RNN7UL8Y8WODW,R1HRCJ7XQY80Z7,R1P0HMRSS4MV42,R7X57IG9SMZ9I,R2LRVWCRPJU2HW,R14DQ7KNNHLJA2,R564J6V9I533Q"/>
    <x v="35"/>
    <x v="1"/>
    <x v="0"/>
    <x v="0"/>
    <n v="56757959"/>
    <x v="0"/>
    <x v="0"/>
    <n v="19072.2"/>
  </r>
  <r>
    <s v="B08MTLLSL8"/>
    <x v="806"/>
    <s v="Electronics|Headphones,Earbuds&amp;Accessories|Headphones|In-Ear"/>
    <n v="399"/>
    <n v="1290"/>
    <n v="0.69"/>
    <n v="4.2"/>
    <n v="76042"/>
    <s v="R1V27KSTIYDLNO,ROMIRCTILGR1L,RJEZREZBPBIOE,RD6B051DBXTKA,R393QKRRRTUDD,R19F9OZQQEJOMR,R1EQ9Z8CW9646C,R2T9D5WZDBILVX"/>
    <x v="3"/>
    <x v="1"/>
    <x v="0"/>
    <x v="0"/>
    <n v="98094180"/>
    <x v="0"/>
    <x v="0"/>
    <n v="319376.40000000002"/>
  </r>
  <r>
    <s v="B08Y57TPDM"/>
    <x v="807"/>
    <s v="Electronics|GeneralPurposeBatteries&amp;BatteryChargers"/>
    <n v="116"/>
    <n v="200"/>
    <n v="0.42"/>
    <n v="4.3"/>
    <n v="485"/>
    <s v="RKDNXHI6GT6UZ,R2665SN6A29V01,R2J30R8O3UHZRI,R35EO3S4EWYA5S,R2LI2GPYRBO35C,R1JYP2Y4BB5L6K,R2MQ6PENPS15K6,R4ZVFDLVBQV07"/>
    <x v="10"/>
    <x v="1"/>
    <x v="1"/>
    <x v="0"/>
    <n v="97000"/>
    <x v="1"/>
    <x v="1"/>
    <n v="2085.5"/>
  </r>
  <r>
    <s v="B09CYTJV3N"/>
    <x v="808"/>
    <s v="Electronics|Cameras&amp;Photography|SecurityCameras|DomeCameras"/>
    <n v="4499"/>
    <n v="5999"/>
    <n v="0.25"/>
    <n v="4.3"/>
    <n v="44696"/>
    <s v="R1X5M1FCOWKT0B,R3S0NP80Q732UM,R3A9W4A6KUCBJE,R3UONEK0PLA01H,RCN9YFDUB1BZL,R1AELDOYHXC120,R3N7IVWTZUMGDK,RM8NC55MRQ6V9"/>
    <x v="6"/>
    <x v="1"/>
    <x v="1"/>
    <x v="0"/>
    <n v="268131304"/>
    <x v="0"/>
    <x v="0"/>
    <n v="192192.8"/>
  </r>
  <r>
    <s v="B07GLNJC25"/>
    <x v="809"/>
    <s v="Computers&amp;Accessories|Accessories&amp;Peripherals|USBHubs"/>
    <n v="330"/>
    <n v="499"/>
    <n v="0.34"/>
    <n v="3.7"/>
    <n v="8566"/>
    <s v="RM008Z6AJ6V5D,RKFTTUKO1A54T,R20P3T7U9RKSBG,R1P1QHB04XGZML,R1ST7955NYDAIL,RFZ5R15WZV8SZ,R1X10TKU9WRYCY,R2EVJ2LKLX2AAJ"/>
    <x v="35"/>
    <x v="0"/>
    <x v="1"/>
    <x v="1"/>
    <n v="4274434"/>
    <x v="1"/>
    <x v="0"/>
    <n v="31694.2"/>
  </r>
  <r>
    <s v="B08FY4FG5X"/>
    <x v="810"/>
    <s v="Electronics|Headphones,Earbuds&amp;Accessories|Headphones|Over-Ear"/>
    <n v="649"/>
    <n v="2499"/>
    <n v="0.74"/>
    <n v="3.9"/>
    <n v="13049"/>
    <s v="R30IUGWUAWZ7VQ,R2YU0RDOUNLB5M,RXK8OJ3F42ATY,R2M9M458Q96FUE,R3H1PC871H1GM5,R1K9QL3Y422K6J,R3C4RMUOAJHGYO,R169IX82EZNIGB"/>
    <x v="142"/>
    <x v="1"/>
    <x v="0"/>
    <x v="1"/>
    <n v="32609451"/>
    <x v="0"/>
    <x v="0"/>
    <n v="50891.1"/>
  </r>
  <r>
    <s v="B07TMCXRFV"/>
    <x v="811"/>
    <s v="Computers&amp;Accessories|Accessories&amp;Peripherals|TabletAccessories|ScreenProtectors"/>
    <n v="1234"/>
    <n v="1599"/>
    <n v="0.23"/>
    <n v="4.5"/>
    <n v="16680"/>
    <s v="R3SZOTNLJ4B1LL,R2IMWFUUTWH8H1,R113GHLAS618M5,RH3EG6R2EK2UJ,R2HHF3YVPUJ5KJ,RJXAZXDE8B60L,R1U7NNCJTZHVTB,RH4Z7TDR11EEK"/>
    <x v="104"/>
    <x v="0"/>
    <x v="1"/>
    <x v="0"/>
    <n v="26671320"/>
    <x v="0"/>
    <x v="0"/>
    <n v="75060"/>
  </r>
  <r>
    <s v="B01FSYQ2A4"/>
    <x v="502"/>
    <s v="Electronics|Headphones,Earbuds&amp;Accessories|Headphones|On-Ear"/>
    <n v="1399"/>
    <n v="2990"/>
    <n v="0.53"/>
    <n v="4.0999999999999996"/>
    <n v="97174"/>
    <s v="R2E3GV1LFGQNFD,R3IM6TBVGY4SYQ,R236B8Q3BSGZJ7,RO9KNXZ2RH2TI,RT2VNM024LSCP,R3PRBLGHPRCZ6A,R1AYA1JIHAVM50,RR81G0GIJQKT9"/>
    <x v="3"/>
    <x v="1"/>
    <x v="0"/>
    <x v="0"/>
    <n v="290550260"/>
    <x v="0"/>
    <x v="0"/>
    <n v="398413.39999999997"/>
  </r>
  <r>
    <s v="B00LZPQVMK"/>
    <x v="812"/>
    <s v="OfficeProducts|OfficePaperProducts|Paper|Stationery|Pens,Pencils&amp;WritingSupplies|Pens&amp;Refills|StickBallpointPens"/>
    <n v="272"/>
    <n v="320"/>
    <n v="0.15"/>
    <n v="4"/>
    <n v="3686"/>
    <s v="RD6OIJUG0R241,R3EUJ7A6LG8X7V,R1DWGT4USEVGYK,R187KH5XJBPS86,R2XYH31E9NK0GU,RDYNZZPHU7SZK,R2MR0DYZVFN3HA,R3PV91U8ZYN5DU"/>
    <x v="172"/>
    <x v="3"/>
    <x v="1"/>
    <x v="0"/>
    <n v="1179520"/>
    <x v="1"/>
    <x v="0"/>
    <n v="14744"/>
  </r>
  <r>
    <s v="B08X77LM8C"/>
    <x v="813"/>
    <s v="Electronics|Headphones,Earbuds&amp;Accessories|Earpads"/>
    <n v="99"/>
    <n v="999"/>
    <n v="0.9"/>
    <n v="3.8"/>
    <n v="594"/>
    <s v="R2NZAVDD3V0QHH,RH94RL6QTX9ZG,RPERYOA7LX9AI,R1TOKDZGUZS111,R1JDICDMH5NNRY,R1VM1MXG5JB9MB,R19JHRALQ1YOQ3,RT2PBCZXFIDGN"/>
    <x v="211"/>
    <x v="1"/>
    <x v="0"/>
    <x v="1"/>
    <n v="593406"/>
    <x v="0"/>
    <x v="1"/>
    <n v="2257.1999999999998"/>
  </r>
  <r>
    <s v="B01EJ5MM5M"/>
    <x v="814"/>
    <s v="Computers&amp;Accessories|Printers,Inks&amp;Accessories|Printers|InkjetPrinters"/>
    <n v="3498"/>
    <n v="3875"/>
    <n v="0.1"/>
    <n v="3.4"/>
    <n v="12185"/>
    <s v="RGQ39S8C5PP47,R3EJOUTC62KKUN,RJ8QD3DJEQ5JN,RW1HT9YU7JHSI,R1AP7ME9Q3JURN,R1TOT1Q6G43B7U,RH7QC8KMYJACT,R1HRQS0EW6WD1C"/>
    <x v="212"/>
    <x v="0"/>
    <x v="1"/>
    <x v="1"/>
    <n v="47216875"/>
    <x v="0"/>
    <x v="0"/>
    <n v="41429"/>
  </r>
  <r>
    <s v="B08J82K4GX"/>
    <x v="815"/>
    <s v="Computers&amp;Accessories|Monitors"/>
    <n v="10099"/>
    <n v="19110"/>
    <n v="0.47"/>
    <n v="4.3"/>
    <n v="2623"/>
    <s v="R1R5HVWWX3D0P9,RRDFD5UYQWGA2,R1U2VOC38FXAK5,R3JUHPJLOMYOTC,RZZ1KIFLBPEDW,R1D9GKU0IJATXF,R3DFY4QAXRWGIR,RQGX2ONVZ89F8"/>
    <x v="12"/>
    <x v="0"/>
    <x v="1"/>
    <x v="0"/>
    <n v="50125530"/>
    <x v="0"/>
    <x v="0"/>
    <n v="11278.9"/>
  </r>
  <r>
    <s v="B07Z1Z77ZZ"/>
    <x v="816"/>
    <s v="Computers&amp;Accessories|Accessories&amp;Peripherals|LaptopAccessories|Bags&amp;Sleeves|LaptopSleeves&amp;Slipcases"/>
    <n v="449"/>
    <n v="999"/>
    <n v="0.55000000000000004"/>
    <n v="4.3"/>
    <n v="9701"/>
    <s v="RS93FM8EGCGVK,R2H6JE1EKT8ABD,RVNAAQ2FDKBI9,RH47AG02THZJ9,R3LS2IUM23YXEX,R3RKYBJ36UG0KS,R14ODWGQZ7FOGH,R3THK9M26CIDNQ"/>
    <x v="165"/>
    <x v="0"/>
    <x v="0"/>
    <x v="0"/>
    <n v="9691299"/>
    <x v="0"/>
    <x v="0"/>
    <n v="41714.299999999996"/>
  </r>
  <r>
    <s v="B00DJ5N9VK"/>
    <x v="817"/>
    <s v="Toys&amp;Games|Arts&amp;Crafts|Drawing&amp;PaintingSupplies|ColouringPens&amp;Markers"/>
    <n v="150"/>
    <n v="150"/>
    <n v="0"/>
    <n v="4.3"/>
    <n v="15867"/>
    <s v="R39PYNXMLNEIYW,R3AMNR0LJWNAUU,R2P5M80U8OL9OQ,R6IL66UV4Q64X,R1T1HIPZYE4LDI,R387TYNEGM23O8,R337P06I7YZ3FT,R2MI5HSUR25XG2"/>
    <x v="213"/>
    <x v="6"/>
    <x v="1"/>
    <x v="0"/>
    <n v="2380050"/>
    <x v="2"/>
    <x v="0"/>
    <n v="68228.099999999991"/>
  </r>
  <r>
    <s v="B0B4DT8MKT"/>
    <x v="58"/>
    <s v="Computers&amp;Accessories|Accessories&amp;Peripherals|Cables&amp;Accessories|Cables|USBCables"/>
    <n v="348"/>
    <n v="1499"/>
    <n v="0.77"/>
    <n v="4.2"/>
    <n v="656"/>
    <s v="R25WW5K08CGVXV,R1229K72SC8VW6,R3G7X6LSJFGFXP,R19IPICAE9A24Q,R1J0JL7TOG1YNE,R37NLAA34276Y9,R13G1K0IPVB3EA,R188FGJWORTDSC"/>
    <x v="17"/>
    <x v="0"/>
    <x v="0"/>
    <x v="0"/>
    <n v="983344"/>
    <x v="0"/>
    <x v="1"/>
    <n v="2755.2000000000003"/>
  </r>
  <r>
    <s v="B08FGNPQ9X"/>
    <x v="818"/>
    <s v="Computers&amp;Accessories|NetworkingDevices|Routers"/>
    <n v="1199"/>
    <n v="2999"/>
    <n v="0.6"/>
    <n v="4.0999999999999996"/>
    <n v="10725"/>
    <s v="R323XTLZ6XF443,R2PU5PLM2D5A9P,R109BR31BO9U9O,RP81LPR632RSZ,R219G800XSZ211,R1HP18PZMA7RRO,R2NUEOM6M6XSIE,R13BCLN31UCTUC"/>
    <x v="180"/>
    <x v="0"/>
    <x v="0"/>
    <x v="0"/>
    <n v="32164275"/>
    <x v="0"/>
    <x v="0"/>
    <n v="43972.499999999993"/>
  </r>
  <r>
    <s v="B07NTKGW45"/>
    <x v="819"/>
    <s v="Computers&amp;Accessories|Accessories&amp;Peripherals|HardDiskBags"/>
    <n v="397"/>
    <n v="899"/>
    <n v="0.56000000000000005"/>
    <n v="4"/>
    <n v="3025"/>
    <s v="R3D7XJFJ5YMCGX,R1XFCHMC5NZ1Y5,R1CKJ6H0A3FZI0,RX6GFI0WHX38M,R1AN2V2QZ2S8KM,R23KGXQ1Q93GB,RH9TQT6VOR6JJ,R3N6ZYBTC2LJVW"/>
    <x v="214"/>
    <x v="0"/>
    <x v="0"/>
    <x v="0"/>
    <n v="2719475"/>
    <x v="0"/>
    <x v="0"/>
    <n v="12100"/>
  </r>
  <r>
    <s v="B08CDKQ8T6"/>
    <x v="59"/>
    <s v="Computers&amp;Accessories|Accessories&amp;Peripherals|Cables&amp;Accessories|Cables|USBCables"/>
    <n v="154"/>
    <n v="349"/>
    <n v="0.56000000000000005"/>
    <n v="4.3"/>
    <n v="7064"/>
    <s v="R2ACU430AWSQ15,RZFPMZJQG4VEF,R2P7VTDLLMDOA3,R1B9M17A3N27E2,R4LNZP9RCX3H3,R3TL5BYHCMQSB3,R1B2BRD05LJZX4,R2WQKUAV6WUQ06"/>
    <x v="4"/>
    <x v="0"/>
    <x v="0"/>
    <x v="0"/>
    <n v="2465336"/>
    <x v="1"/>
    <x v="0"/>
    <n v="30375.199999999997"/>
  </r>
  <r>
    <s v="B08J4PL1Z3"/>
    <x v="820"/>
    <s v="Computers&amp;Accessories|Accessories&amp;Peripherals|PCGamingPeripherals|Gamepads"/>
    <n v="699"/>
    <n v="1490"/>
    <n v="0.53"/>
    <n v="4"/>
    <n v="5736"/>
    <s v="R16URT7BDNOV2D,R2YWPNEAQVJ9ZA,REXSBUHVOE0WE,R2RUHQW0ZWPFCE,R2NSG94BDOKV6F,R3PCRURZ1LS5JQ,R1FR7S9JNBVXBT,R29RRJ2OJ6GC7"/>
    <x v="204"/>
    <x v="0"/>
    <x v="0"/>
    <x v="0"/>
    <n v="8546640"/>
    <x v="0"/>
    <x v="0"/>
    <n v="22944"/>
  </r>
  <r>
    <s v="B07XJWTYM2"/>
    <x v="821"/>
    <s v="Electronics|Headphones,Earbuds&amp;Accessories|Headphones|In-Ear"/>
    <n v="1679"/>
    <n v="1999"/>
    <n v="0.16"/>
    <n v="4.0999999999999996"/>
    <n v="72563"/>
    <s v="R1AKJKNRBIBCV4,R2ZG9F0E80XAWQ,R39LC2YR7L3N4E,R2ADNFHJ2J8A7L,R3VV8VK7HOOYQS,RXGEG3BUDZOW0"/>
    <x v="57"/>
    <x v="1"/>
    <x v="1"/>
    <x v="0"/>
    <n v="145053437"/>
    <x v="0"/>
    <x v="0"/>
    <n v="297508.3"/>
  </r>
  <r>
    <s v="B09939XJX8"/>
    <x v="822"/>
    <s v="Computers&amp;Accessories|Accessories&amp;Peripherals|Keyboards,Mice&amp;InputDevices|GraphicTablets"/>
    <n v="354"/>
    <n v="1500"/>
    <n v="0.76"/>
    <n v="4"/>
    <n v="1026"/>
    <s v="R374DNITJO308B,R39OSBCH26FDGW,RFTP6BKBX70WI,R1VHLDAFRQLBMI,R36AIOIL7WO6HZ,RIVLIRNSSO3M1,R3BIRKRJLDWL46,R1N8K5CG19N1KY"/>
    <x v="187"/>
    <x v="0"/>
    <x v="0"/>
    <x v="0"/>
    <n v="1539000"/>
    <x v="0"/>
    <x v="0"/>
    <n v="4104"/>
  </r>
  <r>
    <s v="B09MDCZJXS"/>
    <x v="823"/>
    <s v="Computers&amp;Accessories|Accessories&amp;Peripherals|PCGamingPeripherals|Headsets"/>
    <n v="1199"/>
    <n v="5499"/>
    <n v="0.78"/>
    <n v="3.8"/>
    <n v="2043"/>
    <s v="R1WZU792ROLKVF,R1X4YGIN6CWPH4,R32Z0RYAEN1DFC,R1DN8SF3OFPFAQ,RNHRK657LGIDV,R1DOJAY4KQGAI6,RXQATD7YRR3TA,R3HP5GYAC6M219"/>
    <x v="215"/>
    <x v="0"/>
    <x v="0"/>
    <x v="1"/>
    <n v="11234457"/>
    <x v="0"/>
    <x v="0"/>
    <n v="7763.4"/>
  </r>
  <r>
    <s v="B08CTQP51L"/>
    <x v="824"/>
    <s v="Computers&amp;Accessories|Accessories&amp;Peripherals|TabletAccessories|ScreenProtectors"/>
    <n v="379"/>
    <n v="1499"/>
    <n v="0.75"/>
    <n v="4.2"/>
    <n v="4149"/>
    <s v="R24LA0QD5OLK8G,R3Q8NDQHWTOEMA,RLU72AJAAOA8D,R2Y2ISC0E5DQJ7,R1VS3VC0CZ24XB,R2787ZH86GWL84,R1VDA6PEVBN4E3,RWWGO6H2DZMYC"/>
    <x v="166"/>
    <x v="0"/>
    <x v="0"/>
    <x v="0"/>
    <n v="6219351"/>
    <x v="0"/>
    <x v="0"/>
    <n v="17425.8"/>
  </r>
  <r>
    <s v="B0BG62HMDJ"/>
    <x v="825"/>
    <s v="Computers&amp;Accessories|ExternalDevices&amp;DataStorage|ExternalHardDisks"/>
    <n v="499"/>
    <n v="775"/>
    <n v="0.36"/>
    <n v="4.3"/>
    <n v="74"/>
    <s v="R1NVL27P8VGTP1,RK381D6AH8JFI,R145H2IMWSHSP5,RXUFYS6IXXC27,R23QFCUMOAAF6,RWOQMMEBT56CR,R3NQ4FM9WQJM1R,R1GOBOH4PV5F5E"/>
    <x v="216"/>
    <x v="0"/>
    <x v="1"/>
    <x v="0"/>
    <n v="57350"/>
    <x v="0"/>
    <x v="1"/>
    <n v="318.2"/>
  </r>
  <r>
    <s v="B08GTYFC37"/>
    <x v="826"/>
    <s v="Computers&amp;Accessories|ExternalDevices&amp;DataStorage|ExternalSolidStateDrives"/>
    <n v="10389"/>
    <n v="32000"/>
    <n v="0.68"/>
    <n v="4.4000000000000004"/>
    <n v="41398"/>
    <s v="RRJFTC0VXGP9F,R39JQE75EPS5DO,RUZV4DZKBFJGE,R1SBQDN9157ZTO,R1O8LE9DENM39V,R1QGJPE1M4YZKR,R240LL92WXKRRY,R3GECDAI29GH5G"/>
    <x v="106"/>
    <x v="0"/>
    <x v="0"/>
    <x v="0"/>
    <n v="1324736000"/>
    <x v="0"/>
    <x v="0"/>
    <n v="182151.2"/>
  </r>
  <r>
    <s v="B08SBH499M"/>
    <x v="827"/>
    <s v="Computers&amp;Accessories|Accessories&amp;Peripherals|Audio&amp;VideoAccessories|PCSpeakers"/>
    <n v="649"/>
    <n v="1300"/>
    <n v="0.5"/>
    <n v="4.0999999999999996"/>
    <n v="5195"/>
    <s v="R1LREWJCMBQIRO,R2HU0UF6QY4WZD,R1M3HZPOB2BCPA,R3PLOVWNC48BP6,R1K70M5N1R1FLT,R2HZYR1RYPYEVR,R6HSVD0DMTQMY,R6X92GH1ETNJ"/>
    <x v="35"/>
    <x v="0"/>
    <x v="0"/>
    <x v="0"/>
    <n v="6753500"/>
    <x v="0"/>
    <x v="0"/>
    <n v="21299.499999999996"/>
  </r>
  <r>
    <s v="B08FYB5HHK"/>
    <x v="828"/>
    <s v="Computers&amp;Accessories|NetworkingDevices|NetworkAdapters|PowerLANAdapters"/>
    <n v="1199"/>
    <n v="1999"/>
    <n v="0.4"/>
    <n v="4.5"/>
    <n v="22420"/>
    <s v="R30SWI8U6K7PDR,R2K3WL7JFGLDI,R2WXWZRPAKQ1GP,R29PWDI4WOF8FK,R26V2X161L8NR5,R3B4VBD2NKURWM,R3A6QVJ73S0FLJ,RSP7D739UWRFL"/>
    <x v="7"/>
    <x v="0"/>
    <x v="1"/>
    <x v="0"/>
    <n v="44817580"/>
    <x v="0"/>
    <x v="0"/>
    <n v="100890"/>
  </r>
  <r>
    <s v="B0994GFWBH"/>
    <x v="62"/>
    <s v="Computers&amp;Accessories|Accessories&amp;Peripherals|Cables&amp;Accessories|Cables|USBCables"/>
    <n v="139"/>
    <n v="999"/>
    <n v="0.86"/>
    <n v="4"/>
    <n v="1313"/>
    <s v="RZJR37WFGXR9B,R39X6O18GM16TM,R18ZQ09EKVWZ9R,R3NHUC9S00KIR8,R30ZSNYE78E0O2,R2LVRBREQ4EFDM,R1UJ8BCYXWICT8,R34RH86MGL4HFB"/>
    <x v="24"/>
    <x v="0"/>
    <x v="0"/>
    <x v="0"/>
    <n v="1311687"/>
    <x v="0"/>
    <x v="0"/>
    <n v="5252"/>
  </r>
  <r>
    <s v="B0B5GJRTHB"/>
    <x v="829"/>
    <s v="Electronics|Headphones,Earbuds&amp;Accessories|Headphones|In-Ear"/>
    <n v="889"/>
    <n v="1999"/>
    <n v="0.56000000000000005"/>
    <n v="4.2"/>
    <n v="2284"/>
    <s v="R1R1JK1E1KZYX8,R2XZC0TY29XVLD,R10HYVIHZWKK1K,R60DKH62VTGDU,R3OEUY99P64UA3,R32UNDTOGI8EL1,R3GLNMEB5Q7VW0,R1DEKW8DZTEK4A"/>
    <x v="17"/>
    <x v="1"/>
    <x v="0"/>
    <x v="0"/>
    <n v="4565716"/>
    <x v="0"/>
    <x v="0"/>
    <n v="9592.8000000000011"/>
  </r>
  <r>
    <s v="B09GBBJV72"/>
    <x v="830"/>
    <s v="Computers&amp;Accessories|Accessories&amp;Peripherals|Keyboards,Mice&amp;InputDevices|Keyboard&amp;MouseSets"/>
    <n v="1409"/>
    <n v="2199"/>
    <n v="0.36"/>
    <n v="3.9"/>
    <n v="427"/>
    <s v="R2RDB07DGL4GM9,R3H2WY92CQUJMX,R2LDUGW3VRNHAB,R1LRB29GJ35245,R2S4Q38HCR9GEQ,R34PYQGTCYUFYB,R2FNNM6IUQZGWK,R3GR8P4J5HK9VV"/>
    <x v="117"/>
    <x v="0"/>
    <x v="1"/>
    <x v="1"/>
    <n v="938973"/>
    <x v="0"/>
    <x v="1"/>
    <n v="1665.3"/>
  </r>
  <r>
    <s v="B07P434WJY"/>
    <x v="831"/>
    <s v="Computers&amp;Accessories|Printers,Inks&amp;Accessories|Inks,Toners&amp;Cartridges|InkjetInkRefills&amp;Kits"/>
    <n v="549"/>
    <n v="1999"/>
    <n v="0.73"/>
    <n v="4.3"/>
    <n v="1367"/>
    <s v="R2LRRBAFN6I6AZ,R1FBE05UZD56IF,R1IRK5NMYFJN5T,R69JBU6LC4NYC,R1ZEDLFB9T6IJU,RN12RA7AP349F,R1OGL3O5NB3GXJ,R3JRPVNGDP2W8A"/>
    <x v="217"/>
    <x v="0"/>
    <x v="0"/>
    <x v="0"/>
    <n v="2732633"/>
    <x v="0"/>
    <x v="0"/>
    <n v="5878.0999999999995"/>
  </r>
  <r>
    <s v="B07T9FV9YP"/>
    <x v="832"/>
    <s v="Computers&amp;Accessories|Accessories&amp;Peripherals|PCGamingPeripherals|Headsets"/>
    <n v="749"/>
    <n v="1799"/>
    <n v="0.57999999999999996"/>
    <n v="4"/>
    <n v="13199"/>
    <s v="R1VOPN2U7TR5UG,RCVPU4XZ7O68C,R3AAGR6XT4RZOC,R1D1CF1TVUQET4,R2ICO6IKYO6I6A,R2JZS7D3SMFU1T,R3FZTFENXGCM9,R3TK26WSQHBGNK"/>
    <x v="167"/>
    <x v="0"/>
    <x v="0"/>
    <x v="0"/>
    <n v="23745001"/>
    <x v="0"/>
    <x v="0"/>
    <n v="52796"/>
  </r>
  <r>
    <s v="B01GGKZ0V6"/>
    <x v="63"/>
    <s v="Computers&amp;Accessories|Accessories&amp;Peripherals|Cables&amp;Accessories|Cables|USBCables"/>
    <n v="329"/>
    <n v="845"/>
    <n v="0.61"/>
    <n v="4.2"/>
    <n v="29746"/>
    <s v="R37S13YALMRPGK,R2OU2YTGFEMJHE,R25SDG11W8EAU9,R2W38EQOY97N87,R2U8MOGE4JDKBF,R2CN3CX7SGEWDK,RX74XLMFH35PD,R1B861YJE8YL2B"/>
    <x v="8"/>
    <x v="0"/>
    <x v="0"/>
    <x v="0"/>
    <n v="25135370"/>
    <x v="0"/>
    <x v="0"/>
    <n v="124933.20000000001"/>
  </r>
  <r>
    <s v="B08WKFSN84"/>
    <x v="833"/>
    <s v="Computers&amp;Accessories|Accessories&amp;Peripherals|Cables&amp;Accessories|Cables|USBCables"/>
    <n v="379"/>
    <n v="1099"/>
    <n v="0.66"/>
    <n v="4.3"/>
    <n v="2806"/>
    <s v="RGNARUOE22V1A,R5KYEFZM5496A,R38R0ACYQPV9HZ,R17M1JPCDUNH21,R1H9QE5M69Z3VS,R249MO4XBSOM0Q,R2BI8BOVC79W95,R1V5XKRZ49DQK3"/>
    <x v="0"/>
    <x v="0"/>
    <x v="0"/>
    <x v="0"/>
    <n v="3083794"/>
    <x v="0"/>
    <x v="0"/>
    <n v="12065.8"/>
  </r>
  <r>
    <s v="B09TBCVJS3"/>
    <x v="834"/>
    <s v="Electronics|WearableTechnology|SmartWatches"/>
    <n v="5998"/>
    <n v="7999"/>
    <n v="0.25"/>
    <n v="4.2"/>
    <n v="30355"/>
    <s v="R32FKIYH8C9GMX,RYBDLIADVEHDR,R3QUBDARIE2ZHS,R3V1NU4NDXXV74,R2FJDY45GI3UEC"/>
    <x v="218"/>
    <x v="1"/>
    <x v="1"/>
    <x v="0"/>
    <n v="242809645"/>
    <x v="0"/>
    <x v="0"/>
    <n v="127491"/>
  </r>
  <r>
    <s v="B08TR61BVK"/>
    <x v="835"/>
    <s v="Computers&amp;Accessories|Accessories&amp;Peripherals|LaptopAccessories|Bags&amp;Sleeves|LaptopSleeves&amp;Slipcases"/>
    <n v="299"/>
    <n v="1499"/>
    <n v="0.8"/>
    <n v="4.2"/>
    <n v="2868"/>
    <s v="R1EGA4C6RWIIZ3,R2LUR26FVHY2J9,R3EIY77S1ST0FV,R2C5MD2U054FTI,R20BW7AKMPLR7O,R1N81GRGOUWSG0,R27N6D9QGKDDY2,R38PPB7S465YMD"/>
    <x v="219"/>
    <x v="0"/>
    <x v="0"/>
    <x v="0"/>
    <n v="4299132"/>
    <x v="0"/>
    <x v="0"/>
    <n v="12045.6"/>
  </r>
  <r>
    <s v="B0B2CPVXHX"/>
    <x v="836"/>
    <s v="Computers&amp;Accessories|Accessories&amp;Peripherals|TabletAccessories|ScreenProtectors"/>
    <n v="379"/>
    <n v="1499"/>
    <n v="0.75"/>
    <n v="4.0999999999999996"/>
    <n v="670"/>
    <s v="R1FUZJ0GWDCLUS,R3VJ1YSW5XZI0D,R2659C1LEZY2BE,R2SCWNAAVSIAY,RUV07628Q4D75,RZ10G9SIHUWRY,R1I8JVDSJD2ODS,R3NGRQVZQY9RYR"/>
    <x v="166"/>
    <x v="0"/>
    <x v="0"/>
    <x v="0"/>
    <n v="1004330"/>
    <x v="0"/>
    <x v="1"/>
    <n v="2746.9999999999995"/>
  </r>
  <r>
    <s v="B08XNL93PL"/>
    <x v="837"/>
    <s v="OfficeProducts|OfficePaperProducts|Paper|Stationery|Notebooks,WritingPads&amp;Diaries"/>
    <n v="1399"/>
    <n v="2999"/>
    <n v="0.53"/>
    <n v="4.3"/>
    <n v="3530"/>
    <s v="R174KRUPEU2G7V,RW2VQKGRRIM41,R3PCJMP1XTXVUP,R1Z8IGSA8ZO3WN,RE91TY7MTPBCX,R3AW009ZNTYU8I,RQI0L92ZT0TOP,RG9LN7755H1GQ"/>
    <x v="4"/>
    <x v="3"/>
    <x v="0"/>
    <x v="0"/>
    <n v="10586470"/>
    <x v="0"/>
    <x v="0"/>
    <n v="15179"/>
  </r>
  <r>
    <s v="B088GXTJM3"/>
    <x v="838"/>
    <s v="Electronics|Cameras&amp;Photography|Accessories|PhotoStudio&amp;Lighting|PhotoBackgroundAccessories|BackgroundSupports"/>
    <n v="699"/>
    <n v="1299"/>
    <n v="0.46"/>
    <n v="4.3"/>
    <n v="6183"/>
    <s v="R1KOODMSYFQFQK,R1WX5RVYVOE2Z8,RU34IVNRBGN2X,R115NGNFV75VQZ,R2IELMO4REP9U3,R2CGUT8QR29GBL,RP30K2QKPN7RL,R2527FDBEJ54SC"/>
    <x v="150"/>
    <x v="1"/>
    <x v="1"/>
    <x v="0"/>
    <n v="8031717"/>
    <x v="0"/>
    <x v="0"/>
    <n v="26586.899999999998"/>
  </r>
  <r>
    <s v="B099S26HWG"/>
    <x v="839"/>
    <s v="OfficeProducts|OfficePaperProducts|Paper|Stationery|Notebooks,WritingPads&amp;Diaries|CompositionNotebooks"/>
    <n v="300"/>
    <n v="300"/>
    <n v="0"/>
    <n v="4.2"/>
    <n v="419"/>
    <s v="R3I568NWPF5187,R19KS9NAHZME09,R384JBLG7VAYNP,R3T6PJ40WKL2M2,R2HOVG7RABKNQ7,R2PVJY6ZKTLSAS,R2PIAZDEUTARUA,R8S61DB3WGBVT"/>
    <x v="145"/>
    <x v="3"/>
    <x v="1"/>
    <x v="0"/>
    <n v="125700"/>
    <x v="1"/>
    <x v="1"/>
    <n v="1759.8000000000002"/>
  </r>
  <r>
    <s v="B08461VC1Z"/>
    <x v="840"/>
    <s v="Computers&amp;Accessories|Accessories&amp;Peripherals|Keyboards,Mice&amp;InputDevices|Keyboard&amp;MiceAccessories|MousePads"/>
    <n v="999"/>
    <n v="1995"/>
    <n v="0.5"/>
    <n v="4.5"/>
    <n v="7317"/>
    <s v="R21X3T7OXJDYF5,RFZ7PECSOYOD0,RCNWHX6JCJZ24,R13B46MR7D4UW6,R2WIO7GRU4X1VE,R15WY8KFOZPEO0,R1GZSDMDXLI6UA,R2GSFMREX0SZF0"/>
    <x v="220"/>
    <x v="0"/>
    <x v="0"/>
    <x v="0"/>
    <n v="14597415"/>
    <x v="0"/>
    <x v="0"/>
    <n v="32926.5"/>
  </r>
  <r>
    <s v="B00K32PEW4"/>
    <x v="841"/>
    <s v="OfficeProducts|OfficeElectronics|Calculators|Financial&amp;Business"/>
    <n v="535"/>
    <n v="535"/>
    <n v="0"/>
    <n v="4.4000000000000004"/>
    <n v="4426"/>
    <s v="R1JB53IQ0AXIHW,RPKOAVSXXPSKU,R3AIW6ZYB8OS8W,R1FANNDP3KWHH8,R2ESITUL5GM8WX,R39Y7SUMSOWEBW,R6EAH6XUMX4SX,RXPO6LV61TV1T"/>
    <x v="149"/>
    <x v="3"/>
    <x v="1"/>
    <x v="0"/>
    <n v="2367910"/>
    <x v="0"/>
    <x v="0"/>
    <n v="19474.400000000001"/>
  </r>
  <r>
    <s v="B09F9YQQ7B"/>
    <x v="64"/>
    <s v="Electronics|HomeTheater,TV&amp;Video|Televisions|SmartTelevisions"/>
    <n v="13999"/>
    <n v="24999"/>
    <n v="0.44"/>
    <n v="4.2"/>
    <n v="45237"/>
    <s v="R3CR9H6ABJ4Q4O,R2S5VBYYN51ELA,R1U0718A15KBBU,R9YRKNJ667H1E,RAWMG4UI4CZD3,R877Y6K5MW32G,RC458V57ETXDN,R2VOHT3T6361C5"/>
    <x v="25"/>
    <x v="1"/>
    <x v="1"/>
    <x v="0"/>
    <n v="1130879763"/>
    <x v="0"/>
    <x v="0"/>
    <n v="189995.4"/>
  </r>
  <r>
    <s v="B07LFWP97N"/>
    <x v="842"/>
    <s v="Computers&amp;Accessories|Accessories&amp;Peripherals|LaptopAccessories|Bags&amp;Sleeves|LaptopSleeves&amp;Slipcases"/>
    <n v="269"/>
    <n v="1099"/>
    <n v="0.76"/>
    <n v="4.0999999999999996"/>
    <n v="1092"/>
    <s v="R306AT7RAPPB4F,R13JZJWRO3P3CG,R14BZPIXU4V009,R2OJGM7XU1KK02,R32XRJ1D68UAD7,R3681SST4J2Y3Q,R12QP5JRRTJNES,R1APJCJMBLJK5J"/>
    <x v="34"/>
    <x v="0"/>
    <x v="0"/>
    <x v="0"/>
    <n v="1200108"/>
    <x v="0"/>
    <x v="0"/>
    <n v="4477.2"/>
  </r>
  <r>
    <s v="B0746N6WML"/>
    <x v="843"/>
    <s v="OfficeProducts|OfficePaperProducts|Paper|Stationery|Pens,Pencils&amp;WritingSupplies|Pens&amp;Refills|StickBallpointPens"/>
    <n v="341"/>
    <n v="450"/>
    <n v="0.24"/>
    <n v="4.3"/>
    <n v="2493"/>
    <s v="R37OWPWWYU7L3G,R2AQ3J8DYODY55,RA0RPO7G5XXOL,R1FPO08RUBD4EV,RY9JUX3BONIOX,R39E5IAGZK66QW,R28QG0162ONGDW,R1BZN1SP6YIRH2"/>
    <x v="172"/>
    <x v="3"/>
    <x v="1"/>
    <x v="0"/>
    <n v="1121850"/>
    <x v="1"/>
    <x v="0"/>
    <n v="10719.9"/>
  </r>
  <r>
    <s v="B07W9KYT62"/>
    <x v="844"/>
    <s v="Computers&amp;Accessories|NetworkingDevices|Routers"/>
    <n v="2499"/>
    <n v="3999"/>
    <n v="0.38"/>
    <n v="4.4000000000000004"/>
    <n v="12679"/>
    <s v="RS0YPV8CGGS8R,R3LR647NBSDMCU,R3INDETNPWMHWX,R2N03PA780KAJD,R1I4DIVJ3IZNGG,R3LGQPRXIGK0OZ,R9H7E21WJPRKL,R662AI3F4SL2W"/>
    <x v="7"/>
    <x v="0"/>
    <x v="1"/>
    <x v="0"/>
    <n v="50703321"/>
    <x v="0"/>
    <x v="0"/>
    <n v="55787.600000000006"/>
  </r>
  <r>
    <s v="B0B5ZF3NRK"/>
    <x v="71"/>
    <s v="Computers&amp;Accessories|Accessories&amp;Peripherals|Cables&amp;Accessories|Cables|USBCables"/>
    <n v="349"/>
    <n v="599"/>
    <n v="0.42"/>
    <n v="4.0999999999999996"/>
    <n v="210"/>
    <s v="R27HJ954EMEOQK,R2EPGPZGPWXR4I,R1KUXERHI948E7,R1YRGKI6652QR,R3DCUTJ6CQCASZ,R11TECZ2LD0OKP,R276HYHWQ5B09O,R2HOVRWP63K3OL"/>
    <x v="28"/>
    <x v="0"/>
    <x v="1"/>
    <x v="0"/>
    <n v="125790"/>
    <x v="0"/>
    <x v="1"/>
    <n v="860.99999999999989"/>
  </r>
  <r>
    <s v="B08D9MNH4B"/>
    <x v="845"/>
    <s v="Computers&amp;Accessories|Printers,Inks&amp;Accessories|Printers"/>
    <n v="5899"/>
    <n v="7005"/>
    <n v="0.16"/>
    <n v="3.6"/>
    <n v="4199"/>
    <s v="R36ZW65JOPFS8L,RAEGRKQ26HAKB,R3U1GKVTCQ21OO,RAHRN3DS37LUC,R176NMLL4UKOG4,R1OZH39239I73K,RS9AG75KQ5ZWV,RSG6CEI9TVLPB"/>
    <x v="117"/>
    <x v="0"/>
    <x v="1"/>
    <x v="1"/>
    <n v="29413995"/>
    <x v="0"/>
    <x v="0"/>
    <n v="15116.4"/>
  </r>
  <r>
    <s v="B078G6ZF5Z"/>
    <x v="520"/>
    <s v="Electronics|Mobiles&amp;Accessories|MobileAccessories|Chargers|WallChargers"/>
    <n v="699"/>
    <n v="1199"/>
    <n v="0.42"/>
    <n v="4"/>
    <n v="14403"/>
    <s v="R1DSLJ58BW45MG,RZF2IS7TK6MF4,RLAJSE9228SAA,RHZFWFPW57PEH,R5V3SEBXEYTV9,R3QW79LOKH6EDA,R15LLZLNGUHHTJ,R2NS5ZCYJFF5KE"/>
    <x v="27"/>
    <x v="1"/>
    <x v="1"/>
    <x v="0"/>
    <n v="17269197"/>
    <x v="0"/>
    <x v="0"/>
    <n v="57612"/>
  </r>
  <r>
    <s v="B09MKG4ZCM"/>
    <x v="846"/>
    <s v="Computers&amp;Accessories|NetworkingDevices|Routers"/>
    <n v="1565"/>
    <n v="2999"/>
    <n v="0.48"/>
    <n v="4"/>
    <n v="11113"/>
    <s v="R1LQVBM4K06W5S,R2JOL8YUJPQPHV,R4GYZF4RHILFG,R1N31UERSTNV5O,R2MUNSVDTDZEWJ,R1KOFVG8EPNCLM,R2COFUCWX7JY7G,RFCY28Q2RJYLY"/>
    <x v="154"/>
    <x v="0"/>
    <x v="1"/>
    <x v="0"/>
    <n v="33327887"/>
    <x v="0"/>
    <x v="0"/>
    <n v="44452"/>
  </r>
  <r>
    <s v="B07RZZ1QSW"/>
    <x v="847"/>
    <s v="Electronics|Cameras&amp;Photography|Accessories|Tripods&amp;Monopods|Tabletop&amp;TravelTripods"/>
    <n v="326"/>
    <n v="799"/>
    <n v="0.59"/>
    <n v="4.4000000000000004"/>
    <n v="10773"/>
    <s v="R3URKY34C3O6C6,R2SMDSG8MX72UY,RH36PLQFRREG5,R50KZDO2KFBYT,R2XL28KE1P2MKO,R3DA5G1OV59TGX,RSFTU5X4MU4K0,R33V9MXUFMY7S8"/>
    <x v="221"/>
    <x v="1"/>
    <x v="0"/>
    <x v="0"/>
    <n v="8607627"/>
    <x v="0"/>
    <x v="0"/>
    <n v="47401.200000000004"/>
  </r>
  <r>
    <s v="B08BCKN299"/>
    <x v="517"/>
    <s v="Electronics|Headphones,Earbuds&amp;Accessories|Adapters"/>
    <n v="120"/>
    <n v="999"/>
    <n v="0.88"/>
    <n v="3.9"/>
    <n v="6491"/>
    <s v="RO163Q6WRVSZZ,R28DMP1E79OWIH,R2FJI6OH7CFVRL,R1CHL5MG2PHSFJ,R2T11MDTCMZ8IQ,RV544Y0ARIS17,ROHRC9ZCY3ZKI,R28O9QSWHZF2KK"/>
    <x v="2"/>
    <x v="1"/>
    <x v="0"/>
    <x v="1"/>
    <n v="6484509"/>
    <x v="0"/>
    <x v="0"/>
    <n v="25314.899999999998"/>
  </r>
  <r>
    <s v="B07222HQKP"/>
    <x v="848"/>
    <s v="Computers&amp;Accessories|ExternalDevices&amp;DataStorage|ExternalHardDisks"/>
    <n v="657"/>
    <n v="999"/>
    <n v="0.34"/>
    <n v="4.3"/>
    <n v="13944"/>
    <s v="R14SXAZCRPQZNK,RA7ZKRJ46E457,R311BANNTQSXO1,RFEQZHNT7QDV3,R12TLXBNBGY3Y7,R31NPLPBEHHJVO,R1T99LYGHCHHML,RIW7K2PKLTNVA"/>
    <x v="222"/>
    <x v="0"/>
    <x v="1"/>
    <x v="0"/>
    <n v="13930056"/>
    <x v="0"/>
    <x v="0"/>
    <n v="59959.199999999997"/>
  </r>
  <r>
    <s v="B00NFD0ETQ"/>
    <x v="849"/>
    <s v="Computers&amp;Accessories|Accessories&amp;Peripherals|PCGamingPeripherals|GamingMice"/>
    <n v="1995"/>
    <n v="2895"/>
    <n v="0.31"/>
    <n v="4.5999999999999996"/>
    <n v="10760"/>
    <s v="R2W6BKEVXNT3N,R1W63TB4MX8482,R28EZ6Q89SHMHD,R1D7A93DR9F1F8,R3GZGLWVKTBWY0,R1VY2XWEWPHWWO,R2I50QOEBLLIHS,R2U71462QVBEYX"/>
    <x v="139"/>
    <x v="0"/>
    <x v="1"/>
    <x v="0"/>
    <n v="31150200"/>
    <x v="0"/>
    <x v="0"/>
    <n v="49495.999999999993"/>
  </r>
  <r>
    <s v="B075DB1F13"/>
    <x v="850"/>
    <s v="Electronics|GeneralPurposeBatteries&amp;BatteryChargers"/>
    <n v="1500"/>
    <n v="1500"/>
    <n v="0"/>
    <n v="4.4000000000000004"/>
    <n v="25996"/>
    <s v="R1JNM12EEHAKDU,R3D30LR1EYBE2P,R30L9O9HJ5UAK7,R3QZUREJQF2YLA,R3MY5QLMJHTG5E,RBTESL54NFQBN,R3S8IJGRFFCKTT,R14K1I1T1JA1QO"/>
    <x v="156"/>
    <x v="1"/>
    <x v="1"/>
    <x v="0"/>
    <n v="38994000"/>
    <x v="0"/>
    <x v="0"/>
    <n v="114382.40000000001"/>
  </r>
  <r>
    <s v="B0148NPH9I"/>
    <x v="851"/>
    <s v="Computers&amp;Accessories|Accessories&amp;Peripherals|Keyboards,Mice&amp;InputDevices|Keyboards"/>
    <n v="2640"/>
    <n v="3195"/>
    <n v="0.17"/>
    <n v="4.5"/>
    <n v="16146"/>
    <s v="R26QIZZV7XHNIM,R1GG4OCTVMJ08P,R17YPP58KBZRVP,R2KAS4LGHND8IP,R1R2V16C9M5EE5,R3JFQAZ34O319C,R24Z5Y8NGE1CA4,R3QQUAIJT1HNL4"/>
    <x v="139"/>
    <x v="0"/>
    <x v="1"/>
    <x v="0"/>
    <n v="51586470"/>
    <x v="0"/>
    <x v="0"/>
    <n v="72657"/>
  </r>
  <r>
    <s v="B01JOFKL0A"/>
    <x v="852"/>
    <s v="Computers&amp;Accessories|Printers,Inks&amp;Accessories|Printers"/>
    <n v="5299"/>
    <n v="6355"/>
    <n v="0.17"/>
    <n v="3.9"/>
    <n v="8280"/>
    <s v="R113XKB6ZAUQF,R2SOXALV4NB8GQ,RONEN38QVS6OD,R1SSASOUEVFGI9,R3NJ4S4NF2MA16,RCNZVZSXG9YK0,RAN94F4HUX984,R2PCQJOKH6H8MK"/>
    <x v="212"/>
    <x v="0"/>
    <x v="1"/>
    <x v="1"/>
    <n v="52619400"/>
    <x v="0"/>
    <x v="0"/>
    <n v="32292"/>
  </r>
  <r>
    <s v="B09Q8HMKZX"/>
    <x v="66"/>
    <s v="Computers&amp;Accessories|Accessories&amp;Peripherals|Cables&amp;Accessories|Cables|USBCables"/>
    <n v="263"/>
    <n v="699"/>
    <n v="0.62"/>
    <n v="4.0999999999999996"/>
    <n v="450"/>
    <s v="R1LG3XV2XYCQQB,RPVNHPEU1HG9F,R1MD4LW015PP00,R5RCZRA2XSJVU,R1TPVT7TXNNW2,R1GYI0Y69RU13,R3S5U7BJ1KTKAU,R3F02OAHFU646V"/>
    <x v="4"/>
    <x v="0"/>
    <x v="0"/>
    <x v="0"/>
    <n v="314550"/>
    <x v="0"/>
    <x v="1"/>
    <n v="1844.9999999999998"/>
  </r>
  <r>
    <s v="B079S811J3"/>
    <x v="853"/>
    <s v="Computers&amp;Accessories|Accessories&amp;Peripherals|PCGamingPeripherals|Headsets"/>
    <n v="1990"/>
    <n v="2999"/>
    <n v="0.34"/>
    <n v="4.3"/>
    <n v="14237"/>
    <s v="RNAHH2L1RS339,R25LKZL3WI5EYS,R1KYR1BYKCW4XR,R1Z2TE2D9DSTWJ,R3D1T07CPJPZ8M,RN0DG3MRTSSP6,RLK0Q8WACYKMY,R2FOHIRKITGEFQ"/>
    <x v="167"/>
    <x v="0"/>
    <x v="1"/>
    <x v="0"/>
    <n v="42696763"/>
    <x v="0"/>
    <x v="0"/>
    <n v="61219.1"/>
  </r>
  <r>
    <s v="B0083T231O"/>
    <x v="854"/>
    <s v="Electronics|PowerAccessories|SurgeProtectors"/>
    <n v="1289"/>
    <n v="1499"/>
    <n v="0.14000000000000001"/>
    <n v="4.5"/>
    <n v="20668"/>
    <s v="R1DQD1BRKH1AIO,R3ESPNPFL2XD8Z,RS64CINVRWLQ7,R38X9EM0L2O5AW,R2DB9HD4SGR8PU,R3CRC3DNW750LR,RKS4KUTPX1X5Z,RF9V415MCUOM1"/>
    <x v="46"/>
    <x v="1"/>
    <x v="1"/>
    <x v="0"/>
    <n v="30981332"/>
    <x v="0"/>
    <x v="0"/>
    <n v="93006"/>
  </r>
  <r>
    <s v="B086PXQ2R4"/>
    <x v="855"/>
    <s v="OfficeProducts|OfficePaperProducts|Paper|Stationery|Notebooks,WritingPads&amp;Diaries|CompositionNotebooks"/>
    <n v="165"/>
    <n v="165"/>
    <n v="0"/>
    <n v="4.5"/>
    <n v="1674"/>
    <s v="R17OSOGCSZ1TU1,R2V3IDY4X5DO07,R10YPJXXLIT9PF,R2NI83SF805SZB,R2O53KW0B4KLDY,R24235I5D6EXHG,R2ATCM75K287E3,R15Z1PSJ93SSWJ"/>
    <x v="145"/>
    <x v="3"/>
    <x v="1"/>
    <x v="0"/>
    <n v="276210"/>
    <x v="2"/>
    <x v="0"/>
    <n v="7533"/>
  </r>
  <r>
    <s v="B07L1N3TJX"/>
    <x v="856"/>
    <s v="Computers&amp;Accessories|Accessories&amp;Peripherals|LaptopAccessories|LaptopChargers&amp;PowerSupplies"/>
    <n v="1699"/>
    <n v="3499"/>
    <n v="0.51"/>
    <n v="3.6"/>
    <n v="7689"/>
    <s v="R268UIIQ8R8LOR,R15VZPEXXYZB7I,R3R1OIOGZG4W4C,R3EQ4KGEQ3TQLL,R2N86U6QNUP5VH,R3E30BZGJ93XEM,R3M5YID5J08Y5T,R3BE5A24UBV6J7"/>
    <x v="223"/>
    <x v="0"/>
    <x v="0"/>
    <x v="1"/>
    <n v="26903811"/>
    <x v="0"/>
    <x v="0"/>
    <n v="27680.400000000001"/>
  </r>
  <r>
    <s v="B07YFWVRCM"/>
    <x v="857"/>
    <s v="Electronics|Cameras&amp;Photography|SecurityCameras|DomeCameras"/>
    <n v="2299"/>
    <n v="7500"/>
    <n v="0.69"/>
    <n v="4.0999999999999996"/>
    <n v="5554"/>
    <s v="R1OSNR3MGFRFSP,R30DTM6QZ6M7WP,R3S13J4FS6WPSO,RLZ31DCVWX3TE,R1P3GEEP9IQDDU,R37LC3F796EB2F,R96RJS8HIVU9Y,R2RNSF4YBRGI3I"/>
    <x v="224"/>
    <x v="1"/>
    <x v="0"/>
    <x v="0"/>
    <n v="41655000"/>
    <x v="0"/>
    <x v="0"/>
    <n v="22771.399999999998"/>
  </r>
  <r>
    <s v="B01GGKYKQM"/>
    <x v="69"/>
    <s v="Computers&amp;Accessories|Accessories&amp;Peripherals|Cables&amp;Accessories|Cables|USBCables"/>
    <n v="219"/>
    <n v="700"/>
    <n v="0.69"/>
    <n v="4.3"/>
    <n v="20053"/>
    <s v="R1BC08IFG4REKS,R1FJKIHIO54SOW,R3JR48W2CI480,R3JH7SHSXDT1GT,R35QWAY83WL8H6,R25N2U90N2A5AS,R19AK3DT3JOE82,R210WJI15JCSRE"/>
    <x v="19"/>
    <x v="0"/>
    <x v="0"/>
    <x v="0"/>
    <n v="14037100"/>
    <x v="0"/>
    <x v="0"/>
    <n v="86227.9"/>
  </r>
  <r>
    <s v="B08TDJ5BVF"/>
    <x v="858"/>
    <s v="Computers&amp;Accessories|Accessories&amp;Peripherals|USBGadgets|Lamps"/>
    <n v="39"/>
    <n v="39"/>
    <n v="0"/>
    <n v="3.8"/>
    <n v="3344"/>
    <s v="R3163MRJDEJMN7,RSQGCR6V7H766,R39PS8UO1CZS2D,R2G3S1O4BOU5BM,R2OKTDJ57O6M8M,R2Y0AL3630YZ03,R3PUTU32IYSOX0,R1NV8Q97WIK4LE"/>
    <x v="164"/>
    <x v="0"/>
    <x v="1"/>
    <x v="1"/>
    <n v="130416"/>
    <x v="2"/>
    <x v="0"/>
    <n v="12707.199999999999"/>
  </r>
  <r>
    <s v="B09XXZXQC1"/>
    <x v="859"/>
    <s v="Computers&amp;Accessories|Tablets"/>
    <n v="26999"/>
    <n v="37999"/>
    <n v="0.28999999999999998"/>
    <n v="4.5999999999999996"/>
    <n v="2886"/>
    <s v="R2BT60BZIDC986,R17KDJGM0QOT3P,R2U9CP6B4FEVBN,RJ29G3M313IFR"/>
    <x v="154"/>
    <x v="0"/>
    <x v="1"/>
    <x v="0"/>
    <n v="109665114"/>
    <x v="0"/>
    <x v="0"/>
    <n v="13275.599999999999"/>
  </r>
  <r>
    <s v="B083T5G5PM"/>
    <x v="860"/>
    <s v="Electronics|Headphones,Earbuds&amp;Accessories|Headphones|In-Ear"/>
    <n v="1490"/>
    <n v="1990"/>
    <n v="0.25"/>
    <n v="4.0999999999999996"/>
    <n v="98250"/>
    <s v="R69FUCBNGBRX1,R8VZ569JVM3CS"/>
    <x v="225"/>
    <x v="1"/>
    <x v="1"/>
    <x v="0"/>
    <n v="195517500"/>
    <x v="0"/>
    <x v="0"/>
    <n v="402824.99999999994"/>
  </r>
  <r>
    <s v="B0BHVPTM2C"/>
    <x v="861"/>
    <s v="Computers&amp;Accessories|Accessories&amp;Peripherals|LaptopAccessories|Lapdesks"/>
    <n v="398"/>
    <n v="1949"/>
    <n v="0.8"/>
    <n v="4"/>
    <n v="75"/>
    <s v="RLHRP9RFNLBWY,R2C5QG39XNO5MS,R18G29NPVIGLWJ,RX6C2AZO7L6A3,R17FIVZES7T2LX,R2KKPSW7W1WW38,R322DDJFFCLA2H,RHR04GI4R2ULD"/>
    <x v="226"/>
    <x v="0"/>
    <x v="0"/>
    <x v="0"/>
    <n v="146175"/>
    <x v="0"/>
    <x v="1"/>
    <n v="300"/>
  </r>
  <r>
    <s v="B0B86CDHL1"/>
    <x v="70"/>
    <s v="Computers&amp;Accessories|Accessories&amp;Peripherals|Cables&amp;Accessories|Cables|USBCables"/>
    <n v="349"/>
    <n v="899"/>
    <n v="0.61"/>
    <n v="4.5"/>
    <n v="149"/>
    <s v="RDFETF8YFDP96,R3604ERFM30Q4D,R1CB3GDRVBHAIG,R29H4558OA57RW,R2C4V03DG7EDWE,R20CNK6VJGER17,RXZLH38FGBU9K,R3E6TE6HH92GC3"/>
    <x v="27"/>
    <x v="0"/>
    <x v="0"/>
    <x v="0"/>
    <n v="133951"/>
    <x v="0"/>
    <x v="1"/>
    <n v="670.5"/>
  </r>
  <r>
    <s v="B01NBX5RSB"/>
    <x v="862"/>
    <s v="Computers&amp;Accessories|Accessories&amp;Peripherals|LaptopAccessories|LaptopChargers&amp;PowerSupplies"/>
    <n v="770"/>
    <n v="1547"/>
    <n v="0.5"/>
    <n v="4.3"/>
    <n v="2585"/>
    <s v="R1TJKL76C0W8AT,RI1F2WGK4HN7I,RC05PR7RHAM9E,R1LKX7E6XKVV27,R2FOPD4PXWCP5N,R2URWEN1QK21IU,R37JHQEP9ROA6N,R3DE3ZEHY39HOR"/>
    <x v="117"/>
    <x v="0"/>
    <x v="0"/>
    <x v="0"/>
    <n v="3998995"/>
    <x v="0"/>
    <x v="0"/>
    <n v="11115.5"/>
  </r>
  <r>
    <s v="B08MWJTST6"/>
    <x v="863"/>
    <s v="Electronics|Mobiles&amp;Accessories|MobileAccessories|Stands"/>
    <n v="279"/>
    <n v="1299"/>
    <n v="0.79"/>
    <n v="4"/>
    <n v="5072"/>
    <s v="R3GUXZHJQIMMGG,R27GLD21LM330R,R1QKCIUA11Q764,R1H8WXNDG50VLO,R3UCW7IYN6BWZ3,R5ADY24AITSUM,R9FF9TS3M8P92,R20I0S1U3RR780"/>
    <x v="123"/>
    <x v="1"/>
    <x v="0"/>
    <x v="0"/>
    <n v="6588528"/>
    <x v="0"/>
    <x v="0"/>
    <n v="20288"/>
  </r>
  <r>
    <s v="B07R99NBVB"/>
    <x v="864"/>
    <s v="HomeImprovement|Electrical|CordManagement"/>
    <n v="249"/>
    <n v="599"/>
    <n v="0.57999999999999996"/>
    <n v="4.5"/>
    <n v="5985"/>
    <s v="R3L1T1SL8IC3UH,R250EC6F25GMQ2,R394W20XOQRZP5,R2QGR6SJBD2P9Z,R186IO80N0J27F,R87MN20OCTGUO,R371GCMZMTM6ZS,R2ELNQ06PADW2K"/>
    <x v="34"/>
    <x v="5"/>
    <x v="0"/>
    <x v="0"/>
    <n v="3585015"/>
    <x v="0"/>
    <x v="0"/>
    <n v="26932.5"/>
  </r>
  <r>
    <s v="B08R69VDHT"/>
    <x v="73"/>
    <s v="Computers&amp;Accessories|Accessories&amp;Peripherals|Cables&amp;Accessories|Cables|USBCables"/>
    <n v="115"/>
    <n v="499"/>
    <n v="0.77"/>
    <n v="4"/>
    <n v="7732"/>
    <s v="R2VUNGNI96EEJ7,R2JGNI2T5LVFRQ,R9ISXRV6DA0OY,RZFW11UFTCBVH,R1WGHB13Q2OLYA,R11ETJ640KDIRW,R2IA54QBAYAGND,R23Y3AD6E6GE9N"/>
    <x v="29"/>
    <x v="0"/>
    <x v="0"/>
    <x v="0"/>
    <n v="3858268"/>
    <x v="1"/>
    <x v="0"/>
    <n v="30928"/>
  </r>
  <r>
    <s v="B00LY12TH6"/>
    <x v="865"/>
    <s v="Home&amp;Kitchen|CraftMaterials|PaintingMaterials"/>
    <n v="230"/>
    <n v="230"/>
    <n v="0"/>
    <n v="4.5"/>
    <n v="9427"/>
    <s v="R1XLI27TRADFPX,R7BJF3442UAD5,R3G24OOLVH7NPF,R12IKB9O73E02,R2ACTXOL3JK11B,R1TI7GK9XO06OA,R1AP03CT7J9XZY,R1DYZ7SHA1FWJ0"/>
    <x v="207"/>
    <x v="4"/>
    <x v="1"/>
    <x v="0"/>
    <n v="2168210"/>
    <x v="1"/>
    <x v="0"/>
    <n v="42421.5"/>
  </r>
  <r>
    <s v="B09RWZRCP1"/>
    <x v="74"/>
    <s v="Computers&amp;Accessories|Accessories&amp;Peripherals|Cables&amp;Accessories|Cables|USBCables"/>
    <n v="399"/>
    <n v="999"/>
    <n v="0.6"/>
    <n v="4.0999999999999996"/>
    <n v="1780"/>
    <s v="RMEKYV7XWTWKV,R1PYVXH6MGUQLU,R3FUT08S34HBHW,R2X57Q7030Q9DG,REPXGC5R2LG85,R399JBQZ8JKDKC,R1N2RQSGT02EZJ,R1NGVE16U4ZUIR"/>
    <x v="3"/>
    <x v="0"/>
    <x v="0"/>
    <x v="0"/>
    <n v="1778220"/>
    <x v="0"/>
    <x v="0"/>
    <n v="7297.9999999999991"/>
  </r>
  <r>
    <s v="B08497Z1MQ"/>
    <x v="866"/>
    <s v="Computers&amp;Accessories|Accessories&amp;Peripherals|PCGamingPeripherals|GamingMice"/>
    <n v="599"/>
    <n v="700"/>
    <n v="0.14000000000000001"/>
    <n v="4.3"/>
    <n v="2301"/>
    <s v="R1YFWBTKE811UK,R7JA1V7MRECMB,R21GDLJZA5TI9W,R1O4EEFOQBZ0JO,R15B7E5SEJPSZC,R197ZA6SKUG991,R3ND0LPTOXRICR,R2NAFIJTOX2QVU"/>
    <x v="117"/>
    <x v="0"/>
    <x v="1"/>
    <x v="0"/>
    <n v="1610700"/>
    <x v="0"/>
    <x v="0"/>
    <n v="9894.2999999999993"/>
  </r>
  <r>
    <s v="B07KNM95JK"/>
    <x v="867"/>
    <s v="Computers&amp;Accessories|Printers,Inks&amp;Accessories|Inks,Toners&amp;Cartridges|TonerCartridges"/>
    <n v="598"/>
    <n v="1150"/>
    <n v="0.48"/>
    <n v="4.0999999999999996"/>
    <n v="2535"/>
    <s v="R367C8BV6Z0S2R,R9M1ZHBVREOSZ,R1B2QSKDQHE9QB,R1Q0759SBMZ8Q0,R3TSRA5SXC5XJ9,R31U43BO6CMP8K,RICP1UJVB4PBJ,R1T3MQ9K7LNI8D"/>
    <x v="227"/>
    <x v="0"/>
    <x v="1"/>
    <x v="0"/>
    <n v="2915250"/>
    <x v="0"/>
    <x v="0"/>
    <n v="10393.5"/>
  </r>
  <r>
    <s v="B09Q3M3WLJ"/>
    <x v="868"/>
    <s v="Computers&amp;Accessories|Accessories&amp;Peripherals|TabletAccessories|ScreenProtectors"/>
    <n v="399"/>
    <n v="1499"/>
    <n v="0.73"/>
    <n v="4"/>
    <n v="691"/>
    <s v="R2I07NZ3TO67ZS,R1TFPBGO0PT14P,R7XWY4BKE5UP3,R2O91G56I5D5YG,R2AXSATZZSSY51,R1V45KR4JDINGH,R28IIWM1MJ40FD,R1T583O5CK7Y4T"/>
    <x v="166"/>
    <x v="0"/>
    <x v="0"/>
    <x v="0"/>
    <n v="1035809"/>
    <x v="0"/>
    <x v="1"/>
    <n v="2764"/>
  </r>
  <r>
    <s v="B09B9SPC7F"/>
    <x v="869"/>
    <s v="Computers&amp;Accessories|Accessories&amp;Peripherals|LaptopAccessories|Lapdesks"/>
    <n v="499"/>
    <n v="1299"/>
    <n v="0.62"/>
    <n v="4.0999999999999996"/>
    <n v="2740"/>
    <s v="R2HI3320WX2KM4,R10IFN992C8DZK,RCUB5N7M7W4XM,R3PSGENDBUUIVP,RJ60KRLZG27ON,RV54JVI6BCMEA,R1FU3HL7CR7VVB,R23MCK9MV2XQ7W"/>
    <x v="228"/>
    <x v="0"/>
    <x v="0"/>
    <x v="0"/>
    <n v="3559260"/>
    <x v="0"/>
    <x v="0"/>
    <n v="11233.999999999998"/>
  </r>
  <r>
    <s v="B09CMP1SC8"/>
    <x v="75"/>
    <s v="Computers&amp;Accessories|Accessories&amp;Peripherals|Cables&amp;Accessories|Cables|USBCables"/>
    <n v="199"/>
    <n v="499"/>
    <n v="0.6"/>
    <n v="4.0999999999999996"/>
    <n v="602"/>
    <s v="R37D7HJR4MR520,RPXR67LNCQALE,R1K9WE1GDB2PP0,R34PZ2AX727RPD,R2HALNEM14EW7P,R3D6EV6X38WU4Q,R2NCR8UX28VRH4,R3PTXRLR7MPN25"/>
    <x v="1"/>
    <x v="0"/>
    <x v="0"/>
    <x v="0"/>
    <n v="300398"/>
    <x v="1"/>
    <x v="1"/>
    <n v="2468.1999999999998"/>
  </r>
  <r>
    <s v="B099SD8PRP"/>
    <x v="870"/>
    <s v="Computers&amp;Accessories|Accessories&amp;Peripherals|Keyboards,Mice&amp;InputDevices|Mice"/>
    <n v="579"/>
    <n v="1090"/>
    <n v="0.47"/>
    <n v="4.4000000000000004"/>
    <n v="3482"/>
    <s v="R27KFK4I73JLFE,R8V781K3EEXOA,R1MJD5E998G25Q,RNPXYD8APOUDV,R1C5WKDF78NSE7,R1T6TU1EH6B8FD,RATCMF628XERW,R1ICHIF70ULN6O"/>
    <x v="86"/>
    <x v="0"/>
    <x v="1"/>
    <x v="0"/>
    <n v="3795380"/>
    <x v="0"/>
    <x v="0"/>
    <n v="15320.800000000001"/>
  </r>
  <r>
    <s v="B09YLXYP7Y"/>
    <x v="76"/>
    <s v="Computers&amp;Accessories|Accessories&amp;Peripherals|Cables&amp;Accessories|Cables|USBCables"/>
    <n v="179"/>
    <n v="399"/>
    <n v="0.55000000000000004"/>
    <n v="4"/>
    <n v="1423"/>
    <s v="R8QBCR9MM1LGY,R3VN8XDH215N7I,R341EQRY87EZP,R3HHTVIHY2U1FO,RNA87JCGRTQJU,RZ12R7OYYP0KX,R2GZZ3WYE0JJYA,RHE3HXKSONROE"/>
    <x v="1"/>
    <x v="0"/>
    <x v="0"/>
    <x v="0"/>
    <n v="567777"/>
    <x v="1"/>
    <x v="0"/>
    <n v="5692"/>
  </r>
  <r>
    <s v="B00S2SEV7K"/>
    <x v="871"/>
    <s v="OfficeProducts|OfficePaperProducts|Paper|Stationery|Pens,Pencils&amp;WritingSupplies|Pens&amp;Refills|LiquidInkRollerballPens"/>
    <n v="90"/>
    <n v="100"/>
    <n v="0.1"/>
    <n v="4.0999999999999996"/>
    <n v="6199"/>
    <s v="R1QL22IXTM3HYM,R2BCCQQCMW4X56,R8MW9P91PIMJ3,R1IR8LR4A6GBLG,RO0DFX54L3NCC,R1KTHYCCXHUBFI,R19DP6TCU06P4W,R30Y585J7G8SHZ"/>
    <x v="200"/>
    <x v="3"/>
    <x v="1"/>
    <x v="0"/>
    <n v="619900"/>
    <x v="2"/>
    <x v="0"/>
    <n v="25415.899999999998"/>
  </r>
  <r>
    <s v="B08WKCTFF3"/>
    <x v="872"/>
    <s v="Computers&amp;Accessories|Accessories&amp;Peripherals|LaptopAccessories|Lapdesks"/>
    <n v="899"/>
    <n v="1999"/>
    <n v="0.55000000000000004"/>
    <n v="4.4000000000000004"/>
    <n v="1667"/>
    <s v="R2QMH49QWXWXD5,RZE6PGLAOZVVT,R1PHM7L7T8WXRZ,RL0X3ZRIGX4DE,R1XNTF1614VIVX,R32J5M2PXSRPZ9,R3BK8L5F69OOGH,R2QI0ODM6RBGCL"/>
    <x v="35"/>
    <x v="0"/>
    <x v="0"/>
    <x v="0"/>
    <n v="3332333"/>
    <x v="0"/>
    <x v="0"/>
    <n v="7334.8"/>
  </r>
  <r>
    <s v="B08498D67S"/>
    <x v="873"/>
    <s v="Computers&amp;Accessories|Accessories&amp;Peripherals|PCGamingPeripherals|GamingKeyboards"/>
    <n v="1149"/>
    <n v="1800"/>
    <n v="0.36"/>
    <n v="4.3"/>
    <n v="4723"/>
    <s v="R3TXEYX89U440E,R3IK34WOY8BHL6,R3QGSGJ6K6D8R9,R2G3VN5XLQYOVV,R1N6IARF74XEVV,R37LARJ1BGF0R1,R156J5Q0HIXPHD,R2QGF4PD8AJCSS"/>
    <x v="117"/>
    <x v="0"/>
    <x v="1"/>
    <x v="0"/>
    <n v="8501400"/>
    <x v="0"/>
    <x v="0"/>
    <n v="20308.899999999998"/>
  </r>
  <r>
    <s v="B00C3GBCIS"/>
    <x v="874"/>
    <s v="Computers&amp;Accessories|Accessories&amp;Peripherals|LaptopAccessories|Bags&amp;Sleeves|LaptopSleeves&amp;Slipcases"/>
    <n v="249"/>
    <n v="499"/>
    <n v="0.5"/>
    <n v="4.2"/>
    <n v="22860"/>
    <s v="R29R1TCYOAWFAX,RIIZL921VLEN2,R3H6WPGK1I39B6,R2QHCEASALRHYF,RQ1YOGR9ENQ0S,R218PBX172UQIP,RRQXXW3ICBFQF,ROR9XQ354KNW2"/>
    <x v="34"/>
    <x v="0"/>
    <x v="0"/>
    <x v="0"/>
    <n v="11407140"/>
    <x v="1"/>
    <x v="0"/>
    <n v="96012"/>
  </r>
  <r>
    <s v="B00URH5E34"/>
    <x v="875"/>
    <s v="Computers&amp;Accessories|Accessories&amp;Peripherals|USBGadgets|Lamps"/>
    <n v="39"/>
    <n v="39"/>
    <n v="0"/>
    <n v="3.6"/>
    <n v="13572"/>
    <s v="R1NAJ7CT76Z9SF,R17L9205IYOD,R2GAKH6NBQPCFV,R12VH0YMA85Z6G,R241P9DGAUL3DX,R3GYBSPX62MJ3L,R2YP7C5YQJME2G,R2HJ98L0OHC1I4"/>
    <x v="229"/>
    <x v="0"/>
    <x v="1"/>
    <x v="1"/>
    <n v="529308"/>
    <x v="2"/>
    <x v="0"/>
    <n v="48859.200000000004"/>
  </r>
  <r>
    <s v="B00EYW1U68"/>
    <x v="876"/>
    <s v="Computers&amp;Accessories|NetworkingDevices|Repeaters&amp;Extenders"/>
    <n v="1599"/>
    <n v="3599"/>
    <n v="0.56000000000000005"/>
    <n v="4.2"/>
    <n v="16182"/>
    <s v="R1UJCPI3A1IO62,R2PYJXSSG9BFTD,R16SXX1OBUEAMB,R4TFLMVQ5UVRJ,R8DMW17GQ6AOQ,R2Z1QU2RURR98B,R1FYTHP32JRK5P,RY5MNH5OG5MSW"/>
    <x v="7"/>
    <x v="0"/>
    <x v="0"/>
    <x v="0"/>
    <n v="58239018"/>
    <x v="0"/>
    <x v="0"/>
    <n v="67964.400000000009"/>
  </r>
  <r>
    <s v="B08SMJT55F"/>
    <x v="877"/>
    <s v="Electronics|HomeAudio|Speakers|BluetoothSpeakers"/>
    <n v="1199"/>
    <n v="3990"/>
    <n v="0.7"/>
    <n v="4.2"/>
    <n v="2908"/>
    <s v="RLXE2MCKLCYMB,R39DFUZXNDFQ4,R30U7W2G83AI48,R2XV70VLS1FAG4,R2J9MLKK77OS34,R26A2586S9NYG2,R3MYYL9O8BO3GS,R1MGSYIMCSNMTO"/>
    <x v="3"/>
    <x v="1"/>
    <x v="0"/>
    <x v="0"/>
    <n v="11602920"/>
    <x v="0"/>
    <x v="0"/>
    <n v="12213.6"/>
  </r>
  <r>
    <s v="B0B2DJDCPX"/>
    <x v="78"/>
    <s v="Computers&amp;Accessories|Accessories&amp;Peripherals|Cables&amp;Accessories|Cables|USBCables"/>
    <n v="209"/>
    <n v="499"/>
    <n v="0.57999999999999996"/>
    <n v="3.9"/>
    <n v="536"/>
    <s v="R2LX1M52C4KNJA,R2BXIXVBJUUUEC,R19EYLO6N0AKLG,R2PGJZAQVR5XQE,R20A9E5E100YPR,RTSX75DFGY3VC,R1WGYKGMT7EHPY,R1ZXKR6UFH5VNW"/>
    <x v="31"/>
    <x v="0"/>
    <x v="0"/>
    <x v="1"/>
    <n v="267464"/>
    <x v="1"/>
    <x v="1"/>
    <n v="2090.4"/>
  </r>
  <r>
    <s v="B08Y7MXFMK"/>
    <x v="878"/>
    <s v="Computers&amp;Accessories|Accessories&amp;Peripherals|Keyboards,Mice&amp;InputDevices|Mice"/>
    <n v="1099"/>
    <n v="1499"/>
    <n v="0.27"/>
    <n v="4.2"/>
    <n v="2375"/>
    <s v="RK1D5GNVFWW81,R1J8O3B5JA0UAZ,R2MSW0Q2BS0Y0P,RSN8DME4CMZOS,R2FWC32CELK3AN,R1S08DNN0E78R7,R1ASEJB3TZPPVG,R1X9I04FF3QE0A"/>
    <x v="230"/>
    <x v="0"/>
    <x v="1"/>
    <x v="0"/>
    <n v="3560125"/>
    <x v="0"/>
    <x v="0"/>
    <n v="9975"/>
  </r>
  <r>
    <s v="B086Q3QMFS"/>
    <x v="879"/>
    <s v="OfficeProducts|OfficePaperProducts|Paper|Stationery|Notebooks,WritingPads&amp;Diaries|CompositionNotebooks"/>
    <n v="120"/>
    <n v="120"/>
    <n v="0"/>
    <n v="4.5"/>
    <n v="4951"/>
    <s v="RSVV6T480YK7W,R22DHM4LC4189N,RS51GZQV4URIF,R3KIJ4STUFAA1,R3VBGTOFWPE9OQ,R34NVGOBJPJX6D,R20XKKJEEML1C9,R8EZGLNJWYUI0"/>
    <x v="145"/>
    <x v="3"/>
    <x v="1"/>
    <x v="0"/>
    <n v="594120"/>
    <x v="2"/>
    <x v="0"/>
    <n v="22279.5"/>
  </r>
  <r>
    <s v="B08498H13H"/>
    <x v="880"/>
    <s v="Computers&amp;Accessories|Accessories&amp;Peripherals|PCGamingPeripherals|GamingKeyboards"/>
    <n v="1519"/>
    <n v="3499"/>
    <n v="0.56999999999999995"/>
    <n v="4.3"/>
    <n v="408"/>
    <s v="R3I9XKM92J6MPP,R3LL7D9XJ1KM17,RYLP8P4MU9IXE,R33MZE2UWBBE68,R1R07DE8BH5DW4,RR4IXFU8KX870,R32JIC0LIX3QC8,R33RK3EZHCIJ1U"/>
    <x v="117"/>
    <x v="0"/>
    <x v="0"/>
    <x v="0"/>
    <n v="1427592"/>
    <x v="0"/>
    <x v="1"/>
    <n v="1754.3999999999999"/>
  </r>
  <r>
    <s v="B07LFQLKFZ"/>
    <x v="881"/>
    <s v="OfficeProducts|OfficePaperProducts|Paper|Stationery|Pens,Pencils&amp;WritingSupplies|Pens&amp;Refills|LiquidInkRollerballPens"/>
    <n v="420"/>
    <n v="420"/>
    <n v="0"/>
    <n v="4.2"/>
    <n v="1926"/>
    <s v="R2CZ99K13VTGRS,R34J3428JVACPO,R2F41WQEBTUTFF,RD1MU2VG6M6UQ,R1SIJVA8560EVD,R21LU3V1GD14WH,R2F33G5FCPMU0I,R3BJSYU0KEIL4K"/>
    <x v="172"/>
    <x v="3"/>
    <x v="1"/>
    <x v="0"/>
    <n v="808920"/>
    <x v="1"/>
    <x v="0"/>
    <n v="8089.2000000000007"/>
  </r>
  <r>
    <s v="B00LY17RHI"/>
    <x v="882"/>
    <s v="OfficeProducts|OfficePaperProducts|Paper|Stationery|Pens,Pencils&amp;WritingSupplies|Pens&amp;Refills|FountainPens"/>
    <n v="225"/>
    <n v="225"/>
    <n v="0"/>
    <n v="4.0999999999999996"/>
    <n v="4798"/>
    <s v="R1KPESOANRAUT2,R2765UCQGUXR8Z,R1MIY4MLC7OEMH,R13HF7067D65NX,R2GFTD22MUWJXJ,R22XIU2YN41JLY,R3Q3101C0DYUP7,R3V7O33VH25ONB"/>
    <x v="231"/>
    <x v="3"/>
    <x v="1"/>
    <x v="0"/>
    <n v="1079550"/>
    <x v="1"/>
    <x v="0"/>
    <n v="19671.8"/>
  </r>
  <r>
    <s v="B07W14CHV8"/>
    <x v="883"/>
    <s v="Computers&amp;Accessories|Accessories&amp;Peripherals|HardDriveAccessories|Caddies"/>
    <n v="199"/>
    <n v="799"/>
    <n v="0.75"/>
    <n v="4.0999999999999996"/>
    <n v="7333"/>
    <s v="R15FTQ3OTL54HG,R5WNQOBU27J2R,R30NWHS9ZD2AZJ,R3MZE0LEVB688M,R8HUCZYM2F8UJ,R3NK0HFG8JUGIP,R3MEDM094JOZHW,R8TG7TKO28ONS"/>
    <x v="232"/>
    <x v="0"/>
    <x v="0"/>
    <x v="0"/>
    <n v="5859067"/>
    <x v="0"/>
    <x v="0"/>
    <n v="30065.299999999996"/>
  </r>
  <r>
    <s v="B0B9BXKBC7"/>
    <x v="531"/>
    <s v="Electronics|Mobiles&amp;Accessories|MobileAccessories|Photo&amp;VideoAccessories|SelfieSticks"/>
    <n v="1799"/>
    <n v="3999"/>
    <n v="0.55000000000000004"/>
    <n v="4.5999999999999996"/>
    <n v="245"/>
    <s v="R2MI4KSWYUEMDR,R2MNYKDL2UII1M,R2C6TUBM6IVLB0,R3VJF3LZ7XK3WV,R351DYT9RZYVC0,R2127U989S6ZZU,R29GQ8L9MVSU6H,R2H35ITTKGQLBH"/>
    <x v="17"/>
    <x v="1"/>
    <x v="0"/>
    <x v="0"/>
    <n v="979755"/>
    <x v="0"/>
    <x v="1"/>
    <n v="1127"/>
  </r>
  <r>
    <s v="B09F5Z694W"/>
    <x v="884"/>
    <s v="Computers&amp;Accessories|Printers,Inks&amp;Accessories|Printers|InkjetPrinters"/>
    <n v="8349"/>
    <n v="9625"/>
    <n v="0.13"/>
    <n v="3.8"/>
    <n v="3652"/>
    <s v="R323N508KO5VMR,R1C2X37S59TO4B,R25UIJAM26JMGL,R3B7Y8E7QNUYOP,R1PH3YZVBU4KKT,R2WLFM05B2CXXU,R3DCHC8ODVBGAP,R36UJ8EW67NBJ8"/>
    <x v="212"/>
    <x v="0"/>
    <x v="1"/>
    <x v="1"/>
    <n v="35150500"/>
    <x v="0"/>
    <x v="0"/>
    <n v="13877.599999999999"/>
  </r>
  <r>
    <s v="B0B25LQQPC"/>
    <x v="885"/>
    <s v="Computers&amp;Accessories|Components|InternalSolidStateDrives"/>
    <n v="3307"/>
    <n v="6100"/>
    <n v="0.46"/>
    <n v="4.3"/>
    <n v="2515"/>
    <s v="R2ZRD154AT00TN,R3L76N34IVRAX6,R12UEJEYKOVC8X,R3GAOZKSESNEO4,R2DFA3EK07XPQO,R11GWINZ2PW06X,R19LZZQS4ZQGQ6,R2SH0PV3XYF4NG"/>
    <x v="176"/>
    <x v="0"/>
    <x v="1"/>
    <x v="0"/>
    <n v="15341500"/>
    <x v="0"/>
    <x v="0"/>
    <n v="10814.5"/>
  </r>
  <r>
    <s v="B07GVGTSLN"/>
    <x v="84"/>
    <s v="Computers&amp;Accessories|Accessories&amp;Peripherals|Cables&amp;Accessories|Cables|USBCables"/>
    <n v="325"/>
    <n v="1299"/>
    <n v="0.75"/>
    <n v="4.2"/>
    <n v="10576"/>
    <s v="R10365HEDURWI9,R5RP542IMC4OI,RX2HFWXTTQDTS,R2636VYPMOZV9,RW2Z2YM3K8UV5,RVNGA0FEAXYHI,R2K7MABWMAQE26,R33YS4PO3JWU23"/>
    <x v="0"/>
    <x v="0"/>
    <x v="0"/>
    <x v="0"/>
    <n v="13738224"/>
    <x v="0"/>
    <x v="0"/>
    <n v="44419.200000000004"/>
  </r>
  <r>
    <s v="B01LYLJ99X"/>
    <x v="886"/>
    <s v="Computers&amp;Accessories|ExternalDevices&amp;DataStorage|PenDrives"/>
    <n v="449"/>
    <n v="1300"/>
    <n v="0.65"/>
    <n v="4.2"/>
    <n v="4959"/>
    <s v="RHINAF5XZTNSB,R2MV5SCZODNS7N,R29OYK770YQY7B,R2Z7DBSSRDF206,R2OXL4LSDBE7OC,R26JU6NE3CKF6P,R1G19TM00P58C,R1BI8J8CW8LH64"/>
    <x v="117"/>
    <x v="0"/>
    <x v="0"/>
    <x v="0"/>
    <n v="6446700"/>
    <x v="0"/>
    <x v="0"/>
    <n v="20827.8"/>
  </r>
  <r>
    <s v="B014SZPBM4"/>
    <x v="887"/>
    <s v="Electronics|GeneralPurposeBatteries&amp;BatteryChargers|DisposableBatteries"/>
    <n v="380"/>
    <n v="400"/>
    <n v="0.05"/>
    <n v="4.4000000000000004"/>
    <n v="2111"/>
    <s v="R1RXFMVZ8EKN3Q,R2YX4PL3F59OHC,RUDJ9ISAQDD3B,R308RAFFO7RANL,R2AV85XOQ7KR6O,R1ZFK8N1J8X6BY,R18VD7VF8AEMCV,R35JPXHI3F33IB"/>
    <x v="10"/>
    <x v="1"/>
    <x v="1"/>
    <x v="0"/>
    <n v="844400"/>
    <x v="1"/>
    <x v="0"/>
    <n v="9288.4000000000015"/>
  </r>
  <r>
    <s v="B08CZHGHKH"/>
    <x v="888"/>
    <s v="Computers&amp;Accessories|Accessories&amp;Peripherals|Keyboards,Mice&amp;InputDevices|GraphicTablets"/>
    <n v="499"/>
    <n v="1399"/>
    <n v="0.64"/>
    <n v="3.9"/>
    <n v="1462"/>
    <s v="RXZ81N4MLYOJV,RSP3LVQQTLFHS,R2UXGNDYUTV459,R28D154XP60HC3,R2JGEMVYSCKSMJ,RTYO6OF7GIUIT,R1VM0YRY453I9F,R380AS2WJQL3HN"/>
    <x v="233"/>
    <x v="0"/>
    <x v="0"/>
    <x v="1"/>
    <n v="2045338"/>
    <x v="0"/>
    <x v="0"/>
    <n v="5701.8"/>
  </r>
  <r>
    <s v="B0B2RBP83P"/>
    <x v="889"/>
    <s v="Computers&amp;Accessories|Laptops|TraditionalLaptops"/>
    <n v="37247"/>
    <n v="59890"/>
    <n v="0.38"/>
    <n v="4"/>
    <n v="323"/>
    <s v="R2WGS6Q7F9F4Y5,R1VS2WU12H9Z2C,RMPKJJKZC848Y,R4AMYK7Z8U971,R2RU2H3FY7R8JW,R2BQB4B9QNZ12P,R1B7GP3CDJYWX3,R1XRDM19EARF9P"/>
    <x v="86"/>
    <x v="0"/>
    <x v="1"/>
    <x v="0"/>
    <n v="19344470"/>
    <x v="0"/>
    <x v="1"/>
    <n v="1292"/>
  </r>
  <r>
    <s v="B078W65FJ7"/>
    <x v="890"/>
    <s v="Electronics|Headphones,Earbuds&amp;Accessories|Headphones|On-Ear"/>
    <n v="849"/>
    <n v="2490"/>
    <n v="0.66"/>
    <n v="4.2"/>
    <n v="91188"/>
    <s v="R1ENIO169KEJPW,R1V9WVGGU6G0SZ,R1CS1EB6REPXU6,R124CFJ8HVQXQW,R2UUTWT22U0UM4,R1NKNVVZBRBSKX,RIZ4B3XEDA5K2,R2N30KA75TRVCA"/>
    <x v="3"/>
    <x v="1"/>
    <x v="0"/>
    <x v="0"/>
    <n v="227058120"/>
    <x v="0"/>
    <x v="0"/>
    <n v="382989.60000000003"/>
  </r>
  <r>
    <s v="B08S74GTBT"/>
    <x v="891"/>
    <s v="Electronics|HomeAudio|Speakers|OutdoorSpeakers"/>
    <n v="799"/>
    <n v="1999"/>
    <n v="0.6"/>
    <n v="3.7"/>
    <n v="418"/>
    <s v="R1PUDD2V2KQP06,R1LRN5EFJ0Y717,R1S7Q7UW9FO9LY,R3J9HR69Y4XKV5,RQ6P92L8AVQVW,R3L08DWQKGHDK7,R2EUWEVREWQ4SL,R1POJ3SHK8MNS0"/>
    <x v="35"/>
    <x v="1"/>
    <x v="0"/>
    <x v="1"/>
    <n v="835582"/>
    <x v="0"/>
    <x v="1"/>
    <n v="1546.6000000000001"/>
  </r>
  <r>
    <s v="B0B9BD2YL4"/>
    <x v="542"/>
    <s v="Electronics|Mobiles&amp;Accessories|MobileAccessories|StylusPens"/>
    <n v="2599"/>
    <n v="6999"/>
    <n v="0.63"/>
    <n v="4.5"/>
    <n v="1526"/>
    <s v="R1HOV97NOJFX4W,R3BIRU7WH404ND,RAU26U2KP1OQH,R15BZZ2VBVMJ4V,R29G5QZ1EZB3KF,R3UFXXP9B7DVUJ,R1RVSNGA4SCXX4,R2HT0UTCAOMW1J"/>
    <x v="120"/>
    <x v="1"/>
    <x v="0"/>
    <x v="0"/>
    <n v="10680474"/>
    <x v="0"/>
    <x v="0"/>
    <n v="6867"/>
  </r>
  <r>
    <s v="B0BMXMLSMM"/>
    <x v="88"/>
    <s v="Computers&amp;Accessories|Accessories&amp;Peripherals|Cables&amp;Accessories|Cables|USBCables"/>
    <n v="199"/>
    <n v="999"/>
    <n v="0.8"/>
    <n v="4.5"/>
    <n v="127"/>
    <s v="R14ZOPYFHOYYRQ,R1GQH74NUCJZZ7,R1BNWIYBRSI1Z6,R347KU67LE6JEH,RMGA8IGV2WQDX,R2782FIPC5T4KM,R220M468LVHIE1,RA1PNAU355MLG"/>
    <x v="24"/>
    <x v="0"/>
    <x v="0"/>
    <x v="0"/>
    <n v="126873"/>
    <x v="0"/>
    <x v="1"/>
    <n v="571.5"/>
  </r>
  <r>
    <s v="B0141EZMAI"/>
    <x v="90"/>
    <s v="Computers&amp;Accessories|NetworkingDevices|NetworkAdapters|WirelessUSBAdapters"/>
    <n v="269"/>
    <n v="800"/>
    <n v="0.66"/>
    <n v="3.6"/>
    <n v="10134"/>
    <s v="R3AZDEK3MQA3RA,RXF3HCCBWV0VB,R6CVYFDUXBS36,R1QMN1WQJIWAB7,R2MOVGGWRV4ZPE,R2Z00XYFTN4T2Y,R294UWCBOTKD8H,R3NPDCAH895UHB"/>
    <x v="34"/>
    <x v="0"/>
    <x v="0"/>
    <x v="1"/>
    <n v="8107200"/>
    <x v="0"/>
    <x v="0"/>
    <n v="36482.400000000001"/>
  </r>
  <r>
    <s v="B07QMRHWJD"/>
    <x v="892"/>
    <s v="Computers&amp;Accessories|Accessories&amp;Peripherals|USBGadgets|Lamps"/>
    <n v="298"/>
    <n v="999"/>
    <n v="0.7"/>
    <n v="4.3"/>
    <n v="1552"/>
    <s v="RTNU6RMF947TL,R2EDFUKTI01DH4,R2DXZK9Y1QZKSU,R1X0SKU3MLH5BS,R3RR7IUQGDTSNR,R2Z407G3IUP73E,R2JFEOGWTTUVMM,R3F3YRVOF923CK"/>
    <x v="31"/>
    <x v="0"/>
    <x v="0"/>
    <x v="0"/>
    <n v="1550448"/>
    <x v="0"/>
    <x v="0"/>
    <n v="6673.5999999999995"/>
  </r>
  <r>
    <s v="B07W7Z6DVL"/>
    <x v="893"/>
    <s v="Electronics|HomeAudio|Speakers|OutdoorSpeakers"/>
    <n v="1499"/>
    <n v="2999"/>
    <n v="0.5"/>
    <n v="4.0999999999999996"/>
    <n v="25262"/>
    <s v="R2NQLS6I62ASDV,RIT3TAH74G3JM,R3V03S1XKJWJ4F,RTNPJ485GGG0B,R37FLGM56SKQDQ,R3LPNHIQDOG8J9,R13ZLVXBTCNIUC,R1CEC872UPQJTP"/>
    <x v="170"/>
    <x v="1"/>
    <x v="0"/>
    <x v="0"/>
    <n v="75760738"/>
    <x v="0"/>
    <x v="0"/>
    <n v="103574.2"/>
  </r>
  <r>
    <s v="B07WMS7TWB"/>
    <x v="894"/>
    <s v="Home&amp;Kitchen|Kitchen&amp;HomeAppliances|SmallKitchenAppliances|Kettles&amp;HotWaterDispensers|ElectricKettles"/>
    <n v="649"/>
    <n v="1245"/>
    <n v="0.48"/>
    <n v="3.9"/>
    <n v="123365"/>
    <s v="RVSI68M0EPAVZ,ROQNJTEGAA7VN,R1YNME95M4J2H7,R17RLWB0UMGULZ,R3N9JK1RH8STLG,R30Y52H4BDOPGE,R2VJ4LI8OPJ6TJ,R9N6QZH6MI5P4"/>
    <x v="234"/>
    <x v="4"/>
    <x v="1"/>
    <x v="1"/>
    <n v="153589425"/>
    <x v="0"/>
    <x v="0"/>
    <n v="481123.5"/>
  </r>
  <r>
    <s v="B00H47GVGY"/>
    <x v="895"/>
    <s v="Home&amp;Kitchen|Heating,Cooling&amp;AirQuality|RoomHeaters|ElectricHeaters"/>
    <n v="1199"/>
    <n v="1695"/>
    <n v="0.28999999999999998"/>
    <n v="3.6"/>
    <n v="13300"/>
    <s v="R2PFPVD7QTRJC6,RI7CEYXWJ4WUJ,R26D8KBCMOE84W,R19IYA3EBVQNHL,R28KN014376DH8,R2MRD2AYGLWP61,RXV0W64L9ITU1,R1VBNBY9DR8FJ9"/>
    <x v="235"/>
    <x v="4"/>
    <x v="1"/>
    <x v="1"/>
    <n v="22543500"/>
    <x v="0"/>
    <x v="0"/>
    <n v="47880"/>
  </r>
  <r>
    <s v="B07VX71FZP"/>
    <x v="896"/>
    <s v="Home&amp;Kitchen|Heating,Cooling&amp;AirQuality|RoomHeaters|FanHeaters"/>
    <n v="1199"/>
    <n v="2000"/>
    <n v="0.4"/>
    <n v="4"/>
    <n v="18543"/>
    <s v="R35ER803GJHN21,R28J7FISAIMQI1,R1Y9J4QQ06U3WN,R1Q08JSHK5T03E,RTTCI4WPA20T0,R1PC85VCE15LM6,R3AIUHXWWU3Y64,R2UO2UH9UCUYJ0"/>
    <x v="19"/>
    <x v="4"/>
    <x v="1"/>
    <x v="0"/>
    <n v="37086000"/>
    <x v="0"/>
    <x v="0"/>
    <n v="74172"/>
  </r>
  <r>
    <s v="B07NCKMXVZ"/>
    <x v="897"/>
    <s v="Home&amp;Kitchen|Kitchen&amp;HomeAppliances|Vacuum,Cleaning&amp;Ironing|Irons,Steamers&amp;Accessories|LintShavers"/>
    <n v="455"/>
    <n v="999"/>
    <n v="0.54"/>
    <n v="4.0999999999999996"/>
    <n v="3578"/>
    <s v="R3C4MJ8AHKD85X,R37VBDPMWP0C2Q,RW0LXEHCN4GNH,R15XRU3CK9QJH5,R3249U1QZNGT1F,R2YWR1DW9SZNN2,R3LUVGT7CIHP3C,R71B6O4PJPF1A"/>
    <x v="236"/>
    <x v="4"/>
    <x v="0"/>
    <x v="0"/>
    <n v="3574422"/>
    <x v="0"/>
    <x v="0"/>
    <n v="14669.8"/>
  </r>
  <r>
    <s v="B0B61DSF17"/>
    <x v="898"/>
    <s v="Home&amp;Kitchen|Kitchen&amp;HomeAppliances|SmallKitchenAppliances|DigitalKitchenScales"/>
    <n v="199"/>
    <n v="1999"/>
    <n v="0.9"/>
    <n v="3.7"/>
    <n v="2031"/>
    <s v="R3RYMJ2WU0SE6K,R227GDWBCUSPRB,R286TLT09XAP0T,RIM7DE0ZQWVZC,R25KRHUD4YX0FP,R213I1AK7MT44H,R7MF48JTCLE3I,R35SELFZYYMUZP"/>
    <x v="237"/>
    <x v="4"/>
    <x v="0"/>
    <x v="1"/>
    <n v="4059969"/>
    <x v="0"/>
    <x v="0"/>
    <n v="7514.7000000000007"/>
  </r>
  <r>
    <s v="B07VQGVL68"/>
    <x v="899"/>
    <s v="Home&amp;Kitchen|Kitchen&amp;HomeAppliances|SmallKitchenAppliances|DigitalKitchenScales"/>
    <n v="293"/>
    <n v="499"/>
    <n v="0.41"/>
    <n v="3.9"/>
    <n v="44994"/>
    <s v="R2EGEMPWBI2FRM,RVKAO44KF8EF2,RI96NGZIWTIRY,R3P7QO38TZ591S,R1S48QX02VP0F8,RHPAZK9629WGB,R2FCIF9RYZF42Z,R1PDWR0TBE0Y7C"/>
    <x v="238"/>
    <x v="4"/>
    <x v="1"/>
    <x v="1"/>
    <n v="22452006"/>
    <x v="1"/>
    <x v="0"/>
    <n v="175476.6"/>
  </r>
  <r>
    <s v="B01LWYDEQ7"/>
    <x v="900"/>
    <s v="Home&amp;Kitchen|Kitchen&amp;Dining|KitchenTools|ManualChoppers&amp;Chippers|Choppers"/>
    <n v="199"/>
    <n v="495"/>
    <n v="0.6"/>
    <n v="4.0999999999999996"/>
    <n v="270563"/>
    <s v="R284SZGRNQQXYS,R3O2GOW05S3YSF,R28FXK3KNQP51T,R10HDAKYPSY8DY,RRHPL4BMSGAYI,R36VHNVQVB9LZQ,RM8OH7G4FEYF2,R281F6NM4QUQ2K"/>
    <x v="234"/>
    <x v="4"/>
    <x v="0"/>
    <x v="0"/>
    <n v="133928685"/>
    <x v="1"/>
    <x v="0"/>
    <n v="1109308.2999999998"/>
  </r>
  <r>
    <s v="B07VNFP3C2"/>
    <x v="901"/>
    <s v="Home&amp;Kitchen|Kitchen&amp;HomeAppliances|SmallKitchenAppliances|Kettles&amp;HotWaterDispensers|ElectricKettles"/>
    <n v="749"/>
    <n v="1245"/>
    <n v="0.4"/>
    <n v="3.9"/>
    <n v="31783"/>
    <s v="R3QP7PGD3SMG5I,R3ANC3TLK8732Y,RE9NKZ6CH2C3S,R2KGRD3G11ZE61,R38DXL79EKGXCA,R3MFG4MODO6DW6,R1X00FRQGJ1J7M,R1SX47T0QOY50H"/>
    <x v="239"/>
    <x v="4"/>
    <x v="1"/>
    <x v="1"/>
    <n v="39569835"/>
    <x v="0"/>
    <x v="0"/>
    <n v="123953.7"/>
  </r>
  <r>
    <s v="B00LUGTJGO"/>
    <x v="902"/>
    <s v="Home&amp;Kitchen|Heating,Cooling&amp;AirQuality|RoomHeaters|ElectricHeaters"/>
    <n v="1399"/>
    <n v="1549"/>
    <n v="0.1"/>
    <n v="3.9"/>
    <n v="2602"/>
    <s v="R2556DFD2ZXACT,RT20S82LT3HZF,R5PBZ2AGECCNG,R1XSSAS2EQFOVQ,R2HJ4MWS6TL6WQ,RVBQL14APCWFY,R2WCBDYBF6XI7R,R9MK42KRU62FP"/>
    <x v="240"/>
    <x v="4"/>
    <x v="1"/>
    <x v="1"/>
    <n v="4030498"/>
    <x v="0"/>
    <x v="0"/>
    <n v="10147.799999999999"/>
  </r>
  <r>
    <s v="B01MQZ7J8K"/>
    <x v="903"/>
    <s v="Home&amp;Kitchen|Kitchen&amp;HomeAppliances|SmallKitchenAppliances|Kettles&amp;HotWaterDispensers|ElectricKettles"/>
    <n v="749"/>
    <n v="1445"/>
    <n v="0.48"/>
    <n v="3.9"/>
    <n v="63350"/>
    <s v="R2HZ5T2XT2798Y,R28I6WAWTMIYM4,R3EU822EF5KFY,RAKJKLDU074QU,RS7UBBKWLI55Z,R27KBQUHQTGHED,R3F2RL6ZJQTR56,RZF02EKCFFWGK"/>
    <x v="239"/>
    <x v="4"/>
    <x v="1"/>
    <x v="1"/>
    <n v="91540750"/>
    <x v="0"/>
    <x v="0"/>
    <n v="247065"/>
  </r>
  <r>
    <s v="B01GFTEV5Y"/>
    <x v="904"/>
    <s v="Home&amp;Kitchen|Kitchen&amp;HomeAppliances|SmallKitchenAppliances|InductionCooktop"/>
    <n v="1699"/>
    <n v="3193"/>
    <n v="0.47"/>
    <n v="3.8"/>
    <n v="54032"/>
    <s v="RRHMKA6B4XPL7,RY4GOMU0VCJ6I,R2UUJP85K7YKSM,ROS8J8LJM2XVI,RAIDTB825PVVB,R3OQN6ALK8PU16,R2UQJ0K34UMKUX,R3G0MU15OGGN78"/>
    <x v="234"/>
    <x v="4"/>
    <x v="1"/>
    <x v="1"/>
    <n v="172524176"/>
    <x v="0"/>
    <x v="0"/>
    <n v="205321.59999999998"/>
  </r>
  <r>
    <s v="B00NW4UWN6"/>
    <x v="905"/>
    <s v="Home&amp;Kitchen|Kitchen&amp;HomeAppliances|SmallKitchenAppliances|Kettles&amp;HotWaterDispensers|ElectricKettles"/>
    <n v="1043"/>
    <n v="1345"/>
    <n v="0.22"/>
    <n v="3.8"/>
    <n v="15592"/>
    <s v="R2OV4KZZ6XRELD,R2NCVAGOIOJ3T9,R3IT25FXKUMTLG,R11NV4VR04QD1Q,R23TFS98AJGVBP,RLO8C2QNQ5TH,R15DH1CRJ7FWKD,R35TV0FXFCYQ7I"/>
    <x v="239"/>
    <x v="4"/>
    <x v="1"/>
    <x v="1"/>
    <n v="20971240"/>
    <x v="0"/>
    <x v="0"/>
    <n v="59249.599999999999"/>
  </r>
  <r>
    <s v="B01NCVJMKX"/>
    <x v="906"/>
    <s v="Home&amp;Kitchen|Kitchen&amp;HomeAppliances|Vacuum,Cleaning&amp;Ironing|Irons,Steamers&amp;Accessories|LintShavers"/>
    <n v="499"/>
    <n v="999"/>
    <n v="0.5"/>
    <n v="4.0999999999999996"/>
    <n v="4859"/>
    <s v="R2MP2RC761IOHP,R2ZSKNB3CB2RWC,R35EVJOKZHKDLL,R2HBA84L1S9KKW,RDWMFBKOBMYGY,R2Z9AE3YXBSR2C,R30A4W4FNOBF2H,R3MS03C3MG2C7C"/>
    <x v="241"/>
    <x v="4"/>
    <x v="0"/>
    <x v="0"/>
    <n v="4854141"/>
    <x v="0"/>
    <x v="0"/>
    <n v="19921.899999999998"/>
  </r>
  <r>
    <s v="B00O24PUO6"/>
    <x v="907"/>
    <s v="Home&amp;Kitchen|Heating,Cooling&amp;AirQuality|RoomHeaters|FanHeaters"/>
    <n v="1464"/>
    <n v="1650"/>
    <n v="0.11"/>
    <n v="4.0999999999999996"/>
    <n v="14120"/>
    <s v="R7PI4N37TBENX,R3I2QVDWKPGC9X,R2LQQ6C82WI6BM,R3FO563J6UPF3T,R24CIFW4SYVOYS,RU9KVASNZ0OC3,R1OQURWFW1ZVPV,R2CKGXKYTAVL1F"/>
    <x v="242"/>
    <x v="4"/>
    <x v="1"/>
    <x v="0"/>
    <n v="23298000"/>
    <x v="0"/>
    <x v="0"/>
    <n v="57891.999999999993"/>
  </r>
  <r>
    <s v="B07GXPDLYQ"/>
    <x v="908"/>
    <s v="Home&amp;Kitchen|Kitchen&amp;HomeAppliances|SmallKitchenAppliances|HandBlenders"/>
    <n v="249"/>
    <n v="499"/>
    <n v="0.5"/>
    <n v="3.3"/>
    <n v="8427"/>
    <s v="RC4P64ZDVMZCM,R36FWR9CD7IDB9,RZIKHTHHFH1HV,R1TGDKQE54FA2J,RW5C887MDJQZV,R13SM3HJNFXCUQ,R28PNX6EWUIWHL,R28EVOHYE4S212"/>
    <x v="243"/>
    <x v="4"/>
    <x v="0"/>
    <x v="1"/>
    <n v="4205073"/>
    <x v="1"/>
    <x v="0"/>
    <n v="27809.1"/>
  </r>
  <r>
    <s v="B01C8P29N0"/>
    <x v="909"/>
    <s v="Home&amp;Kitchen|Kitchen&amp;HomeAppliances|Vacuum,Cleaning&amp;Ironing|Irons,Steamers&amp;Accessories|Irons|DryIrons"/>
    <n v="625"/>
    <n v="1400"/>
    <n v="0.55000000000000004"/>
    <n v="4.2"/>
    <n v="23316"/>
    <s v="RN09522VLQZIP,RCXEZXWETXG3,R3NJ39MOXXHP2D,R350NLPEFNPHPG,R1P56R44Z4N1H6,R3PQCDKA1JZC5J,RF5IPHWYF1726,R1ABBZP8P5GKQD"/>
    <x v="240"/>
    <x v="4"/>
    <x v="0"/>
    <x v="0"/>
    <n v="32642400"/>
    <x v="0"/>
    <x v="0"/>
    <n v="97927.2"/>
  </r>
  <r>
    <s v="B08KDBLMQP"/>
    <x v="910"/>
    <s v="Home&amp;Kitchen|Kitchen&amp;HomeAppliances|SmallKitchenAppliances|MixerGrinders"/>
    <n v="1290"/>
    <n v="2500"/>
    <n v="0.48"/>
    <n v="4"/>
    <n v="6530"/>
    <s v="R1SSAFQAM97XHV,R131W5582A5499,RDE1ESVYI4CAI,R2RN8NCKNI5DZ4,RRQ95R1ZRK9NS,R3PJ930B4YQATF,R2V2HJSJQBW2CM,R1C7QRPXGO6AI3"/>
    <x v="42"/>
    <x v="4"/>
    <x v="1"/>
    <x v="0"/>
    <n v="16325000"/>
    <x v="0"/>
    <x v="0"/>
    <n v="26120"/>
  </r>
  <r>
    <s v="B078JDNZJ8"/>
    <x v="911"/>
    <s v="Home&amp;Kitchen|Heating,Cooling&amp;AirQuality|WaterHeaters&amp;Geysers|InstantWaterHeaters"/>
    <n v="3600"/>
    <n v="6190"/>
    <n v="0.42"/>
    <n v="4.3"/>
    <n v="11924"/>
    <s v="R1A8JNU8MFLA7O,R2U25KOA2BKH1Z,R2KGC42T422YER,R35EUWKBBEGRNB,R3ATDC4RIULGSV,REILW6738EJTP,R1YLD6RPVA8MU9,R2F1RVL1LCI2S"/>
    <x v="244"/>
    <x v="4"/>
    <x v="1"/>
    <x v="0"/>
    <n v="73809560"/>
    <x v="0"/>
    <x v="0"/>
    <n v="51273.2"/>
  </r>
  <r>
    <s v="B01M5F614J"/>
    <x v="912"/>
    <s v="Home&amp;Kitchen|Heating,Cooling&amp;AirQuality|RoomHeaters"/>
    <n v="6549"/>
    <n v="13999"/>
    <n v="0.53"/>
    <n v="4"/>
    <n v="2961"/>
    <s v="R352VUE5QTHFFF,R2RC6R2E0OMNQ9,RJ12UME7RFM5D,R22YTLRMKBWQM,R3BTY7HUJDNKG8,R3R812J0VVBD0A,R32X1CLMKWWKDE,R12N4I2XRPP114"/>
    <x v="245"/>
    <x v="4"/>
    <x v="0"/>
    <x v="0"/>
    <n v="41451039"/>
    <x v="0"/>
    <x v="0"/>
    <n v="11844"/>
  </r>
  <r>
    <s v="B083GKDRKR"/>
    <x v="913"/>
    <s v="Home&amp;Kitchen|Kitchen&amp;HomeAppliances|SmallKitchenAppliances|Kettles&amp;HotWaterDispensers|ElectricKettles"/>
    <n v="1625"/>
    <n v="2995"/>
    <n v="0.46"/>
    <n v="4.5"/>
    <n v="23484"/>
    <s v="R28QM0P3RHPNCA,R2C7MCJCGZE9XH,RBX2T333MBFDW,RGOII6UHDBYOT,RDVZX2VNEXWBJ,RIIJNBY14TAEF,RNHUBO94L9NVZ,R2E1X7DV8KUF1D"/>
    <x v="244"/>
    <x v="4"/>
    <x v="1"/>
    <x v="0"/>
    <n v="70334580"/>
    <x v="0"/>
    <x v="0"/>
    <n v="105678"/>
  </r>
  <r>
    <s v="B097R2V1W8"/>
    <x v="914"/>
    <s v="Home&amp;Kitchen|Heating,Cooling&amp;AirQuality|WaterHeaters&amp;Geysers|InstantWaterHeaters"/>
    <n v="2599"/>
    <n v="5890"/>
    <n v="0.56000000000000005"/>
    <n v="4.0999999999999996"/>
    <n v="21783"/>
    <s v="R3C9QHHIKL25X,R2GR5HNF37OK9H,R2D3UNSYPKZPEU,RWC90IUA5DUMH,RB3V1I84PKVH4,R12D2U23M2187O,R2TJFFSM0TFRTM,R22G5J4Q8W0QFW"/>
    <x v="240"/>
    <x v="4"/>
    <x v="0"/>
    <x v="0"/>
    <n v="128301870"/>
    <x v="0"/>
    <x v="0"/>
    <n v="89310.299999999988"/>
  </r>
  <r>
    <s v="B07YR26BJ3"/>
    <x v="915"/>
    <s v="Home&amp;Kitchen|Kitchen&amp;HomeAppliances|SmallKitchenAppliances|Kettles&amp;HotWaterDispensers|Kettle&amp;ToasterSets"/>
    <n v="1199"/>
    <n v="2000"/>
    <n v="0.4"/>
    <n v="4"/>
    <n v="14030"/>
    <s v="R2CHW3XC8GDNT5,RFAF6MDWADF00,R23QEG8B7XCK1D,R2S0FMCLE93A6C,R3FVV3CRZDOTB4,R32B17ZRIFM6DK,R3V12FGGUVZMOD,RH6S639ZX7JLT"/>
    <x v="246"/>
    <x v="4"/>
    <x v="1"/>
    <x v="0"/>
    <n v="28060000"/>
    <x v="0"/>
    <x v="0"/>
    <n v="56120"/>
  </r>
  <r>
    <s v="B097R45BH8"/>
    <x v="916"/>
    <s v="Home&amp;Kitchen|Heating,Cooling&amp;AirQuality|WaterHeaters&amp;Geysers|StorageWaterHeaters"/>
    <n v="5499"/>
    <n v="13150"/>
    <n v="0.57999999999999996"/>
    <n v="4.2"/>
    <n v="6398"/>
    <s v="R3F6A5JNIS8BKN,RJIVL7YN5KMKL,R5B8NDUDBMN6W,R23GKZFUJMY8QV,RDYVX68OZFVLI,R1LP0ND0ZDZGGH,R2TF08PD7O9XTJ,R1IDV66IOQUN6C"/>
    <x v="240"/>
    <x v="4"/>
    <x v="0"/>
    <x v="0"/>
    <n v="84133700"/>
    <x v="0"/>
    <x v="0"/>
    <n v="26871.600000000002"/>
  </r>
  <r>
    <s v="B09X5C9VLK"/>
    <x v="917"/>
    <s v="Home&amp;Kitchen|Kitchen&amp;HomeAppliances|SmallKitchenAppliances|MixerGrinders"/>
    <n v="1299"/>
    <n v="3500"/>
    <n v="0.63"/>
    <n v="3.8"/>
    <n v="44050"/>
    <s v="R13NH1L2MEEDOH,R2EJHR16R59BAG,R3HAH8XOGKHIXW,R17F67QP052I6V,R1ALQKLZ6VYQ60,R1BT7T8Z44ABYG,R2XLWIOFDI6ZSP,R2S1CVBMATHCP6"/>
    <x v="247"/>
    <x v="4"/>
    <x v="0"/>
    <x v="1"/>
    <n v="154175000"/>
    <x v="0"/>
    <x v="0"/>
    <n v="167390"/>
  </r>
  <r>
    <s v="B01C8P29T4"/>
    <x v="918"/>
    <s v="Home&amp;Kitchen|Kitchen&amp;HomeAppliances|Vacuum,Cleaning&amp;Ironing|Irons,Steamers&amp;Accessories|Irons|DryIrons"/>
    <n v="599"/>
    <n v="785"/>
    <n v="0.24"/>
    <n v="4.2"/>
    <n v="24247"/>
    <s v="RJRMSM1RS2W29,R1FUD6WTEWE55Z,R4GY3NDK1NKOJ,R38TZP7WV0VCU6,R181U3E7BIFOGL,R2DYRVQL68LUYF,R384I01GDFXYKP,R2PHC69QRUFILG"/>
    <x v="240"/>
    <x v="4"/>
    <x v="1"/>
    <x v="0"/>
    <n v="19033895"/>
    <x v="0"/>
    <x v="0"/>
    <n v="101837.40000000001"/>
  </r>
  <r>
    <s v="B00HVXS7WC"/>
    <x v="919"/>
    <s v="Home&amp;Kitchen|Kitchen&amp;HomeAppliances|SmallKitchenAppliances|MixerGrinders"/>
    <n v="1999"/>
    <n v="3210"/>
    <n v="0.38"/>
    <n v="4.2"/>
    <n v="41349"/>
    <s v="R143O8SM7QE4W5,RQBZ31QLH40O,R3KZC4ST0RAK64,R2PVFA4RIQ1WL1,R2XIVM74HXUSEW,R1C7Q0M8AFXEVH,R3A13PH3SRI7XM,RX58FZYTDEIBU"/>
    <x v="240"/>
    <x v="4"/>
    <x v="1"/>
    <x v="0"/>
    <n v="132730290"/>
    <x v="0"/>
    <x v="0"/>
    <n v="173665.80000000002"/>
  </r>
  <r>
    <s v="B096YCN3SD"/>
    <x v="920"/>
    <s v="Home&amp;Kitchen|Kitchen&amp;HomeAppliances|SmallKitchenAppliances|Kettles&amp;HotWaterDispensers|Kettle&amp;ToasterSets"/>
    <n v="549"/>
    <n v="1000"/>
    <n v="0.45"/>
    <n v="3.6"/>
    <n v="1074"/>
    <s v="R2QR5PM0ELMWD3,RZFX345XRS4V2,R352PKGSDAV1AW,R1ADWIR5IE7VTW,R3MBQFNM21T9KF,R1SOOON7GH1FJU,R3JFY66W19993Z,R2T4620MS8F12N"/>
    <x v="247"/>
    <x v="4"/>
    <x v="1"/>
    <x v="1"/>
    <n v="1074000"/>
    <x v="0"/>
    <x v="0"/>
    <n v="3866.4"/>
  </r>
  <r>
    <s v="B09LQH3SD9"/>
    <x v="921"/>
    <s v="Home&amp;Kitchen|Heating,Cooling&amp;AirQuality|RoomHeaters|ElectricHeaters"/>
    <n v="999"/>
    <n v="2000"/>
    <n v="0.5"/>
    <n v="3.8"/>
    <n v="1163"/>
    <s v="R2OBP2X45UMKY,R1G8BV220OV6QB,RSCD0432EVS8F,R2UUNBV2RXZFTV,R19ESU0Z989JZ,R20ZKROW9KONFG,R16LDZIOWBV5AK,R2A0LOXVERHXL7"/>
    <x v="247"/>
    <x v="4"/>
    <x v="0"/>
    <x v="1"/>
    <n v="2326000"/>
    <x v="0"/>
    <x v="0"/>
    <n v="4419.3999999999996"/>
  </r>
  <r>
    <s v="B09KNMLH4Y"/>
    <x v="922"/>
    <s v="Home&amp;Kitchen|Kitchen&amp;HomeAppliances|Vacuum,Cleaning&amp;Ironing|Irons,Steamers&amp;Accessories|LintShavers"/>
    <n v="398"/>
    <n v="1999"/>
    <n v="0.8"/>
    <n v="4.0999999999999996"/>
    <n v="257"/>
    <s v="R27SHBAT3K3F1R,R3EMA46KP56OXK,R2D7V4YKNKCXD4,R3UHV5AN1DF5H3,RV77H2T0BJN4V,R3O7GL8KXFAPBF,R2HXBI1ECJPV3J,R2QICML7QBXEC0"/>
    <x v="248"/>
    <x v="4"/>
    <x v="0"/>
    <x v="0"/>
    <n v="513743"/>
    <x v="0"/>
    <x v="1"/>
    <n v="1053.6999999999998"/>
  </r>
  <r>
    <s v="B00ABMASXG"/>
    <x v="923"/>
    <s v="Home&amp;Kitchen|Heating,Cooling&amp;AirQuality|WaterHeaters&amp;Geysers|ImmersionRods"/>
    <n v="539"/>
    <n v="720"/>
    <n v="0.25"/>
    <n v="4.0999999999999996"/>
    <n v="36017"/>
    <s v="RRXL16HKP2N8T,R393T7L96T42QM,R1AKC2C4ZC3TTS,R2HZAE8933X17E,R3R9U30Y3LL03Z,R3MQR2IAST1ABB,R1HZ9B0WMCF7N2,RKFAA9SRDAAR0"/>
    <x v="240"/>
    <x v="4"/>
    <x v="1"/>
    <x v="0"/>
    <n v="25932240"/>
    <x v="0"/>
    <x v="0"/>
    <n v="147669.69999999998"/>
  </r>
  <r>
    <s v="B07QDSN9V6"/>
    <x v="924"/>
    <s v="Home&amp;Kitchen|Kitchen&amp;HomeAppliances|SmallKitchenAppliances|Kettles&amp;HotWaterDispensers|ElectricKettles"/>
    <n v="699"/>
    <n v="1595"/>
    <n v="0.56000000000000005"/>
    <n v="4.0999999999999996"/>
    <n v="8090"/>
    <s v="R2KXEQMYGQGIP3,ROBRVYJQR5A81,R2FKC4JNAQC8XB,R3P6GI329T63NN,R14ZFU2T66RJZV,R2CV8RLRP5J7O5,R311N5TCOLN080,R1SVR7X4MBEVT"/>
    <x v="249"/>
    <x v="4"/>
    <x v="0"/>
    <x v="0"/>
    <n v="12903550"/>
    <x v="0"/>
    <x v="0"/>
    <n v="33169"/>
  </r>
  <r>
    <s v="B00YMJ0OI8"/>
    <x v="925"/>
    <s v="Home&amp;Kitchen|Kitchen&amp;HomeAppliances|SmallKitchenAppliances|InductionCooktop"/>
    <n v="2148"/>
    <n v="3645"/>
    <n v="0.41"/>
    <n v="4.0999999999999996"/>
    <n v="31388"/>
    <s v="R14ACX2RTXLHYX,R3J3Q72YY1P7V8,RARQJ27WIF1OJ,R2TPR12UVBF64N,R22Y8NE6V63V9O,R1VZ6UI5AM70RB,R30OIQ72ROOPO7,R25BAU2IP6DAPW"/>
    <x v="239"/>
    <x v="4"/>
    <x v="1"/>
    <x v="0"/>
    <n v="114409260"/>
    <x v="0"/>
    <x v="0"/>
    <n v="128690.79999999999"/>
  </r>
  <r>
    <s v="B0B8XNPQPN"/>
    <x v="926"/>
    <s v="Home&amp;Kitchen|Kitchen&amp;HomeAppliances|SmallKitchenAppliances|DeepFatFryers|AirFryers"/>
    <n v="3599"/>
    <n v="7950"/>
    <n v="0.55000000000000004"/>
    <n v="4.2"/>
    <n v="136"/>
    <s v="R12B5CYZJNMJ8U,R32EKF5FX50T0C,R3IN47V9QGF1K8,R3CL181R3N0TCN,R2ZR4F1TUAY3MT,RF70HM6O98GV9,RN4L9AGI1M35U,R3QISO0RQ0Q3Y9"/>
    <x v="234"/>
    <x v="4"/>
    <x v="0"/>
    <x v="0"/>
    <n v="1081200"/>
    <x v="0"/>
    <x v="1"/>
    <n v="571.20000000000005"/>
  </r>
  <r>
    <s v="B0814P4L98"/>
    <x v="927"/>
    <s v="Home&amp;Kitchen|HomeStorage&amp;Organization|LaundryOrganization|LaundryBaskets"/>
    <n v="351"/>
    <n v="999"/>
    <n v="0.65"/>
    <n v="4"/>
    <n v="5380"/>
    <s v="R13P4JW3JTQ20L,R2SCPX6U0LMXGX,R3L4ND79MO2CRG,R2POE009U0A4JH,R101TILZBOMQ6F,R33U1N9CEPKMUI,R26BFL8JZYQC4F,R14BVAFCMFPDDX"/>
    <x v="250"/>
    <x v="4"/>
    <x v="0"/>
    <x v="0"/>
    <n v="5374620"/>
    <x v="0"/>
    <x v="0"/>
    <n v="21520"/>
  </r>
  <r>
    <s v="B008QTK47Q"/>
    <x v="928"/>
    <s v="Home&amp;Kitchen|Kitchen&amp;HomeAppliances|Vacuum,Cleaning&amp;Ironing|Irons,Steamers&amp;Accessories|Irons|SteamIrons"/>
    <n v="1614"/>
    <n v="1745"/>
    <n v="0.08"/>
    <n v="4.3"/>
    <n v="37974"/>
    <s v="R15OH35Q9GBPXD,R1TM2Y96J4GB3H,RXPI0WC1C9QAK,RH11TBBZE9F1S,R1R6QT7MSELRON,R1STE4UF85D4HE,R1AHNATNU8WZ9Q,RCOBXDIQSU3M5"/>
    <x v="251"/>
    <x v="4"/>
    <x v="1"/>
    <x v="0"/>
    <n v="66264630"/>
    <x v="0"/>
    <x v="0"/>
    <n v="163288.19999999998"/>
  </r>
  <r>
    <s v="B088ZTJT2R"/>
    <x v="929"/>
    <s v="Home&amp;Kitchen|Heating,Cooling&amp;AirQuality|WaterHeaters&amp;Geysers|ImmersionRods"/>
    <n v="719"/>
    <n v="1295"/>
    <n v="0.44"/>
    <n v="4.2"/>
    <n v="17218"/>
    <s v="R1HLV52BSW2J74,R3TNI0JHPOWSE6,R1E17Z1ZU7IEFH,R3RT5I5JOFAPWD,R2MEOYKZYP0J2I,R2H579I6NH2BT7,R12SFXHRPKR19Z,R1GYEM1YCJ5DD1"/>
    <x v="244"/>
    <x v="4"/>
    <x v="1"/>
    <x v="0"/>
    <n v="22297310"/>
    <x v="0"/>
    <x v="0"/>
    <n v="72315.600000000006"/>
  </r>
  <r>
    <s v="B0BK1K598K"/>
    <x v="930"/>
    <s v="Home&amp;Kitchen|Kitchen&amp;HomeAppliances|Vacuum,Cleaning&amp;Ironing|Irons,Steamers&amp;Accessories|LintShavers"/>
    <n v="678"/>
    <n v="1499"/>
    <n v="0.55000000000000004"/>
    <n v="4.2"/>
    <n v="900"/>
    <s v="R1EU51LVE60B7C,R18PRSQIFU4R7M,R19E4QY5JWKCDD,R3KJZPFCPU10HY,R7IC04YHLBUXZ,R1O3ABBLOBUAOQ,R3U5F3UJMK0DZP,RS0ZV034M4T2G"/>
    <x v="76"/>
    <x v="4"/>
    <x v="0"/>
    <x v="0"/>
    <n v="1349100"/>
    <x v="0"/>
    <x v="1"/>
    <n v="3780"/>
  </r>
  <r>
    <s v="B09Y5FZK9N"/>
    <x v="931"/>
    <s v="Home&amp;Kitchen|Kitchen&amp;HomeAppliances|SmallKitchenAppliances|Kettles&amp;HotWaterDispensers|Kettle&amp;ToasterSets"/>
    <n v="809"/>
    <n v="1545"/>
    <n v="0.48"/>
    <n v="3.7"/>
    <n v="976"/>
    <s v="RBEG7QZLRCJDN,R28QMPIJNBM5OK,R14J3NXQ5NAC7R,RKRTDX4HUEL24,RHALLXNBV1RXU,R3D6738NEAKY6,R37JRTFT78JQZP,R6IZF0GLY43S"/>
    <x v="234"/>
    <x v="4"/>
    <x v="1"/>
    <x v="1"/>
    <n v="1507920"/>
    <x v="0"/>
    <x v="1"/>
    <n v="3611.2000000000003"/>
  </r>
  <r>
    <s v="B09J2SCVQT"/>
    <x v="932"/>
    <s v="Home&amp;Kitchen|Kitchen&amp;HomeAppliances|SmallKitchenAppliances|JuicerMixerGrinders"/>
    <n v="1969"/>
    <n v="5000"/>
    <n v="0.61"/>
    <n v="4.0999999999999996"/>
    <n v="4927"/>
    <s v="R1B9F9IRGMO01I,R1RO3J9EEFFHMF,RLXVHHR81VC4Q,R2XA4OT3Q76L0T,R1HBCLTEUAY2M3,R11UPSK2R29X8M,R2NDNJ4SQ59K19,RLNOOCUPB3G8H"/>
    <x v="252"/>
    <x v="4"/>
    <x v="0"/>
    <x v="0"/>
    <n v="24635000"/>
    <x v="0"/>
    <x v="0"/>
    <n v="20200.699999999997"/>
  </r>
  <r>
    <s v="B00TDD0YM4"/>
    <x v="933"/>
    <s v="Home&amp;Kitchen|Kitchen&amp;HomeAppliances|Vacuum,Cleaning&amp;Ironing|Irons,Steamers&amp;Accessories|LintShavers"/>
    <n v="1490"/>
    <n v="1695"/>
    <n v="0.12"/>
    <n v="4.4000000000000004"/>
    <n v="3543"/>
    <s v="R1P8LA1US4WV0S,R13BIW8MBG5VX1,RPJVB23K2QB2Z,R2AH0ULO6G9Q9B,R3EVYZ8A3LVBC9,R3QWMJ5DS2A0B9,R1V4PTSXK0QY54,ROUIP06IT2CPE"/>
    <x v="251"/>
    <x v="4"/>
    <x v="1"/>
    <x v="0"/>
    <n v="6005385"/>
    <x v="0"/>
    <x v="0"/>
    <n v="15589.2"/>
  </r>
  <r>
    <s v="B078KRFWQB"/>
    <x v="934"/>
    <s v="Home&amp;Kitchen|Heating,Cooling&amp;AirQuality|RoomHeaters|ElectricHeaters"/>
    <n v="2499"/>
    <n v="3945"/>
    <n v="0.37"/>
    <n v="3.8"/>
    <n v="2732"/>
    <s v="R2CQXUNYCW3XME,R2KAKW6DIB247K,R2JS1CRHA1ZVXX,R22QERXUM2BL5Z,R383MV0MEIDU7H,R2SKAQP8H3C1JO,R2YFUOABG0IRC6,R2BOI1RPBGON4U"/>
    <x v="244"/>
    <x v="4"/>
    <x v="1"/>
    <x v="1"/>
    <n v="10777740"/>
    <x v="0"/>
    <x v="0"/>
    <n v="10381.6"/>
  </r>
  <r>
    <s v="B07SRM58TP"/>
    <x v="935"/>
    <s v="Home&amp;Kitchen|Kitchen&amp;HomeAppliances|Vacuum,Cleaning&amp;Ironing|Vacuums&amp;FloorCare|Vacuums|HandheldVacuums"/>
    <n v="1665"/>
    <n v="2099"/>
    <n v="0.21"/>
    <n v="4"/>
    <n v="14368"/>
    <s v="R2UOEYQ2VM1TH,RZDYJDLTYVU7Y,R1BBUKP0LQXX24,R13WVC502PM2JO,R3HZ2W80EMHUG2,R3ES0KDR3E4O9P,R2RNRH4SM11DC6,RYS9FSF2IYAMQ"/>
    <x v="76"/>
    <x v="4"/>
    <x v="1"/>
    <x v="0"/>
    <n v="30158432"/>
    <x v="0"/>
    <x v="0"/>
    <n v="57472"/>
  </r>
  <r>
    <s v="B00EDJJ7FS"/>
    <x v="936"/>
    <s v="Home&amp;Kitchen|Kitchen&amp;HomeAppliances|SmallKitchenAppliances|InductionCooktop"/>
    <n v="3229"/>
    <n v="5295"/>
    <n v="0.39"/>
    <n v="4.2"/>
    <n v="39724"/>
    <s v="R20RA7F53RKEWU,RX5JXI5MY648T,R1P43OQ1EQ8EIT,R18PMGZTANNTV7,R1UZ4DMD2H0S1H,R1I1N1NYQ2TMVX,R3CZD69S9SFWJT,R3IRM4HQ0TXTJB"/>
    <x v="251"/>
    <x v="4"/>
    <x v="1"/>
    <x v="0"/>
    <n v="210338580"/>
    <x v="0"/>
    <x v="0"/>
    <n v="166840.80000000002"/>
  </r>
  <r>
    <s v="B0832W3B7Q"/>
    <x v="937"/>
    <s v="Home&amp;Kitchen|Kitchen&amp;HomeAppliances|SmallKitchenAppliances|InductionCooktop"/>
    <n v="1799"/>
    <n v="3595"/>
    <n v="0.5"/>
    <n v="3.8"/>
    <n v="9791"/>
    <s v="RWY553B13GWAK,R23QMRIS0UXNQL,R2ZZZJ36VTNHMV,R38CKW00NINQ49,R1FBBD2SP4W76F,R3C67N77WGMHKM,R1GQ8VSBRXN2GB,R2B8DPA0SN9518"/>
    <x v="234"/>
    <x v="4"/>
    <x v="0"/>
    <x v="1"/>
    <n v="35198645"/>
    <x v="0"/>
    <x v="0"/>
    <n v="37205.799999999996"/>
  </r>
  <r>
    <s v="B07WNK1FFN"/>
    <x v="938"/>
    <s v="Home&amp;Kitchen|Kitchen&amp;HomeAppliances|SmallKitchenAppliances|Kettles&amp;HotWaterDispensers|ElectricKettles"/>
    <n v="1260"/>
    <n v="1699"/>
    <n v="0.26"/>
    <n v="4.2"/>
    <n v="2891"/>
    <s v="R27191EB7KCEZP,R3KKAMYDQAI5WH,R3MSYM05H7OI65,R1KCIHR6YIA803,R2RVRY8NZ4GKVX,RPM4MVT8HNIXD,RXKHOEIGETJQK,RNQ3UU0QIAJO3"/>
    <x v="76"/>
    <x v="4"/>
    <x v="1"/>
    <x v="0"/>
    <n v="4911809"/>
    <x v="0"/>
    <x v="0"/>
    <n v="12142.2"/>
  </r>
  <r>
    <s v="B009P2LK08"/>
    <x v="939"/>
    <s v="Home&amp;Kitchen|Heating,Cooling&amp;AirQuality|RoomHeaters|ElectricHeaters"/>
    <n v="749"/>
    <n v="1129"/>
    <n v="0.34"/>
    <n v="4"/>
    <n v="2446"/>
    <s v="R2Z21OHZH69ASO,R3SYP2PI42JEC,R2YFP1LKOMNN5J,R33NMVBM2NHVRJ,RQCGOLYO4S7UF,R3NI7GYUBF68Y7,R2XGVVTMBU4PQP,RC2P508NWBM5I"/>
    <x v="240"/>
    <x v="4"/>
    <x v="1"/>
    <x v="0"/>
    <n v="2761534"/>
    <x v="0"/>
    <x v="0"/>
    <n v="9784"/>
  </r>
  <r>
    <s v="B07DGD4Z4C"/>
    <x v="940"/>
    <s v="Home&amp;Kitchen|Kitchen&amp;HomeAppliances|SmallKitchenAppliances|MixerGrinders"/>
    <n v="3499"/>
    <n v="5795"/>
    <n v="0.4"/>
    <n v="3.9"/>
    <n v="25340"/>
    <s v="R1MX1ES6AZNSD8,R222NCQOR0GD05,RSLWFI693E1IC,RKS2GT83G9XWF,R2ZJA3OLIBCR6J,R3GIIUNIWHKBGU,R2A08NUNO1EBI3,R15G7XHEWED07R"/>
    <x v="253"/>
    <x v="4"/>
    <x v="1"/>
    <x v="1"/>
    <n v="146845300"/>
    <x v="0"/>
    <x v="0"/>
    <n v="98826"/>
  </r>
  <r>
    <s v="B07GMFY9QM"/>
    <x v="941"/>
    <s v="Home&amp;Kitchen|Kitchen&amp;HomeAppliances|SmallKitchenAppliances|EggBoilers"/>
    <n v="379"/>
    <n v="999"/>
    <n v="0.62"/>
    <n v="4.3"/>
    <n v="3096"/>
    <s v="RA7Q9QDG5JCPA,R22K8FW0YEB5RU,R2BVDAB2VQXQ5K,R9MSI1TDK6AI7,RU2SGN0UVZU6E,ROIO5NPQ0WAKA,R3M83FVS6RZHFI,R3QMLOKIJFMZ4P"/>
    <x v="254"/>
    <x v="4"/>
    <x v="0"/>
    <x v="0"/>
    <n v="3092904"/>
    <x v="0"/>
    <x v="0"/>
    <n v="13312.8"/>
  </r>
  <r>
    <s v="B0BGPN4GGH"/>
    <x v="942"/>
    <s v="Home&amp;Kitchen|Heating,Cooling&amp;AirQuality|RoomHeaters|ElectricHeaters"/>
    <n v="1099"/>
    <n v="2400"/>
    <n v="0.54"/>
    <n v="3.8"/>
    <n v="4"/>
    <s v="R32KN5G7FW7ZJ9,RGFPF1FPU9POV,R166LGSC344H4W"/>
    <x v="247"/>
    <x v="4"/>
    <x v="0"/>
    <x v="1"/>
    <n v="9600"/>
    <x v="0"/>
    <x v="1"/>
    <n v="15.2"/>
  </r>
  <r>
    <s v="B0B2DZ5S6R"/>
    <x v="943"/>
    <s v="Home&amp;Kitchen|Kitchen&amp;HomeAppliances|SmallKitchenAppliances|Kettles&amp;HotWaterDispensers|Kettle&amp;ToasterSets"/>
    <n v="749"/>
    <n v="1299"/>
    <n v="0.42"/>
    <n v="4"/>
    <n v="119"/>
    <s v="R13JNSWNKVVI9T,R2JSC7U8B4MA2C,RRNJOTGQVMBP9,R2IEKQ2HBHTPYC,R3PJHP1S75AYAW,R12BP3F974Z6HW,R39E7VJSOOBTO8,RAB464T30GKBZ"/>
    <x v="19"/>
    <x v="4"/>
    <x v="1"/>
    <x v="0"/>
    <n v="154581"/>
    <x v="0"/>
    <x v="1"/>
    <n v="476"/>
  </r>
  <r>
    <s v="B07S851WX5"/>
    <x v="944"/>
    <s v="Home&amp;Kitchen|Kitchen&amp;HomeAppliances|SmallKitchenAppliances|SandwichMakers"/>
    <n v="1299"/>
    <n v="1299"/>
    <n v="0"/>
    <n v="4.2"/>
    <n v="40106"/>
    <s v="R3B1NJNBALUM2H,R1EFUHICJGU63W,R3HFY8AWPFLRNT,R3LVLRY6NMIF7B,R2Y0A81BUR7EDN,R33DUUU55Z1BOA,R32UYDCW4OGWK2,R1XBU0BS4M545R"/>
    <x v="239"/>
    <x v="4"/>
    <x v="1"/>
    <x v="0"/>
    <n v="52097694"/>
    <x v="0"/>
    <x v="0"/>
    <n v="168445.2"/>
  </r>
  <r>
    <s v="B01MY839VW"/>
    <x v="945"/>
    <s v="Home&amp;Kitchen|Kitchen&amp;HomeAppliances|Vacuum,Cleaning&amp;Ironing|Irons,Steamers&amp;Accessories|Irons|DryIrons"/>
    <n v="549"/>
    <n v="1090"/>
    <n v="0.5"/>
    <n v="4.2"/>
    <n v="13029"/>
    <s v="R3K3UN3YSLI8K9,RE7V0E8WMQXEZ,R1G9EQA21P73JD,R3HUUS03G360Q3,R36NLGQ9NGSPCE,R1KB6EXTCM1C1H,R2YGR0FZXDNLXL,R1X3FG1SX99UKT"/>
    <x v="255"/>
    <x v="4"/>
    <x v="0"/>
    <x v="0"/>
    <n v="14201610"/>
    <x v="0"/>
    <x v="0"/>
    <n v="54721.8"/>
  </r>
  <r>
    <s v="B09LV1CMGH"/>
    <x v="946"/>
    <s v="Home&amp;Kitchen|Heating,Cooling&amp;AirQuality|RoomHeaters|FanHeaters"/>
    <n v="899"/>
    <n v="2000"/>
    <n v="0.55000000000000004"/>
    <n v="3.6"/>
    <n v="291"/>
    <s v="R2GKWK7SWXRZHR,R3ME9LEM264R7O,R2B4QC6Z8AM7H1,RZLN7G4GGELUS,R26JLYEZYUE691,R2ZHISR958ZRRA,R2GXFJHTKM6SQ5,R29Z3ZW915UAB9"/>
    <x v="247"/>
    <x v="4"/>
    <x v="0"/>
    <x v="1"/>
    <n v="582000"/>
    <x v="0"/>
    <x v="1"/>
    <n v="1047.6000000000001"/>
  </r>
  <r>
    <s v="B01EY310UM"/>
    <x v="947"/>
    <s v="Home&amp;Kitchen|Kitchen&amp;HomeAppliances|Vacuum,Cleaning&amp;Ironing|Irons,Steamers&amp;Accessories|Irons|DryIrons"/>
    <n v="1321"/>
    <n v="1545"/>
    <n v="0.14000000000000001"/>
    <n v="4.3"/>
    <n v="15453"/>
    <s v="R3RTCJ45K1TVI5,R2TNNBN083XH9K,R2FLP6EL0L0JOS,R1RLWIOVF1FTHT,R9N90QYWD7OVZ,R1J6WTXOR5BCPR,RGAWUJYXKIWME,R3L2SDIE2FLY0Z"/>
    <x v="251"/>
    <x v="4"/>
    <x v="1"/>
    <x v="0"/>
    <n v="23874885"/>
    <x v="0"/>
    <x v="0"/>
    <n v="66447.899999999994"/>
  </r>
  <r>
    <s v="B09NL7LBWT"/>
    <x v="948"/>
    <s v="Home&amp;Kitchen|Kitchen&amp;HomeAppliances|Vacuum,Cleaning&amp;Ironing|Irons,Steamers&amp;Accessories|LintShavers"/>
    <n v="1099"/>
    <n v="1999"/>
    <n v="0.45"/>
    <n v="4"/>
    <n v="604"/>
    <s v="R72U42YTSBK1O,R10B9A5RIHMWPY,R1ATLW10SEN45D,RHLZDSUTN4WQ,R2CREC0HRFEXPQ,R3BW6OLRVHFFWR,R1HUWMLHIVMIKD,R2S8FH6HRDDSCF"/>
    <x v="256"/>
    <x v="4"/>
    <x v="1"/>
    <x v="0"/>
    <n v="1207396"/>
    <x v="0"/>
    <x v="1"/>
    <n v="2416"/>
  </r>
  <r>
    <s v="B008YW8M0G"/>
    <x v="949"/>
    <s v="Home&amp;Kitchen|Kitchen&amp;HomeAppliances|Vacuum,Cleaning&amp;Ironing|Irons,Steamers&amp;Accessories|Irons|DryIrons"/>
    <n v="775"/>
    <n v="875"/>
    <n v="0.11"/>
    <n v="4.2"/>
    <n v="46647"/>
    <s v="R3CBVBYG86OTNE,R1ORPCJXGPUPVE,R37U89LOKROQXX,R2T042UGY7VP5N,R2Z4FJ0M105SGA,R22ODR0WD8IETY,RB0722F22JJV4,R2QCWTQIE87QBV"/>
    <x v="240"/>
    <x v="4"/>
    <x v="1"/>
    <x v="0"/>
    <n v="40816125"/>
    <x v="0"/>
    <x v="0"/>
    <n v="195917.4"/>
  </r>
  <r>
    <s v="B097R3XH9R"/>
    <x v="950"/>
    <s v="Home&amp;Kitchen|Heating,Cooling&amp;AirQuality|WaterHeaters&amp;Geysers|StorageWaterHeaters"/>
    <n v="6299"/>
    <n v="15270"/>
    <n v="0.59"/>
    <n v="4.0999999999999996"/>
    <n v="3233"/>
    <s v="RHFP87WF4XV8F,R518SEQWS6UN3,R2SSQY5IJHOMR9,R18ORA3QQMPD6D,R47L546EDBNEC,R2FMLW4ZS4UMFX,R3SVFIOXQ99SOJ,R2QHH7W2X55NO9"/>
    <x v="240"/>
    <x v="4"/>
    <x v="0"/>
    <x v="0"/>
    <n v="49367910"/>
    <x v="0"/>
    <x v="0"/>
    <n v="13255.3"/>
  </r>
  <r>
    <s v="B08TM71L54"/>
    <x v="951"/>
    <s v="Home&amp;Kitchen|Kitchen&amp;HomeAppliances|Vacuum,Cleaning&amp;Ironing|Irons,Steamers&amp;Accessories|Irons|SteamIrons"/>
    <n v="3190"/>
    <n v="4195"/>
    <n v="0.24"/>
    <n v="4"/>
    <n v="1282"/>
    <s v="R1DFQV12SBF48C,R2ZGW8UHY6BQD,R2K40LX6HLG4KR,R2TWSF8LLSTBK3,R1SWDMF0MUV9S6,RPQO0HYCTUH5T,R3EGTJAA4SWQD1,R3DIL16GD1YVNB"/>
    <x v="251"/>
    <x v="4"/>
    <x v="1"/>
    <x v="0"/>
    <n v="5377990"/>
    <x v="0"/>
    <x v="0"/>
    <n v="5128"/>
  </r>
  <r>
    <s v="B0BPBXNQQT"/>
    <x v="952"/>
    <s v="Home&amp;Kitchen|Heating,Cooling&amp;AirQuality|RoomHeaters|ElectricHeaters"/>
    <n v="799"/>
    <n v="1989"/>
    <n v="0.6"/>
    <n v="4.3"/>
    <n v="70"/>
    <s v="RZO6XGE3P1DX,R3RCHNNZ1GVHBL,R32VH8C2WKSPBO,RHPUY1L6EN7BY,RIVPXD585WKHV,RJBJT7A32QWPV,R1E92T2MFYX7MK,R2K5O9IMJOXBEX"/>
    <x v="257"/>
    <x v="4"/>
    <x v="0"/>
    <x v="0"/>
    <n v="139230"/>
    <x v="0"/>
    <x v="1"/>
    <n v="301"/>
  </r>
  <r>
    <s v="B00W56GLOQ"/>
    <x v="953"/>
    <s v="Home&amp;Kitchen|Kitchen&amp;HomeAppliances|SmallKitchenAppliances|JuicerMixerGrinders"/>
    <n v="2699"/>
    <n v="5000"/>
    <n v="0.46"/>
    <n v="4"/>
    <n v="26164"/>
    <s v="R2YKA1GGN5SFQE,RTTEA9QADDEHQ,R1BDGOIPZLHU2G,RM02DLDK8Q9KI,R2FJWWKXNWRCSL,R1I0EQAJVORCDA,R29U6K5WH64OHN,R1AWHL4BABVEDS"/>
    <x v="258"/>
    <x v="4"/>
    <x v="1"/>
    <x v="0"/>
    <n v="130820000"/>
    <x v="0"/>
    <x v="0"/>
    <n v="104656"/>
  </r>
  <r>
    <s v="B0883KDSXC"/>
    <x v="954"/>
    <s v="Home&amp;Kitchen|Kitchen&amp;HomeAppliances|Vacuum,Cleaning&amp;Ironing|Irons,Steamers&amp;Accessories|Irons|DryIrons"/>
    <n v="599"/>
    <n v="990"/>
    <n v="0.39"/>
    <n v="3.9"/>
    <n v="16166"/>
    <s v="R3DHTSOB1MY0F8,R26JO5R53V41U4,R101VJD80D1Z15,RWULGXZ2D26AB,R2K0DC0RJV28S5,R3ONAP5KD4Q7QH,R6GTVCFXBWOXH,R13MW2BGCZLD8H"/>
    <x v="235"/>
    <x v="4"/>
    <x v="1"/>
    <x v="1"/>
    <n v="16004340"/>
    <x v="0"/>
    <x v="0"/>
    <n v="63047.4"/>
  </r>
  <r>
    <s v="B078V8R9BS"/>
    <x v="955"/>
    <s v="Home&amp;Kitchen|Kitchen&amp;HomeAppliances|SmallKitchenAppliances|Kettles&amp;HotWaterDispensers|Kettle&amp;ToasterSets"/>
    <n v="749"/>
    <n v="1111"/>
    <n v="0.33"/>
    <n v="4.2"/>
    <n v="35693"/>
    <s v="RVAAWJ5HR7RIW,R721PFMOZ1ZA7,R2HWABS4MOVI9G,R186LHMB2LEVGF,R171FM8L9EECPR,R10ZCCIEHFV5NF,R1YCURS5X1FQES,R28EUGRAUN436B"/>
    <x v="253"/>
    <x v="4"/>
    <x v="1"/>
    <x v="0"/>
    <n v="39654923"/>
    <x v="0"/>
    <x v="0"/>
    <n v="149910.6"/>
  </r>
  <r>
    <s v="B08GSQXLJ2"/>
    <x v="956"/>
    <s v="Home&amp;Kitchen|Heating,Cooling&amp;AirQuality|WaterHeaters&amp;Geysers|StorageWaterHeaters"/>
    <n v="6199"/>
    <n v="10400"/>
    <n v="0.4"/>
    <n v="4.0999999999999996"/>
    <n v="14391"/>
    <s v="RYZ8HY7V1JOX0,R15W9YNUHPIVOA,R53M82T1POPU,RHIVLM50D4L50,R2U3O1QBYLBWRS,RAXM0B85QNFMQ,R52YG96EXD03Q,R3BD16X4UBSUZT"/>
    <x v="259"/>
    <x v="4"/>
    <x v="1"/>
    <x v="0"/>
    <n v="149666400"/>
    <x v="0"/>
    <x v="0"/>
    <n v="59003.099999999991"/>
  </r>
  <r>
    <s v="B01M5B0TPW"/>
    <x v="957"/>
    <s v="Home&amp;Kitchen|Kitchen&amp;HomeAppliances|SmallKitchenAppliances|MiniFoodProcessors&amp;Choppers"/>
    <n v="1819"/>
    <n v="2490"/>
    <n v="0.27"/>
    <n v="4.4000000000000004"/>
    <n v="7946"/>
    <s v="ROFN3NUPDY258,RIN8HIN341K9M,R3EEILWVIR596A,R212U2C7WSD2JX,R3WKLPJAQHGX0,R2KTBHHUQRW3CA,R3HHOGWJYSJSB3,R3C57OMUNT7LU5"/>
    <x v="260"/>
    <x v="4"/>
    <x v="1"/>
    <x v="0"/>
    <n v="19785540"/>
    <x v="0"/>
    <x v="0"/>
    <n v="34962.400000000001"/>
  </r>
  <r>
    <s v="B082KVTRW8"/>
    <x v="958"/>
    <s v="Home&amp;Kitchen|Kitchen&amp;HomeAppliances|SmallKitchenAppliances|Kettles&amp;HotWaterDispensers|Kettle&amp;ToasterSets"/>
    <n v="1199"/>
    <n v="1900"/>
    <n v="0.37"/>
    <n v="4"/>
    <n v="1765"/>
    <s v="R1J9OKSG2W4I8B,RNUAYGA4DMRC3,R2KEXCUZDLX4JM,R1JA8CJ88GCQBW,R3QZ5MNLOXLYOJ,RWVKTGUMXNHW6,R23Z4SCVPIU17S,R31840VH3LEY09"/>
    <x v="246"/>
    <x v="4"/>
    <x v="1"/>
    <x v="0"/>
    <n v="3353500"/>
    <x v="0"/>
    <x v="0"/>
    <n v="7060"/>
  </r>
  <r>
    <s v="B08CFJBZRK"/>
    <x v="959"/>
    <s v="Home&amp;Kitchen|Kitchen&amp;HomeAppliances|SmallKitchenAppliances|MixerGrinders"/>
    <n v="3249"/>
    <n v="6295"/>
    <n v="0.48"/>
    <n v="3.8"/>
    <n v="14062"/>
    <s v="RJ9UNCLT4UGVW,R1WU3UJKULS586,R1B72Y9UYMCWVG,R23L241XIDFJB3,RZ0VG2M2MCERQ,R22UFBT27YYXB,R3MGVFU1ZMOBFD,R2VOFP1CZA700L"/>
    <x v="239"/>
    <x v="4"/>
    <x v="1"/>
    <x v="1"/>
    <n v="88520290"/>
    <x v="0"/>
    <x v="0"/>
    <n v="53435.6"/>
  </r>
  <r>
    <s v="B07H3WDC4X"/>
    <x v="960"/>
    <s v="Home&amp;Kitchen|Kitchen&amp;HomeAppliances|SmallKitchenAppliances|EggBoilers"/>
    <n v="349"/>
    <n v="999"/>
    <n v="0.65"/>
    <n v="4"/>
    <n v="15646"/>
    <s v="R1VMENOQG4X4G8,R3IIEUKG1YSWAI,R3OXTS2IRETRU3,R1XKM8QOGIHV22,R23A496I1RGZE6,R1T3OG0I4EWZ3U,RSJ54MT2ZA62K,R2HKEZ0IYD1DZ9"/>
    <x v="261"/>
    <x v="4"/>
    <x v="0"/>
    <x v="0"/>
    <n v="15630354"/>
    <x v="0"/>
    <x v="0"/>
    <n v="62584"/>
  </r>
  <r>
    <s v="B09ZTZ9N3Q"/>
    <x v="961"/>
    <s v="Home&amp;Kitchen|Heating,Cooling&amp;AirQuality|RoomHeaters|FanHeaters"/>
    <n v="1049"/>
    <n v="1699"/>
    <n v="0.38"/>
    <n v="3.1"/>
    <n v="111"/>
    <s v="R3VGVVQLQT97ML,R1Y56E8635Y7QD,RT5YXKE0NNQ8F,R2GEEMC0X545J5,R3KWBNS9ODP471,R3JEC32DYAIG6W,R1VD5AUGPRPO7H,R17S3I8NWLC4F1"/>
    <x v="19"/>
    <x v="4"/>
    <x v="1"/>
    <x v="1"/>
    <n v="188589"/>
    <x v="0"/>
    <x v="1"/>
    <n v="344.1"/>
  </r>
  <r>
    <s v="B083P71WKK"/>
    <x v="962"/>
    <s v="Home&amp;Kitchen|Kitchen&amp;HomeAppliances|SmallKitchenAppliances|DigitalKitchenScales|DigitalScales"/>
    <n v="799"/>
    <n v="1500"/>
    <n v="0.47"/>
    <n v="4.3"/>
    <n v="9695"/>
    <s v="R2Q0HVU9HQYNAO,R1OZZ5G1ZCM0EO,R1919QG9AN4GQK,R2VN0XDC0OW8L0,R1SEP4WEGNE51N,R2ZWFXXHXYUE8T,R1BRBMJQSQ0DYE,R1RPBTYBT8DYMT"/>
    <x v="262"/>
    <x v="4"/>
    <x v="1"/>
    <x v="0"/>
    <n v="14542500"/>
    <x v="0"/>
    <x v="0"/>
    <n v="41688.5"/>
  </r>
  <r>
    <s v="B097R4D42G"/>
    <x v="963"/>
    <s v="Home&amp;Kitchen|Heating,Cooling&amp;AirQuality|WaterHeaters&amp;Geysers|StorageWaterHeaters"/>
    <n v="4999"/>
    <n v="9650"/>
    <n v="0.48"/>
    <n v="4.2"/>
    <n v="1772"/>
    <s v="R6J12JP3JTH6C,R248K7KLOFX63T,R2L9NIJL2B64D6,R3ABOR236EQ7BG,R1UHIUJB5KVIQJ,R1LB16AI14U5D7,R2BB93LFDY6684,R2434EOFPB1SHN"/>
    <x v="240"/>
    <x v="4"/>
    <x v="1"/>
    <x v="0"/>
    <n v="17099800"/>
    <x v="0"/>
    <x v="0"/>
    <n v="7442.4000000000005"/>
  </r>
  <r>
    <s v="B07MKMFKPG"/>
    <x v="964"/>
    <s v="Home&amp;Kitchen|Kitchen&amp;HomeAppliances|SmallKitchenAppliances|MixerGrinders"/>
    <n v="6999"/>
    <n v="10590"/>
    <n v="0.34"/>
    <n v="4.4000000000000004"/>
    <n v="11499"/>
    <s v="R1JTUZX1N4PB0Q,R3B09N3U7H83ID,R1OTV47779RDA9,R2MQVFFGUF68HF,RNR1ZWXYAVZB1,R2D6WQYG47AV4E,R2F9BO4HLTQ6YH,R3NTM54N8T1YCL"/>
    <x v="263"/>
    <x v="4"/>
    <x v="1"/>
    <x v="0"/>
    <n v="121774410"/>
    <x v="0"/>
    <x v="0"/>
    <n v="50595.600000000006"/>
  </r>
  <r>
    <s v="B0949FPSFY"/>
    <x v="965"/>
    <s v="Home&amp;Kitchen|Kitchen&amp;HomeAppliances|SmallKitchenAppliances|DigitalKitchenScales"/>
    <n v="799"/>
    <n v="1999"/>
    <n v="0.6"/>
    <n v="4.0999999999999996"/>
    <n v="2162"/>
    <s v="R1B9VBHIA1B6YJ,RTDFS7CJWZ7Z9,R1YP1C1QB10QCD,RWBH0HJW2II45,R1FWK8U9SNC5ZM,R3OQFNCN0XCNKV,R151B4W3HCJDLT,RCELKVG2GR6IG"/>
    <x v="256"/>
    <x v="4"/>
    <x v="0"/>
    <x v="0"/>
    <n v="4321838"/>
    <x v="0"/>
    <x v="0"/>
    <n v="8864.1999999999989"/>
  </r>
  <r>
    <s v="B08F47T4X5"/>
    <x v="966"/>
    <s v="Home&amp;Kitchen|Kitchen&amp;HomeAppliances|SmallKitchenAppliances|VacuumSealers"/>
    <n v="89"/>
    <n v="89"/>
    <n v="0"/>
    <n v="4.2"/>
    <n v="19621"/>
    <s v="R37CHVALZ1PLJG,R2DLNWVOG65T2N,R1OXPNJF31B34Y,R1VVNP7FCJG1NN,R2JI9O83E5RUI,R2TNDYT4SMKKMQ,R34BRCDN96SCK5,R32BKKKHT3F1P3"/>
    <x v="264"/>
    <x v="4"/>
    <x v="1"/>
    <x v="0"/>
    <n v="1746269"/>
    <x v="2"/>
    <x v="0"/>
    <n v="82408.2"/>
  </r>
  <r>
    <s v="B01M0505SJ"/>
    <x v="967"/>
    <s v="Home&amp;Kitchen|Heating,Cooling&amp;AirQuality|Fans|CeilingFans"/>
    <n v="1400"/>
    <n v="2485"/>
    <n v="0.44"/>
    <n v="4.0999999999999996"/>
    <n v="19998"/>
    <s v="RT1WYUXVBO1SA,R1JS6GSMVKIL88,RVAITDIGNV43K,R3R8PESWWVT8XO,R2U3RDKWADJN30,RAUIJTIWYWXZO,R5IN013LBDOSD,R1214YKOSWOBHC"/>
    <x v="255"/>
    <x v="4"/>
    <x v="1"/>
    <x v="0"/>
    <n v="49695030"/>
    <x v="0"/>
    <x v="0"/>
    <n v="81991.799999999988"/>
  </r>
  <r>
    <s v="B08D6RCM3Q"/>
    <x v="968"/>
    <s v="Home&amp;Kitchen|HomeStorage&amp;Organization|LaundryOrganization|LaundryBaskets"/>
    <n v="355"/>
    <n v="899"/>
    <n v="0.61"/>
    <n v="4.0999999999999996"/>
    <n v="1051"/>
    <s v="R3JQM04HFALWJX,R3DI9SP7OE34C9,R2RL7RJ6QY2YRW,R2OGLI7UQD4OD8,R3U8L7PHH3OIZC,R6KSB6ZQJ1N9,R26R5DS3LBXK1,R1VK57CI0VREP"/>
    <x v="250"/>
    <x v="4"/>
    <x v="0"/>
    <x v="0"/>
    <n v="944849"/>
    <x v="0"/>
    <x v="0"/>
    <n v="4309.0999999999995"/>
  </r>
  <r>
    <s v="B009P2LITG"/>
    <x v="969"/>
    <s v="Home&amp;Kitchen|Heating,Cooling&amp;AirQuality|RoomHeaters|ElectricHeaters"/>
    <n v="2169"/>
    <n v="3279"/>
    <n v="0.34"/>
    <n v="4.0999999999999996"/>
    <n v="1716"/>
    <s v="R3A1SIG9EP9AZE,R1L38OH40ISFFV,R2GOHLBL7K97JD,RL2BJ2CXUV5RX,RI4AALZTE7G17,R3M6UUHPBSVWBJ,RS9M0L1XRI2AT,R1IHK1MJBO1L8X"/>
    <x v="240"/>
    <x v="4"/>
    <x v="1"/>
    <x v="0"/>
    <n v="5626764"/>
    <x v="0"/>
    <x v="0"/>
    <n v="7035.5999999999995"/>
  </r>
  <r>
    <s v="B00V9NHDI4"/>
    <x v="970"/>
    <s v="Home&amp;Kitchen|Kitchen&amp;HomeAppliances|Vacuum,Cleaning&amp;Ironing|Vacuums&amp;FloorCare|Vacuums|CanisterVacuums"/>
    <n v="2799"/>
    <n v="3799"/>
    <n v="0.26"/>
    <n v="3.9"/>
    <n v="32931"/>
    <s v="R3DIC1PKBZ9GQG,RWMXE334TZ0PH,R39LOZ2XWCT0YP,R3VHQRRATDBKW3,RX4PUH3NZTZHT,R2VQDV7DN7CU5W,R14X4SYV6YO5SV,RAXXIP39FK2ZL"/>
    <x v="265"/>
    <x v="4"/>
    <x v="1"/>
    <x v="1"/>
    <n v="125104869"/>
    <x v="0"/>
    <x v="0"/>
    <n v="128430.9"/>
  </r>
  <r>
    <s v="B07WGPBXY9"/>
    <x v="971"/>
    <s v="Home&amp;Kitchen|Kitchen&amp;HomeAppliances|SmallKitchenAppliances|Kettles&amp;HotWaterDispensers|ElectricKettles"/>
    <n v="899"/>
    <n v="1249"/>
    <n v="0.28000000000000003"/>
    <n v="3.9"/>
    <n v="17424"/>
    <s v="R2YO9JLN30A1KG,R6ZS6BQ48ID7H,RS0V18ODCDQYA,R4DZTYE4O453G,R3039214P7QOXS,RJC9WVXKSYT99,RC8319TSKZZXN,R2C00975BDT0FR"/>
    <x v="234"/>
    <x v="4"/>
    <x v="1"/>
    <x v="1"/>
    <n v="21762576"/>
    <x v="0"/>
    <x v="0"/>
    <n v="67953.599999999991"/>
  </r>
  <r>
    <s v="B00KRCBA6E"/>
    <x v="972"/>
    <s v="Home&amp;Kitchen|Heating,Cooling&amp;AirQuality|RoomHeaters"/>
    <n v="2499"/>
    <n v="5000"/>
    <n v="0.5"/>
    <n v="3.8"/>
    <n v="1889"/>
    <s v="R3RNBI15LHZP4A,RISUZF7W6LE2K,R10FSXTXXK9XYF,R2BQKY1TVJYAS6,R3471IKLH5WNBP,RSL3RF7SXG9CZ,RT90DRDTG154I,RGXQJUL1WL355"/>
    <x v="266"/>
    <x v="4"/>
    <x v="0"/>
    <x v="1"/>
    <n v="9445000"/>
    <x v="0"/>
    <x v="0"/>
    <n v="7178.2"/>
  </r>
  <r>
    <s v="B0B3X2BY3M"/>
    <x v="973"/>
    <s v="Home&amp;Kitchen|Heating,Cooling&amp;AirQuality|WaterHeaters&amp;Geysers|InstantWaterHeaters"/>
    <n v="3599"/>
    <n v="7299"/>
    <n v="0.51"/>
    <n v="4"/>
    <n v="10324"/>
    <s v="R3KN7L5WYSR0QX,R9S8ITSL78R5U,RPLQJZOGRLKVX,RLYFQIPR3R7CX,R33HUOHF3IL2CM,R34FJ47D26EV7N,R1EVL6MX9LL7WN,R6DAU516QU91Z"/>
    <x v="259"/>
    <x v="4"/>
    <x v="0"/>
    <x v="0"/>
    <n v="75354876"/>
    <x v="0"/>
    <x v="0"/>
    <n v="41296"/>
  </r>
  <r>
    <s v="B00F159RIK"/>
    <x v="974"/>
    <s v="Home&amp;Kitchen|Kitchen&amp;HomeAppliances|Vacuum,Cleaning&amp;Ironing|Irons,Steamers&amp;Accessories|Irons|DryIrons"/>
    <n v="499"/>
    <n v="625"/>
    <n v="0.2"/>
    <n v="4.2"/>
    <n v="5355"/>
    <s v="R2GGV4P4HG0X8B,R53JNVT67N0WC,R9UERN9FGRIX9,R2US3C091Y5ARU,R2HO7NRHHFVU0C,R2KPHXYR0CVC3R,RTBK03ZGZJSAC,RFDIHHBHV6149"/>
    <x v="240"/>
    <x v="4"/>
    <x v="1"/>
    <x v="0"/>
    <n v="3346875"/>
    <x v="0"/>
    <x v="0"/>
    <n v="22491"/>
  </r>
  <r>
    <s v="B08MV82R99"/>
    <x v="975"/>
    <s v="Home&amp;Kitchen|Heating,Cooling&amp;AirQuality|WaterHeaters&amp;Geysers|ImmersionRods"/>
    <n v="653"/>
    <n v="1020"/>
    <n v="0.36"/>
    <n v="4.0999999999999996"/>
    <n v="3366"/>
    <s v="R2J2IOT0TNI4A3,R1QZAKLANOSUFY,R14AS7M62D2KQM,R2BFUZH6EQZAEL,R2ZKYL29SIG5A3,R2OFJVIMAW1O90,R2XY66AR8RK3HZ,R1EAHDQFHPDQUT"/>
    <x v="240"/>
    <x v="4"/>
    <x v="1"/>
    <x v="0"/>
    <n v="3433320"/>
    <x v="0"/>
    <x v="0"/>
    <n v="13800.599999999999"/>
  </r>
  <r>
    <s v="B09VKWGZD7"/>
    <x v="976"/>
    <s v="Home&amp;Kitchen|Kitchen&amp;HomeAppliances|Vacuum,Cleaning&amp;Ironing|PressureWashers,Steam&amp;WindowCleaners"/>
    <n v="4789"/>
    <n v="8990"/>
    <n v="0.47"/>
    <n v="4.3"/>
    <n v="1017"/>
    <s v="R29L0E3P64C6H5,R25VCXJ891RAYE,RG7LDRDT2XW44,R1F97CSIBQ7F3H,R35MC54M7PLU14,R1BBR0MU78BRXK,R39C4QE74H9OU6,R24VYXU03FZS0A"/>
    <x v="76"/>
    <x v="4"/>
    <x v="1"/>
    <x v="0"/>
    <n v="9142830"/>
    <x v="0"/>
    <x v="0"/>
    <n v="4373.0999999999995"/>
  </r>
  <r>
    <s v="B009P2LK80"/>
    <x v="977"/>
    <s v="Home&amp;Kitchen|Heating,Cooling&amp;AirQuality|RoomHeaters|HalogenHeaters"/>
    <n v="1409"/>
    <n v="1639"/>
    <n v="0.14000000000000001"/>
    <n v="3.7"/>
    <n v="787"/>
    <s v="R46KBLJ4XGT53,R3MF95QMC31H35,ROL6AMVOS7M31,RQ5130GKWN0HP,R32BWJB87WA6L9,R2MGDWN8G3RSC2,R388CGQNXAHDE2,R265Q8SU92ZX8Q"/>
    <x v="240"/>
    <x v="4"/>
    <x v="1"/>
    <x v="1"/>
    <n v="1289893"/>
    <x v="0"/>
    <x v="1"/>
    <n v="2911.9"/>
  </r>
  <r>
    <s v="B00A7PLVU6"/>
    <x v="978"/>
    <s v="Home&amp;Kitchen|Kitchen&amp;HomeAppliances|SmallKitchenAppliances|HandBlenders"/>
    <n v="753"/>
    <n v="899"/>
    <n v="0.16"/>
    <n v="4.2"/>
    <n v="18462"/>
    <s v="RZU7M4VT3VR9I,R34QGD0WN73BME,R3GPSO444Z45JY,R8V5HHELYQBN5,R1G5OOXJUH8OOQ,R1PJIEUCR1A06F,R2401CXS8NQ487,R2S7S3AL8MC5ZU"/>
    <x v="242"/>
    <x v="4"/>
    <x v="1"/>
    <x v="0"/>
    <n v="16597338"/>
    <x v="0"/>
    <x v="0"/>
    <n v="77540.400000000009"/>
  </r>
  <r>
    <s v="B0B25DJ352"/>
    <x v="979"/>
    <s v="Home&amp;Kitchen|Kitchen&amp;HomeAppliances|SmallKitchenAppliances|EggBoilers"/>
    <n v="353"/>
    <n v="1199"/>
    <n v="0.71"/>
    <n v="4.3"/>
    <n v="629"/>
    <s v="R3B2VNS1Q5M7NI,R2FKC4BNR12YR,R2QL8IDEY4CYMQ,R29W5GFT7N67BK,R52TPUGTJPEEN,R1VMPT5F3R92O1,R2XIY1Q0JEYNIH,RHJOMDBO7WS73"/>
    <x v="267"/>
    <x v="4"/>
    <x v="0"/>
    <x v="0"/>
    <n v="754171"/>
    <x v="0"/>
    <x v="1"/>
    <n v="2704.7"/>
  </r>
  <r>
    <s v="B013B2WGT6"/>
    <x v="980"/>
    <s v="Home&amp;Kitchen|Kitchen&amp;HomeAppliances|SmallKitchenAppliances|DigitalKitchenScales"/>
    <n v="1099"/>
    <n v="1899"/>
    <n v="0.42"/>
    <n v="4.3"/>
    <n v="15276"/>
    <s v="R3W4R95XAZYMHH,R2YRO4XIULCK99,R1ZVNKQLPAUPBF,R13W8DDVDXK6T5,R2IPFX7782Q30U,R3LN2K5C6IXQJN,R2TEQS2T0L15D8,RE17RGP11IXFB"/>
    <x v="262"/>
    <x v="4"/>
    <x v="1"/>
    <x v="0"/>
    <n v="29009124"/>
    <x v="0"/>
    <x v="0"/>
    <n v="65686.8"/>
  </r>
  <r>
    <s v="B097RJ867P"/>
    <x v="981"/>
    <s v="Home&amp;Kitchen|Kitchen&amp;HomeAppliances|SmallKitchenAppliances|DeepFatFryers|AirFryers"/>
    <n v="8799"/>
    <n v="11595"/>
    <n v="0.24"/>
    <n v="4.4000000000000004"/>
    <n v="2981"/>
    <s v="R1A0SO04CI28XA,RUEU6D8W0ESGK,R1T919CASQEMR1,R1HG6W50P22SO6,R2K9WFWQZRDRKR,R1RBKHL1S7T79X,RUBTHCF19J4V,R29F4J434SCT1D"/>
    <x v="251"/>
    <x v="4"/>
    <x v="1"/>
    <x v="0"/>
    <n v="34564695"/>
    <x v="0"/>
    <x v="0"/>
    <n v="13116.400000000001"/>
  </r>
  <r>
    <s v="B091V8HK8Z"/>
    <x v="982"/>
    <s v="Home&amp;Kitchen|Kitchen&amp;HomeAppliances|SmallKitchenAppliances|Kettles&amp;HotWaterDispensers|ElectricKettles"/>
    <n v="1345"/>
    <n v="1750"/>
    <n v="0.23"/>
    <n v="3.8"/>
    <n v="2466"/>
    <s v="R2WPRTHSHZCDS5,R2W0ORTQOGIIZF,RIBJBDPVX394D,R3933GDKAVC9EN,R29MO5VSDLP6NL,R3IE847XT3SPSB,R188KHDVSCEEY0,R1KYNNIQ0JW7C8"/>
    <x v="268"/>
    <x v="4"/>
    <x v="1"/>
    <x v="1"/>
    <n v="4315500"/>
    <x v="0"/>
    <x v="0"/>
    <n v="9370.7999999999993"/>
  </r>
  <r>
    <s v="B071VNHMX2"/>
    <x v="983"/>
    <s v="Home&amp;Kitchen|Kitchen&amp;HomeAppliances|SmallKitchenAppliances|Pop-upToasters"/>
    <n v="2095"/>
    <n v="2095"/>
    <n v="0"/>
    <n v="4.5"/>
    <n v="7949"/>
    <s v="R18OC1M5ERXJ0,R2VDUDAU7MGHVM,RVLRZGC6D01FK,R1ZX1J20BL0RDU,R1BPNRYUL32FN5,R1I3ZV1S9Z08AL,R2ILU2ZYAIN700,R3LEO43599XYH1"/>
    <x v="251"/>
    <x v="4"/>
    <x v="1"/>
    <x v="0"/>
    <n v="16653155"/>
    <x v="0"/>
    <x v="0"/>
    <n v="35770.5"/>
  </r>
  <r>
    <s v="B08MVSGXMY"/>
    <x v="984"/>
    <s v="Home&amp;Kitchen|Heating,Cooling&amp;AirQuality|RoomHeaters|ElectricHeaters"/>
    <n v="1498"/>
    <n v="2300"/>
    <n v="0.35"/>
    <n v="3.8"/>
    <n v="95"/>
    <s v="R3CDTV5JOEQJB6,R2OOA2Q6V7X8S6,R1VANIESY8QF0E,RYL1C4JQ1KCOH,R35KJ7NCHW1X1E,RIKQ3HQUQVC0Q,R2BSID2R1SF0GZ,R2SSCAXKIHE4Y6"/>
    <x v="259"/>
    <x v="4"/>
    <x v="1"/>
    <x v="1"/>
    <n v="218500"/>
    <x v="0"/>
    <x v="1"/>
    <n v="361"/>
  </r>
  <r>
    <s v="B00H0B29DI"/>
    <x v="985"/>
    <s v="Home&amp;Kitchen|Heating,Cooling&amp;AirQuality|RoomHeaters|HeatConvectors"/>
    <n v="2199"/>
    <n v="2990"/>
    <n v="0.26"/>
    <n v="3.8"/>
    <n v="1558"/>
    <s v="R2B84AYCEVIUNW,RMWY1UTR0CJR3,RMA1TQHKE89WV,R2FS78A2WRAN90,R15E6DDVQN9C2,R2UWUP980GHPEU,RAG8BKBQRDKAD,R34270LQWK88DA"/>
    <x v="235"/>
    <x v="4"/>
    <x v="1"/>
    <x v="1"/>
    <n v="4658420"/>
    <x v="0"/>
    <x v="0"/>
    <n v="5920.4"/>
  </r>
  <r>
    <s v="B01GZSQJPA"/>
    <x v="986"/>
    <s v="Home&amp;Kitchen|Kitchen&amp;HomeAppliances|SmallKitchenAppliances|MixerGrinders"/>
    <n v="3699"/>
    <n v="4295"/>
    <n v="0.14000000000000001"/>
    <n v="4.0999999999999996"/>
    <n v="26543"/>
    <s v="R33ZSGGVAEU2PL,R2UWRSENOS2J8R,RB3KGEQP8LOJ1,R2GAN84BM7PMBE,RVQ4ZTYZQXEP5,R1TUZAFJG24UKV,RHHZ7GL342YDW,R1JZ7EB8RY3DOO"/>
    <x v="251"/>
    <x v="4"/>
    <x v="1"/>
    <x v="0"/>
    <n v="114002185"/>
    <x v="0"/>
    <x v="0"/>
    <n v="108826.29999999999"/>
  </r>
  <r>
    <s v="B08VGFX2B6"/>
    <x v="987"/>
    <s v="Home&amp;Kitchen|HomeStorage&amp;Organization|LaundryOrganization|LaundryBaskets"/>
    <n v="177"/>
    <n v="199"/>
    <n v="0.11"/>
    <n v="4.0999999999999996"/>
    <n v="3688"/>
    <s v="R20PP3QU2OXVOH,R24JMSEEM3755G,R1IWN9BPDUY3BS,R19B3I4NRNXU86,R32K7NCIA17OJN,RGRROWWT9JAHP,R1P7PAXB06JTJU,R13JQ20APUVZ1O"/>
    <x v="269"/>
    <x v="4"/>
    <x v="1"/>
    <x v="0"/>
    <n v="733912"/>
    <x v="2"/>
    <x v="0"/>
    <n v="15120.8"/>
  </r>
  <r>
    <s v="B09GYBZPHF"/>
    <x v="988"/>
    <s v="Home&amp;Kitchen|Kitchen&amp;HomeAppliances|SmallKitchenAppliances|MixerGrinders"/>
    <n v="1149"/>
    <n v="2499"/>
    <n v="0.54"/>
    <n v="3.8"/>
    <n v="4383"/>
    <s v="R3LQ2TPKG42KG8,R1MWKBSQIK2J04,RWB0U0JJ3NG4J,R3PKUJGSWS6X6T,R2UVD7MDXJ06D6,R5JWWU7OUVRAK,R24PULBZDL0QM1,R1NZ6RZXK2W0S7"/>
    <x v="247"/>
    <x v="4"/>
    <x v="0"/>
    <x v="1"/>
    <n v="10953117"/>
    <x v="0"/>
    <x v="0"/>
    <n v="16655.399999999998"/>
  </r>
  <r>
    <s v="B0B4KPCBSH"/>
    <x v="989"/>
    <s v="Home&amp;Kitchen|Kitchen&amp;HomeAppliances|Coffee,Tea&amp;Espresso|CoffeeGrinders|ElectricGrinders"/>
    <n v="244"/>
    <n v="499"/>
    <n v="0.51"/>
    <n v="3.3"/>
    <n v="478"/>
    <s v="R31M7C08CPXCB3,R25R4S2V6XLP70,RCOR7R8N8DCVR,R30CBX7NG9VUZ6,RT55L3CO3TSZ6,RRO6AFAOOQJAK,R3D0ONOZPIAWS9,R1ZOXK6L3BJ049"/>
    <x v="270"/>
    <x v="4"/>
    <x v="0"/>
    <x v="1"/>
    <n v="238522"/>
    <x v="1"/>
    <x v="1"/>
    <n v="1577.3999999999999"/>
  </r>
  <r>
    <s v="B09CGLY5CX"/>
    <x v="990"/>
    <s v="Home&amp;Kitchen|Heating,Cooling&amp;AirQuality|RoomHeaters|ElectricHeaters"/>
    <n v="1959"/>
    <n v="2400"/>
    <n v="0.18"/>
    <n v="4"/>
    <n v="237"/>
    <s v="R7X2SNIY1SC15,RG8BSIGRIQFID,R3BN90I5BQ14ZV,R131YF9XI5CCEX,R3O40F4X6UJHEZ,R8K4AKD25TGGM,R1G7J0WCVPAH6R,RASSFJPXJD0WU"/>
    <x v="259"/>
    <x v="4"/>
    <x v="1"/>
    <x v="0"/>
    <n v="568800"/>
    <x v="0"/>
    <x v="1"/>
    <n v="948"/>
  </r>
  <r>
    <s v="B09JN37WBX"/>
    <x v="991"/>
    <s v="Home&amp;Kitchen|Kitchen&amp;HomeAppliances|Vacuum,Cleaning&amp;Ironing|Irons,Steamers&amp;Accessories|LintShavers"/>
    <n v="319"/>
    <n v="749"/>
    <n v="0.56999999999999995"/>
    <n v="4.5999999999999996"/>
    <n v="124"/>
    <s v="R1XULCDQK9G8I7,RHPQ553ZWQIME,RNQB4SFH4DX7B,RMGGBMIVVTPJU,RDJVGMEMJEEZM,R11I303S1BQCT9,R1H7KY4OIM4XC3,R13OEY5VD2OOR7"/>
    <x v="271"/>
    <x v="4"/>
    <x v="0"/>
    <x v="0"/>
    <n v="92876"/>
    <x v="0"/>
    <x v="1"/>
    <n v="570.4"/>
  </r>
  <r>
    <s v="B01I1LDZGA"/>
    <x v="992"/>
    <s v="Home&amp;Kitchen|Kitchen&amp;HomeAppliances|SmallKitchenAppliances|Kettles&amp;HotWaterDispensers|ElectricKettles"/>
    <n v="1499"/>
    <n v="1775"/>
    <n v="0.16"/>
    <n v="3.9"/>
    <n v="14667"/>
    <s v="R3SMQ18FRX81ZM,RM8D6XNWRSKRD,R20K0WT99IF7SW,R2HR4PDE372C8Y,R14YIMXOROB60G,R21FDK7L8Q1LUO,R2NXFE1SH67GQC,R1EYKC1W1EPYIL"/>
    <x v="234"/>
    <x v="4"/>
    <x v="1"/>
    <x v="1"/>
    <n v="26033925"/>
    <x v="0"/>
    <x v="0"/>
    <n v="57201.299999999996"/>
  </r>
  <r>
    <s v="B0BN2576GQ"/>
    <x v="993"/>
    <s v="Home&amp;Kitchen|Kitchen&amp;HomeAppliances|Vacuum,Cleaning&amp;Ironing|Irons,Steamers&amp;Accessories|LintShavers"/>
    <n v="469"/>
    <n v="1599"/>
    <n v="0.71"/>
    <n v="3.7"/>
    <n v="6"/>
    <s v="R5GIMGF2NA526,R2XWYU5AL9FITX"/>
    <x v="272"/>
    <x v="4"/>
    <x v="0"/>
    <x v="1"/>
    <n v="9594"/>
    <x v="0"/>
    <x v="1"/>
    <n v="22.200000000000003"/>
  </r>
  <r>
    <s v="B06XPYRWV5"/>
    <x v="994"/>
    <s v="Home&amp;Kitchen|Kitchen&amp;HomeAppliances|SmallKitchenAppliances|Pop-upToasters"/>
    <n v="1099"/>
    <n v="1795"/>
    <n v="0.39"/>
    <n v="4.2"/>
    <n v="4244"/>
    <s v="RPHKXENT6881N,R14GIM1TQZM2WS,R22GCXSWUPXZ37,R1BODEGMFJ7WTL,R2NHEH4AZSRE24,R1WO9OM8O2713U,RS2T771TLOD14,R32DSGGUO0K1G0"/>
    <x v="234"/>
    <x v="4"/>
    <x v="1"/>
    <x v="0"/>
    <n v="7617980"/>
    <x v="0"/>
    <x v="0"/>
    <n v="17824.8"/>
  </r>
  <r>
    <s v="B01N1XVVLC"/>
    <x v="995"/>
    <s v="Home&amp;Kitchen|Heating,Cooling&amp;AirQuality|RoomHeaters|FanHeaters"/>
    <n v="9590"/>
    <n v="15999"/>
    <n v="0.4"/>
    <n v="4.0999999999999996"/>
    <n v="1017"/>
    <s v="R21ED050VWAF23,R3EA9NKMCKHQUN,R387DPEXYRMJVW,R37X1B6A8MRS2G,R34OFX5U5EEJNN,R2RAGNI18M2ZT9,R1ZKGW1E97R6UE,R1PWCV334TATWX"/>
    <x v="240"/>
    <x v="4"/>
    <x v="1"/>
    <x v="0"/>
    <n v="16270983"/>
    <x v="0"/>
    <x v="0"/>
    <n v="4169.7"/>
  </r>
  <r>
    <s v="B00O2R38C4"/>
    <x v="996"/>
    <s v="Home&amp;Kitchen|Heating,Cooling&amp;AirQuality|Fans|ExhaustFans"/>
    <n v="999"/>
    <n v="1490"/>
    <n v="0.33"/>
    <n v="4.0999999999999996"/>
    <n v="12999"/>
    <s v="R3G68H04E1SWMO,RQPUD710DM4CJ,R3LKDTQ3F3YBBP,R2I80SWXJJ8NVS,RLJKQ3A9HU77X,R2LZZWYUQPL9MH,R2KNV63N41W1CA,R2YEAAIS3ZXXW4"/>
    <x v="273"/>
    <x v="4"/>
    <x v="1"/>
    <x v="0"/>
    <n v="19368510"/>
    <x v="0"/>
    <x v="0"/>
    <n v="53295.899999999994"/>
  </r>
  <r>
    <s v="B0B2CZTCL2"/>
    <x v="997"/>
    <s v="Home&amp;Kitchen|Kitchen&amp;HomeAppliances|SmallKitchenAppliances|Kettles&amp;HotWaterDispensers|Kettle&amp;ToasterSets"/>
    <n v="1299"/>
    <n v="1999"/>
    <n v="0.35"/>
    <n v="3.8"/>
    <n v="311"/>
    <s v="R1C4CJG4YFPOQZ,RQHLZKD65C2,R1LPNPFT8RUFN7,R1QAZXMA5885V5,RZW6HFWRZFZSM,R3HJO9H24LZ86,RP49KRXSTSAZO,R2C43NGT4YSFCZ"/>
    <x v="274"/>
    <x v="4"/>
    <x v="1"/>
    <x v="1"/>
    <n v="621689"/>
    <x v="0"/>
    <x v="1"/>
    <n v="1181.8"/>
  </r>
  <r>
    <s v="B00PVT30YI"/>
    <x v="998"/>
    <s v="Home&amp;Kitchen|Kitchen&amp;HomeAppliances|Coffee,Tea&amp;Espresso|DripCoffeeMachines"/>
    <n v="292"/>
    <n v="499"/>
    <n v="0.41"/>
    <n v="4.0999999999999996"/>
    <n v="4238"/>
    <s v="R2UUBE6SD6DQ9Y,RYT31I1KBXJ0V,R4JW61N9AEDHA,R2DFCN1ASN82RE,R8FKFWXGMFKWC,RS75WH30OYOY3,R2SK1NLKEM8K2X,R3EIW26LRB8R4P"/>
    <x v="275"/>
    <x v="4"/>
    <x v="1"/>
    <x v="0"/>
    <n v="2114762"/>
    <x v="1"/>
    <x v="0"/>
    <n v="17375.8"/>
  </r>
  <r>
    <s v="B00SH18114"/>
    <x v="999"/>
    <s v="Home&amp;Kitchen|Kitchen&amp;HomeAppliances|SmallKitchenAppliances|VacuumSealers"/>
    <n v="160"/>
    <n v="299"/>
    <n v="0.46"/>
    <n v="4.5999999999999996"/>
    <n v="2781"/>
    <s v="R1NAAWWJ35RMQR,R3S2CEY1ZBAKJJ,R38NYOW9S7HMO0,R3HDEMCCETO0EJ,R2NU3DH06WH2AY,R2Y5029I4S9DKF,RSJC3VP7IBJJY,R2IBCZ7N2I5JI4"/>
    <x v="270"/>
    <x v="4"/>
    <x v="1"/>
    <x v="0"/>
    <n v="831519"/>
    <x v="1"/>
    <x v="0"/>
    <n v="12792.599999999999"/>
  </r>
  <r>
    <s v="B00E9G8KOY"/>
    <x v="1000"/>
    <s v="Home&amp;Kitchen|Kitchen&amp;HomeAppliances|WaterPurifiers&amp;Accessories|WaterPurifierAccessories"/>
    <n v="600"/>
    <n v="600"/>
    <n v="0"/>
    <n v="4.0999999999999996"/>
    <n v="10907"/>
    <s v="R3E4HUJ56AF24X,R3SEMQ02KZ7NN5,R3JNI0V7L0UEHY,R1PDJF9WLDOJZS,R3O35YTLY12KW4,R2U39FEDPQZCPN,R3R825GTA0F2EB,R3IAO81DOA9DOK"/>
    <x v="276"/>
    <x v="4"/>
    <x v="1"/>
    <x v="0"/>
    <n v="6544200"/>
    <x v="0"/>
    <x v="0"/>
    <n v="44718.7"/>
  </r>
  <r>
    <s v="B00H3H03Q4"/>
    <x v="1001"/>
    <s v="Home&amp;Kitchen|Kitchen&amp;HomeAppliances|WaterPurifiers&amp;Accessories|WaterCartridges"/>
    <n v="1130"/>
    <n v="1130"/>
    <n v="0"/>
    <n v="4.2"/>
    <n v="13250"/>
    <s v="R2KI2IDJL2BY7K,R1KYGT5PRP2IEC,R2HEJVRW7X3SPT,R2VESGVS16ALQY,R32M7U7Z9W2OU1,R1MRHN8DMJZGJY,R17V0HLP8F6QN1,R3NCHTJEG96BIG"/>
    <x v="276"/>
    <x v="4"/>
    <x v="1"/>
    <x v="0"/>
    <n v="14972500"/>
    <x v="0"/>
    <x v="0"/>
    <n v="55650"/>
  </r>
  <r>
    <s v="B0756K5DYZ"/>
    <x v="1002"/>
    <s v="Home&amp;Kitchen|Kitchen&amp;HomeAppliances|SmallKitchenAppliances|MixerGrinders"/>
    <n v="3249"/>
    <n v="6295"/>
    <n v="0.48"/>
    <n v="3.9"/>
    <n v="43070"/>
    <s v="R4FRMNYYMSIBC,R3L7S5SH36JCUJ,R1YN1N7YNW7AIJ,RF6JADMLOSANJ,R14CIKGGK258KG,R3E1LOFVZINEMG,R3J7G7NK5FW8U9,R13DVAUMRLLEK8"/>
    <x v="239"/>
    <x v="4"/>
    <x v="1"/>
    <x v="1"/>
    <n v="271125650"/>
    <x v="0"/>
    <x v="0"/>
    <n v="167973"/>
  </r>
  <r>
    <s v="B0188KPKB2"/>
    <x v="1003"/>
    <s v="Home&amp;Kitchen|Kitchen&amp;HomeAppliances|SmallKitchenAppliances|MixerGrinders"/>
    <n v="3599"/>
    <n v="9455"/>
    <n v="0.62"/>
    <n v="4.0999999999999996"/>
    <n v="11828"/>
    <s v="R2YFSMMIRV8IPD,R27QQGJOAE6DGX,R2ERM6UKGXZ0JU,R25VZN18D8ZKXO,R2I9QXQ7GDNCHK,R2EQ5AV50NYVRH,R1AQZR852OXC6W,RVC7CUNCVWKT0"/>
    <x v="277"/>
    <x v="4"/>
    <x v="0"/>
    <x v="0"/>
    <n v="111833740"/>
    <x v="0"/>
    <x v="0"/>
    <n v="48494.799999999996"/>
  </r>
  <r>
    <s v="B091KNVNS9"/>
    <x v="1004"/>
    <s v="Home&amp;Kitchen|Kitchen&amp;HomeAppliances|SmallKitchenAppliances|EggBoilers"/>
    <n v="368"/>
    <n v="699"/>
    <n v="0.47"/>
    <n v="4.0999999999999996"/>
    <n v="1240"/>
    <s v="R29ILL57SN471R,R3CAGP76ZXUZZA,RIB8B25Y91N0Y,R1AAW2JH0C8ABZ,REO6KS9OTSOLA,R3D2RS12J4S2B1,R31SLKS6LD3XU1,R2NJHP9OAM0TRZ"/>
    <x v="278"/>
    <x v="4"/>
    <x v="1"/>
    <x v="0"/>
    <n v="866760"/>
    <x v="0"/>
    <x v="0"/>
    <n v="5084"/>
  </r>
  <r>
    <s v="B075JJ5NQC"/>
    <x v="1005"/>
    <s v="Home&amp;Kitchen|Kitchen&amp;HomeAppliances|SmallKitchenAppliances|MixerGrinders"/>
    <n v="3199"/>
    <n v="4999"/>
    <n v="0.36"/>
    <n v="4"/>
    <n v="20869"/>
    <s v="R2PD0ZPWRGTUJG,RTS3Q7O97I2P7,R1ZXJ9R8WX5DF7,R3GFYL52VNNQE6,RYQLHSHBY786Z,R1DO6BQM7OB7KF,R3V94LO1BMB55D,R11Q826IS7DFMG"/>
    <x v="253"/>
    <x v="4"/>
    <x v="1"/>
    <x v="0"/>
    <n v="104324131"/>
    <x v="0"/>
    <x v="0"/>
    <n v="83476"/>
  </r>
  <r>
    <s v="B0B5KZ3C53"/>
    <x v="1006"/>
    <s v="Home&amp;Kitchen|Kitchen&amp;HomeAppliances|SmallKitchenAppliances|Rice&amp;PastaCookers"/>
    <n v="1599"/>
    <n v="2900"/>
    <n v="0.45"/>
    <n v="3.7"/>
    <n v="441"/>
    <s v="RVJJVCMWN8Y41,R14A126YKLIWX,RJC5HHN4FL2JC,R1APUQA31CW43L,R2K9GKKR6MR93W,R11HJ548X7I0KV,R3GDVPN872JGGU,RJ3JAJU16YNQM"/>
    <x v="246"/>
    <x v="4"/>
    <x v="1"/>
    <x v="1"/>
    <n v="1278900"/>
    <x v="0"/>
    <x v="1"/>
    <n v="1631.7"/>
  </r>
  <r>
    <s v="B09NTHQRW3"/>
    <x v="1007"/>
    <s v="Home&amp;Kitchen|Kitchen&amp;HomeAppliances|SmallKitchenAppliances|HandBlenders"/>
    <n v="1999"/>
    <n v="2499"/>
    <n v="0.2"/>
    <n v="4.0999999999999996"/>
    <n v="1034"/>
    <s v="R2DCP4Q11B1C32,R355OON0DQZ7G1,R3G1G06J7O6ZO7,R37AW7ZXTQ47JI,R2HA5H3EQB936G,RIEIASWD1PQYW,RRCUB6J7H9WK8,RKC66BZO3QSXE"/>
    <x v="279"/>
    <x v="4"/>
    <x v="1"/>
    <x v="0"/>
    <n v="2583966"/>
    <x v="0"/>
    <x v="0"/>
    <n v="4239.3999999999996"/>
  </r>
  <r>
    <s v="B008YW3CYM"/>
    <x v="1008"/>
    <s v="Home&amp;Kitchen|Kitchen&amp;HomeAppliances|Vacuum,Cleaning&amp;Ironing|Irons,Steamers&amp;Accessories|Irons|DryIrons"/>
    <n v="616"/>
    <n v="1190"/>
    <n v="0.48"/>
    <n v="4.0999999999999996"/>
    <n v="37126"/>
    <s v="R2HZX52OZX1DSZ,R1RIP30E4OV9HY,RKBKMUMLLEFJZ,R235OIEM1YE5VP,R19Y9MV672O2K9,R1BQY5JVY4A6ZN,RUKFW1KM46G2K,RTZTMUWT2I4GS"/>
    <x v="235"/>
    <x v="4"/>
    <x v="1"/>
    <x v="0"/>
    <n v="44179940"/>
    <x v="0"/>
    <x v="0"/>
    <n v="152216.59999999998"/>
  </r>
  <r>
    <s v="B07QHHCB27"/>
    <x v="1009"/>
    <s v="Home&amp;Kitchen|Kitchen&amp;HomeAppliances|SmallKitchenAppliances|HandBlenders"/>
    <n v="1499"/>
    <n v="2100"/>
    <n v="0.28999999999999998"/>
    <n v="4.0999999999999996"/>
    <n v="6355"/>
    <s v="R1S4Y5TIEL5G8R,R1SGD2AC3S8KEG,R3JP8FW93ND491,R3HWDXEJX098MC,R3FCWGOVQZII60,RCQ75ERMBZMJ5,R1PYXQO11OT86M,R2R1QS9VQ64ZCO"/>
    <x v="246"/>
    <x v="4"/>
    <x v="1"/>
    <x v="0"/>
    <n v="13345500"/>
    <x v="0"/>
    <x v="0"/>
    <n v="26055.499999999996"/>
  </r>
  <r>
    <s v="B0BMFD94VD"/>
    <x v="1010"/>
    <s v="Home&amp;Kitchen|Kitchen&amp;HomeAppliances|SmallKitchenAppliances|VacuumSealers"/>
    <n v="199"/>
    <n v="499"/>
    <n v="0.6"/>
    <n v="3.3"/>
    <n v="12"/>
    <s v="R34X4JUGZSMYZ3,R2TB24I6XAJI0Z,R3RXQPQONGB1ZD,R22SRYSCQLD82X,R21QE5K1YSVD6,R16HPFUZ08GGKB"/>
    <x v="280"/>
    <x v="4"/>
    <x v="0"/>
    <x v="1"/>
    <n v="5988"/>
    <x v="1"/>
    <x v="1"/>
    <n v="39.599999999999994"/>
  </r>
  <r>
    <s v="B00HZIOGXW"/>
    <x v="1011"/>
    <s v="Home&amp;Kitchen|Heating,Cooling&amp;AirQuality|WaterHeaters&amp;Geysers|ImmersionRods"/>
    <n v="610"/>
    <n v="825"/>
    <n v="0.26"/>
    <n v="4.0999999999999996"/>
    <n v="13165"/>
    <s v="RP16HJYUCT002,R3GZTZYTLP44FR,R19XRLSCH2Y5CF,R6R86HD57LOXJ,R2X8UW5NDZWYUK,R3NED3VC2G6UB3,RNGWBEEZP77VF,R2MRS41GH0VLP0"/>
    <x v="259"/>
    <x v="4"/>
    <x v="1"/>
    <x v="0"/>
    <n v="10861125"/>
    <x v="0"/>
    <x v="0"/>
    <n v="53976.499999999993"/>
  </r>
  <r>
    <s v="B09CKSYBLR"/>
    <x v="1012"/>
    <s v="Home&amp;Kitchen|Kitchen&amp;HomeAppliances|SmallKitchenAppliances|MiniFoodProcessors&amp;Choppers"/>
    <n v="999"/>
    <n v="1499"/>
    <n v="0.33"/>
    <n v="4.0999999999999996"/>
    <n v="1646"/>
    <s v="RUF8L2BWE5FXM,RO31NNHWLOQF4,RBSI4Y0V4BQ0A,R10UVB3K1LK8T6,RBPZ3TL6JUGB7,R2TVC6SLRPOAJU,R4UCVBMFQCOB2,ROWPNMWIGNJ78"/>
    <x v="279"/>
    <x v="4"/>
    <x v="1"/>
    <x v="0"/>
    <n v="2467354"/>
    <x v="0"/>
    <x v="0"/>
    <n v="6748.5999999999995"/>
  </r>
  <r>
    <s v="B072J83V9W"/>
    <x v="1013"/>
    <s v="Home&amp;Kitchen|Kitchen&amp;HomeAppliances|Vacuum,Cleaning&amp;Ironing|Vacuums&amp;FloorCare|Vacuums|CanisterVacuums"/>
    <n v="8999"/>
    <n v="9995"/>
    <n v="0.1"/>
    <n v="4.4000000000000004"/>
    <n v="17994"/>
    <s v="R1PZ2XBD6GD0UY,RMQA2CY9FRUOR,R55EXM1PLX7BM,R26ZJ9VXF4PWCA,R2S9JPUNTGN4DX,R2M8WSNRMQDR8C,RNY8DA1733V0U,R1F1ZMII16AUTP"/>
    <x v="251"/>
    <x v="4"/>
    <x v="1"/>
    <x v="0"/>
    <n v="179850030"/>
    <x v="0"/>
    <x v="0"/>
    <n v="79173.600000000006"/>
  </r>
  <r>
    <s v="B09MTLG4TP"/>
    <x v="1014"/>
    <s v="Home&amp;Kitchen|Kitchen&amp;HomeAppliances|Vacuum,Cleaning&amp;Ironing|Irons,Steamers&amp;Accessories|LintShavers"/>
    <n v="453"/>
    <n v="999"/>
    <n v="0.55000000000000004"/>
    <n v="4.3"/>
    <n v="610"/>
    <s v="R2CZP30I91CUT0,RXZL00UV67477,R6ZMVE3VFMOTC,R2I6TTT5KYXNTV,R2GN5SX03J3GX6,R2GOTOGR1W1XL9,R2U3WOI0TIDIEB,R35L3DFIR2VJXK"/>
    <x v="281"/>
    <x v="4"/>
    <x v="0"/>
    <x v="0"/>
    <n v="609390"/>
    <x v="0"/>
    <x v="1"/>
    <n v="2623"/>
  </r>
  <r>
    <s v="B097XJQZ8H"/>
    <x v="1015"/>
    <s v="Home&amp;Kitchen|Kitchen&amp;HomeAppliances|SmallKitchenAppliances|MixerGrinders"/>
    <n v="2464"/>
    <n v="6000"/>
    <n v="0.59"/>
    <n v="4.0999999999999996"/>
    <n v="8866"/>
    <s v="R2CCAIITXBUWWK,R34WQMRY9WM6SZ,RMO1CT02OKUNJ,R2RMMS8KOSZFRR,RHABSU5NRAV4F,R1DLWFDXTPMUND,RMT3S18UOGE3G,R2GPPUURLGA92X"/>
    <x v="282"/>
    <x v="4"/>
    <x v="0"/>
    <x v="0"/>
    <n v="53196000"/>
    <x v="0"/>
    <x v="0"/>
    <n v="36350.6"/>
  </r>
  <r>
    <s v="B00935MD1C"/>
    <x v="1016"/>
    <s v="Home&amp;Kitchen|Kitchen&amp;HomeAppliances|SmallKitchenAppliances|Rice&amp;PastaCookers"/>
    <n v="2719"/>
    <n v="3945"/>
    <n v="0.31"/>
    <n v="3.7"/>
    <n v="13406"/>
    <s v="RK2SK2T9306PY,R1NOMIUDTGHCGD,RW21FMMFE7BFI,RHNPI4ITBJ1DZ,R1KTIYVU8CINBK,R2RSJBZJN8UU71,R7UCJZNVINTCF,R3EAXIJ37NBEG7"/>
    <x v="239"/>
    <x v="4"/>
    <x v="1"/>
    <x v="1"/>
    <n v="52886670"/>
    <x v="0"/>
    <x v="0"/>
    <n v="49602.200000000004"/>
  </r>
  <r>
    <s v="B0BR4F878Q"/>
    <x v="1017"/>
    <s v="Home&amp;Kitchen|Heating,Cooling&amp;AirQuality|WaterHeaters&amp;Geysers|InstantWaterHeaters"/>
    <n v="1439"/>
    <n v="1999"/>
    <n v="0.28000000000000003"/>
    <n v="4.8"/>
    <n v="53803"/>
    <s v="R2WHW4PEF14WOD,R2DCCZWUGI0O0K,R1FA1HH6VL1RAL"/>
    <x v="283"/>
    <x v="4"/>
    <x v="1"/>
    <x v="0"/>
    <n v="107552197"/>
    <x v="0"/>
    <x v="0"/>
    <n v="258254.4"/>
  </r>
  <r>
    <s v="B0B3G5XZN5"/>
    <x v="1018"/>
    <s v="Home&amp;Kitchen|Kitchen&amp;HomeAppliances|SmallKitchenAppliances|HandBlenders"/>
    <n v="2799"/>
    <n v="3499"/>
    <n v="0.2"/>
    <n v="4.5"/>
    <n v="546"/>
    <s v="R27BUVT5CYDJ4X,R1G8GRI01F5Q5F,R3FDZTVK38PZJW,RD4E7SRKUIIAA,R21HKT5W7PTQ6N,RM9IAPXXFI5L,RAK9U4VEYZCB7,R2WJ7II930TLUO"/>
    <x v="279"/>
    <x v="4"/>
    <x v="1"/>
    <x v="0"/>
    <n v="1910454"/>
    <x v="0"/>
    <x v="1"/>
    <n v="2457"/>
  </r>
  <r>
    <s v="B07WKB69RS"/>
    <x v="1019"/>
    <s v="Home&amp;Kitchen|Heating,Cooling&amp;AirQuality|WaterHeaters&amp;Geysers|InstantWaterHeaters"/>
    <n v="2088"/>
    <n v="5550"/>
    <n v="0.62"/>
    <n v="4"/>
    <n v="5292"/>
    <s v="R36G8V9B8EIG4Z,R1UQJ38MFDF636,R3GHKCA6I36EBF,R18AIQACXT7PHC,R195YCVDM72DUH,R2WQTWSNOHI3GW,R1XYEVCQ9QZ69I,RQIV7RKXG033Q"/>
    <x v="247"/>
    <x v="4"/>
    <x v="0"/>
    <x v="0"/>
    <n v="29370600"/>
    <x v="0"/>
    <x v="0"/>
    <n v="21168"/>
  </r>
  <r>
    <s v="B09DL9978Y"/>
    <x v="1020"/>
    <s v="Home&amp;Kitchen|Heating,Cooling&amp;AirQuality|WaterHeaters&amp;Geysers|InstantWaterHeaters"/>
    <n v="2399"/>
    <n v="4590"/>
    <n v="0.48"/>
    <n v="4.0999999999999996"/>
    <n v="444"/>
    <s v="R3DYK05V939SQQ,R3KM8XQNWHJ7SW,R1SJ4CTWGTJ76Q,R2U2FM7CGUNYST,R315NLYKTWFJX2,R2D852O0DSZ1EG,R1QTNL2ADP427,R30ZEL9WYE5DVP"/>
    <x v="284"/>
    <x v="4"/>
    <x v="1"/>
    <x v="0"/>
    <n v="2037960"/>
    <x v="0"/>
    <x v="1"/>
    <n v="1820.3999999999999"/>
  </r>
  <r>
    <s v="B06XMZV7RH"/>
    <x v="1021"/>
    <s v="Home&amp;Kitchen|Kitchen&amp;HomeAppliances|SmallKitchenAppliances|DigitalKitchenScales"/>
    <n v="308"/>
    <n v="499"/>
    <n v="0.38"/>
    <n v="3.9"/>
    <n v="4584"/>
    <s v="R3KA8I1JO7VWHM,RGN972IS97APK,R19V3GRW0VRBAC,RAXEY84M4ISW1,R1PSYUMKHDXHVU,R1625BVG24Y7M,R1KYTADP38QAD0,RTX0APKPL4NRR"/>
    <x v="285"/>
    <x v="4"/>
    <x v="1"/>
    <x v="1"/>
    <n v="2287416"/>
    <x v="1"/>
    <x v="0"/>
    <n v="17877.599999999999"/>
  </r>
  <r>
    <s v="B09WMTJPG7"/>
    <x v="1022"/>
    <s v="Home&amp;Kitchen|Heating,Cooling&amp;AirQuality|WaterHeaters&amp;Geysers|InstantWaterHeaters"/>
    <n v="2599"/>
    <n v="4400"/>
    <n v="0.41"/>
    <n v="4.0999999999999996"/>
    <n v="14947"/>
    <s v="R2EMWU4SGRHF3S,R3426BT3R5BO5T,RLO3JXRM2INDT,R3GACMOLXD7OVV,RZTG7YA8FY53X,R2DLIVX26S8EQB,R18R92YT47JI00,RLPZWUOSK6F4U"/>
    <x v="259"/>
    <x v="4"/>
    <x v="1"/>
    <x v="0"/>
    <n v="65766800"/>
    <x v="0"/>
    <x v="0"/>
    <n v="61282.7"/>
  </r>
  <r>
    <s v="B09ZK6THRR"/>
    <x v="1023"/>
    <s v="Home&amp;Kitchen|Kitchen&amp;HomeAppliances|Vacuum,Cleaning&amp;Ironing|Irons,Steamers&amp;Accessories|Irons|DryIrons"/>
    <n v="479"/>
    <n v="1000"/>
    <n v="0.52"/>
    <n v="4.2"/>
    <n v="1559"/>
    <s v="RTBI29BIALOQ4,R2Q29R8EM2KDMM,R2OD88UTINAZSL,R32MZ6ODLN2H45,R21CNC8OVM396T,RUHJ2QE6OWH81,R2S56ZTRZ86VN0,R2G6SFWPU9FYII"/>
    <x v="42"/>
    <x v="4"/>
    <x v="0"/>
    <x v="0"/>
    <n v="1559000"/>
    <x v="0"/>
    <x v="0"/>
    <n v="6547.8"/>
  </r>
  <r>
    <s v="B07MP21WJD"/>
    <x v="1024"/>
    <s v="Home&amp;Kitchen|Kitchen&amp;HomeAppliances|Vacuum,Cleaning&amp;Ironing|Irons,Steamers&amp;Accessories|LintShavers"/>
    <n v="245"/>
    <n v="299"/>
    <n v="0.18"/>
    <n v="4.0999999999999996"/>
    <n v="1660"/>
    <s v="R2KZ25NB09PATY,R1XF8C95D03EEC,R1GVL4PLXBCL2L,R2ZE7W8O3H9N0D,R3G7TLZ13MZLMX,R2K04Z11HTJYRK,R2FWJPPT7MVMW0,R3LFL6Y72YQGDZ"/>
    <x v="271"/>
    <x v="4"/>
    <x v="1"/>
    <x v="0"/>
    <n v="496340"/>
    <x v="1"/>
    <x v="0"/>
    <n v="6805.9999999999991"/>
  </r>
  <r>
    <s v="B09XB1R2F3"/>
    <x v="1025"/>
    <s v="Home&amp;Kitchen|Kitchen&amp;HomeAppliances|Vacuum,Cleaning&amp;Ironing|Irons,Steamers&amp;Accessories|LintShavers"/>
    <n v="179"/>
    <n v="799"/>
    <n v="0.78"/>
    <n v="3.5"/>
    <n v="132"/>
    <s v="R5Z3PXJSYP16A,R3SCTI2ZS83HM4,R1ZK4MSQURH3VQ,RGEJZY2OM7YJ2,R2CITAVLIYLHU7,R3MZJHQ8REYS8C,R1MSAB5BD0D8JE,R1MTUFX2G4V92J"/>
    <x v="286"/>
    <x v="4"/>
    <x v="0"/>
    <x v="1"/>
    <n v="105468"/>
    <x v="0"/>
    <x v="1"/>
    <n v="462"/>
  </r>
  <r>
    <s v="B08Y5QJXSR"/>
    <x v="1026"/>
    <s v="Home&amp;Kitchen|Heating,Cooling&amp;AirQuality|Fans|CeilingFans"/>
    <n v="3569"/>
    <n v="5190"/>
    <n v="0.31"/>
    <n v="4.3"/>
    <n v="28629"/>
    <s v="R2IIQ5X1KFC218,R3GC9FMTX9ZRBD,R1KTDK3ZQXXKD1,R3BU5QCZ6URHIV,R2IUXE2RH8OJ2A,RTJCKSW3MGDCJ,R25B5M8BFZ5APO,R3IYSZRJ55ATP3"/>
    <x v="287"/>
    <x v="4"/>
    <x v="1"/>
    <x v="0"/>
    <n v="148584510"/>
    <x v="0"/>
    <x v="0"/>
    <n v="123104.7"/>
  </r>
  <r>
    <s v="B07WJXCTG9"/>
    <x v="1027"/>
    <s v="Home&amp;Kitchen|Kitchen&amp;HomeAppliances|SmallKitchenAppliances|Kettles&amp;HotWaterDispensers|ElectricKettles"/>
    <n v="699"/>
    <n v="1345"/>
    <n v="0.48"/>
    <n v="3.9"/>
    <n v="8446"/>
    <s v="R2US7Y06YM7OHR,R2OAKOAGTGVUTN,R3DVFQGVFX84XI,R1WAPDS97JZKIA,R1ESX1X8D1NBKP,R2AUA7VTJ8T109,R2UBSM7L5I24EO,R1G0Q0UJ7FBXGP"/>
    <x v="234"/>
    <x v="4"/>
    <x v="1"/>
    <x v="1"/>
    <n v="11359870"/>
    <x v="0"/>
    <x v="0"/>
    <n v="32939.4"/>
  </r>
  <r>
    <s v="B09NBZ36F7"/>
    <x v="1028"/>
    <s v="Home&amp;Kitchen|Kitchen&amp;HomeAppliances|SmallKitchenAppliances|InductionCooktop"/>
    <n v="2089"/>
    <n v="4000"/>
    <n v="0.48"/>
    <n v="4.2"/>
    <n v="11199"/>
    <s v="R3OIY3XB4667JN,R343JP2QEQ4OU1,R1YVJDFTPY1227,R3LVWE3Q7WY798,R7GMXPSA7U047,R2ZI5FCZK684JN,R2CTSF9ABMHN6C,R3T9C8BMA8PF8P"/>
    <x v="235"/>
    <x v="4"/>
    <x v="1"/>
    <x v="0"/>
    <n v="44796000"/>
    <x v="0"/>
    <x v="0"/>
    <n v="47035.8"/>
  </r>
  <r>
    <s v="B0912WJ87V"/>
    <x v="1029"/>
    <s v="Car&amp;Motorbike|CarAccessories|InteriorAccessories|AirPurifiers&amp;Ionizers"/>
    <n v="2339"/>
    <n v="4000"/>
    <n v="0.42"/>
    <n v="3.8"/>
    <n v="1118"/>
    <s v="R3TOOFPX256D59,R1PR50BDQOEIIO,R392FI4QWXWOX5,R85UZWVZHVWQF,R67DCS6U6YAX1,R1D0FB7K1UOFSJ,R24HHC45FGAWV3,R26PXJ8P5Q5FHH"/>
    <x v="288"/>
    <x v="7"/>
    <x v="1"/>
    <x v="1"/>
    <n v="4472000"/>
    <x v="0"/>
    <x v="0"/>
    <n v="4248.3999999999996"/>
  </r>
  <r>
    <s v="B0BMTZ4T1D"/>
    <x v="1030"/>
    <s v="Home&amp;Kitchen|Heating,Cooling&amp;AirQuality|RoomHeaters|FanHeaters"/>
    <n v="784"/>
    <n v="1599"/>
    <n v="0.51"/>
    <n v="4.5"/>
    <n v="11"/>
    <s v="R2SBOJRVH87Z3A,R2JZAP6U9T86EI,R2FUR9B0B9PHCM,R31RUINAE4JQ9V,R1L8EBC22RKCG5"/>
    <x v="289"/>
    <x v="4"/>
    <x v="0"/>
    <x v="0"/>
    <n v="17589"/>
    <x v="0"/>
    <x v="1"/>
    <n v="49.5"/>
  </r>
  <r>
    <s v="B07Z51CGGH"/>
    <x v="1031"/>
    <s v="Home&amp;Kitchen|Kitchen&amp;HomeAppliances|Vacuum,Cleaning&amp;Ironing|Vacuums&amp;FloorCare|Vacuums|Wet-DryVacuums"/>
    <n v="5499"/>
    <n v="9999"/>
    <n v="0.45"/>
    <n v="3.8"/>
    <n v="4353"/>
    <s v="R2IPVSKOO0624U,R358NA83FQL4AE,R2J3IJ37A0TYAL,R114CSTYEOW1ID,R1OFIM5CH5R92R,R26HJA1WW7OTY7,R1LTHOMTCR3MDP,R2U47H32CGIZL5"/>
    <x v="265"/>
    <x v="4"/>
    <x v="1"/>
    <x v="1"/>
    <n v="43525647"/>
    <x v="0"/>
    <x v="0"/>
    <n v="16541.399999999998"/>
  </r>
  <r>
    <s v="B0BDG6QDYD"/>
    <x v="1032"/>
    <s v="Home&amp;Kitchen|Heating,Cooling&amp;AirQuality|RoomHeaters|FanHeaters"/>
    <n v="899"/>
    <n v="1990"/>
    <n v="0.55000000000000004"/>
    <n v="4.0999999999999996"/>
    <n v="185"/>
    <s v="RSV9TZFCZGNJM,R2OQAPQPWJ13ZS,R145ESVWL5NKD8,RKVEH58EIOD7R,RPYQ3EMAHHNIH,R2706B6WB0LN1M,R10DZEZJUT4T6K,R3LIDV3FE4WP2U"/>
    <x v="290"/>
    <x v="4"/>
    <x v="0"/>
    <x v="0"/>
    <n v="368150"/>
    <x v="0"/>
    <x v="1"/>
    <n v="758.49999999999989"/>
  </r>
  <r>
    <s v="B00YQLG7GK"/>
    <x v="1033"/>
    <s v="Home&amp;Kitchen|Kitchen&amp;HomeAppliances|SmallKitchenAppliances|HandBlenders"/>
    <n v="1695"/>
    <n v="1695"/>
    <n v="0"/>
    <n v="4.2"/>
    <n v="14290"/>
    <s v="R1D9RWNUO50OL2,R3UBUQT5L25WJV,R41I3GR7DNRBK,R3JJ8CIALK6GJI,R2B50JTABPD6LS,R248KORTE9C15N,R26RTMICLY2WE5,R1DZ4NVSGNARIJ"/>
    <x v="251"/>
    <x v="4"/>
    <x v="1"/>
    <x v="0"/>
    <n v="24221550"/>
    <x v="0"/>
    <x v="0"/>
    <n v="60018"/>
  </r>
  <r>
    <s v="B00SMJPA9C"/>
    <x v="1034"/>
    <s v="Home&amp;Kitchen|Kitchen&amp;HomeAppliances|Vacuum,Cleaning&amp;Ironing|Irons,Steamers&amp;Accessories|Irons|DryIrons"/>
    <n v="499"/>
    <n v="940"/>
    <n v="0.47"/>
    <n v="4.0999999999999996"/>
    <n v="3036"/>
    <s v="R8MWH2C3FSEK3,R38S0MZVLY0VRM,RFMS5SU0JSYPQ,REHZI4HEMEHJV,R142J5WJGIJ8CO,R2Q5B4SXB4J04I,R1HBTSY0F2IO9D,R3P3N5PQLDHLYS"/>
    <x v="240"/>
    <x v="4"/>
    <x v="1"/>
    <x v="0"/>
    <n v="2853840"/>
    <x v="0"/>
    <x v="0"/>
    <n v="12447.599999999999"/>
  </r>
  <r>
    <s v="B0B9RN5X8B"/>
    <x v="1035"/>
    <s v="Home&amp;Kitchen|Heating,Cooling&amp;AirQuality|WaterHeaters&amp;Geysers|InstantWaterHeaters"/>
    <n v="2699"/>
    <n v="4700"/>
    <n v="0.43"/>
    <n v="4.2"/>
    <n v="1296"/>
    <s v="R1LI60GXHA0P4R,R3B6HW9V910CZO,RLHRRVTR54DUP,R28T406GWSUMTK,R1JKFY2MLYJM5Z,R27FGZ9C2NRC3J,R3CVRZ2P93GWFR,R21YSBO429830L"/>
    <x v="291"/>
    <x v="4"/>
    <x v="1"/>
    <x v="0"/>
    <n v="6091200"/>
    <x v="0"/>
    <x v="0"/>
    <n v="5443.2"/>
  </r>
  <r>
    <s v="B08QW937WV"/>
    <x v="1036"/>
    <s v="Home&amp;Kitchen|Heating,Cooling&amp;AirQuality|WaterHeaters&amp;Geysers|InstantWaterHeaters"/>
    <n v="1448"/>
    <n v="2999"/>
    <n v="0.52"/>
    <n v="4.5"/>
    <n v="19"/>
    <s v="RXW65D85E5PT7,R26KGH1T4JLVKC,R3M3ZC7HMK17L,R26H1DURWI8AZR,R3JH5EEXSYW5G6,R35C9T5EDL0MJG,R2RSK1JGLBTS0C,R1WSD60MD51CKK"/>
    <x v="292"/>
    <x v="4"/>
    <x v="0"/>
    <x v="0"/>
    <n v="56981"/>
    <x v="0"/>
    <x v="1"/>
    <n v="85.5"/>
  </r>
  <r>
    <s v="B0B4PPD89B"/>
    <x v="1037"/>
    <s v="Home&amp;Kitchen|Kitchen&amp;HomeAppliances|SmallKitchenAppliances|VacuumSealers"/>
    <n v="79"/>
    <n v="79"/>
    <n v="0"/>
    <n v="4"/>
    <n v="97"/>
    <s v="R2YLDT44YPDA2G,R39360RU5VF8V5,R17JJCUW7LT3JK,R2XRDEM927X3FR,R337QVI8OQCWBB,R2Z2ZTUR54RPC9,R3P4FG9657U0PS,RMKT12XVNLW9K"/>
    <x v="293"/>
    <x v="4"/>
    <x v="1"/>
    <x v="0"/>
    <n v="7663"/>
    <x v="2"/>
    <x v="1"/>
    <n v="388"/>
  </r>
  <r>
    <s v="B08GM5S4CQ"/>
    <x v="1038"/>
    <s v="Home&amp;Kitchen|Heating,Cooling&amp;AirQuality|WaterHeaters&amp;Geysers|StorageWaterHeaters"/>
    <n v="6990"/>
    <n v="14290"/>
    <n v="0.51"/>
    <n v="4.4000000000000004"/>
    <n v="1771"/>
    <s v="R3N1KWPD82KCJH,RUP7RE9R1GMG7,R1EM1ELIZK4UQO,R1KENVOUNW6R1X,R1N5J4AH4O9X4T,R35QA88TXAIRTF,R1AGOOCPLSM5ZG,R1NA3LLEM31J5M"/>
    <x v="244"/>
    <x v="4"/>
    <x v="0"/>
    <x v="0"/>
    <n v="25307590"/>
    <x v="0"/>
    <x v="0"/>
    <n v="7792.4000000000005"/>
  </r>
  <r>
    <s v="B00NM6MO26"/>
    <x v="1039"/>
    <s v="Home&amp;Kitchen|Kitchen&amp;HomeAppliances|SmallKitchenAppliances|InductionCooktop"/>
    <n v="2698"/>
    <n v="3945"/>
    <n v="0.32"/>
    <n v="4"/>
    <n v="15034"/>
    <s v="RM6F2CS52ASGD,RTFZIQRITFCIV,R32FXB6GR3QTL0,R22YPCRTDOIQDE,R35AWS6LOXIHFR,RE4SLVEI48Q4Z,R325EKU2FKEM30,R1JRI27AL0H5MD"/>
    <x v="239"/>
    <x v="4"/>
    <x v="1"/>
    <x v="0"/>
    <n v="59309130"/>
    <x v="0"/>
    <x v="0"/>
    <n v="60136"/>
  </r>
  <r>
    <s v="B083M7WPZD"/>
    <x v="1040"/>
    <s v="Home&amp;Kitchen|Kitchen&amp;HomeAppliances|Vacuum,Cleaning&amp;Ironing|Vacuums&amp;FloorCare|Vacuums|Wet-DryVacuums"/>
    <n v="3199"/>
    <n v="5999"/>
    <n v="0.47"/>
    <n v="4"/>
    <n v="3242"/>
    <s v="R3JP9GW6RDG7YF,R2WZQXQJGPUSL9,R3SDM4NN6LFSL,R1MPD1Z1RVWED5,R2DFHZQ2DIC252,R3VXTRX34YFXJ9,R1LCIITYYC3DTG,R16NO3UIEZYUMI"/>
    <x v="76"/>
    <x v="4"/>
    <x v="1"/>
    <x v="0"/>
    <n v="19448758"/>
    <x v="0"/>
    <x v="0"/>
    <n v="12968"/>
  </r>
  <r>
    <s v="B07GLSKXS1"/>
    <x v="1041"/>
    <s v="Home&amp;Kitchen|Kitchen&amp;HomeAppliances|SmallKitchenAppliances|Kettles&amp;HotWaterDispensers|Kettle&amp;ToasterSets"/>
    <n v="1199"/>
    <n v="1950"/>
    <n v="0.39"/>
    <n v="3.9"/>
    <n v="2832"/>
    <s v="R3JRCWMWKXH9IB,R3G026EMLP0VS7,R24JJEFAXZH2J6,R24WHQLDAXAB92,R21V0OVOI8IF8N,RC1OYQZGSAU8Y,R1R8U1O073H76A,R1NVGNWTYT0WZV"/>
    <x v="246"/>
    <x v="4"/>
    <x v="1"/>
    <x v="1"/>
    <n v="5522400"/>
    <x v="0"/>
    <x v="0"/>
    <n v="11044.8"/>
  </r>
  <r>
    <s v="B09F6KL23R"/>
    <x v="1042"/>
    <s v="Home&amp;Kitchen|Kitchen&amp;HomeAppliances|SmallKitchenAppliances|MiniFoodProcessors&amp;Choppers"/>
    <n v="1414"/>
    <n v="2799"/>
    <n v="0.49"/>
    <n v="4"/>
    <n v="1498"/>
    <s v="R3UIZ85E8RCFUT,R2S1HZIXB203EH,R272XKO2RCSBFJ,R2YTL99CZ1KY8F,R2Q3F8S96PYJK5,R3D0YV4YZWF58X,R3NU9GCTSLCR29,R2EX9GSKA1K6IA"/>
    <x v="294"/>
    <x v="4"/>
    <x v="1"/>
    <x v="0"/>
    <n v="4192902"/>
    <x v="0"/>
    <x v="0"/>
    <n v="5992"/>
  </r>
  <r>
    <s v="B094G9L9LT"/>
    <x v="1043"/>
    <s v="Home&amp;Kitchen|Kitchen&amp;HomeAppliances|SmallKitchenAppliances|Kettles&amp;HotWaterDispensers|ElectricKettles"/>
    <n v="999"/>
    <n v="1950"/>
    <n v="0.49"/>
    <n v="3.8"/>
    <n v="305"/>
    <s v="R18T6LNT4V3WIK,R3J5KJWXWZ9BTL,R27KT7RSJUJ9WK,R24X9LMOOX690Y,RUN0V9GG0NY3K,R898UMT5A5N06,R3EGALHA5I1H5M,RHNR43R07U1HL"/>
    <x v="246"/>
    <x v="4"/>
    <x v="1"/>
    <x v="1"/>
    <n v="594750"/>
    <x v="0"/>
    <x v="1"/>
    <n v="1159"/>
  </r>
  <r>
    <s v="B09FZ89DK6"/>
    <x v="1044"/>
    <s v="Home&amp;Kitchen|Kitchen&amp;HomeAppliances|Vacuum,Cleaning&amp;Ironing|Vacuums&amp;FloorCare|Vacuums|CanisterVacuums"/>
    <n v="5999"/>
    <n v="9999"/>
    <n v="0.4"/>
    <n v="4.2"/>
    <n v="1191"/>
    <s v="R1ZCNUY4FGIBT4,R3PFYE8GPM1BM2,R1PLX62UCX8BEO,RPOJFOW2F49SE,R17TPTBCK87IBF,R3EOBXZZQZEMTI,RW9RTATRE2350,R25FU8ACFGF47V"/>
    <x v="265"/>
    <x v="4"/>
    <x v="1"/>
    <x v="0"/>
    <n v="11908809"/>
    <x v="0"/>
    <x v="0"/>
    <n v="5002.2"/>
  </r>
  <r>
    <s v="B0811VCGL5"/>
    <x v="1045"/>
    <s v="Home&amp;Kitchen|Heating,Cooling&amp;AirQuality|AirPurifiers|HEPAAirPurifiers"/>
    <n v="9970"/>
    <n v="12999"/>
    <n v="0.23"/>
    <n v="4.3"/>
    <n v="4049"/>
    <s v="R3PCNE5292DYOG,R6AQ69P24LF60,R260VRUGIHTL9U,R2V10DMI0YG00Z,R26Y3HWJKWSAH,R27ZKRDRKTDH8Q,R2C7WEVAS7L3VM,R2KDBRE8342H5P"/>
    <x v="6"/>
    <x v="4"/>
    <x v="1"/>
    <x v="0"/>
    <n v="52632951"/>
    <x v="0"/>
    <x v="0"/>
    <n v="17410.7"/>
  </r>
  <r>
    <s v="B07FXLC2G2"/>
    <x v="1046"/>
    <s v="Home&amp;Kitchen|Kitchen&amp;HomeAppliances|WaterPurifiers&amp;Accessories|WaterFilters&amp;Purifiers"/>
    <n v="698"/>
    <n v="699"/>
    <n v="0"/>
    <n v="4.2"/>
    <n v="3160"/>
    <s v="R3EJ8Q3TMPSQR3,R1LN1C5CM8PCGA,R3KY2YEIO4VRG3,R3VPNPIBWBPUB1,R2MIYHSE2VT4HJ,R2GSMFZARPURF8,RLEOSHQWOXO2M,R24AZS90ZJ7KRC"/>
    <x v="22"/>
    <x v="4"/>
    <x v="1"/>
    <x v="0"/>
    <n v="2208840"/>
    <x v="0"/>
    <x v="0"/>
    <n v="13272"/>
  </r>
  <r>
    <s v="B01LYU3BZF"/>
    <x v="1047"/>
    <s v="Home&amp;Kitchen|Heating,Cooling&amp;AirQuality|Fans|CeilingFans"/>
    <n v="2199"/>
    <n v="3190"/>
    <n v="0.31"/>
    <n v="4.3"/>
    <n v="9650"/>
    <s v="R2LMXNB7ADDJWB,R3V1ETN1KQ4QL2,R3GOQBMSH5MIUG,R3MDULNGS6SJBE,R73PI9VTV760M,R2B1S5L1253SQ9,R1GZGDHSXXGJHC,R1XINIJIB8NIAC"/>
    <x v="244"/>
    <x v="4"/>
    <x v="1"/>
    <x v="0"/>
    <n v="30783500"/>
    <x v="0"/>
    <x v="0"/>
    <n v="41495"/>
  </r>
  <r>
    <s v="B083RC4WFJ"/>
    <x v="1048"/>
    <s v="Home&amp;Kitchen|HomeStorage&amp;Organization|LaundryOrganization|LaundryBags"/>
    <n v="320"/>
    <n v="799"/>
    <n v="0.6"/>
    <n v="4.2"/>
    <n v="3846"/>
    <s v="R1BE774NJ5R2DX,R1U4G4C65P8D4G,R2WMQC1KWG94P7,R2J2KA1OUGEH3L,R2Q7JZD5DQRYLN,R1B31T0G8VFWWH,R7K5AJJ5YJMCJ,R1IMH92PEPVZ3Y"/>
    <x v="250"/>
    <x v="4"/>
    <x v="0"/>
    <x v="0"/>
    <n v="3072954"/>
    <x v="0"/>
    <x v="0"/>
    <n v="16153.2"/>
  </r>
  <r>
    <s v="B09SFRNKSR"/>
    <x v="1049"/>
    <s v="Home&amp;Kitchen|Kitchen&amp;HomeAppliances|Vacuum,Cleaning&amp;Ironing|Irons,Steamers&amp;Accessories|LintShavers"/>
    <n v="298"/>
    <n v="499"/>
    <n v="0.4"/>
    <n v="4.4000000000000004"/>
    <n v="290"/>
    <s v="R3CXWGXJIO3QD4,R317WT80E3F4I2,R2TEW122AFHO0N,R2L87VHBYI2A1V,R2NO3GT7CX9TX1,R1H7XDUE2AFTOJ,RW5LMN5G0IGL3,R38ZOGEKGSJBCV"/>
    <x v="295"/>
    <x v="4"/>
    <x v="1"/>
    <x v="0"/>
    <n v="144710"/>
    <x v="1"/>
    <x v="1"/>
    <n v="1276"/>
  </r>
  <r>
    <s v="B07NRTCDS5"/>
    <x v="1050"/>
    <s v="Home&amp;Kitchen|Kitchen&amp;HomeAppliances|SmallKitchenAppliances|JuicerMixerGrinders"/>
    <n v="1199"/>
    <n v="1499"/>
    <n v="0.2"/>
    <n v="3.8"/>
    <n v="2206"/>
    <s v="RXN6DPSJFAMLA,RNC0MI1CWR8H9,R4E5DYXHHGZTD,R5D0HBQWAXYEP,RM8086AZAWNQB,R1Q5I4OT08XBBP,R1N1J6DCG6LIYP,RMZG7RNEPFOII"/>
    <x v="296"/>
    <x v="4"/>
    <x v="1"/>
    <x v="1"/>
    <n v="3306794"/>
    <x v="0"/>
    <x v="0"/>
    <n v="8382.7999999999993"/>
  </r>
  <r>
    <s v="B07SPVMSC6"/>
    <x v="1051"/>
    <s v="Home&amp;Kitchen|Heating,Cooling&amp;AirQuality|Fans|CeilingFans"/>
    <n v="1399"/>
    <n v="2660"/>
    <n v="0.47"/>
    <n v="4.0999999999999996"/>
    <n v="9349"/>
    <s v="R15AE2SXC1IIK3,RQHVUM93NUCOU,R2DX0NQ3S7KOQ4,R14DYCKOFGZ3G4,R3Q6AZSWSPY4RH,R3JJWGTD07H7HX,R1CHWJNGGBUZD6,RK96X31K91U0O"/>
    <x v="240"/>
    <x v="4"/>
    <x v="1"/>
    <x v="0"/>
    <n v="24868340"/>
    <x v="0"/>
    <x v="0"/>
    <n v="38330.899999999994"/>
  </r>
  <r>
    <s v="B09H3BXWTK"/>
    <x v="1052"/>
    <s v="Home&amp;Kitchen|Kitchen&amp;HomeAppliances|SmallKitchenAppliances|DigitalKitchenScales"/>
    <n v="599"/>
    <n v="2799"/>
    <n v="0.79"/>
    <n v="3.9"/>
    <n v="578"/>
    <s v="R4B8YJ4015C8C,R2XKAK7JRBGM2C,RJ6E5TLJP5Z7S,R21Y12O2T0TTRL,R1A5CC17IZ91M2,R1BO82C1MOQXP,R2I0URMKJL9FJX,R3V5CR48TYWKVC"/>
    <x v="297"/>
    <x v="4"/>
    <x v="0"/>
    <x v="1"/>
    <n v="1617822"/>
    <x v="0"/>
    <x v="1"/>
    <n v="2254.1999999999998"/>
  </r>
  <r>
    <s v="B0073QGKAS"/>
    <x v="1053"/>
    <s v="Home&amp;Kitchen|Kitchen&amp;HomeAppliances|SmallKitchenAppliances|Pop-upToasters"/>
    <n v="1499"/>
    <n v="1499"/>
    <n v="0"/>
    <n v="4.3"/>
    <n v="9331"/>
    <s v="R1HBS1IAS9P3EK,R3B3INPXIQLFGO,R3U26KEWXGCBX2,R2MHLMK5VBQRD,R35MGIOUQQHXWK,RO3LTHQ4OZR1F,R35ZZ86LVZLBDC,R3KVONT5CWWQ1V"/>
    <x v="240"/>
    <x v="4"/>
    <x v="1"/>
    <x v="0"/>
    <n v="13987169"/>
    <x v="0"/>
    <x v="0"/>
    <n v="40123.299999999996"/>
  </r>
  <r>
    <s v="B08GJ57MKL"/>
    <x v="1054"/>
    <s v="Home&amp;Kitchen|Heating,Cooling&amp;AirQuality|AirPurifiers|HEPAAirPurifiers"/>
    <n v="14400"/>
    <n v="59900"/>
    <n v="0.76"/>
    <n v="4.4000000000000004"/>
    <n v="3837"/>
    <s v="R33RASBIQKH1EX,RBOPA6420OHEP,R200UL35KLRW7R,RJP0K4KZDD2HP,R1PMRQ6KVUO5UV,R20LSQBJM9GWDK,R2FMPKSMQSCODD,R120D3AP6AXFGR"/>
    <x v="298"/>
    <x v="4"/>
    <x v="0"/>
    <x v="0"/>
    <n v="229836300"/>
    <x v="0"/>
    <x v="0"/>
    <n v="16882.800000000003"/>
  </r>
  <r>
    <s v="B009DA69W6"/>
    <x v="1055"/>
    <s v="Home&amp;Kitchen|Kitchen&amp;HomeAppliances|WaterPurifiers&amp;Accessories|WaterFilters&amp;Purifiers"/>
    <n v="1699"/>
    <n v="1900"/>
    <n v="0.11"/>
    <n v="3.6"/>
    <n v="11456"/>
    <s v="R3ILP34L4UM7UI,R1M3L7485NFGSE,R68JE2G98FHTQ,R2DX8OAP0HXXWP,R2LZF3QSCI31HQ,RCGA8MAYBXPJV,R2OPEWC0J4VGCD,R18ICGMNS6POJN"/>
    <x v="246"/>
    <x v="4"/>
    <x v="1"/>
    <x v="1"/>
    <n v="21766400"/>
    <x v="0"/>
    <x v="0"/>
    <n v="41241.599999999999"/>
  </r>
  <r>
    <s v="B099PR2GQJ"/>
    <x v="1056"/>
    <s v="Home&amp;Kitchen|Heating,Cooling&amp;AirQuality|RoomHeaters|ElectricHeaters"/>
    <n v="649"/>
    <n v="999"/>
    <n v="0.35"/>
    <n v="3.8"/>
    <n v="49"/>
    <s v="R36V1YMVL43QN7,R265AK6OA2TC8X,R1ARTHG7JGRQZM,R2BW4R43F7KEE6,R2DCCCB33HJNSM,R3RIE0EEY4D6AU,R34NVXTC9AB26E,R2DBNW5O341SEP"/>
    <x v="299"/>
    <x v="4"/>
    <x v="1"/>
    <x v="1"/>
    <n v="48951"/>
    <x v="0"/>
    <x v="1"/>
    <n v="186.2"/>
  </r>
  <r>
    <s v="B08G8H8DPL"/>
    <x v="1057"/>
    <s v="Home&amp;Kitchen|Kitchen&amp;HomeAppliances|SmallKitchenAppliances|MixerGrinders"/>
    <n v="3249"/>
    <n v="6375"/>
    <n v="0.49"/>
    <n v="4"/>
    <n v="4978"/>
    <s v="R1WOCZISS1XXUR,R2M762SF95HF4B,RC6AWPQ7PREJZ,R17NZIN8DSAOFP,R3A3W9KP62H29B,R38E6QSOIKQFIR,R3EUCFMNX3LPQX,R1FVMAOCOXBG2H"/>
    <x v="240"/>
    <x v="4"/>
    <x v="1"/>
    <x v="0"/>
    <n v="31734750"/>
    <x v="0"/>
    <x v="0"/>
    <n v="19912"/>
  </r>
  <r>
    <s v="B08VGM3YMF"/>
    <x v="1058"/>
    <s v="Home&amp;Kitchen|HomeStorage&amp;Organization|LaundryOrganization|LaundryBaskets"/>
    <n v="199"/>
    <n v="499"/>
    <n v="0.6"/>
    <n v="4.0999999999999996"/>
    <n v="1996"/>
    <s v="R1JIP74022FMDC,R31SG7WHIC9NCU,R3A3PKTJCGIGIL,RNS7CWZGDI8R0,R11GZVOGK994MO,R38Y84L9CYB7F8,R63Y7I2Q7B0RH,RWBU98UIH3EG4"/>
    <x v="300"/>
    <x v="4"/>
    <x v="0"/>
    <x v="0"/>
    <n v="996004"/>
    <x v="1"/>
    <x v="0"/>
    <n v="8183.5999999999995"/>
  </r>
  <r>
    <s v="B08TTRVWKY"/>
    <x v="1059"/>
    <s v="Home&amp;Kitchen|Kitchen&amp;HomeAppliances|SmallKitchenAppliances|EggBoilers"/>
    <n v="1099"/>
    <n v="1899"/>
    <n v="0.42"/>
    <n v="4.3"/>
    <n v="1811"/>
    <s v="R1SPFVN2778DYH,R2GUT54B310MIN,R2WBP8YTLS3OPJ,R10U91ZIGVUEQI,R3OLO46FXE0Y7M,R16UMFRRYVRO2D,R36C315MIJHD4N,R150MFQR8MGSDT"/>
    <x v="268"/>
    <x v="4"/>
    <x v="1"/>
    <x v="0"/>
    <n v="3439089"/>
    <x v="0"/>
    <x v="0"/>
    <n v="7787.2999999999993"/>
  </r>
  <r>
    <s v="B07T4D9FNY"/>
    <x v="1060"/>
    <s v="Home&amp;Kitchen|Kitchen&amp;HomeAppliances|SmallKitchenAppliances|Kettles&amp;HotWaterDispensers|ElectricKettles"/>
    <n v="664"/>
    <n v="1490"/>
    <n v="0.55000000000000004"/>
    <n v="4"/>
    <n v="2198"/>
    <s v="R13QV6AOAYQU6G,R3L6R136L1ST2P,RF99IXGAWSCF8,R1XDPHF5KVF70,R1TR4LHDJK4QWM,RB564J68ZBB84,R1WXATOTR9V2BE,R36V83UCGEC2K2"/>
    <x v="301"/>
    <x v="4"/>
    <x v="0"/>
    <x v="0"/>
    <n v="3275020"/>
    <x v="0"/>
    <x v="0"/>
    <n v="8792"/>
  </r>
  <r>
    <s v="B07RX42D3D"/>
    <x v="1061"/>
    <s v="Home&amp;Kitchen|Kitchen&amp;HomeAppliances|SmallKitchenAppliances|SandwichMakers"/>
    <n v="260"/>
    <n v="350"/>
    <n v="0.26"/>
    <n v="3.9"/>
    <n v="13127"/>
    <s v="R1CKI4SPAMK1GB,R2FIM2IXDA4XI9,R1UTSUUY3RC5VJ,R1LJCG64HWSE2H,R1RQCLLYGGFIZ,R2VEEENKBTSZM7,R5DI7U9X7CQ6L,R34PTECLSNQ92Q"/>
    <x v="302"/>
    <x v="4"/>
    <x v="1"/>
    <x v="1"/>
    <n v="4594450"/>
    <x v="1"/>
    <x v="0"/>
    <n v="51195.299999999996"/>
  </r>
  <r>
    <s v="B08WRKSF9D"/>
    <x v="1062"/>
    <s v="Home&amp;Kitchen|Heating,Cooling&amp;AirQuality|WaterHeaters&amp;Geysers|StorageWaterHeaters"/>
    <n v="6499"/>
    <n v="8500"/>
    <n v="0.24"/>
    <n v="4.4000000000000004"/>
    <n v="5865"/>
    <s v="R3AR7U6LZEKGDZ,R2559XZPCVQQRB,R3C4WERXJ1FXVW,R37J6M8XU8J2UN,R2CIXVM89ZQOMB,RSOZUVKUZCPUL,R2C54R87M3BF97,R2PJG45RZVC1AG"/>
    <x v="291"/>
    <x v="4"/>
    <x v="1"/>
    <x v="0"/>
    <n v="49852500"/>
    <x v="0"/>
    <x v="0"/>
    <n v="25806.000000000004"/>
  </r>
  <r>
    <s v="B09R83SFYV"/>
    <x v="1063"/>
    <s v="Home&amp;Kitchen|Kitchen&amp;HomeAppliances|SewingMachines&amp;Accessories|Sewing&amp;EmbroideryMachines"/>
    <n v="1484"/>
    <n v="2499"/>
    <n v="0.41"/>
    <n v="3.7"/>
    <n v="1067"/>
    <s v="R4TD9COGBSNUW,R1N9BISDU5DUKY,R2WUK4CHR50M6P,R3Q3J9ZCQW08SJ,R3R09SQ3LQZWP0,ROG94W9K5IZPP,R19LU5HO0C5G6R,R2SI5AOVPWRB0D"/>
    <x v="303"/>
    <x v="4"/>
    <x v="1"/>
    <x v="1"/>
    <n v="2666433"/>
    <x v="0"/>
    <x v="0"/>
    <n v="3947.9"/>
  </r>
  <r>
    <s v="B07989VV5K"/>
    <x v="1064"/>
    <s v="Home&amp;Kitchen|Kitchen&amp;HomeAppliances|Vacuum,Cleaning&amp;Ironing|Irons,Steamers&amp;Accessories|Irons|SteamIrons"/>
    <n v="999"/>
    <n v="1560"/>
    <n v="0.36"/>
    <n v="3.6"/>
    <n v="4881"/>
    <s v="R3LRZAZO84DZ6K,R2YW5LSIWDR1XE,R6ML5G46VYY0P,R11DL2AWM51JUU,R1B80KWS9LCB8X,RVX4OJQUR5ZVE,RPBCYAHF3NX4E,R14KVXYDLAEBHR"/>
    <x v="235"/>
    <x v="4"/>
    <x v="1"/>
    <x v="1"/>
    <n v="7614360"/>
    <x v="0"/>
    <x v="0"/>
    <n v="17571.600000000002"/>
  </r>
  <r>
    <s v="B07FL3WRX5"/>
    <x v="1065"/>
    <s v="Home&amp;Kitchen|Kitchen&amp;HomeAppliances|SmallKitchenAppliances|JuicerMixerGrinders"/>
    <n v="3299"/>
    <n v="6500"/>
    <n v="0.49"/>
    <n v="3.7"/>
    <n v="11217"/>
    <s v="RXAODV2OHBKW4,R2AV4UYNGRE33Q,R3KJCPWOGYC672,R2RZ8II2EGKEUF,R20LI4O45SMFP7,R1HPQHT13QYKBK,R110CR4AD558XA,R2GAR49XG4B2MR"/>
    <x v="258"/>
    <x v="4"/>
    <x v="1"/>
    <x v="1"/>
    <n v="72910500"/>
    <x v="0"/>
    <x v="0"/>
    <n v="41502.9"/>
  </r>
  <r>
    <s v="B0BPCJM7TB"/>
    <x v="1066"/>
    <s v="Home&amp;Kitchen|Kitchen&amp;HomeAppliances|SmallKitchenAppliances|HandBlenders"/>
    <n v="259"/>
    <n v="999"/>
    <n v="0.74"/>
    <n v="4"/>
    <n v="43"/>
    <s v="R35KB9ZGJU69DM,R2WAUSC1WTJAI1,R3602Y24JS49JI,R1TBI06WZKGIRG,R20MFO7K9BOV48,R3V4ZRTE667XFW,R1YAJKA5XF1GJY,R24VC2SIKJTTCC"/>
    <x v="304"/>
    <x v="4"/>
    <x v="0"/>
    <x v="0"/>
    <n v="42957"/>
    <x v="0"/>
    <x v="1"/>
    <n v="172"/>
  </r>
  <r>
    <s v="B08H673XKN"/>
    <x v="1067"/>
    <s v="Home&amp;Kitchen|Kitchen&amp;HomeAppliances|SmallKitchenAppliances|MixerGrinders"/>
    <n v="3249"/>
    <n v="7795"/>
    <n v="0.57999999999999996"/>
    <n v="4.2"/>
    <n v="4664"/>
    <s v="RICLGKGN5RFBD,RQV7WIBD0GS06,R25UI50GV8IC8H,R2LFQN3J98VK9K,R1ATYWNQEP9IRU,R1OKGK70LYSD46,R2LV882ASO4EJM,R1J8XIRST0HDN6"/>
    <x v="245"/>
    <x v="4"/>
    <x v="0"/>
    <x v="0"/>
    <n v="36355880"/>
    <x v="0"/>
    <x v="0"/>
    <n v="19588.8"/>
  </r>
  <r>
    <s v="B07DXRGWDJ"/>
    <x v="1068"/>
    <s v="Home&amp;Kitchen|Kitchen&amp;HomeAppliances|Vacuum,Cleaning&amp;Ironing|Irons,Steamers&amp;Accessories|Irons|SteamIrons"/>
    <n v="4280"/>
    <n v="5995"/>
    <n v="0.28999999999999998"/>
    <n v="3.8"/>
    <n v="2112"/>
    <s v="R31T82ERD3ZMK4,R18IERM1VRE4RO,R94MCO9Z1XEG2,R288LHAQ8X9S9P,R1NW1X48RSET1Z,R2G5RVERUGUY9G,R16IY5HPEMSUGV,R1S5FD0D8T44R5"/>
    <x v="251"/>
    <x v="4"/>
    <x v="1"/>
    <x v="1"/>
    <n v="12661440"/>
    <x v="0"/>
    <x v="0"/>
    <n v="8025.5999999999995"/>
  </r>
  <r>
    <s v="B08243SKCK"/>
    <x v="1069"/>
    <s v="Home&amp;Kitchen|HomeStorage&amp;Organization|LaundryOrganization|IroningAccessories|SprayBottles"/>
    <n v="189"/>
    <n v="299"/>
    <n v="0.37"/>
    <n v="4.2"/>
    <n v="2737"/>
    <s v="RA88ON37S8GZ5,R1N9K09PK3ETZK,R2HG9API98AHDB,R10P5LB5B4388O,RGDHODCPC089K,R3RSVTS2C7Q2A5,R3H72Y074V957G,RN321J53AKU0K"/>
    <x v="305"/>
    <x v="4"/>
    <x v="1"/>
    <x v="0"/>
    <n v="818363"/>
    <x v="1"/>
    <x v="0"/>
    <n v="11495.4"/>
  </r>
  <r>
    <s v="B09SPTNG58"/>
    <x v="1070"/>
    <s v="Home&amp;Kitchen|Heating,Cooling&amp;AirQuality|Fans|CeilingFans"/>
    <n v="1449"/>
    <n v="2349"/>
    <n v="0.38"/>
    <n v="3.9"/>
    <n v="9019"/>
    <s v="R19X0TLJFOL8RV,R3H2XBOSPH6NZR,R187CEHOWSXVIR,R3D78DM0715YW3,R1ZTUD2LMQZ1O0,R2HMMLCLTHHYZ9,R3ETS7YB3Q999V,R8L7UK03RGGA"/>
    <x v="259"/>
    <x v="4"/>
    <x v="1"/>
    <x v="1"/>
    <n v="21185631"/>
    <x v="0"/>
    <x v="0"/>
    <n v="35174.1"/>
  </r>
  <r>
    <s v="B083J64CBB"/>
    <x v="1071"/>
    <s v="Home&amp;Kitchen|HomeStorage&amp;Organization|LaundryOrganization|LaundryBaskets"/>
    <n v="199"/>
    <n v="499"/>
    <n v="0.6"/>
    <n v="4"/>
    <n v="10234"/>
    <s v="R1SRW5MRZ2F6VG,R2BTFTYIMXI30J,R26S60TY88S2K0,R253NRG08YZO1Y,RZAQWZXPXX0WI,R6SYJU2XCOP39,R355AITAQWV51A,R3UYCY0PK6T5JS"/>
    <x v="269"/>
    <x v="4"/>
    <x v="0"/>
    <x v="0"/>
    <n v="5106766"/>
    <x v="1"/>
    <x v="0"/>
    <n v="40936"/>
  </r>
  <r>
    <s v="B08JV91JTK"/>
    <x v="1072"/>
    <s v="Home&amp;Kitchen|Kitchen&amp;HomeAppliances|SmallKitchenAppliances|HandMixers"/>
    <n v="474"/>
    <n v="1299"/>
    <n v="0.64"/>
    <n v="4.0999999999999996"/>
    <n v="550"/>
    <s v="R3OF7DKU80WNEX,R2D3JX3CMCDYQ7,R2NDSGQUOW1UFI,R39U97UD4PTKP0,R1R7Q9BYUN7EJM,R7PB9YYX02O1S,R407TEVC3CYBY,R1TQ2SCBEDK1NZ"/>
    <x v="306"/>
    <x v="4"/>
    <x v="0"/>
    <x v="0"/>
    <n v="714450"/>
    <x v="0"/>
    <x v="1"/>
    <n v="2255"/>
  </r>
  <r>
    <s v="B0BQ3K23Y1"/>
    <x v="1073"/>
    <s v="Home&amp;Kitchen|Kitchen&amp;HomeAppliances|SmallKitchenAppliances|HandBlenders"/>
    <n v="279"/>
    <n v="499"/>
    <n v="0.44"/>
    <n v="4.8"/>
    <n v="28"/>
    <s v="R3907SDNN9VR5Y,R1NNMXA39722T8,RXQNT49DKJ26S,R22MNVNS4IIKG3,R2CQDP0G85P8C0,RMJZ65KLW040B,R2M6EZZQ3RC4AX,RLWCOK6XMDAGC"/>
    <x v="307"/>
    <x v="4"/>
    <x v="1"/>
    <x v="0"/>
    <n v="13972"/>
    <x v="1"/>
    <x v="1"/>
    <n v="134.4"/>
  </r>
  <r>
    <s v="B09MT94QLL"/>
    <x v="1074"/>
    <s v="Home&amp;Kitchen|Heating,Cooling&amp;AirQuality|Fans|CeilingFans"/>
    <n v="1999"/>
    <n v="4775"/>
    <n v="0.57999999999999996"/>
    <n v="4.2"/>
    <n v="1353"/>
    <s v="R1DIZ1VVBM3XF3,R3RUTUF4VKRG87,R3BKZ1CNXYB14D,R3375SVOFCYTFF,R1EYL0456QZ6TD,R7Q0TY2ZGMMIN,R2TFE2JWK585DQ,ROSY5BMO160S8"/>
    <x v="244"/>
    <x v="4"/>
    <x v="0"/>
    <x v="0"/>
    <n v="6460575"/>
    <x v="0"/>
    <x v="0"/>
    <n v="5682.6"/>
  </r>
  <r>
    <s v="B07NKNBTT3"/>
    <x v="1075"/>
    <s v="Home&amp;Kitchen|Kitchen&amp;HomeAppliances|Vacuum,Cleaning&amp;Ironing|Irons,Steamers&amp;Accessories|LintShavers"/>
    <n v="799"/>
    <n v="1230"/>
    <n v="0.35"/>
    <n v="4.0999999999999996"/>
    <n v="2138"/>
    <s v="R1S5MM420VK5O,R256KIA5SVIYEY,R1G3NQY6VPZ0W2,R27PE0BR7AFI5K,R30IFO0Q1K73E9,R2AVU3XTD27ZHS,R2VKAANDZUB2TJ,R6GQW6RKQ9MK5"/>
    <x v="308"/>
    <x v="4"/>
    <x v="1"/>
    <x v="0"/>
    <n v="2629740"/>
    <x v="0"/>
    <x v="0"/>
    <n v="8765.7999999999993"/>
  </r>
  <r>
    <s v="B09KPXTZXN"/>
    <x v="1076"/>
    <s v="Home&amp;Kitchen|Kitchen&amp;HomeAppliances|SmallKitchenAppliances|MiniFoodProcessors&amp;Choppers"/>
    <n v="949"/>
    <n v="1999"/>
    <n v="0.53"/>
    <n v="4"/>
    <n v="1679"/>
    <s v="RAYWMRZPZ14X1,R3DDSZWJ24VK4Z,R3SLQOT4AZDXOJ,R1XNL0XA54KUAZ,R144WYY5PBRA6,R3QCRFDNP1RZM5,R36H099OCB985O,R32C98BJ9DRL79"/>
    <x v="309"/>
    <x v="4"/>
    <x v="0"/>
    <x v="0"/>
    <n v="3356321"/>
    <x v="0"/>
    <x v="0"/>
    <n v="6716"/>
  </r>
  <r>
    <s v="B078HG2ZPS"/>
    <x v="1077"/>
    <s v="Home&amp;Kitchen|Kitchen&amp;HomeAppliances|SmallKitchenAppliances|Mills&amp;Grinders|WetGrinders"/>
    <n v="3657.66"/>
    <n v="5156"/>
    <n v="0.28999999999999998"/>
    <n v="3.9"/>
    <n v="12837"/>
    <s v="R1TKOA0N93W0AF,RZSQX768Q8BRO,R38TTOMI01SZ0M,R2LTDUDDQF0HE0,R3DNOKYB0YB2DZ,R1FGO0SSUJD2TV,R35S3OO2N2ZEAK,R34JI2S82934EL"/>
    <x v="253"/>
    <x v="4"/>
    <x v="1"/>
    <x v="1"/>
    <n v="66187572"/>
    <x v="0"/>
    <x v="0"/>
    <n v="50064.299999999996"/>
  </r>
  <r>
    <s v="B07N2MGB3G"/>
    <x v="1078"/>
    <s v="Home&amp;Kitchen|Kitchen&amp;HomeAppliances|SmallKitchenAppliances|OvenToasterGrills"/>
    <n v="1699"/>
    <n v="1999"/>
    <n v="0.15"/>
    <n v="4.0999999999999996"/>
    <n v="8873"/>
    <s v="R1R0861UO92Z4S,R3TWKN96MA3YTC,RVNYJGF3TJ1HH,R3SO8N3OF4401O,R1349PEO0YF938,R2XTBG5BD9S04B,R242RHYD9YBYGQ,RT127W0ZQV4V6"/>
    <x v="76"/>
    <x v="4"/>
    <x v="1"/>
    <x v="0"/>
    <n v="17737127"/>
    <x v="0"/>
    <x v="0"/>
    <n v="36379.299999999996"/>
  </r>
  <r>
    <s v="B008LN8KDM"/>
    <x v="1079"/>
    <s v="Home&amp;Kitchen|Kitchen&amp;HomeAppliances|Vacuum,Cleaning&amp;Ironing|Irons,Steamers&amp;Accessories|Irons|SteamIrons"/>
    <n v="1849"/>
    <n v="2095"/>
    <n v="0.12"/>
    <n v="4.3"/>
    <n v="7681"/>
    <s v="R1F0HJV54WA6Y1,R31EQO2072ECK1,R13WG12278YLU8,R3NE8OQ3WPJOT9,R3VLPV94UNTN7D,RB55IVR4IJ658,R25GNVDCF8MRK4,RITW7QXM8HJHT"/>
    <x v="251"/>
    <x v="4"/>
    <x v="1"/>
    <x v="0"/>
    <n v="16091695"/>
    <x v="0"/>
    <x v="0"/>
    <n v="33028.299999999996"/>
  </r>
  <r>
    <s v="B08MZNT7GP"/>
    <x v="1080"/>
    <s v="Home&amp;Kitchen|Heating,Cooling&amp;AirQuality|RoomHeaters|FanHeaters"/>
    <n v="12499"/>
    <n v="19825"/>
    <n v="0.37"/>
    <n v="4.0999999999999996"/>
    <n v="322"/>
    <s v="R27CJ1292FG4JG,R1M9SWXRIZJVWU,RVITAAYFIMZKT,RNQDSVULD4JIE,R2D1S7Q52J4VXW,R25IJXPUWT8LFK,R3RITYKX4MWYCK,RP43KMMRPV2Q3"/>
    <x v="244"/>
    <x v="4"/>
    <x v="1"/>
    <x v="0"/>
    <n v="6383650"/>
    <x v="0"/>
    <x v="1"/>
    <n v="1320.1999999999998"/>
  </r>
  <r>
    <s v="B009P2L7CO"/>
    <x v="1081"/>
    <s v="Home&amp;Kitchen|Kitchen&amp;HomeAppliances|Vacuum,Cleaning&amp;Ironing|Irons,Steamers&amp;Accessories|Irons|DryIrons"/>
    <n v="1099"/>
    <n v="1920"/>
    <n v="0.43"/>
    <n v="4.2"/>
    <n v="9772"/>
    <s v="R2QBFLBABR9GF,R3IJW3DL5R0M17,RTLJ2SFPAH8LU,R2RYJL2TSW8T52,RC81G65D5P4SW,R3J5PW39AP2MFD,R21CUQNQ5BSFGH,R1XBT0HSF7NCKJ"/>
    <x v="240"/>
    <x v="4"/>
    <x v="1"/>
    <x v="0"/>
    <n v="18762240"/>
    <x v="0"/>
    <x v="0"/>
    <n v="41042.400000000001"/>
  </r>
  <r>
    <s v="B07YC8JHMB"/>
    <x v="1082"/>
    <s v="Home&amp;Kitchen|Kitchen&amp;HomeAppliances|WaterPurifiers&amp;Accessories|WaterFilters&amp;Purifiers"/>
    <n v="8199"/>
    <n v="16000"/>
    <n v="0.49"/>
    <n v="3.9"/>
    <n v="18497"/>
    <s v="R14L8SQPUEZAEJ,RGR9FMKB5LX06,R1R0YDAA1E3OBE,RYC3XH9C3EBWK,R12GSMU9X7QCRL,R3IQIN3KU0Q3XX,R1747LGCOQKZPN,R1IBV1QIKU5QG7"/>
    <x v="310"/>
    <x v="4"/>
    <x v="1"/>
    <x v="1"/>
    <n v="295952000"/>
    <x v="0"/>
    <x v="0"/>
    <n v="72138.3"/>
  </r>
  <r>
    <s v="B0BNQMF152"/>
    <x v="1083"/>
    <s v="Home&amp;Kitchen|Kitchen&amp;HomeAppliances|SmallKitchenAppliances|JuicerMixerGrinders"/>
    <n v="499"/>
    <n v="2199"/>
    <n v="0.77"/>
    <n v="3.7"/>
    <n v="53"/>
    <s v="R188HVUJ3OC30R,R1FIJ9CPDW3WLE,R3NBFPDHO752C6,R1IL2YSPHL7Y9J,RRO3M2JQNUPLE,R3CNLHNBUYL7L8,R1GMZP3OAY2PQ4,R2JUW2AKU9TZVF"/>
    <x v="311"/>
    <x v="4"/>
    <x v="0"/>
    <x v="1"/>
    <n v="116547"/>
    <x v="0"/>
    <x v="1"/>
    <n v="196.10000000000002"/>
  </r>
  <r>
    <s v="B08J7VCT12"/>
    <x v="1084"/>
    <s v="Home&amp;Kitchen|Kitchen&amp;HomeAppliances|Vacuum,Cleaning&amp;Ironing|Vacuums&amp;FloorCare|Vacuums|HandheldVacuums"/>
    <n v="6999"/>
    <n v="14999"/>
    <n v="0.53"/>
    <n v="4.0999999999999996"/>
    <n v="1728"/>
    <s v="R2IC3MR8NSZXMB,R9DLK5R9IBY7H,R3QAFK08KOEM4X,RX0A7QAF3B8I7,R3DM3S7H8XLU0,R2ZXJGVOZAF18U,R13OM9G76N34OR,R2I7KZEBT2RJPK"/>
    <x v="246"/>
    <x v="4"/>
    <x v="0"/>
    <x v="0"/>
    <n v="25918272"/>
    <x v="0"/>
    <x v="0"/>
    <n v="7084.7999999999993"/>
  </r>
  <r>
    <s v="B0989W6J2F"/>
    <x v="1085"/>
    <s v="Home&amp;Kitchen|Kitchen&amp;HomeAppliances|SmallKitchenAppliances|VacuumSealers"/>
    <n v="1595"/>
    <n v="1799"/>
    <n v="0.11"/>
    <n v="4"/>
    <n v="2877"/>
    <s v="R2K6SJH759C5FH,R32T8N4D11SFYS,R2AJIRID0O5M69,R3AFS0Z7NAVP9Y,R1ASKR3Y6EFO9Y,R18WQH7TYX092,R21411AL26C3MR,RW5XWAMBITKJR"/>
    <x v="312"/>
    <x v="4"/>
    <x v="1"/>
    <x v="0"/>
    <n v="5175723"/>
    <x v="0"/>
    <x v="0"/>
    <n v="11508"/>
  </r>
  <r>
    <s v="B0B84KSH3X"/>
    <x v="1086"/>
    <s v="Home&amp;Kitchen|Kitchen&amp;HomeAppliances|Vacuum,Cleaning&amp;Ironing|Irons,Steamers&amp;Accessories|Irons|DryIrons"/>
    <n v="1049"/>
    <n v="1950"/>
    <n v="0.46"/>
    <n v="3.8"/>
    <n v="250"/>
    <s v="R2HFE6XNQS0UP8,R2BSCK1PAXQ5NH,RZPZS0APQWNRT,R1C19Z7Y860MKY,RZRHOS2N9ZVJM,RUC6VSV4LU9P4,RN8096LY7UFUJ,R355G76ECUQ7GN"/>
    <x v="274"/>
    <x v="4"/>
    <x v="1"/>
    <x v="1"/>
    <n v="487500"/>
    <x v="0"/>
    <x v="1"/>
    <n v="950"/>
  </r>
  <r>
    <s v="B08HLC7Z3G"/>
    <x v="1087"/>
    <s v="Home&amp;Kitchen|Kitchen&amp;HomeAppliances|SmallKitchenAppliances|Kettles&amp;HotWaterDispensers|Kettle&amp;ToasterSets"/>
    <n v="1182"/>
    <n v="2995"/>
    <n v="0.61"/>
    <n v="4.2"/>
    <n v="5178"/>
    <s v="R21ZV0J85EQUOH,R2VSWW07HYJWQ8,R1EL7FF3GX730L,R1RT1L8WRAQY5D,R5KGDEFAJ5RVH,R3INXSK9AF574O,RVDYX9SNZJ6MQ,R169WUUXF4ZIUZ"/>
    <x v="249"/>
    <x v="4"/>
    <x v="0"/>
    <x v="0"/>
    <n v="15508110"/>
    <x v="0"/>
    <x v="0"/>
    <n v="21747.600000000002"/>
  </r>
  <r>
    <s v="B0BN6M3TCM"/>
    <x v="1088"/>
    <s v="Home&amp;Kitchen|Kitchen&amp;HomeAppliances|Vacuum,Cleaning&amp;Ironing|Irons,Steamers&amp;Accessories|LintShavers"/>
    <n v="499"/>
    <n v="999"/>
    <n v="0.5"/>
    <n v="4.5999999999999996"/>
    <n v="79"/>
    <s v="R2QT3QBL25HBTG,R3E449S1ZWR7F9,RLHERK8U1LREO,R1NHGLXW1QKLBC,R2MQH21SEZOIUM,R31ZE4UADPDRG4,R3B8J75DKKAPIZ,RYXRDTE7LINT1"/>
    <x v="313"/>
    <x v="4"/>
    <x v="0"/>
    <x v="0"/>
    <n v="78921"/>
    <x v="0"/>
    <x v="1"/>
    <n v="363.4"/>
  </r>
  <r>
    <s v="B01L6MT7E0"/>
    <x v="1089"/>
    <s v="Home&amp;Kitchen|Heating,Cooling&amp;AirQuality|AirPurifiers|HEPAAirPurifiers"/>
    <n v="8799"/>
    <n v="11995"/>
    <n v="0.27"/>
    <n v="4.0999999999999996"/>
    <n v="4157"/>
    <s v="R34PWVCC9VENM9,R14WKFJ1BTMD1B,RZRUE1VLMP3QK,R12RV1CVRJOA3Y,R1UVYM31CNIFTO,R2R6FPO6X0GQO4,R7D2D2BOMAUTO,R16S2JKUS18GAB"/>
    <x v="251"/>
    <x v="4"/>
    <x v="1"/>
    <x v="0"/>
    <n v="49863215"/>
    <x v="0"/>
    <x v="0"/>
    <n v="17043.699999999997"/>
  </r>
  <r>
    <s v="B0B9F9PT8R"/>
    <x v="1090"/>
    <s v="Home&amp;Kitchen|Heating,Cooling&amp;AirQuality|RoomHeaters|ElectricHeaters"/>
    <n v="1529"/>
    <n v="2999"/>
    <n v="0.49"/>
    <n v="3.3"/>
    <n v="29"/>
    <s v="RNFDIM9PF1C9U,R36YHQKR1456NC,R3SZ6SM72UXPT9,RZYOW4CYXKVOE,R12ZDG5WML5E1Z,RORVGP6V0EP21,RNHLZSPMRSBN3,R2R3PMS05CDPY4"/>
    <x v="314"/>
    <x v="4"/>
    <x v="1"/>
    <x v="1"/>
    <n v="86971"/>
    <x v="0"/>
    <x v="1"/>
    <n v="95.699999999999989"/>
  </r>
  <r>
    <s v="B0883LQJ6B"/>
    <x v="1091"/>
    <s v="Home&amp;Kitchen|Kitchen&amp;HomeAppliances|Vacuum,Cleaning&amp;Ironing|Irons,Steamers&amp;Accessories|Irons|DryIrons"/>
    <n v="1199"/>
    <n v="1690"/>
    <n v="0.28999999999999998"/>
    <n v="4.2"/>
    <n v="4580"/>
    <s v="R293AKJY0KAYU2,R1CKLC9EOIW0CO,R1SFNUH4BC29Q4,R23FF4AI11EGQG,R2ITLBT3D3QIFF,RZ2TK6IVJL936,R1ZCONBNFKG8ZC,R1OJUIJC0SV7DS"/>
    <x v="235"/>
    <x v="4"/>
    <x v="1"/>
    <x v="0"/>
    <n v="7740200"/>
    <x v="0"/>
    <x v="0"/>
    <n v="19236"/>
  </r>
  <r>
    <s v="B099Z83VRC"/>
    <x v="1092"/>
    <s v="Home&amp;Kitchen|Kitchen&amp;HomeAppliances|SmallKitchenAppliances|EggBoilers"/>
    <n v="1052"/>
    <n v="1790"/>
    <n v="0.41"/>
    <n v="4.3"/>
    <n v="1404"/>
    <s v="RCZZ3OE0HNTMR,RKY1OFMHN5A3D,R143FGMXO612N1,R37QUY4LLQBPG3,R2D85FE1SVH9R7,R1JEMHPSAGZKDW,RS2R19WDEHUNL,R1UW9TNRNUY15B"/>
    <x v="274"/>
    <x v="4"/>
    <x v="1"/>
    <x v="0"/>
    <n v="2513160"/>
    <x v="0"/>
    <x v="0"/>
    <n v="6037.2"/>
  </r>
  <r>
    <s v="B00S9BSJC8"/>
    <x v="1093"/>
    <s v="Home&amp;Kitchen|Kitchen&amp;HomeAppliances|SmallKitchenAppliances|Juicers"/>
    <n v="6499"/>
    <n v="8995"/>
    <n v="0.28000000000000003"/>
    <n v="4.3"/>
    <n v="2810"/>
    <s v="R35S3FG2J2TJAM,R14JYWLSY6VOZW,R10TNWC8M5M8E9,R1YCJPR648EPXQ,R1ZR7S45YOQHKX,R23T81UVKR2YSW,R1YGKMW5AF14T9,R30ID8UXCDX35K"/>
    <x v="251"/>
    <x v="4"/>
    <x v="1"/>
    <x v="0"/>
    <n v="25275950"/>
    <x v="0"/>
    <x v="0"/>
    <n v="12083"/>
  </r>
  <r>
    <s v="B0B4SJKRDF"/>
    <x v="1094"/>
    <s v="Home&amp;Kitchen|Kitchen&amp;HomeAppliances|SmallKitchenAppliances|DigitalKitchenScales|DigitalScales"/>
    <n v="239"/>
    <n v="239"/>
    <n v="0"/>
    <n v="4.3"/>
    <n v="7"/>
    <s v="R1UQOSA7I0B6CT,R1JP6NH8K5NZU5,R2I5H53LBQO3LU,R2GHLGUZHUPKYI,R2LGD1DSKBGHES,R2TZD3HUFR98EF"/>
    <x v="293"/>
    <x v="4"/>
    <x v="1"/>
    <x v="0"/>
    <n v="1673"/>
    <x v="1"/>
    <x v="1"/>
    <n v="30.099999999999998"/>
  </r>
  <r>
    <s v="B0BM4KTNL1"/>
    <x v="1095"/>
    <s v="Home&amp;Kitchen|Kitchen&amp;HomeAppliances|SmallKitchenAppliances|HandBlenders"/>
    <n v="699"/>
    <n v="1599"/>
    <n v="0.56000000000000005"/>
    <n v="4.7"/>
    <n v="1729"/>
    <s v="R1YXOQ6ZZI33LZ,R17FVMZGPYPOYZ,R23NCERA0R891T,R2UV8DYD8AD2EH,R3C4W7ZA3D6KJV,R1N02TVQHTIFVX"/>
    <x v="315"/>
    <x v="4"/>
    <x v="0"/>
    <x v="0"/>
    <n v="2764671"/>
    <x v="0"/>
    <x v="0"/>
    <n v="8126.3"/>
  </r>
  <r>
    <s v="B08S6RKT4L"/>
    <x v="1096"/>
    <s v="Home&amp;Kitchen|Kitchen&amp;HomeAppliances|SmallKitchenAppliances"/>
    <n v="2599"/>
    <n v="4290"/>
    <n v="0.39"/>
    <n v="4.4000000000000004"/>
    <n v="2116"/>
    <s v="R3BIC1KGACDYI0,R1CCVQBZR4Q9VB,RZIRE8MUDAZ82,R1NRMX4OA3SKEO,R1MVQCC2Q3ABZ1,R33SSIWTU7O0HN,R1S3TX7C3GKBWE,R2JTNGSHLWKQHT"/>
    <x v="316"/>
    <x v="4"/>
    <x v="1"/>
    <x v="0"/>
    <n v="9077640"/>
    <x v="0"/>
    <x v="0"/>
    <n v="9310.4000000000015"/>
  </r>
  <r>
    <s v="B09SZ5TWHW"/>
    <x v="1097"/>
    <s v="Home&amp;Kitchen|Kitchen&amp;HomeAppliances|Vacuum,Cleaning&amp;Ironing|Vacuums&amp;FloorCare|Vacuums|HandheldVacuums"/>
    <n v="1547"/>
    <n v="2890"/>
    <n v="0.46"/>
    <n v="3.9"/>
    <n v="463"/>
    <s v="R2DY63XZUWM7SE,R1PZLXZL2ME6XT,R2VZRY72JJLPH3,R15RBOQE6F587T,R1ABQ9XJSD1B9N,RM0HKLK17HGWT,R6D68WWCYXIE6,R5Z1TDHJJTBCN"/>
    <x v="317"/>
    <x v="4"/>
    <x v="1"/>
    <x v="1"/>
    <n v="1338070"/>
    <x v="0"/>
    <x v="1"/>
    <n v="1805.7"/>
  </r>
  <r>
    <s v="B0BLC2BYPX"/>
    <x v="1098"/>
    <s v="Home&amp;Kitchen|Kitchen&amp;HomeAppliances|SmallKitchenAppliances|HandBlenders"/>
    <n v="499"/>
    <n v="1299"/>
    <n v="0.62"/>
    <n v="4.7"/>
    <n v="54"/>
    <s v="R1M11VMLH6I3TN,R2OLOOGNHQ37ZA,R3PIVKT8BNMA4G,R3IEB79VMJ4KUB,R2FW55EB4WH4HM,RKHYI4QXIDG0B,RR30YFP5QKZZZ,R13ATADDWQX8CT"/>
    <x v="318"/>
    <x v="4"/>
    <x v="0"/>
    <x v="0"/>
    <n v="70146"/>
    <x v="0"/>
    <x v="1"/>
    <n v="253.8"/>
  </r>
  <r>
    <s v="B00P0R95EA"/>
    <x v="1099"/>
    <s v="Home&amp;Kitchen|Heating,Cooling&amp;AirQuality|WaterHeaters&amp;Geysers|ImmersionRods"/>
    <n v="510"/>
    <n v="640"/>
    <n v="0.2"/>
    <n v="4.0999999999999996"/>
    <n v="7229"/>
    <s v="R2QFJ90TFMGE4S,R35KQ2BQ7TKJS8,RBD5L7F8BAR71,R1ZYMEO92ST8E2,R1DLFFF7N1G9JT,RYJAAGZ3I6ERK,R33ND5PEC4ILD9,R2N2T71KGYJX0"/>
    <x v="235"/>
    <x v="4"/>
    <x v="1"/>
    <x v="0"/>
    <n v="4626560"/>
    <x v="0"/>
    <x v="0"/>
    <n v="29638.899999999998"/>
  </r>
  <r>
    <s v="B07W4HTS8Q"/>
    <x v="1100"/>
    <s v="Home&amp;Kitchen|Heating,Cooling&amp;AirQuality|WaterHeaters&amp;Geysers|InstantWaterHeaters"/>
    <n v="1899"/>
    <n v="3790"/>
    <n v="0.5"/>
    <n v="3.8"/>
    <n v="3842"/>
    <s v="R371P01X49V8QV,R3MMP5A1MKKZZP,R1VI6TV1VNY0H6,R2MLAH3IBE9WB6,R2CGNL0P1F07CF,R1SLP1FDAIRDIA,RTCE1LHDI5MSC,R2U1JC1BKWWUFG"/>
    <x v="290"/>
    <x v="4"/>
    <x v="0"/>
    <x v="1"/>
    <n v="14561180"/>
    <x v="0"/>
    <x v="0"/>
    <n v="14599.599999999999"/>
  </r>
  <r>
    <s v="B078JBK4GX"/>
    <x v="1101"/>
    <s v="Home&amp;Kitchen|Heating,Cooling&amp;AirQuality|WaterHeaters&amp;Geysers|InstantWaterHeaters"/>
    <n v="2599"/>
    <n v="4560"/>
    <n v="0.43"/>
    <n v="4.4000000000000004"/>
    <n v="646"/>
    <s v="RGW48SIV6YSO8,R3UPD9POT3K5MD,RRT9OUXNV4IJU,R3JP8EI4SKB6TT,R36P6ISAFGCWW9,R1M33EDRD5XY8P,R19ILBYMSDBQAC,R2GS46H4UYEI4U"/>
    <x v="244"/>
    <x v="4"/>
    <x v="1"/>
    <x v="0"/>
    <n v="2945760"/>
    <x v="0"/>
    <x v="1"/>
    <n v="2842.4"/>
  </r>
  <r>
    <s v="B08S7V8YTN"/>
    <x v="1102"/>
    <s v="Home&amp;Kitchen|Kitchen&amp;HomeAppliances|SmallKitchenAppliances|EggBoilers"/>
    <n v="1199"/>
    <n v="3500"/>
    <n v="0.66"/>
    <n v="4.3"/>
    <n v="1802"/>
    <s v="R1V0UIG80MWSGS,RZNM6HFXBWRJW,R1D9GBPIVP6Z8M,RL8HUBRTJ3LLL,R39RGFCIUFXU4H,R3S475ZLFA6K5C,R3RBBXW4E5LKWH,R1PZJRA2K6Y7HE"/>
    <x v="247"/>
    <x v="4"/>
    <x v="0"/>
    <x v="0"/>
    <n v="6307000"/>
    <x v="0"/>
    <x v="0"/>
    <n v="7748.5999999999995"/>
  </r>
  <r>
    <s v="B07H5PBN54"/>
    <x v="1103"/>
    <s v="Home&amp;Kitchen|Heating,Cooling&amp;AirQuality|WaterHeaters&amp;Geysers|InstantWaterHeaters"/>
    <n v="999"/>
    <n v="2600"/>
    <n v="0.62"/>
    <n v="3.4"/>
    <n v="252"/>
    <s v="RCFFXI7HE5S1O,R3DIB02TOTSYSE,R2LUFMT90IY4QA,RXT32QTE7RUQ1,R2HOQ536IJUJM4,R1DSBS8TI7TATL,RWQ5WXJM5SYQM,R1QYJE3308FNC3"/>
    <x v="319"/>
    <x v="4"/>
    <x v="0"/>
    <x v="1"/>
    <n v="655200"/>
    <x v="0"/>
    <x v="1"/>
    <n v="856.8"/>
  </r>
  <r>
    <s v="B07YCBSCYB"/>
    <x v="1104"/>
    <s v="Home&amp;Kitchen|Kitchen&amp;HomeAppliances|SmallKitchenAppliances|InductionCooktop"/>
    <n v="1999"/>
    <n v="3300"/>
    <n v="0.39"/>
    <n v="4.2"/>
    <n v="780"/>
    <s v="R2PK3LURGV7XMK,R17NQ1RVQ187WB,RBRUS2N936FP7,R32Z3826SCWBZC,R3N8TTZEOCVIC9,R397WT8ZINS4R3,R38K7QGV2GYAXT,RL5X2D0KMAID9"/>
    <x v="8"/>
    <x v="4"/>
    <x v="1"/>
    <x v="0"/>
    <n v="2574000"/>
    <x v="0"/>
    <x v="1"/>
    <n v="3276"/>
  </r>
  <r>
    <s v="B098T9CJVQ"/>
    <x v="1105"/>
    <s v="Home&amp;Kitchen|Kitchen&amp;HomeAppliances|SmallKitchenAppliances|HandBlenders"/>
    <n v="210"/>
    <n v="699"/>
    <n v="0.7"/>
    <n v="3.7"/>
    <n v="74"/>
    <s v="R3V76M88BH6XO4,R11F7S14S5Z1DR,R2K6M2964OJY62,RZQSRHICMZS4I,R3QJ8DYTSW3N7V,R6223NK3BQ0MR,R1Y2FUQ6U2C4TT,R3DARIZBJ8DE4P"/>
    <x v="320"/>
    <x v="4"/>
    <x v="0"/>
    <x v="1"/>
    <n v="51726"/>
    <x v="0"/>
    <x v="1"/>
    <n v="273.8"/>
  </r>
  <r>
    <s v="B01KCSGBU2"/>
    <x v="1106"/>
    <s v="Home&amp;Kitchen|Heating,Cooling&amp;AirQuality|AirPurifiers|HEPAAirPurifiers"/>
    <n v="14499"/>
    <n v="23559"/>
    <n v="0.38"/>
    <n v="4.3"/>
    <n v="2026"/>
    <s v="R18ZEYSRNCERR7,RZSF37HFFK0LN,R39D1A1FW10AMZ,R2KMCPSQCAAIEI,R31QEV79S8TQLC,R3CCT4DZ7PNCLT,RI7WWH1O32LTQ,RN9O9A0ARA83"/>
    <x v="251"/>
    <x v="4"/>
    <x v="1"/>
    <x v="0"/>
    <n v="47730534"/>
    <x v="0"/>
    <x v="0"/>
    <n v="8711.7999999999993"/>
  </r>
  <r>
    <s v="B095XCRDQW"/>
    <x v="1107"/>
    <s v="Home&amp;Kitchen|HomeStorage&amp;Organization|LaundryOrganization|LaundryBaskets"/>
    <n v="950"/>
    <n v="1599"/>
    <n v="0.41"/>
    <n v="4.3"/>
    <n v="5911"/>
    <s v="R35LX6CSWTNYSC,R1CUUHI7XOHG6J,R1GBNN50EN0PFS,R3NOMC4L51HI68,R1YMZK0C9NM9TJ,R17GMX3E73L0PD,R3T6DF21D1TVYC,R37MXBYQP6B9UG"/>
    <x v="321"/>
    <x v="4"/>
    <x v="1"/>
    <x v="0"/>
    <n v="9451689"/>
    <x v="0"/>
    <x v="0"/>
    <n v="25417.3"/>
  </r>
  <r>
    <s v="B09CTWFV5W"/>
    <x v="1108"/>
    <s v="Home&amp;Kitchen|Kitchen&amp;HomeAppliances|SmallKitchenAppliances|DeepFatFryers|AirFryers"/>
    <n v="7199"/>
    <n v="9995"/>
    <n v="0.28000000000000003"/>
    <n v="4.4000000000000004"/>
    <n v="1964"/>
    <s v="R374MN6Y3HGVY6,R2TDXG58UA6LMS,R2KZ02C2SJ7WKJ,R2NOIFFPNAB8AD,R3JX5JS9CX0TLE,R3LZ0DBRARBRZO,R3DIAJAW70VG81,RMQ3KAMNNQ2X2"/>
    <x v="251"/>
    <x v="4"/>
    <x v="1"/>
    <x v="0"/>
    <n v="19630180"/>
    <x v="0"/>
    <x v="0"/>
    <n v="8641.6"/>
  </r>
  <r>
    <s v="B0B7NWGXS6"/>
    <x v="1109"/>
    <s v="Home&amp;Kitchen|Heating,Cooling&amp;AirQuality|RoomHeaters|ElectricHeaters"/>
    <n v="2439"/>
    <n v="2545"/>
    <n v="0.04"/>
    <n v="4.0999999999999996"/>
    <n v="25"/>
    <s v="R2TWO1XR7BGSHO,R1683BA4KIYFUI,R2BTLKVDN71QOW"/>
    <x v="244"/>
    <x v="4"/>
    <x v="1"/>
    <x v="0"/>
    <n v="63625"/>
    <x v="0"/>
    <x v="1"/>
    <n v="102.49999999999999"/>
  </r>
  <r>
    <s v="B07DZ986Q2"/>
    <x v="1110"/>
    <s v="Home&amp;Kitchen|Kitchen&amp;HomeAppliances|Vacuum,Cleaning&amp;Ironing|Irons,Steamers&amp;Accessories|Irons|SteamIrons"/>
    <n v="7799"/>
    <n v="8995"/>
    <n v="0.13"/>
    <n v="4"/>
    <n v="3160"/>
    <s v="R34X9P95PZ5OX2,R2W61LLRNDPTLV,R1MD9WI5AP8ZQV,R37H76FMO5LQWM,RQ8LTTD9ZAD0U,R2EWX5R32OVIH5,RU43GXLFBAS8O,R1LF03KFL5GO3P"/>
    <x v="251"/>
    <x v="4"/>
    <x v="1"/>
    <x v="0"/>
    <n v="28424200"/>
    <x v="0"/>
    <x v="0"/>
    <n v="12640"/>
  </r>
  <r>
    <s v="B07KKJPTWB"/>
    <x v="1111"/>
    <s v="Home&amp;Kitchen|Kitchen&amp;HomeAppliances|SmallKitchenAppliances|MiniFoodProcessors&amp;Choppers"/>
    <n v="1599"/>
    <n v="1999"/>
    <n v="0.2"/>
    <n v="4.4000000000000004"/>
    <n v="1558"/>
    <s v="R1475ZJ873I5NE,R1IODQVRWH6ZY2,R2LZX8J3H6DOT5,R96JMMJFCJKL3,RW8C24FXP79KC,R1U7FGBOZ7LLXT,R1VVM3Y8P761OK,R3KYSOHRGRXD0Z"/>
    <x v="296"/>
    <x v="4"/>
    <x v="1"/>
    <x v="0"/>
    <n v="3114442"/>
    <x v="0"/>
    <x v="0"/>
    <n v="6855.2000000000007"/>
  </r>
  <r>
    <s v="B071R3LHFM"/>
    <x v="1112"/>
    <s v="Home&amp;Kitchen|Kitchen&amp;HomeAppliances|SmallKitchenAppliances|MixerGrinders"/>
    <n v="2899"/>
    <n v="5500"/>
    <n v="0.47"/>
    <n v="3.8"/>
    <n v="8958"/>
    <s v="R3INNJUH4JO9LK,R15QDC1Z7MA197,R1XO3PU241VKRL,RYERQXE72BWDZ,R1JHTSAJC61WZ3,R3P0PRTL84LY6I,R2Z85B5IROTGYA,R2EH4DVWTBAL9C"/>
    <x v="258"/>
    <x v="4"/>
    <x v="1"/>
    <x v="1"/>
    <n v="49269000"/>
    <x v="0"/>
    <x v="0"/>
    <n v="34040.400000000001"/>
  </r>
  <r>
    <s v="B086X18Q71"/>
    <x v="1113"/>
    <s v="Home&amp;Kitchen|Kitchen&amp;HomeAppliances|SewingMachines&amp;Accessories|Sewing&amp;EmbroideryMachines"/>
    <n v="9799"/>
    <n v="12150"/>
    <n v="0.19"/>
    <n v="4.3"/>
    <n v="13251"/>
    <s v="RZXPK0F5S2VTS,RHQXPF9G54YP4,R3MQ0FZCHTDIXT,R2YQQJIT5CF1YI,RQFWTYF7ISOCK,R2WARTYO91TQ5U,R2ZQ5A84YMYF5L,R2EAC2MQLUOE2O"/>
    <x v="235"/>
    <x v="4"/>
    <x v="1"/>
    <x v="0"/>
    <n v="160999650"/>
    <x v="0"/>
    <x v="0"/>
    <n v="56979.299999999996"/>
  </r>
  <r>
    <s v="B07WVQG8WZ"/>
    <x v="1114"/>
    <s v="Home&amp;Kitchen|Kitchen&amp;HomeAppliances|Vacuum,Cleaning&amp;Ironing|Irons,Steamers&amp;Accessories|Irons|SteamIrons"/>
    <n v="3299"/>
    <n v="4995"/>
    <n v="0.34"/>
    <n v="3.8"/>
    <n v="1393"/>
    <s v="R11V5OCJYQY6WC,RIR8457ELA3D6,R2GWHK7KGBQ6DM,R1EV61F6P7A11I,R2DEONSP7S2QXE,R1ROPAJBYWFX3L,R3RP22I8F1KJ3G,RS323H3S7TUW3"/>
    <x v="322"/>
    <x v="4"/>
    <x v="1"/>
    <x v="1"/>
    <n v="6958035"/>
    <x v="0"/>
    <x v="0"/>
    <n v="5293.4"/>
  </r>
  <r>
    <s v="B0BFBNXS94"/>
    <x v="1115"/>
    <s v="Home&amp;Kitchen|Kitchen&amp;HomeAppliances|SmallKitchenAppliances|HandBlenders"/>
    <n v="669"/>
    <n v="1499"/>
    <n v="0.55000000000000004"/>
    <n v="2.2999999999999998"/>
    <n v="13"/>
    <s v="R1WJ8T3U9P42IU,RM9RH8FX9U95D,R31M8UXT7NLOMY,R18Q7M2R00EW68,R11NHZQ8OKA9U0"/>
    <x v="323"/>
    <x v="4"/>
    <x v="0"/>
    <x v="3"/>
    <n v="19487"/>
    <x v="0"/>
    <x v="1"/>
    <n v="29.9"/>
  </r>
  <r>
    <s v="B071113J7M"/>
    <x v="1116"/>
    <s v="Home&amp;Kitchen|Kitchen&amp;HomeAppliances|SmallKitchenAppliances|JuicerMixerGrinders"/>
    <n v="5890"/>
    <n v="7506"/>
    <n v="0.22"/>
    <n v="4.5"/>
    <n v="7241"/>
    <s v="R2WEI6XJR33OD9,R27A6L849E7GSZ,R1AEVMWF3LYR1W,R1HWDFBGDTAD8T,RW1MNAXV6W46C,R29GE7YKSLFUEI,RVPA011CN6KFC,R3RPSQIJV4SO8P"/>
    <x v="324"/>
    <x v="4"/>
    <x v="1"/>
    <x v="0"/>
    <n v="54350946"/>
    <x v="0"/>
    <x v="0"/>
    <n v="32584.5"/>
  </r>
  <r>
    <s v="B09YLWT89W"/>
    <x v="1117"/>
    <s v="Home&amp;Kitchen|Kitchen&amp;HomeAppliances|WaterPurifiers&amp;Accessories|WaterFilters&amp;Purifiers"/>
    <n v="9199"/>
    <n v="18000"/>
    <n v="0.49"/>
    <n v="4"/>
    <n v="16020"/>
    <s v="R1FX2ZCKMJB7HV,RW80Q6XC18TR1,R388KPB8P0EVTW,RH57438QTA6TG,ROZVZWR5N5XFF,R32RTSWNYGFNT3,RHK4K6M2PFZCT,R21IS8D23018BF"/>
    <x v="325"/>
    <x v="4"/>
    <x v="1"/>
    <x v="0"/>
    <n v="288360000"/>
    <x v="0"/>
    <x v="0"/>
    <n v="64080"/>
  </r>
  <r>
    <s v="B0814LP6S9"/>
    <x v="1118"/>
    <s v="Home&amp;Kitchen|HomeStorage&amp;Organization|LaundryOrganization|LaundryBaskets"/>
    <n v="351"/>
    <n v="1099"/>
    <n v="0.68"/>
    <n v="3.7"/>
    <n v="1470"/>
    <s v="R1O4RWDUJDLH8G,R3BHQM50VHKHN1,RZZBLKLCKMBIO,R33B3888A0I1MF,R27C7F23ZUFG99,R3J5SC94G7LHOG,R31TAZ4NSJ9QJU,R2OO48A4CJ6ZWL"/>
    <x v="250"/>
    <x v="4"/>
    <x v="0"/>
    <x v="1"/>
    <n v="1615530"/>
    <x v="0"/>
    <x v="0"/>
    <n v="5439"/>
  </r>
  <r>
    <s v="B07BKSSDR2"/>
    <x v="1119"/>
    <s v="Health&amp;PersonalCare|HomeMedicalSupplies&amp;Equipment|HealthMonitors|WeighingScales|DigitalBathroomScales"/>
    <n v="899"/>
    <n v="1900"/>
    <n v="0.53"/>
    <n v="4"/>
    <n v="3663"/>
    <s v="R3KLZUQCUHHOAX,R2QQZX4QI5G707,R2PMOA0FRZQJH8,R1Z7A1FJINTOUW"/>
    <x v="326"/>
    <x v="8"/>
    <x v="0"/>
    <x v="0"/>
    <n v="6959700"/>
    <x v="0"/>
    <x v="0"/>
    <n v="14652"/>
  </r>
  <r>
    <s v="B09VGS66FV"/>
    <x v="1120"/>
    <s v="Home&amp;Kitchen|Kitchen&amp;HomeAppliances|SmallKitchenAppliances|Kettles&amp;HotWaterDispensers|Kettle&amp;ToasterSets"/>
    <n v="1349"/>
    <n v="1850"/>
    <n v="0.27"/>
    <n v="4.4000000000000004"/>
    <n v="638"/>
    <s v="R3K8P7GKLOHOW3,R968YTI3QLHUU,R2WLXSMP9D425C,R3JQEX1BFY9D39,R3FG2NLHXHGVP,R3HUBJJJS3DO4T,R2661I4M86YGDU,R34YWIBFYLRQ7S"/>
    <x v="327"/>
    <x v="4"/>
    <x v="1"/>
    <x v="0"/>
    <n v="1180300"/>
    <x v="0"/>
    <x v="1"/>
    <n v="2807.2000000000003"/>
  </r>
  <r>
    <s v="B07RCGTZ4M"/>
    <x v="1121"/>
    <s v="Home&amp;Kitchen|Kitchen&amp;HomeAppliances|Vacuum,Cleaning&amp;Ironing|Vacuums&amp;FloorCare|Vacuums|Wet-DryVacuums"/>
    <n v="6236"/>
    <n v="9999"/>
    <n v="0.38"/>
    <n v="4.0999999999999996"/>
    <n v="3552"/>
    <s v="R59S0ST3CRK72,R32DQPFQOKWAPF,R1LBZ0AGEZPCJS,RICD6CW1J29LM,RZCQSN74LHT1B,R39HW9DHHNXMZY,RKVFIWXJ28K5E,R6VPUQX7S0ZXK"/>
    <x v="76"/>
    <x v="4"/>
    <x v="1"/>
    <x v="0"/>
    <n v="35516448"/>
    <x v="0"/>
    <x v="0"/>
    <n v="14563.199999999999"/>
  </r>
  <r>
    <s v="B0747VDH9L"/>
    <x v="1122"/>
    <s v="Home&amp;Kitchen|Kitchen&amp;HomeAppliances|SmallKitchenAppliances|HandBlenders"/>
    <n v="2742"/>
    <n v="3995"/>
    <n v="0.31"/>
    <n v="4.4000000000000004"/>
    <n v="11148"/>
    <s v="RF9Y5B4XM5YZ6,R24N6TZUI4NUAR,RMMHFQPA8C5FJ,RTE5VGSY9115Z,RRPKO7B62TUN8,RMW15G5GM7HKY,R3PNOFAB5MTZMN,R3L5QGDIMQZJ0F"/>
    <x v="249"/>
    <x v="4"/>
    <x v="1"/>
    <x v="0"/>
    <n v="44536260"/>
    <x v="0"/>
    <x v="0"/>
    <n v="49051.200000000004"/>
  </r>
  <r>
    <s v="B08XLR6DSB"/>
    <x v="1123"/>
    <s v="Home&amp;Kitchen|Kitchen&amp;HomeAppliances|SewingMachines&amp;Accessories|Sewing&amp;EmbroideryMachines"/>
    <n v="721"/>
    <n v="1499"/>
    <n v="0.52"/>
    <n v="3.1"/>
    <n v="2449"/>
    <s v="RYO77QIQ3J77O,RTT5VLIVBXJ9G,RDVYDNR6YE0P9,R2N4W7YVIYXMD4,R1DZ7H2MK3UDMT,R23LLGX9FMWWT3,R39UMH72QKWB0W,R67UM0U4KH8C0"/>
    <x v="328"/>
    <x v="4"/>
    <x v="0"/>
    <x v="1"/>
    <n v="3671051"/>
    <x v="0"/>
    <x v="0"/>
    <n v="7591.9000000000005"/>
  </r>
  <r>
    <s v="B08H6CZSHT"/>
    <x v="1124"/>
    <s v="Home&amp;Kitchen|Kitchen&amp;HomeAppliances|Vacuum,Cleaning&amp;Ironing|Irons,Steamers&amp;Accessories|Irons|SteamIrons"/>
    <n v="2903"/>
    <n v="3295"/>
    <n v="0.12"/>
    <n v="4.3"/>
    <n v="2299"/>
    <s v="RK56D57RLGNG7,R3SZTBONWK6EEB,RW0XZ8GFEVSHT,R1ONWKUQ97UR0Z,R31QLHY7PDUZ58,R3PN59YSGTFQA4,R313IF9FNSCCXG,RGABQNB8MCJIV"/>
    <x v="251"/>
    <x v="4"/>
    <x v="1"/>
    <x v="0"/>
    <n v="7575205"/>
    <x v="0"/>
    <x v="0"/>
    <n v="9885.6999999999989"/>
  </r>
  <r>
    <s v="B07CVR2L5K"/>
    <x v="1125"/>
    <s v="Home&amp;Kitchen|Kitchen&amp;HomeAppliances|SmallKitchenAppliances|MiniFoodProcessors&amp;Choppers"/>
    <n v="1656"/>
    <n v="2695"/>
    <n v="0.39"/>
    <n v="4.4000000000000004"/>
    <n v="6027"/>
    <s v="R2O8A01MW8OG45,R17SZCFHFXSBJ4,R15YIPPTFN5V7W,RVMI19H090GN5,R1UQMESC400YOE,R3N9DZ2JDGIAWQ,R2SYKE16W886JJ,R2YD92F7BXAMZH"/>
    <x v="249"/>
    <x v="4"/>
    <x v="1"/>
    <x v="0"/>
    <n v="16242765"/>
    <x v="0"/>
    <x v="0"/>
    <n v="26518.800000000003"/>
  </r>
  <r>
    <s v="B09J4YQYX3"/>
    <x v="1126"/>
    <s v="Home&amp;Kitchen|Kitchen&amp;HomeAppliances|SmallKitchenAppliances|EggBoilers"/>
    <n v="1399"/>
    <n v="2290"/>
    <n v="0.39"/>
    <n v="4.4000000000000004"/>
    <n v="461"/>
    <s v="R2UIJV14OIMCZV,R1458J40NJSVIT,RXW8PLIUVJ2OE,R9A1OF3EW7MGN,R28WD8ETADFIKR,R1PELVV3KOBO73,R3P3AYLYQSCIHC,R218TWEQR99LCG"/>
    <x v="260"/>
    <x v="4"/>
    <x v="1"/>
    <x v="0"/>
    <n v="1055690"/>
    <x v="0"/>
    <x v="1"/>
    <n v="2028.4"/>
  </r>
  <r>
    <s v="B0B2DD8BQ8"/>
    <x v="1127"/>
    <s v="Home&amp;Kitchen|Kitchen&amp;HomeAppliances|SmallKitchenAppliances|SandwichMakers"/>
    <n v="2079"/>
    <n v="3099"/>
    <n v="0.33"/>
    <n v="4.0999999999999996"/>
    <n v="282"/>
    <s v="R21NO0SUPFUAO5,R2GPXUN1O93HXF,R1DWVFYYKKIK74,R3I6NJUB4QS3U6,RBQO4ZTLRXA60,R7ESCSWWQ9CMY,R2XS80YVEE2VLG,R20M9438YP7Z2E"/>
    <x v="274"/>
    <x v="4"/>
    <x v="1"/>
    <x v="0"/>
    <n v="873918"/>
    <x v="0"/>
    <x v="1"/>
    <n v="1156.1999999999998"/>
  </r>
  <r>
    <s v="B0123P3PWE"/>
    <x v="1128"/>
    <s v="Home&amp;Kitchen|Heating,Cooling&amp;AirQuality|WaterHeaters&amp;Geysers|ImmersionRods"/>
    <n v="999"/>
    <n v="1075"/>
    <n v="7.0000000000000007E-2"/>
    <n v="4.0999999999999996"/>
    <n v="9275"/>
    <s v="R2700E7W1TZOD3,RJYAUT0FRKDMB,RL8FH0EY6MYW2,R3LQZ1MVHYQ0AH,RA44P2P2I6OAT,R1RY147GD1ET8M,RYTQA3YC8EVSL,R2UK87WTHHEQLI"/>
    <x v="309"/>
    <x v="4"/>
    <x v="1"/>
    <x v="0"/>
    <n v="9970625"/>
    <x v="0"/>
    <x v="0"/>
    <n v="38027.5"/>
  </r>
  <r>
    <s v="B08HDCWDXD"/>
    <x v="1129"/>
    <s v="Home&amp;Kitchen|Kitchen&amp;HomeAppliances|Vacuum,Cleaning&amp;Ironing|Vacuums&amp;FloorCare|Vacuums|HandheldVacuums"/>
    <n v="3179"/>
    <n v="6999"/>
    <n v="0.55000000000000004"/>
    <n v="4"/>
    <n v="743"/>
    <s v="R1EOXYGHBYOOB9,R2MQLUR661FKOA,R235YDZ5Q9LII7,R26GBAZJ5NKP2J,R170382TYOYO5I,RJHX6V54VZFP4,R5YSMPE1H316Q,R3021SP9CQ8U4W"/>
    <x v="265"/>
    <x v="4"/>
    <x v="0"/>
    <x v="0"/>
    <n v="5200257"/>
    <x v="0"/>
    <x v="1"/>
    <n v="2972"/>
  </r>
  <r>
    <s v="B0836JGZ74"/>
    <x v="1130"/>
    <s v="Home&amp;Kitchen|Heating,Cooling&amp;AirQuality|WaterHeaters&amp;Geysers|InstantWaterHeaters"/>
    <n v="1049"/>
    <n v="2499"/>
    <n v="0.57999999999999996"/>
    <n v="3.6"/>
    <n v="328"/>
    <s v="R1EHLWVCNS1GYC,R12TMIZDRWREBE,R77IQG19KY16L,R3V9KCNAJ0PXQ,R2MAC7AI6X08LW,R17D4S6KU2SOBU,R1QO6EVD5EQ2MJ,R3FUW4VZQRFKQ5"/>
    <x v="329"/>
    <x v="4"/>
    <x v="0"/>
    <x v="1"/>
    <n v="819672"/>
    <x v="0"/>
    <x v="1"/>
    <n v="1180.8"/>
  </r>
  <r>
    <s v="B0BCKJJN8R"/>
    <x v="1131"/>
    <s v="Home&amp;Kitchen|Heating,Cooling&amp;AirQuality|WaterHeaters&amp;Geysers|InstantWaterHeaters"/>
    <n v="3599"/>
    <n v="7290"/>
    <n v="0.51"/>
    <n v="3.9"/>
    <n v="942"/>
    <s v="R2B3FENTTL8FY5,R2LLTOR4VYRSUP,R38QJJ3J9FUKGT,R1F6I0EPG64UKU,R1RMEFMJ2K9U77,R2N6SGIK0RA7CZ,RVMWQ6RR0C1HY,R3UBFGKNSPP1T"/>
    <x v="284"/>
    <x v="4"/>
    <x v="0"/>
    <x v="1"/>
    <n v="6867180"/>
    <x v="0"/>
    <x v="1"/>
    <n v="3673.7999999999997"/>
  </r>
  <r>
    <s v="B008P7IF02"/>
    <x v="1132"/>
    <s v="Home&amp;Kitchen|Kitchen&amp;HomeAppliances|Coffee,Tea&amp;Espresso|EspressoMachines"/>
    <n v="4799"/>
    <n v="5795"/>
    <n v="0.17"/>
    <n v="3.9"/>
    <n v="3815"/>
    <s v="R2FNV0NZDLWHE,R2M99BK02MCDNV,R2P5UQ0XEPCTOW,R1J2HEVC2FWFAN,R2RIUPW9S9ZHGN,R2LV0EOIWD1E49,R1D75XFJREJIF7,R2K5FL56JA45QK"/>
    <x v="245"/>
    <x v="4"/>
    <x v="1"/>
    <x v="1"/>
    <n v="22107925"/>
    <x v="0"/>
    <x v="0"/>
    <n v="14878.5"/>
  </r>
  <r>
    <s v="B08CNLYKW5"/>
    <x v="1133"/>
    <s v="Home&amp;Kitchen|Kitchen&amp;HomeAppliances|SmallKitchenAppliances|MixerGrinders"/>
    <n v="1699"/>
    <n v="3398"/>
    <n v="0.5"/>
    <n v="3.8"/>
    <n v="7988"/>
    <s v="R13SXCYDWPZD7M,R27X89M6VNZAZ6,R13PRENBWGTJL4,R1DIQOKB8QYLUH,R2FHZN2WCMLBOH,R2AOJHZMUZ7G2I,R91I40PR8A2CN,R2IZYQKHGOMD5L"/>
    <x v="247"/>
    <x v="4"/>
    <x v="0"/>
    <x v="1"/>
    <n v="27143224"/>
    <x v="0"/>
    <x v="0"/>
    <n v="30354.399999999998"/>
  </r>
  <r>
    <s v="B08C7TYHPB"/>
    <x v="1134"/>
    <s v="Home&amp;Kitchen|Kitchen&amp;HomeAppliances|SmallKitchenAppliances|Kettles&amp;HotWaterDispensers|Kettle&amp;ToasterSets"/>
    <n v="664"/>
    <n v="1490"/>
    <n v="0.55000000000000004"/>
    <n v="4.0999999999999996"/>
    <n v="925"/>
    <s v="R1785DO8M4HFFD,R348X4GTO6PQU9,R1VCNIW9SC311F,R2D84AXLIIYENV,R1CW2N7FWCQ2E9,R8KYBGAM1VF8Y,R33F0EVLTMR7Q0,R3P48DOOF0CDJ8"/>
    <x v="301"/>
    <x v="4"/>
    <x v="0"/>
    <x v="0"/>
    <n v="1378250"/>
    <x v="0"/>
    <x v="1"/>
    <n v="3792.4999999999995"/>
  </r>
  <r>
    <s v="B08VJFYH6N"/>
    <x v="1135"/>
    <s v="Home&amp;Kitchen|Heating,Cooling&amp;AirQuality|Fans|TableFans"/>
    <n v="948"/>
    <n v="1620"/>
    <n v="0.41"/>
    <n v="4.0999999999999996"/>
    <n v="4370"/>
    <s v="R1QPP4497NVNZ0,R3TCP13OGSIO0A,R537ORAZ3D691,R1FR1SGYIKT2UT,R2BGMFCU9XSZIO,R29PA6GTSHBZT5,R2F2GEQ7YAXRSD,R3FJPTSYA7QLDQ"/>
    <x v="240"/>
    <x v="4"/>
    <x v="1"/>
    <x v="0"/>
    <n v="7079400"/>
    <x v="0"/>
    <x v="0"/>
    <n v="17917"/>
  </r>
  <r>
    <s v="B08235JZFB"/>
    <x v="1136"/>
    <s v="Home&amp;Kitchen|Kitchen&amp;HomeAppliances|Vacuum,Cleaning&amp;Ironing|Irons,Steamers&amp;Accessories|Irons|DryIrons"/>
    <n v="850"/>
    <n v="1000"/>
    <n v="0.15"/>
    <n v="4.0999999999999996"/>
    <n v="7619"/>
    <s v="R1YXTYLLFSDN6F,R2IU9VU91K2RIN,R13T54P444JQ2A,R2PQUB36L5O64N,R1KII9H1CWAA05,R22699HYNGFQ3F,R3VW949SRSI8DG,R33VXW5FCRM538"/>
    <x v="259"/>
    <x v="4"/>
    <x v="1"/>
    <x v="0"/>
    <n v="7619000"/>
    <x v="0"/>
    <x v="0"/>
    <n v="31237.899999999998"/>
  </r>
  <r>
    <s v="B078XFKBZL"/>
    <x v="1137"/>
    <s v="Home&amp;Kitchen|Kitchen&amp;HomeAppliances|WaterPurifiers&amp;Accessories|WaterCartridges"/>
    <n v="600"/>
    <n v="640"/>
    <n v="0.06"/>
    <n v="3.8"/>
    <n v="2593"/>
    <s v="R364MSHPSCBSZC,RKEUW208YEVV5,R1HDU0OEUM7U2H,RE3OPNCDGNAGC,R28G1EME0HSGGY,R1YR3D0NQE0YA6,R8VXX7ZVUBYGD,R2TDWGLITZUANO"/>
    <x v="239"/>
    <x v="4"/>
    <x v="1"/>
    <x v="1"/>
    <n v="1659520"/>
    <x v="0"/>
    <x v="0"/>
    <n v="9853.4"/>
  </r>
  <r>
    <s v="B01M265AAK"/>
    <x v="1138"/>
    <s v="Home&amp;Kitchen|Heating,Cooling&amp;AirQuality|RoomHeaters|ElectricHeaters"/>
    <n v="3711"/>
    <n v="4495"/>
    <n v="0.17"/>
    <n v="4.3"/>
    <n v="356"/>
    <s v="R1RIXV8K7LNZPG,RV401DJ0XBW51,RXUB8YDK5V29B,R39J7BNAZRV82W,R19LI8LD47VTRC,R2MH08WHCZODCE,R3FSG9EKSAV3RH,RLS3Q3GQ6V9X5"/>
    <x v="245"/>
    <x v="4"/>
    <x v="1"/>
    <x v="0"/>
    <n v="1600220"/>
    <x v="0"/>
    <x v="1"/>
    <n v="1530.8"/>
  </r>
  <r>
    <s v="B0B694PXQJ"/>
    <x v="1139"/>
    <s v="Home&amp;Kitchen|Kitchen&amp;HomeAppliances|SmallKitchenAppliances|DigitalKitchenScales"/>
    <n v="799"/>
    <n v="2999"/>
    <n v="0.73"/>
    <n v="4.5"/>
    <n v="63"/>
    <s v="RV3NO42W0C95H,R1JQHFJM4G2WI6,R2P9PNOUDS613K,RN3HT9PBUD3NZ,R3JA7B5ISXAC5G,R1KJ8O69J9KEI2,R3FWP3NBL54127,R2KTH8A4IY9ZZQ"/>
    <x v="330"/>
    <x v="4"/>
    <x v="0"/>
    <x v="0"/>
    <n v="188937"/>
    <x v="0"/>
    <x v="1"/>
    <n v="283.5"/>
  </r>
  <r>
    <s v="B00B3VFJY2"/>
    <x v="1140"/>
    <s v="Home&amp;Kitchen|Kitchen&amp;HomeAppliances|WaterPurifiers&amp;Accessories|WaterPurifierAccessories"/>
    <n v="980"/>
    <n v="980"/>
    <n v="0"/>
    <n v="4.2"/>
    <n v="4740"/>
    <s v="R2ED9VEPT3A38F,R2TW58C4LDA0HB,R2FV708D23KCXU,R1ASXINH1OT6DR,R3E1ULB5JMK8M8,R5HEJW9MXSBSN,R1JLHUKHV02599,R3QWATH0CEY9UB"/>
    <x v="276"/>
    <x v="4"/>
    <x v="1"/>
    <x v="0"/>
    <n v="4645200"/>
    <x v="0"/>
    <x v="0"/>
    <n v="19908"/>
  </r>
  <r>
    <s v="B08W9BK4MD"/>
    <x v="1141"/>
    <s v="Home&amp;Kitchen|HomeStorage&amp;Organization|LaundryOrganization|LaundryBaskets"/>
    <n v="351"/>
    <n v="899"/>
    <n v="0.61"/>
    <n v="3.9"/>
    <n v="296"/>
    <s v="R2OA6WLUYP9I0P,R2HMQ0VOKWQ62Y,R2HSP5VBSX6NB1,R5R3XSEYG901F,R127MA65JNSOWI,RYSCU07717MB5,REWASLCJXLZ0P,R3LMQYP4S3TZ1D"/>
    <x v="331"/>
    <x v="4"/>
    <x v="0"/>
    <x v="1"/>
    <n v="266104"/>
    <x v="0"/>
    <x v="1"/>
    <n v="1154.3999999999999"/>
  </r>
  <r>
    <s v="B09X5HD5T1"/>
    <x v="1142"/>
    <s v="Home&amp;Kitchen|Kitchen&amp;HomeAppliances|Coffee,Tea&amp;Espresso|MilkFrothers"/>
    <n v="229"/>
    <n v="499"/>
    <n v="0.54"/>
    <n v="3.5"/>
    <n v="185"/>
    <s v="R2DHVCKWVHZBDL,RQZRV02WQM827,R2BSNORS4S8Y5O,R29IBNM5TII6SZ,R38ON0Z6Q9J451,R1R37QKX0HRTS,R2YU28MLKMSTYH,R29Q1VTK27KFLC"/>
    <x v="270"/>
    <x v="4"/>
    <x v="0"/>
    <x v="1"/>
    <n v="92315"/>
    <x v="1"/>
    <x v="1"/>
    <n v="647.5"/>
  </r>
  <r>
    <s v="B08H6B3G96"/>
    <x v="1143"/>
    <s v="Home&amp;Kitchen|Kitchen&amp;HomeAppliances|Vacuum,Cleaning&amp;Ironing|Irons,Steamers&amp;Accessories|Irons|SteamIrons"/>
    <n v="3349"/>
    <n v="3995"/>
    <n v="0.16"/>
    <n v="4.3"/>
    <n v="1954"/>
    <s v="RYDPEWV9WC0PU,R3L51B7RDHW16V,R100Y29EI0KGW9,R31K3QIMP4B1CU,RR7DW11JUGVUX,R2CUG4B7G56O7U,R2XR0OPWFJK2OG,R1SOHNFLA9IKXL"/>
    <x v="251"/>
    <x v="4"/>
    <x v="1"/>
    <x v="0"/>
    <n v="7806230"/>
    <x v="0"/>
    <x v="0"/>
    <n v="8402.1999999999989"/>
  </r>
  <r>
    <s v="B09N3BFP4M"/>
    <x v="1144"/>
    <s v="Home&amp;Kitchen|Heating,Cooling&amp;AirQuality|WaterHeaters&amp;Geysers|StorageWaterHeaters"/>
    <n v="5499"/>
    <n v="11500"/>
    <n v="0.52"/>
    <n v="3.9"/>
    <n v="959"/>
    <s v="R23G8LLBD9D4H3,R2SU25E3ZH4JEH,RCOH95A6KJB8J,RR11J9T0OGAT7,R3HMJ84LRX3RFE,R1PA4J2DPWMUX4,R1ULQ43S9KU1K1,R2T4O0DRQL3QIP"/>
    <x v="240"/>
    <x v="4"/>
    <x v="0"/>
    <x v="1"/>
    <n v="11028500"/>
    <x v="0"/>
    <x v="1"/>
    <n v="3740.1"/>
  </r>
  <r>
    <s v="B09DSQXCM8"/>
    <x v="1145"/>
    <s v="Home&amp;Kitchen|Kitchen&amp;HomeAppliances|Vacuum,Cleaning&amp;Ironing|Irons,Steamers&amp;Accessories|LintShavers"/>
    <n v="299"/>
    <n v="499"/>
    <n v="0.4"/>
    <n v="3.9"/>
    <n v="1015"/>
    <s v="R2XK30UZ0P7UXJ,R3NQKJO364XETX,R1CYYHWHYX2NX1,R3KATRBZJYOAFW,R1GZC1U1UELK8E,RNQ8FWEZB09XX,RYW158D6ZC85D,RHI3BSTRUG006"/>
    <x v="332"/>
    <x v="4"/>
    <x v="1"/>
    <x v="1"/>
    <n v="506485"/>
    <x v="1"/>
    <x v="0"/>
    <n v="3958.5"/>
  </r>
  <r>
    <s v="B01M69WCZ6"/>
    <x v="1146"/>
    <s v="Home&amp;Kitchen|Heating,Cooling&amp;AirQuality|Humidifiers"/>
    <n v="2249"/>
    <n v="3550"/>
    <n v="0.37"/>
    <n v="4"/>
    <n v="3973"/>
    <s v="R3JY7DEIB727Q4,RERB22NNP18BZ,RE6LIDZ65EW5G,R1YO7O7DO2O5U6,R1A6I4INOCGWBG,R1ARO6W0N7HC7F,R1VGL0ZOWEIDPZ,R22OSYPO6IBZ8O"/>
    <x v="333"/>
    <x v="4"/>
    <x v="1"/>
    <x v="0"/>
    <n v="14104150"/>
    <x v="0"/>
    <x v="0"/>
    <n v="15892"/>
  </r>
  <r>
    <s v="B0BM9H2NY9"/>
    <x v="1147"/>
    <s v="Home&amp;Kitchen|Kitchen&amp;HomeAppliances|SmallKitchenAppliances|EggBoilers"/>
    <n v="699"/>
    <n v="1599"/>
    <n v="0.56000000000000005"/>
    <n v="4.7"/>
    <n v="2300"/>
    <s v="R2DHTJGY77MOP0,R36IXNHZC037AW,R3GPHUMRV75VWK,R2DO6A5Z7D5XSI,R15XQF7WAO4JPS,R2I9R8AJ9WCXXC,R1Q6IO5RWUTRT8,RF5Y8BO9PDVBD"/>
    <x v="334"/>
    <x v="4"/>
    <x v="0"/>
    <x v="0"/>
    <n v="3677700"/>
    <x v="0"/>
    <x v="0"/>
    <n v="10810"/>
  </r>
  <r>
    <s v="B099FDW2ZF"/>
    <x v="1148"/>
    <s v="Home&amp;Kitchen|Heating,Cooling&amp;AirQuality|RoomHeaters|ElectricHeaters"/>
    <n v="1235"/>
    <n v="1499"/>
    <n v="0.18"/>
    <n v="4.0999999999999996"/>
    <n v="203"/>
    <s v="R380FB13JOT72K,R2RNY0K3PT2PAU,R2KEZ6LFKH1BOT,RJ1FQK256DKD5,R3TXMZ9OL1L7MI,RI4DLEXTUDQ8,R2SR5699KY8T7X,RY24YLHPCI7XM"/>
    <x v="266"/>
    <x v="4"/>
    <x v="1"/>
    <x v="0"/>
    <n v="304297"/>
    <x v="0"/>
    <x v="1"/>
    <n v="832.3"/>
  </r>
  <r>
    <s v="B0B935YNR7"/>
    <x v="1149"/>
    <s v="Home&amp;Kitchen|Kitchen&amp;HomeAppliances|SmallKitchenAppliances|MiniFoodProcessors&amp;Choppers"/>
    <n v="1349"/>
    <n v="2999"/>
    <n v="0.55000000000000004"/>
    <n v="3.8"/>
    <n v="441"/>
    <s v="R131UUX5RGGPM6,R1QT715X5TOYH0,R3GOHZPUGY57VL,R2X5IYZIUB4MVE,R964KPPOLNHFJ,R2X77NBYOU06B5,RDRCHM3EVHLZP,R1QKKV15C79IXH"/>
    <x v="246"/>
    <x v="4"/>
    <x v="0"/>
    <x v="1"/>
    <n v="1322559"/>
    <x v="0"/>
    <x v="1"/>
    <n v="1675.8"/>
  </r>
  <r>
    <s v="B07JGCGNDG"/>
    <x v="1150"/>
    <s v="Home&amp;Kitchen|Heating,Cooling&amp;AirQuality|WaterHeaters&amp;Geysers|StorageWaterHeaters"/>
    <n v="6800"/>
    <n v="11500"/>
    <n v="0.41"/>
    <n v="4.0999999999999996"/>
    <n v="10308"/>
    <s v="R1Q8U0KHBE4RAJ,R3M5X5REVHJUFI,R2G64QBZXNF1G2,R7HQDX5RMXVNS,R3J3KGQAFR06WR,RXZ2UHPZ7431G,R1OF1W4L7V2MFV,R37WO2GKN6E3Q9"/>
    <x v="259"/>
    <x v="4"/>
    <x v="1"/>
    <x v="0"/>
    <n v="118542000"/>
    <x v="0"/>
    <x v="0"/>
    <n v="42262.799999999996"/>
  </r>
  <r>
    <s v="B08L12N5H1"/>
    <x v="1151"/>
    <s v="Home&amp;Kitchen|Kitchen&amp;HomeAppliances|Vacuum,Cleaning&amp;Ironing|Vacuums&amp;FloorCare|Vacuums|HandheldVacuums"/>
    <n v="2099"/>
    <n v="2499"/>
    <n v="0.16"/>
    <n v="1"/>
    <n v="992"/>
    <s v="R2KKTKM4M9RDVJ,R1O692MZOBTE79,R2WRSEWL56SOS4,R3VZRQJOKCBSH4,R2QI4626ASSCIT,R1TFFJ5ON6ATEO,R14JK9VQCXXEKU,R1V4J4B7RXHG8T"/>
    <x v="265"/>
    <x v="4"/>
    <x v="1"/>
    <x v="4"/>
    <n v="2479008"/>
    <x v="0"/>
    <x v="1"/>
    <n v="992"/>
  </r>
  <r>
    <s v="B07GWTWFS2"/>
    <x v="1152"/>
    <s v="Home&amp;Kitchen|Kitchen&amp;HomeAppliances|SmallKitchenAppliances|SandwichMakers"/>
    <n v="1699"/>
    <n v="1975"/>
    <n v="0.14000000000000001"/>
    <n v="4.0999999999999996"/>
    <n v="4716"/>
    <s v="RXPUKJKEHY256,R1DXJ48GMFWOZD,R24RXWIR7PL4IW,R12KBR8IKSS7J2,R1MJZTN0DNDU71,RMUCAZHGYK1RB,R2KJM0QA35OC7I,R1UYOQA2722J9E"/>
    <x v="246"/>
    <x v="4"/>
    <x v="1"/>
    <x v="0"/>
    <n v="9314100"/>
    <x v="0"/>
    <x v="0"/>
    <n v="19335.599999999999"/>
  </r>
  <r>
    <s v="B09KRHXTLN"/>
    <x v="1153"/>
    <s v="Home&amp;Kitchen|Heating,Cooling&amp;AirQuality|RoomHeaters|FanHeaters"/>
    <n v="1069"/>
    <n v="1699"/>
    <n v="0.37"/>
    <n v="3.9"/>
    <n v="313"/>
    <s v="R2H4C76KXFUF5N,R2X2MGZJI8JOV5,R2PHMY74SQMCM4,R2EOV466KP2TSZ,R3HO5I93IRXGK4,R1IKS35P0F8TAJ,R3GCXN4RSB3T4Z,R3GM1KFHUQJ886"/>
    <x v="335"/>
    <x v="4"/>
    <x v="1"/>
    <x v="1"/>
    <n v="531787"/>
    <x v="0"/>
    <x v="1"/>
    <n v="1220.7"/>
  </r>
  <r>
    <s v="B09H34V36W"/>
    <x v="1154"/>
    <s v="Home&amp;Kitchen|Heating,Cooling&amp;AirQuality|RoomHeaters|FanHeaters"/>
    <n v="1349"/>
    <n v="2495"/>
    <n v="0.46"/>
    <n v="3.8"/>
    <n v="166"/>
    <s v="R1QHY0304RCZS6,RV3GIBR7FUXWH,R3M83QIXOQMO9J,R227LWX8C4MTYQ,R1B938V5HN71BQ,R2K9QFBTB6FYEF,R2K0ND1WP31RYH,R35YG940TYIGK5"/>
    <x v="249"/>
    <x v="4"/>
    <x v="1"/>
    <x v="1"/>
    <n v="414170"/>
    <x v="0"/>
    <x v="1"/>
    <n v="630.79999999999995"/>
  </r>
  <r>
    <s v="B09J2QCKKM"/>
    <x v="1155"/>
    <s v="Home&amp;Kitchen|Heating,Cooling&amp;AirQuality|WaterHeaters&amp;Geysers|ImmersionRods"/>
    <n v="1499"/>
    <n v="3500"/>
    <n v="0.56999999999999995"/>
    <n v="4.0999999999999996"/>
    <n v="303"/>
    <s v="R2PDTLV982BZ70,R2DG09GG88T9WZ,R2FI87586PEKJ8,R3BT931YPQDPLF,R2609G1V725LV1,R29G2BHEEMZ8TK,R12M631S82DWX9,R3HBBWJEZQNBH4"/>
    <x v="244"/>
    <x v="4"/>
    <x v="0"/>
    <x v="0"/>
    <n v="1060500"/>
    <x v="0"/>
    <x v="1"/>
    <n v="1242.3"/>
  </r>
  <r>
    <s v="B09XRBJ94N"/>
    <x v="1156"/>
    <s v="Home&amp;Kitchen|Kitchen&amp;HomeAppliances|SmallKitchenAppliances|SandwichMakers"/>
    <n v="2092"/>
    <n v="4600"/>
    <n v="0.55000000000000004"/>
    <n v="4.3"/>
    <n v="562"/>
    <s v="R2P85TVQQPR3XX,R3IGUN8ESO1GE5,RAO29VFIR7Y20,R21E4GVF798QBC,R2600ZN2HS1KVZ,R44ZNSYWMMKWH,R5E0YEMP9TLPD,R11PAFU64U5LGV"/>
    <x v="301"/>
    <x v="4"/>
    <x v="0"/>
    <x v="0"/>
    <n v="2585200"/>
    <x v="0"/>
    <x v="1"/>
    <n v="2416.6"/>
  </r>
  <r>
    <s v="B07SLNG3LW"/>
    <x v="1157"/>
    <s v="Home&amp;Kitchen|Kitchen&amp;HomeAppliances|Vacuum,Cleaning&amp;Ironing|Vacuums&amp;FloorCare|Vacuums|Wet-DryVacuums"/>
    <n v="3859"/>
    <n v="10295"/>
    <n v="0.63"/>
    <n v="3.9"/>
    <n v="8095"/>
    <s v="RPH459PHQQOP4,R17ZRY0K8T3ZVJ,R1UCB8TXKZ7JE0,R1YM20O66MTQUR,R1R7T8TNV9C1DX,R3OCX18B6XDQ39,RRIN800K9UFKC,R8EDW68GK5IJK"/>
    <x v="249"/>
    <x v="4"/>
    <x v="0"/>
    <x v="1"/>
    <n v="83338025"/>
    <x v="0"/>
    <x v="0"/>
    <n v="31570.5"/>
  </r>
  <r>
    <s v="B0BNDGL26T"/>
    <x v="1158"/>
    <s v="Home&amp;Kitchen|Kitchen&amp;HomeAppliances|SmallKitchenAppliances|JuicerMixerGrinders"/>
    <n v="499"/>
    <n v="2199"/>
    <n v="0.77"/>
    <n v="2.8"/>
    <n v="109"/>
    <s v="RGB7OLWZEBW2D,R35V1I6KBBWDA1,R2S9K0UTNSD0L6,R3RC91ZJN8FXRE,RHM5Q098AI06R,R2QOHI14M69TVA,R2PQH5L3O1O0F4,R3TYY0655P2RMO"/>
    <x v="336"/>
    <x v="4"/>
    <x v="0"/>
    <x v="3"/>
    <n v="239691"/>
    <x v="0"/>
    <x v="1"/>
    <n v="305.2"/>
  </r>
  <r>
    <s v="B095PWLLY6"/>
    <x v="1159"/>
    <s v="Home&amp;Kitchen|Heating,Cooling&amp;AirQuality|Fans|CeilingFans"/>
    <n v="1804"/>
    <n v="2380"/>
    <n v="0.24"/>
    <n v="4"/>
    <n v="15382"/>
    <s v="R4F2HUXYO2V7U,R26UCI4JLBHQQA,RQH9Q1TBCSHWW,RLNUKMIVTZF3D,R3L9VSEBHFY0CO,R3RD12MBAHBOGJ,R3JX5CDKU775U,R1UOXH0VDEH21G"/>
    <x v="259"/>
    <x v="4"/>
    <x v="1"/>
    <x v="0"/>
    <n v="36609160"/>
    <x v="0"/>
    <x v="0"/>
    <n v="61528"/>
  </r>
  <r>
    <s v="B07Y9PY6Y1"/>
    <x v="1160"/>
    <s v="Home&amp;Kitchen|Kitchen&amp;HomeAppliances|SmallKitchenAppliances|JuicerMixerGrinders"/>
    <n v="6525"/>
    <n v="8820"/>
    <n v="0.26"/>
    <n v="4.5"/>
    <n v="5137"/>
    <s v="R3MKON00OQCF7T,RACP11DCWDX8H,R2AFW2I68NL7DV,R2Z8JARJBUORLB,R12IW90EHDETBO,R23PRYLHN54BOF,R3NY4R1RGDRP6I,R2EKZLAZBSNIGH"/>
    <x v="324"/>
    <x v="4"/>
    <x v="1"/>
    <x v="0"/>
    <n v="45308340"/>
    <x v="0"/>
    <x v="0"/>
    <n v="23116.5"/>
  </r>
  <r>
    <s v="B0BJ966M5K"/>
    <x v="1161"/>
    <s v="Home&amp;Kitchen|Kitchen&amp;HomeAppliances|WaterPurifiers&amp;Accessories|WaterFilters&amp;Purifiers"/>
    <n v="4999"/>
    <n v="24999"/>
    <n v="0.8"/>
    <n v="4.5999999999999996"/>
    <n v="124"/>
    <s v="R410I44U1ORFS,R2EL6RDO42L8HA,R2LMSC4S998NYI,R2RVMZV1I42LGA,ROS3I3HXBLAYE,R2V70PAEVT1EYU,R1GYY0PDUBZVOK,R2180U6SP2A0B1"/>
    <x v="337"/>
    <x v="4"/>
    <x v="0"/>
    <x v="0"/>
    <n v="3099876"/>
    <x v="0"/>
    <x v="1"/>
    <n v="570.4"/>
  </r>
  <r>
    <s v="B086GVRP63"/>
    <x v="1162"/>
    <s v="Home&amp;Kitchen|Kitchen&amp;HomeAppliances|Coffee,Tea&amp;Espresso|DripCoffeeMachines"/>
    <n v="1189"/>
    <n v="2400"/>
    <n v="0.5"/>
    <n v="4.0999999999999996"/>
    <n v="618"/>
    <s v="R3NLWGZTKSITSC,R1NCNL2F8KAM4L,R32I8HG9OTUY0V,R1Y6YHN4M285CN,RIR2EVLB3KG1Q,R2KUZ1CLHNTJAY,R27RDEPJ1W7VOQ,RQWPQXKORWT5I"/>
    <x v="19"/>
    <x v="4"/>
    <x v="0"/>
    <x v="0"/>
    <n v="1483200"/>
    <x v="0"/>
    <x v="1"/>
    <n v="2533.7999999999997"/>
  </r>
  <r>
    <s v="B08MVXPTDG"/>
    <x v="1163"/>
    <s v="Home&amp;Kitchen|Heating,Cooling&amp;AirQuality|RoomHeaters|FanHeaters"/>
    <n v="2590"/>
    <n v="4200"/>
    <n v="0.38"/>
    <n v="4.0999999999999996"/>
    <n v="63"/>
    <s v="R1KQ8JLFP0TG78,R1NBW7YR79U41D,R3J7GSQFAQVB31,RBQNYREQ6R6XW,RSL0KWN4H04GJ,R2NZ0UNFFXKZUB,R23D039HGB5VNX,R12EIACNZU7VVH"/>
    <x v="259"/>
    <x v="4"/>
    <x v="1"/>
    <x v="0"/>
    <n v="264600"/>
    <x v="0"/>
    <x v="1"/>
    <n v="258.29999999999995"/>
  </r>
  <r>
    <s v="B0BMZ6SY89"/>
    <x v="1164"/>
    <s v="Home&amp;Kitchen|Heating,Cooling&amp;AirQuality|RoomHeaters|FanHeaters"/>
    <n v="899"/>
    <n v="1599"/>
    <n v="0.44"/>
    <n v="3.4"/>
    <n v="15"/>
    <s v="RRZOYTJL6LAHO,R3L2TDS1XKX1T7,R2RGIFD5MNW5ES,RWMH1CZ8YZVA1,R4ES2CY3SDLGW,R1Z3JXTI330QGA,RVC3N6LRSJBX6,RAA5Z4UFLIC05"/>
    <x v="338"/>
    <x v="4"/>
    <x v="1"/>
    <x v="1"/>
    <n v="23985"/>
    <x v="0"/>
    <x v="1"/>
    <n v="51"/>
  </r>
  <r>
    <s v="B09P1MFKG1"/>
    <x v="1165"/>
    <s v="Home&amp;Kitchen|Heating,Cooling&amp;AirQuality|RoomHeaters|FanHeaters"/>
    <n v="998"/>
    <n v="2999"/>
    <n v="0.67"/>
    <n v="4.5999999999999996"/>
    <n v="9"/>
    <s v="R2REMFEEN6UKBC,R29TQDV31QHMAP,RSC1YPIBXFW9B,R3M0C49RRYPXKN,R1P7N12X78US49,R17PHQ7LHY70GL,R1E8B0LMBUZ21K"/>
    <x v="339"/>
    <x v="4"/>
    <x v="0"/>
    <x v="0"/>
    <n v="26991"/>
    <x v="0"/>
    <x v="1"/>
    <n v="41.4"/>
  </r>
  <r>
    <s v="B01LY9W8AF"/>
    <x v="1166"/>
    <s v="Home&amp;Kitchen|HomeStorage&amp;Organization|LaundryOrganization|LaundryBaskets"/>
    <n v="998.06"/>
    <n v="1282"/>
    <n v="0.22"/>
    <n v="4.2"/>
    <n v="7274"/>
    <s v="R3ORPP4CPI5V9S,R2M6DE07UL43TF,R37BE8EXG1TX8H,R31M0VY9OTJB9I,R2ZQ1L37VEHS9C,R2BKJHDM07WI0G,R357SWC6WSG1AM,R2H4OG72VGEPXR"/>
    <x v="340"/>
    <x v="4"/>
    <x v="1"/>
    <x v="0"/>
    <n v="9325268"/>
    <x v="0"/>
    <x v="0"/>
    <n v="30550.800000000003"/>
  </r>
  <r>
    <s v="B07ZJND9B9"/>
    <x v="1167"/>
    <s v="Home&amp;Kitchen|Heating,Cooling&amp;AirQuality|Fans|CeilingFans"/>
    <n v="1099"/>
    <n v="1990"/>
    <n v="0.45"/>
    <n v="3.9"/>
    <n v="5911"/>
    <s v="R1SWHPJDUW2G3M,R2RFQJDQF5BT8,RPGTYXQGC3TXI,R3TFGARGJENEPY,ROG4D0YGDQMH,R3HAW9CAE08DZ5,R1LA2HMRSTZGUS,R2NOWT8O685BUW"/>
    <x v="290"/>
    <x v="4"/>
    <x v="1"/>
    <x v="1"/>
    <n v="11762890"/>
    <x v="0"/>
    <x v="0"/>
    <n v="23052.899999999998"/>
  </r>
  <r>
    <s v="B0B2CWRDB1"/>
    <x v="1168"/>
    <s v="Home&amp;Kitchen|Kitchen&amp;HomeAppliances|Vacuum,Cleaning&amp;Ironing|PressureWashers,Steam&amp;WindowCleaners"/>
    <n v="5999"/>
    <n v="9999"/>
    <n v="0.4"/>
    <n v="4.2"/>
    <n v="170"/>
    <s v="RWSKUEMV0AS0P,R2YZOJVWTFMYAH,R17E9QT7OVVJVX,R3KPQIECAK271I,R2UJ9SFJ6B6U93,R1670TIBLR378H,R14R0I9YVONH86,R1FIR49JO1CT41"/>
    <x v="341"/>
    <x v="4"/>
    <x v="1"/>
    <x v="0"/>
    <n v="1699830"/>
    <x v="0"/>
    <x v="1"/>
    <n v="714"/>
  </r>
  <r>
    <s v="B072NCN9M4"/>
    <x v="1169"/>
    <s v="Home&amp;Kitchen|Kitchen&amp;HomeAppliances|Vacuum,Cleaning&amp;Ironing|Vacuums&amp;FloorCare|Vacuums|Wet-DryVacuums"/>
    <n v="8886"/>
    <n v="11850"/>
    <n v="0.25"/>
    <n v="4.2"/>
    <n v="3065"/>
    <s v="R3TVMEHW7XIWSU,R20EKADK19NV0G,R3AGXOFMA1Z00Q,R97FQ3X9NLEAL,R3D45IE6H47RBM,R1HL2KTGD7AU9J,R39IL0Q9V5M18U,R7M2JXHO1GESO"/>
    <x v="342"/>
    <x v="4"/>
    <x v="1"/>
    <x v="0"/>
    <n v="36320250"/>
    <x v="0"/>
    <x v="0"/>
    <n v="12873"/>
  </r>
  <r>
    <s v="B08SKZ2RMG"/>
    <x v="1170"/>
    <s v="Home&amp;Kitchen|Kitchen&amp;HomeAppliances|Vacuum,Cleaning&amp;Ironing|Irons,Steamers&amp;Accessories|LintShavers"/>
    <n v="475"/>
    <n v="999"/>
    <n v="0.52"/>
    <n v="4.0999999999999996"/>
    <n v="1021"/>
    <s v="R2TBG87E7UU7IT,R8OA8PY28PACZ,R3PAX3XE02N0SU,R1A1WNBXQ3ZV8U,R27MAAIUO0M5EU,R2EI5EUGGANOP4,RAGDDQU7ERLG3,R1091DNAFCQ1ML"/>
    <x v="343"/>
    <x v="4"/>
    <x v="0"/>
    <x v="0"/>
    <n v="1019979"/>
    <x v="0"/>
    <x v="0"/>
    <n v="4186.0999999999995"/>
  </r>
  <r>
    <s v="B0B53DS4TF"/>
    <x v="1171"/>
    <s v="Home&amp;Kitchen|Kitchen&amp;HomeAppliances|SmallKitchenAppliances|DeepFatFryers|AirFryers"/>
    <n v="4995"/>
    <n v="20049"/>
    <n v="0.75"/>
    <n v="4.8"/>
    <n v="3964"/>
    <s v="R2FHIBV8JE4CTB,R315K0BCU0KVKO,RD129PA7KQQOR,R3BTQPGZLTN48E,RH0STL2LKD7N5,RVNS9SRGUWUT3,R25CXUY1Y74QGF,R1SIGI0M0INPVB"/>
    <x v="344"/>
    <x v="4"/>
    <x v="0"/>
    <x v="0"/>
    <n v="79474236"/>
    <x v="0"/>
    <x v="0"/>
    <n v="19027.2"/>
  </r>
  <r>
    <s v="B08BJN4MP3"/>
    <x v="1172"/>
    <s v="Home&amp;Kitchen|Kitchen&amp;HomeAppliances|WaterPurifiers&amp;Accessories|WaterFilters&amp;Purifiers"/>
    <n v="13999"/>
    <n v="24850"/>
    <n v="0.44"/>
    <n v="4.4000000000000004"/>
    <n v="8948"/>
    <s v="RTYS2009LXZ0F,R3DHH1B1DC2OGH,R26KSH3RBQKGT2,R214TVL0DAXY0G,R22XPNBA0P52JE,R2JCG39HM3XZKI,R30UMY6PRVGYKT,R398R1U5AOLEWZ"/>
    <x v="276"/>
    <x v="4"/>
    <x v="1"/>
    <x v="0"/>
    <n v="222357800"/>
    <x v="0"/>
    <x v="0"/>
    <n v="39371.200000000004"/>
  </r>
  <r>
    <s v="B0BCYQY9X5"/>
    <x v="1173"/>
    <s v="Home&amp;Kitchen|Kitchen&amp;HomeAppliances|WaterPurifiers&amp;Accessories|WaterFilters&amp;Purifiers"/>
    <n v="8499"/>
    <n v="16490"/>
    <n v="0.48"/>
    <n v="4.3"/>
    <n v="97"/>
    <s v="R2ZPWCXL5SRL4K,RZQBPVMZ63GKC,R3PZ9M9NRLFCBK,R2VMQ0VVXS5IEG,R2C46FNV1C79UY,R3BAG45K66JWS0,R2L5BXFZ44VH08,R1DNIFUE8H5EEW"/>
    <x v="345"/>
    <x v="4"/>
    <x v="1"/>
    <x v="0"/>
    <n v="1599530"/>
    <x v="0"/>
    <x v="1"/>
    <n v="417.09999999999997"/>
  </r>
  <r>
    <s v="B009UORDX4"/>
    <x v="1174"/>
    <s v="Home&amp;Kitchen|Kitchen&amp;HomeAppliances|Vacuum,Cleaning&amp;Ironing|Irons,Steamers&amp;Accessories|Irons|DryIrons"/>
    <n v="949"/>
    <n v="975"/>
    <n v="0.03"/>
    <n v="4.3"/>
    <n v="7223"/>
    <s v="RUQ8WLFE1FRJ2,R3INJM16FB1HRU,R2SK87JCLEZXU5,R2ETO1K77ZMSKV,R2H68423RYLXB,R1WFAYRPS9QE0I,R3G4YE2Z67KWF,R10VUNRCJ444H"/>
    <x v="251"/>
    <x v="4"/>
    <x v="1"/>
    <x v="0"/>
    <n v="7042425"/>
    <x v="0"/>
    <x v="0"/>
    <n v="31058.899999999998"/>
  </r>
  <r>
    <s v="B08VGDBF3B"/>
    <x v="1175"/>
    <s v="Home&amp;Kitchen|HomeStorage&amp;Organization|LaundryOrganization|LaundryBaskets"/>
    <n v="395"/>
    <n v="499"/>
    <n v="0.21"/>
    <n v="4"/>
    <n v="330"/>
    <s v="R1STWXMMXCIH5R,R2NMOFESF8XUH0,R1ZCZPBQQ9KJK5,R1ENHRHV4PYK80,R3JYYAE7E8XMB7,R23AXNSZOR242M,RS4EISO2SVH41,R19H4V5VDOUHHC"/>
    <x v="269"/>
    <x v="4"/>
    <x v="1"/>
    <x v="0"/>
    <n v="164670"/>
    <x v="1"/>
    <x v="1"/>
    <n v="1320"/>
  </r>
  <r>
    <s v="B012ELCYUG"/>
    <x v="1176"/>
    <s v="Home&amp;Kitchen|Kitchen&amp;HomeAppliances|SmallKitchenAppliances|SmallApplianceParts&amp;Accessories|StandMixerAccessories"/>
    <n v="635"/>
    <n v="635"/>
    <n v="0"/>
    <n v="4.3"/>
    <n v="4570"/>
    <s v="RN9VBZPCHG67H,RSK3T9GASN96L,RPWBSG3KWA82A,RWGY8K9HNDNRU,R3L1XUQPJ929C7,R2XKLKC7UXH808,RM4IBEHSZRD8V,RAZEY6CB0C851"/>
    <x v="277"/>
    <x v="4"/>
    <x v="1"/>
    <x v="0"/>
    <n v="2901950"/>
    <x v="0"/>
    <x v="0"/>
    <n v="19651"/>
  </r>
  <r>
    <s v="B07S9M8YTY"/>
    <x v="1177"/>
    <s v="Home&amp;Kitchen|Kitchen&amp;HomeAppliances|Vacuum,Cleaning&amp;Ironing|Irons,Steamers&amp;Accessories|Irons|DryIrons"/>
    <n v="717"/>
    <n v="1390"/>
    <n v="0.48"/>
    <n v="4"/>
    <n v="4867"/>
    <s v="R2T2IQ3NPMSEPC,R1RYD1G1L822TU,R3JBMU1NFJ68VJ,R2WSQQANOVVMW7,R3OIOOP7OOI9B,RXH86NNRUTTSM,R263I1US66YJWE,R1278X0YFW7IYM"/>
    <x v="235"/>
    <x v="4"/>
    <x v="1"/>
    <x v="0"/>
    <n v="6765130"/>
    <x v="0"/>
    <x v="0"/>
    <n v="19468"/>
  </r>
  <r>
    <s v="B0B19VJXQZ"/>
    <x v="1178"/>
    <s v="Home&amp;Kitchen|Kitchen&amp;HomeAppliances|Vacuum,Cleaning&amp;Ironing|Vacuums&amp;FloorCare|Vacuums|RoboticVacuums"/>
    <n v="27900"/>
    <n v="59900"/>
    <n v="0.53"/>
    <n v="4.4000000000000004"/>
    <n v="5298"/>
    <s v="R1BD0HURZRIGKV,RKQY8Y6U3Y4BT"/>
    <x v="346"/>
    <x v="4"/>
    <x v="0"/>
    <x v="0"/>
    <n v="317350200"/>
    <x v="0"/>
    <x v="0"/>
    <n v="23311.200000000001"/>
  </r>
  <r>
    <s v="B00SMFPJG0"/>
    <x v="1179"/>
    <s v="Home&amp;Kitchen|Kitchen&amp;HomeAppliances|WaterPurifiers&amp;Accessories|WaterCartridges"/>
    <n v="649"/>
    <n v="670"/>
    <n v="0.03"/>
    <n v="4.0999999999999996"/>
    <n v="7786"/>
    <s v="R3K3LMO7VBZ15E,RIMQ7KGAFAY45,R1KDTPUO1RHWGT,RNJPU360H19UG,RRC1X279O3BYB,R3TS5E690D6AFF,R3S2E5C2I6JD1P,R1JSM9LLIPIPIE"/>
    <x v="246"/>
    <x v="4"/>
    <x v="1"/>
    <x v="0"/>
    <n v="5216620"/>
    <x v="0"/>
    <x v="0"/>
    <n v="31922.6"/>
  </r>
  <r>
    <s v="B0BHYLCL19"/>
    <x v="1180"/>
    <s v="Home&amp;Kitchen|Kitchen&amp;HomeAppliances|WaterPurifiers&amp;Accessories|WaterPurifierAccessories"/>
    <n v="193"/>
    <n v="399"/>
    <n v="0.52"/>
    <n v="3.6"/>
    <n v="37"/>
    <s v="R2JQPA2EQ0WL1U,R3U349CN4O5SC6,R1J878MPQE23PD,R2R9RFXWTHCR3,R2X9MHLA6MM34,RHA2MO1Y7A64J,R19QO4H7S5AZSB,R2GYKQI0LU6PCG"/>
    <x v="347"/>
    <x v="4"/>
    <x v="0"/>
    <x v="1"/>
    <n v="14763"/>
    <x v="1"/>
    <x v="1"/>
    <n v="133.20000000000002"/>
  </r>
  <r>
    <s v="B0BPJBTB3F"/>
    <x v="1181"/>
    <s v="Home&amp;Kitchen|Heating,Cooling&amp;AirQuality|RoomHeaters|FanHeaters"/>
    <n v="1299"/>
    <n v="2495"/>
    <n v="0.48"/>
    <n v="2"/>
    <n v="2"/>
    <s v="R1OO2ED6615EX1,RR4S5JTJMCPA5"/>
    <x v="348"/>
    <x v="4"/>
    <x v="1"/>
    <x v="3"/>
    <n v="4990"/>
    <x v="0"/>
    <x v="1"/>
    <n v="4"/>
  </r>
  <r>
    <s v="B08MXJYB2V"/>
    <x v="1182"/>
    <s v="Home&amp;Kitchen|Kitchen&amp;HomeAppliances|SmallKitchenAppliances|MixerGrinders"/>
    <n v="2449"/>
    <n v="3390"/>
    <n v="0.28000000000000003"/>
    <n v="4"/>
    <n v="5206"/>
    <s v="R2MUOQFFMUBSEX,R2TTPMZXY7I60N,R3J2S0BEM61SOV,RNGB4OZTF3NE9,RPWGHZZ206ZUQ,R215KMCB5Y5BKK,R2XVLVMLVK698V,R3MMCNIWBVZHMH"/>
    <x v="235"/>
    <x v="4"/>
    <x v="1"/>
    <x v="0"/>
    <n v="17648340"/>
    <x v="0"/>
    <x v="0"/>
    <n v="20824"/>
  </r>
  <r>
    <s v="B081B1JL35"/>
    <x v="1183"/>
    <s v="Home&amp;Kitchen|Heating,Cooling&amp;AirQuality|WaterHeaters&amp;Geysers|InstantWaterHeaters"/>
    <n v="1049"/>
    <n v="2499"/>
    <n v="0.57999999999999996"/>
    <n v="3.7"/>
    <n v="638"/>
    <s v="RWIX4QGK0HB47,R2U607V82KC6LR,R34XJ1XQ2W72IB,R1IGS6R7QZHIL3,R24GH90H9QAC3X,R2CGSX3HLMIJZL,R1N6Y6SLVTC950,R2HZOPWZKCIJXD"/>
    <x v="329"/>
    <x v="4"/>
    <x v="0"/>
    <x v="1"/>
    <n v="1594362"/>
    <x v="0"/>
    <x v="1"/>
    <n v="2360.6"/>
  </r>
  <r>
    <s v="B09VL9KFDB"/>
    <x v="1184"/>
    <s v="Home&amp;Kitchen|Heating,Cooling&amp;AirQuality|Fans|TableFans"/>
    <n v="2399"/>
    <n v="4200"/>
    <n v="0.43"/>
    <n v="3.8"/>
    <n v="397"/>
    <s v="R1B00RU3SHI9Q9,RHQJ6BFGU8S7I,RG5NSLD24104J,R3JPZAMX1OKWEU,RR77HDAK29S5E,RI9OJ89Z7HZ5F,R3T0U6U3J4PDPY,R2FFZ4RWVYRVJO"/>
    <x v="244"/>
    <x v="4"/>
    <x v="1"/>
    <x v="1"/>
    <n v="1667400"/>
    <x v="0"/>
    <x v="1"/>
    <n v="1508.6"/>
  </r>
  <r>
    <s v="B0B1MDZV9C"/>
    <x v="1185"/>
    <s v="Home&amp;Kitchen|Kitchen&amp;HomeAppliances|Vacuum,Cleaning&amp;Ironing|Vacuums&amp;FloorCare|Vacuums|HandheldVacuums"/>
    <n v="2286"/>
    <n v="4495"/>
    <n v="0.49"/>
    <n v="3.9"/>
    <n v="326"/>
    <s v="RN9FDFWKUWE27,R9ERTYK7DPN51,R17LPFA7PQVV2Q,R1VIJFIRWTTF1F,R30ZXKRSMH8MBC,R3V395NK0BE964,R30BJ29AF18U6C,R2HZN4EOJBDZU2"/>
    <x v="249"/>
    <x v="4"/>
    <x v="1"/>
    <x v="1"/>
    <n v="1465370"/>
    <x v="0"/>
    <x v="1"/>
    <n v="1271.3999999999999"/>
  </r>
  <r>
    <s v="B08TT63N58"/>
    <x v="1186"/>
    <s v="Home&amp;Kitchen|Kitchen&amp;HomeAppliances|SmallKitchenAppliances|Juicers"/>
    <n v="499"/>
    <n v="2199"/>
    <n v="0.77"/>
    <n v="3.1"/>
    <n v="3527"/>
    <s v="RUIKGKRD5Y2WM,RS2SWNB31NQTZ,R1F2SW4YE5GUXJ,R1FYDS9NWE2BJN,R6QHEB7AVI99H,RPO0OE319VG3R,R3O98DZ74AMK81,R1UHYB97GFXYMT"/>
    <x v="311"/>
    <x v="4"/>
    <x v="0"/>
    <x v="1"/>
    <n v="7755873"/>
    <x v="0"/>
    <x v="0"/>
    <n v="10933.7"/>
  </r>
  <r>
    <s v="B08YK7BBD2"/>
    <x v="1187"/>
    <s v="Home&amp;Kitchen|Kitchen&amp;HomeAppliances|SmallKitchenAppliances|VacuumSealers"/>
    <n v="429"/>
    <n v="999"/>
    <n v="0.56999999999999995"/>
    <n v="3"/>
    <n v="617"/>
    <s v="R24VRMVVKTZXZU,R2SZR29UV8HPIJ,R34NPCR94RTTCU,REPOE3PIM6ZRN,R2RF6XPVSOG2R2,RHE4AF3VC0YG,RQ8DJGRM0OVUA,R2AX7J603OWTJ3"/>
    <x v="349"/>
    <x v="4"/>
    <x v="0"/>
    <x v="1"/>
    <n v="616383"/>
    <x v="0"/>
    <x v="1"/>
    <n v="1851"/>
  </r>
  <r>
    <s v="B07YQ5SN4H"/>
    <x v="1188"/>
    <s v="Home&amp;Kitchen|Kitchen&amp;HomeAppliances|SmallKitchenAppliances|SandwichMakers"/>
    <n v="299"/>
    <n v="595"/>
    <n v="0.5"/>
    <n v="4"/>
    <n v="314"/>
    <s v="R2P5LLM3NUTV98,R2T24WJDYF97OT,R1H22LPZ4C01LF,R2Q0K2ZG4X5GOR,RMKFA51N2GL3C,R25ABQM4CM6CPA,R1JXDDZO9EMZD4,R1IBNDHUOM6FD6"/>
    <x v="340"/>
    <x v="4"/>
    <x v="0"/>
    <x v="0"/>
    <n v="186830"/>
    <x v="0"/>
    <x v="1"/>
    <n v="1256"/>
  </r>
  <r>
    <s v="B0B7FJNSZR"/>
    <x v="1189"/>
    <s v="Home&amp;Kitchen|Kitchen&amp;HomeAppliances|WaterPurifiers&amp;Accessories|WaterFilters&amp;Purifiers"/>
    <n v="5395"/>
    <n v="19990"/>
    <n v="0.73"/>
    <n v="4.4000000000000004"/>
    <n v="535"/>
    <s v="R1BRNGXN1P2SNY,R1MLFHXV5FZHKJ,R3JDJSYI7QMMXW,R1SO4U2YQ4QVI7,RNKC5XGEH5NV2,R2FZGTY0F38C1H,R240P2TKGWDYW0,R2I902T88OZJ4E"/>
    <x v="350"/>
    <x v="4"/>
    <x v="0"/>
    <x v="0"/>
    <n v="10694650"/>
    <x v="0"/>
    <x v="1"/>
    <n v="2354"/>
  </r>
  <r>
    <s v="B01N6IJG0F"/>
    <x v="1190"/>
    <s v="Home&amp;Kitchen|Kitchen&amp;HomeAppliances|Vacuum,Cleaning&amp;Ironing|Irons,Steamers&amp;Accessories|Irons|DryIrons"/>
    <n v="559"/>
    <n v="1010"/>
    <n v="0.45"/>
    <n v="4.0999999999999996"/>
    <n v="17325"/>
    <s v="RNEAQQCZW4BQR,R3QX33JL1X0RQ2,R190BAYCEPAT8R,R1CCAJOU1DMY14,R2KPPV8ZRKYJYF,R2N5CX7I9OROMB,RN0DQOQT1HQTW,R6EYGLUKXGGAH"/>
    <x v="245"/>
    <x v="4"/>
    <x v="1"/>
    <x v="0"/>
    <n v="17498250"/>
    <x v="0"/>
    <x v="0"/>
    <n v="71032.5"/>
  </r>
  <r>
    <s v="B0B84QN4CN"/>
    <x v="1191"/>
    <s v="Home&amp;Kitchen|Kitchen&amp;HomeAppliances|Vacuum,Cleaning&amp;Ironing|Irons,Steamers&amp;Accessories|Irons|DryIrons"/>
    <n v="660"/>
    <n v="1100"/>
    <n v="0.4"/>
    <n v="3.6"/>
    <n v="91"/>
    <s v="R2F0IBB2PGO45G,RJFI2R3H927Q,RC7IDRI4JEBY7,R32SRTV86GX7PE,R280BK653XF5IU,R1TL5WY2M25VGJ,R2BSYUX6ABDXCI,R3IWMYQP9WYGE1"/>
    <x v="274"/>
    <x v="4"/>
    <x v="1"/>
    <x v="1"/>
    <n v="100100"/>
    <x v="0"/>
    <x v="1"/>
    <n v="327.60000000000002"/>
  </r>
  <r>
    <s v="B0B8ZM9RVV"/>
    <x v="1192"/>
    <s v="Home&amp;Kitchen|Kitchen&amp;HomeAppliances|SmallKitchenAppliances|EggBoilers"/>
    <n v="419"/>
    <n v="999"/>
    <n v="0.57999999999999996"/>
    <n v="4.4000000000000004"/>
    <n v="227"/>
    <s v="R3LK3T3R4O8FU7,RGKDXCG824W5,R32ISLP60XI7WG,R3HCQZ8VAQXLAM,R21NKRX5SKSE3,R1JCAOH6CT4ZDX,RBPCGQGUPOSY,R23PLPS8OE8OR6"/>
    <x v="318"/>
    <x v="4"/>
    <x v="0"/>
    <x v="0"/>
    <n v="226773"/>
    <x v="0"/>
    <x v="1"/>
    <n v="998.80000000000007"/>
  </r>
  <r>
    <s v="B01892MIPA"/>
    <x v="1193"/>
    <s v="Home&amp;Kitchen|Heating,Cooling&amp;AirQuality|WaterHeaters&amp;Geysers|StorageWaterHeaters"/>
    <n v="7349"/>
    <n v="10900"/>
    <n v="0.33"/>
    <n v="4.2"/>
    <n v="11957"/>
    <s v="R1YVS42PE19S0D,R3DONAXVXXHGDY,R6PIB7C4JS214,R1IUZ4ZBSB7KQ2,R2LJBGGLXY8MMO,R2LXCMNDSZ18EC,RTNR1AFNBXK4C,R14X6K190U5P2"/>
    <x v="351"/>
    <x v="4"/>
    <x v="1"/>
    <x v="0"/>
    <n v="130331300"/>
    <x v="0"/>
    <x v="0"/>
    <n v="50219.4"/>
  </r>
  <r>
    <s v="B08ZHYNTM1"/>
    <x v="1194"/>
    <s v="Home&amp;Kitchen|Heating,Cooling&amp;AirQuality|Fans|CeilingFans"/>
    <n v="2899"/>
    <n v="4005"/>
    <n v="0.28000000000000003"/>
    <n v="4.3"/>
    <n v="7140"/>
    <s v="R3W8PELKPQYYI,R3AV7SRJJGTMF2,R4A9Q67LKCDN3,R3AV2JB3F2MMO3,RI4BBDQRBX3QS,R2N9AER7WVBMQU,RHZ7QGZ3QY95Q,R36IMPCVTWBT4A"/>
    <x v="244"/>
    <x v="4"/>
    <x v="1"/>
    <x v="0"/>
    <n v="28595700"/>
    <x v="0"/>
    <x v="0"/>
    <n v="30702"/>
  </r>
  <r>
    <s v="B09SDDQQKP"/>
    <x v="1195"/>
    <s v="Home&amp;Kitchen|Kitchen&amp;HomeAppliances|Vacuum,Cleaning&amp;Ironing|Vacuums&amp;FloorCare|Vacuums|HandheldVacuums"/>
    <n v="1799"/>
    <n v="3295"/>
    <n v="0.45"/>
    <n v="3.8"/>
    <n v="687"/>
    <s v="RHK81ZNE4PTND,R1APOT5W7NCQ0K,R2TC26RQAISV2N,R29YF4D5Q0NB7T,RUNNMDT7UQU00,RU90SRND4C6NC,R2RM3RN5D9HC4M,RC89DCR0F7SCA"/>
    <x v="249"/>
    <x v="4"/>
    <x v="1"/>
    <x v="1"/>
    <n v="2263665"/>
    <x v="0"/>
    <x v="1"/>
    <n v="2610.6"/>
  </r>
  <r>
    <s v="B0B5RP43VN"/>
    <x v="1196"/>
    <s v="Home&amp;Kitchen|Kitchen&amp;HomeAppliances|SmallKitchenAppliances|SandwichMakers"/>
    <n v="1474"/>
    <n v="4650"/>
    <n v="0.68"/>
    <n v="4.0999999999999996"/>
    <n v="1045"/>
    <s v="R2KA10FTGOHQYB,REYTAGJ74749P,R2K1HT3L3AA6YD,R2QPRH31E0VIXG,RB7KRXWWEVCNK,R21JTGL4FLUYFT,RCYHGGNFDK4S3,R28YJ8VEV2B2GS"/>
    <x v="301"/>
    <x v="4"/>
    <x v="0"/>
    <x v="0"/>
    <n v="4859250"/>
    <x v="0"/>
    <x v="0"/>
    <n v="4284.5"/>
  </r>
  <r>
    <s v="B096NTB9XT"/>
    <x v="1197"/>
    <s v="Home&amp;Kitchen|Kitchen&amp;HomeAppliances|WaterPurifiers&amp;Accessories|WaterFilters&amp;Purifiers"/>
    <n v="15999"/>
    <n v="24500"/>
    <n v="0.35"/>
    <n v="4"/>
    <n v="11206"/>
    <s v="RU0EQUWAQWSU6,R2R99SCVYQYHPL,R7O3R0R2OR9EZ,R1EO91IQFDEPU8,RMYWUK6J83TM9,R3GV3HMKR68771,R3MB7ZUKQPAQ1C,R1QKEORLV97GNT"/>
    <x v="352"/>
    <x v="4"/>
    <x v="1"/>
    <x v="0"/>
    <n v="274547000"/>
    <x v="0"/>
    <x v="0"/>
    <n v="44824"/>
  </r>
  <r>
    <s v="B078JF6X9B"/>
    <x v="1198"/>
    <s v="Home&amp;Kitchen|Heating,Cooling&amp;AirQuality|WaterHeaters&amp;Geysers|InstantWaterHeaters"/>
    <n v="3645"/>
    <n v="6070"/>
    <n v="0.4"/>
    <n v="4.2"/>
    <n v="561"/>
    <s v="R3TCEP7588ZBZ,R2I5P8LAU0IX8X,R19Q8ONLFVVDNG,RTAB1NOENZ16O,R2088N9Y90R4IZ,R3R8TSL66Y6E6F,R29WIAZC4ETAX2,R2J8KC6I69DKED"/>
    <x v="244"/>
    <x v="4"/>
    <x v="1"/>
    <x v="0"/>
    <n v="3405270"/>
    <x v="0"/>
    <x v="1"/>
    <n v="2356.2000000000003"/>
  </r>
  <r>
    <s v="B08CGW4GYR"/>
    <x v="1199"/>
    <s v="Home&amp;Kitchen|Kitchen&amp;HomeAppliances|SmallKitchenAppliances|HandBlenders"/>
    <n v="375"/>
    <n v="999"/>
    <n v="0.62"/>
    <n v="3.6"/>
    <n v="1988"/>
    <s v="R38F8NXSXYDTXY,RVHJAX9LZXL81,R2E2LEW31FG8SL,RR4N76OXC0SFK,R3RUZMOBCK3L6O,RLT5ZN2J9CR4R,RE3SOUOHD3XN5,R1A4SOUGDN8TRQ"/>
    <x v="353"/>
    <x v="4"/>
    <x v="0"/>
    <x v="1"/>
    <n v="1986012"/>
    <x v="0"/>
    <x v="0"/>
    <n v="7156.8"/>
  </r>
  <r>
    <s v="B00A328ENA"/>
    <x v="1200"/>
    <s v="Home&amp;Kitchen|Kitchen&amp;HomeAppliances|SmallKitchenAppliances|Rice&amp;PastaCookers"/>
    <n v="2976"/>
    <n v="3945"/>
    <n v="0.25"/>
    <n v="4.2"/>
    <n v="3740"/>
    <s v="R1OMQV5UFU8OAK,R1ZKAUAWGCN68M,R372LY89QNU1WS,RSZSH0XP6FHXL,R1QBFW8U0VSW9,RCX3IHOVKD69A,R3PESF4URSOFRC,R15SV1BX6S6PS9"/>
    <x v="156"/>
    <x v="4"/>
    <x v="1"/>
    <x v="0"/>
    <n v="14754300"/>
    <x v="0"/>
    <x v="0"/>
    <n v="15708"/>
  </r>
  <r>
    <s v="B0763K5HLQ"/>
    <x v="1201"/>
    <s v="Home&amp;Kitchen|Kitchen&amp;HomeAppliances|Coffee,Tea&amp;Espresso|MilkFrothers"/>
    <n v="1099"/>
    <n v="1499"/>
    <n v="0.27"/>
    <n v="4.0999999999999996"/>
    <n v="4401"/>
    <s v="RKV8CMWS5JH6D,R1QIQ59JU5UE4V,R2L12WCBQ4OCVC,R1UF72K40NHBF1,R9J5VXGXQDEI5,RDU15S26VUSDV,R3JYUNYTYNOS5E,R281VFJGSFWPSV"/>
    <x v="279"/>
    <x v="4"/>
    <x v="1"/>
    <x v="0"/>
    <n v="6597099"/>
    <x v="0"/>
    <x v="0"/>
    <n v="18044.099999999999"/>
  </r>
  <r>
    <s v="B09PDZNSBG"/>
    <x v="1202"/>
    <s v="Home&amp;Kitchen|Kitchen&amp;HomeAppliances|Vacuum,Cleaning&amp;Ironing|Irons,Steamers&amp;Accessories|Irons|SteamIrons"/>
    <n v="2575"/>
    <n v="6700"/>
    <n v="0.62"/>
    <n v="4.2"/>
    <n v="611"/>
    <s v="R28OJFR9T45794,R1Q7JAGLTGSLIR,R17RCVE0E6A6XA,R280FE6OS8V8I4,RMC53XMIQL6LY,R1TL181OM5ZWSJ,RL6IWO0F5BP3F,R2VCXQVEFYZWR8"/>
    <x v="354"/>
    <x v="4"/>
    <x v="0"/>
    <x v="0"/>
    <n v="4093700"/>
    <x v="0"/>
    <x v="1"/>
    <n v="2566.2000000000003"/>
  </r>
  <r>
    <s v="B085LPT5F4"/>
    <x v="1203"/>
    <s v="Home&amp;Kitchen|Kitchen&amp;HomeAppliances|SmallKitchenAppliances|MixerGrinders"/>
    <n v="1649"/>
    <n v="2800"/>
    <n v="0.41"/>
    <n v="3.9"/>
    <n v="2162"/>
    <s v="R2F6HAXHI2E0QM,R3ARFHUPI2UTDN,R2NFBRLIKTBYX6,R1NQQIZHCDSRL8,RU6YHY3TNNV6U,R2F0F9H707NNWH,R32GR67TTDTEH,RMA358YLCTHG2"/>
    <x v="355"/>
    <x v="4"/>
    <x v="1"/>
    <x v="1"/>
    <n v="6053600"/>
    <x v="0"/>
    <x v="0"/>
    <n v="8431.7999999999993"/>
  </r>
  <r>
    <s v="B0B9RZ4G4W"/>
    <x v="1204"/>
    <s v="Home&amp;Kitchen|Kitchen&amp;HomeAppliances|SmallKitchenAppliances|HandBlenders"/>
    <n v="799"/>
    <n v="1699"/>
    <n v="0.53"/>
    <n v="4"/>
    <n v="97"/>
    <s v="R31WQ6LSRGW2ZR,R38HZUI1W51JF2,R3ORITJ44RSH6F,R19ZBL4YHKSF9E,R3H95PXGDM3OFT,R2OAZG856SPCH0,R23KHIP7PE2TA4,RXHZQKEGCUAY8"/>
    <x v="19"/>
    <x v="4"/>
    <x v="0"/>
    <x v="0"/>
    <n v="164803"/>
    <x v="0"/>
    <x v="1"/>
    <n v="388"/>
  </r>
  <r>
    <s v="B0085W2MUQ"/>
    <x v="1205"/>
    <s v="Home&amp;Kitchen|Kitchen&amp;HomeAppliances|SmallKitchenAppliances|HandBlenders"/>
    <n v="765"/>
    <n v="970"/>
    <n v="0.21"/>
    <n v="4.2"/>
    <n v="6055"/>
    <s v="R3R9NQXE7ERW69,R31DY4L4738GNN,R3347MGIFGCWJS,R263YLUZGHS5XD,R1ETYQQ9DO5CT3,R2D2D3D80JZBY3,RB0Q5W9URO8ZE,R3SYQPLCIXHS1E"/>
    <x v="242"/>
    <x v="4"/>
    <x v="1"/>
    <x v="0"/>
    <n v="5873350"/>
    <x v="0"/>
    <x v="0"/>
    <n v="25431"/>
  </r>
  <r>
    <s v="B09474JWN6"/>
    <x v="1206"/>
    <s v="Home&amp;Kitchen|Kitchen&amp;HomeAppliances|Vacuum,Cleaning&amp;Ironing|Irons,Steamers&amp;Accessories|LintShavers"/>
    <n v="999"/>
    <n v="1500"/>
    <n v="0.33"/>
    <n v="4.2"/>
    <n v="386"/>
    <s v="RVV3VEBYM65XS,R25CPGMH2YOEGC,RL1N0IR94UURO,RJDDXBOXLND1S,R1RIAS936O3KJB,R2HJLACK6M123R,R37WC2OOJ7EH00,R552K8E1PGVSB"/>
    <x v="262"/>
    <x v="4"/>
    <x v="1"/>
    <x v="0"/>
    <n v="579000"/>
    <x v="0"/>
    <x v="1"/>
    <n v="1621.2"/>
  </r>
  <r>
    <s v="B09G2VTHQM"/>
    <x v="1207"/>
    <s v="Home&amp;Kitchen|Kitchen&amp;HomeAppliances|SmallKitchenAppliances|YogurtMakers"/>
    <n v="587"/>
    <n v="1295"/>
    <n v="0.55000000000000004"/>
    <n v="4.0999999999999996"/>
    <n v="557"/>
    <s v="R243ZL6I5OCPFC,RMRDDMYPHJVVP,R3T10OKWTH8OE8,RMG3T7RJ48ZLD,R3UFE6QT0QHH7G,R3X13NSZ9R7V8,RDV1T7ZH0FK06,RUQIUJ24RX540"/>
    <x v="76"/>
    <x v="4"/>
    <x v="0"/>
    <x v="0"/>
    <n v="721315"/>
    <x v="0"/>
    <x v="1"/>
    <n v="2283.6999999999998"/>
  </r>
  <r>
    <s v="B07R679HTT"/>
    <x v="1208"/>
    <s v="Home&amp;Kitchen|Kitchen&amp;HomeAppliances|SmallKitchenAppliances|Juicers|ColdPressJuicers"/>
    <n v="12609"/>
    <n v="23999"/>
    <n v="0.47"/>
    <n v="4.4000000000000004"/>
    <n v="2288"/>
    <s v="R3URL5J0TF2CFR,R37JPC46NZUYM4,R1OQKLY9Q4GY95,R32GL6C68NHZHW,RROVBM9HC5VHW,RYKSWQWZ75CWA,R1DIINFPSDUN2C,R2YE4LXQQUWF7F"/>
    <x v="76"/>
    <x v="4"/>
    <x v="1"/>
    <x v="0"/>
    <n v="54909712"/>
    <x v="0"/>
    <x v="0"/>
    <n v="10067.200000000001"/>
  </r>
  <r>
    <s v="B00B7GKXMG"/>
    <x v="1209"/>
    <s v="Home&amp;Kitchen|Kitchen&amp;HomeAppliances|Vacuum,Cleaning&amp;Ironing|Irons,Steamers&amp;Accessories|Irons|DryIrons"/>
    <n v="699"/>
    <n v="850"/>
    <n v="0.18"/>
    <n v="4.0999999999999996"/>
    <n v="1106"/>
    <s v="R1ZMYNJKIPID9R,R21HYR2IZWHCTU,RF3YHF01ASGWA,R10AUP1PXSZ48T,R2BF4IQECR3SFS,R1QSF7UGCDTRKX,R3DE0HC1JNBC6C,RLPLHEPRNO61J"/>
    <x v="274"/>
    <x v="4"/>
    <x v="1"/>
    <x v="0"/>
    <n v="940100"/>
    <x v="0"/>
    <x v="0"/>
    <n v="4534.5999999999995"/>
  </r>
  <r>
    <s v="B07H3N8RJH"/>
    <x v="1210"/>
    <s v="Home&amp;Kitchen|Kitchen&amp;HomeAppliances|Vacuum,Cleaning&amp;Ironing|Vacuums&amp;FloorCare|Vacuums|CanisterVacuums"/>
    <n v="3799"/>
    <n v="6000"/>
    <n v="0.37"/>
    <n v="4.2"/>
    <n v="11935"/>
    <s v="R3RFDGR8TPI8RK,RAKVMHE1HIAWS,R993RWWGJ9AOK,RG1S054Z1LNM,RXNSR6DWHY21T,R2UAN2MTFP5KVM,RVXBEXV3GDXD8,R3NEQG8JV6357R"/>
    <x v="8"/>
    <x v="4"/>
    <x v="1"/>
    <x v="0"/>
    <n v="71610000"/>
    <x v="0"/>
    <x v="0"/>
    <n v="50127"/>
  </r>
  <r>
    <s v="B07K2HVKLL"/>
    <x v="1211"/>
    <s v="Home&amp;Kitchen|Heating,Cooling&amp;AirQuality|WaterHeaters&amp;Geysers|ImmersionRods"/>
    <n v="640"/>
    <n v="1020"/>
    <n v="0.37"/>
    <n v="4.0999999999999996"/>
    <n v="5059"/>
    <s v="R88E54B144DD0,R3FL7Q9VYK7FX,R179TG3O7PDRPF,R3Q8O6PFUVQU7A,R8AM97GFJ0FQP,R1XSLD1GQ10QW7,R1AN77ZWAV7W2O,R1JOWRTOHMS9W3"/>
    <x v="259"/>
    <x v="4"/>
    <x v="1"/>
    <x v="0"/>
    <n v="5160180"/>
    <x v="0"/>
    <x v="0"/>
    <n v="20741.899999999998"/>
  </r>
  <r>
    <s v="B09MQ9PDHR"/>
    <x v="1212"/>
    <s v="Home&amp;Kitchen|Heating,Cooling&amp;AirQuality|RoomHeaters|FanHeaters"/>
    <n v="979"/>
    <n v="1999"/>
    <n v="0.51"/>
    <n v="3.9"/>
    <n v="157"/>
    <s v="R3EH3U82O1X3NA,RFZS8GTC3FBL5,RPXUHUM30UTOQ,R1AI9WFQ3G1DHX,RW7GLU8WKBE0M,R8JGWFB8APIP2,R2WSL4EHLPOXQ6,R1B73QMNM4YS1Q"/>
    <x v="281"/>
    <x v="4"/>
    <x v="0"/>
    <x v="1"/>
    <n v="313843"/>
    <x v="0"/>
    <x v="1"/>
    <n v="612.29999999999995"/>
  </r>
  <r>
    <s v="B014HDJ7ZE"/>
    <x v="1213"/>
    <s v="Home&amp;Kitchen|Heating,Cooling&amp;AirQuality|WaterHeaters&amp;Geysers|InstantWaterHeaters"/>
    <n v="5365"/>
    <n v="7445"/>
    <n v="0.28000000000000003"/>
    <n v="3.9"/>
    <n v="3584"/>
    <s v="R3573XWMBZ88LW,RYNFBD6U8G0VG,R2NLFJL73LNWXM,R1DOYFCE2U82WE,ROTYDHVA4QC9L,R314WOWD2JI7BC,RFMW7AV5SCYI4,R17OEBPM77XXFS"/>
    <x v="240"/>
    <x v="4"/>
    <x v="1"/>
    <x v="1"/>
    <n v="26682880"/>
    <x v="0"/>
    <x v="0"/>
    <n v="13977.6"/>
  </r>
  <r>
    <s v="B07D2NMTTV"/>
    <x v="1214"/>
    <s v="Home&amp;Kitchen|Kitchen&amp;HomeAppliances|Vacuum,Cleaning&amp;Ironing|Irons,Steamers&amp;Accessories|Irons|SteamIrons"/>
    <n v="3199"/>
    <n v="3500"/>
    <n v="0.09"/>
    <n v="4.2"/>
    <n v="1899"/>
    <s v="RDXQHIOFK1PKR,R3SVTCGHMIRBEU,R1IZIEXJ4GIYSS,RDUMYFY75NN95,R2GX29CH20R2HN,R246JQ5OCCXV4C,R3OUB0HZCUEZBL,R2ZYHN8QERPN3K"/>
    <x v="356"/>
    <x v="4"/>
    <x v="1"/>
    <x v="0"/>
    <n v="6646500"/>
    <x v="0"/>
    <x v="0"/>
    <n v="7975.8"/>
  </r>
  <r>
    <s v="B075K76YW1"/>
    <x v="1215"/>
    <s v="Home&amp;Kitchen|Kitchen&amp;HomeAppliances|SmallKitchenAppliances|HandMixers"/>
    <n v="979"/>
    <n v="1395"/>
    <n v="0.3"/>
    <n v="4.2"/>
    <n v="15252"/>
    <s v="RKYJMDLBEO56M,R376767ZF0GAG9,R34R6IMCCGAV5E,R2JQ1CZWIUOSXX,R30SGGX9LU3IEW,RPP3YL70C1J1I,R2Y8Z95B7LQZHR,RERXVOZZDMCMH"/>
    <x v="249"/>
    <x v="4"/>
    <x v="1"/>
    <x v="0"/>
    <n v="21276540"/>
    <x v="0"/>
    <x v="0"/>
    <n v="64058.400000000001"/>
  </r>
  <r>
    <s v="B0BNLFQDG2"/>
    <x v="1216"/>
    <s v="Home&amp;Kitchen|Heating,Cooling&amp;AirQuality|RoomHeaters|ElectricHeaters"/>
    <n v="929"/>
    <n v="2199"/>
    <n v="0.57999999999999996"/>
    <n v="3.7"/>
    <n v="4"/>
    <s v="R34GHCVBN6M7BX,R3OA62LXAITW86,R3YGN1PYLTA95"/>
    <x v="357"/>
    <x v="4"/>
    <x v="0"/>
    <x v="1"/>
    <n v="8796"/>
    <x v="0"/>
    <x v="1"/>
    <n v="14.8"/>
  </r>
  <r>
    <s v="B082ZQ4479"/>
    <x v="1217"/>
    <s v="Home&amp;Kitchen|Kitchen&amp;HomeAppliances|SmallKitchenAppliances|Mills&amp;Grinders|WetGrinders"/>
    <n v="3710"/>
    <n v="4330"/>
    <n v="0.14000000000000001"/>
    <n v="3.7"/>
    <n v="1662"/>
    <s v="R138ITHIJ8RJ6M,R1KZ4GHZKT2TPA,R1SUUZASWMKX38,R1UZWXA61RMVAG,R1ITYM212PMU7Y,R3GAC6LEDQRXWV,RCD1ZRKX9XILR,R1JOZFF0PN5PHU"/>
    <x v="239"/>
    <x v="4"/>
    <x v="1"/>
    <x v="1"/>
    <n v="7196460"/>
    <x v="0"/>
    <x v="0"/>
    <n v="6149.4000000000005"/>
  </r>
  <r>
    <s v="B09Y358DZQ"/>
    <x v="1218"/>
    <s v="Home&amp;Kitchen|Kitchen&amp;HomeAppliances|SmallKitchenAppliances|MixerGrinders"/>
    <n v="2033"/>
    <n v="4295"/>
    <n v="0.53"/>
    <n v="3.4"/>
    <n v="422"/>
    <s v="R1HFQQWKU1B7T9,R3HPSXLWX2RSHO,R2ZFEFLH2H6BOJ,RGRLYUCCNW475,R3V539LPWIH3CD,R2XI5MDOB81641,R22CGQQGZP9IJE,R1UL38ZEBW713N"/>
    <x v="234"/>
    <x v="4"/>
    <x v="0"/>
    <x v="1"/>
    <n v="1812490"/>
    <x v="0"/>
    <x v="1"/>
    <n v="1434.8"/>
  </r>
  <r>
    <s v="B09M3F4HGB"/>
    <x v="1219"/>
    <s v="Home&amp;Kitchen|Heating,Cooling&amp;AirQuality|RoomHeaters|ElectricHeaters"/>
    <n v="9495"/>
    <n v="18990"/>
    <n v="0.5"/>
    <n v="4.2"/>
    <n v="79"/>
    <s v="R3E3VUOM7IQWIG,RZ2N6DQS7N3YW,R1M6LN7UHLOFD5,RSFAK41WPQNGS,RFTJVE897RMI1,R5BPUDDXQP2LX,R1RNRZ1O5EQLX2,R2RPW3A6WAAR13"/>
    <x v="260"/>
    <x v="4"/>
    <x v="0"/>
    <x v="0"/>
    <n v="1500210"/>
    <x v="0"/>
    <x v="1"/>
    <n v="331.8"/>
  </r>
  <r>
    <s v="B07VZH6ZBB"/>
    <x v="1220"/>
    <s v="Home&amp;Kitchen|Heating,Cooling&amp;AirQuality|WaterHeaters&amp;Geysers|StorageWaterHeaters"/>
    <n v="7799"/>
    <n v="12500"/>
    <n v="0.38"/>
    <n v="4"/>
    <n v="5160"/>
    <s v="R18A1K5678ELRR,R3VBWUYTKOOUQ7,R320E1OP4NVG4E,R10EY3S2UI2CVF,R3TWPYZY4WV9SK,R2GYN2RG5YXY61,R2Y6MTG252PZ9P,R1IM78YLKWJZ1B"/>
    <x v="259"/>
    <x v="4"/>
    <x v="1"/>
    <x v="0"/>
    <n v="64500000"/>
    <x v="0"/>
    <x v="0"/>
    <n v="20640"/>
  </r>
  <r>
    <s v="B07F366Z51"/>
    <x v="1221"/>
    <s v="Home&amp;Kitchen|Kitchen&amp;HomeAppliances|SmallKitchenAppliances|Kettles&amp;HotWaterDispensers|ElectricKettles"/>
    <n v="949"/>
    <n v="2385"/>
    <n v="0.6"/>
    <n v="4.0999999999999996"/>
    <n v="2311"/>
    <s v="R2HOIOV2PZY6Y0,R16YJN41HAWT0T,R3V1KGX1M84MDL,R1MJS2XFJ5XTYU,R1QPQWXB4IZHD9,ROZB42OM5ZUZC,R17BVAUSS4GAE9,R2O4T61G3PT1SL"/>
    <x v="358"/>
    <x v="4"/>
    <x v="0"/>
    <x v="0"/>
    <n v="5511735"/>
    <x v="0"/>
    <x v="0"/>
    <n v="9475.0999999999985"/>
  </r>
  <r>
    <s v="B077BTLQ67"/>
    <x v="1222"/>
    <s v="Home&amp;Kitchen|Heating,Cooling&amp;AirQuality|WaterHeaters&amp;Geysers|InstantWaterHeaters"/>
    <n v="2790"/>
    <n v="4890"/>
    <n v="0.43"/>
    <n v="3.9"/>
    <n v="588"/>
    <s v="R3MTH1DRIEXJ4M,R29A6Q7HZ6EA5U,R3TD9LHIZPOJZZ,R2PFDWJXL0R5KK,R1FKF3ZE0DND0Q,R3KUJV3XYVM4Z6,RD8XDFHPQTF6M,R2JZWY45ZK4FS3"/>
    <x v="255"/>
    <x v="4"/>
    <x v="1"/>
    <x v="1"/>
    <n v="2875320"/>
    <x v="0"/>
    <x v="1"/>
    <n v="2293.1999999999998"/>
  </r>
  <r>
    <s v="B07YSJ7FF1"/>
    <x v="1223"/>
    <s v="Home&amp;Kitchen|Kitchen&amp;HomeAppliances|Vacuum,Cleaning&amp;Ironing|Irons,Steamers&amp;Accessories|Irons|DryIrons"/>
    <n v="645"/>
    <n v="1100"/>
    <n v="0.41"/>
    <n v="4"/>
    <n v="3271"/>
    <s v="R29AV9WKFL78NP,RWFBNIYQTMW4A,R11CTFK86N4XV0,R2KD2NV6SEZGHN,R3DPGVFQ8PV47O,RBQ1DML3XWOLI,R1JRJHAW9JYVQ5,R3Q5M78JBLPTF5"/>
    <x v="259"/>
    <x v="4"/>
    <x v="1"/>
    <x v="0"/>
    <n v="3598100"/>
    <x v="0"/>
    <x v="0"/>
    <n v="13084"/>
  </r>
  <r>
    <s v="B07TXCY3YK"/>
    <x v="1224"/>
    <s v="Home&amp;Kitchen|Kitchen&amp;HomeAppliances|SmallKitchenAppliances|MixerGrinders"/>
    <n v="2237.81"/>
    <n v="3899"/>
    <n v="0.43"/>
    <n v="3.9"/>
    <n v="11004"/>
    <s v="R1OW9TWGTIS29M,R2X2WOP22DNGDV,R2M132CK318U3F,R3SCT96D2225LJ,R368748X71CS6N,R2986V8U04JEIG,R167KSSEHI9SV,R2UI7KAL0FX21X"/>
    <x v="253"/>
    <x v="4"/>
    <x v="1"/>
    <x v="1"/>
    <n v="42904596"/>
    <x v="0"/>
    <x v="0"/>
    <n v="42915.6"/>
  </r>
  <r>
    <s v="B07TC9F7PN"/>
    <x v="1225"/>
    <s v="Home&amp;Kitchen|Heating,Cooling&amp;AirQuality|WaterHeaters&amp;Geysers|StorageWaterHeaters"/>
    <n v="8699"/>
    <n v="16899"/>
    <n v="0.49"/>
    <n v="4.2"/>
    <n v="3195"/>
    <s v="RMAC0LO0EDHO9,R1UZCDEE5WMPNY,R35RTKDU6GUF5G,R1WHY9P0NTWTUZ,R2Z12TXTO619EK,R38I9UZZJQWPZL,R1S5FKLP0IY3KE,R32Q73104YVTTE"/>
    <x v="359"/>
    <x v="4"/>
    <x v="1"/>
    <x v="0"/>
    <n v="53992305"/>
    <x v="0"/>
    <x v="0"/>
    <n v="13419"/>
  </r>
  <r>
    <s v="B09NS5TKPN"/>
    <x v="1226"/>
    <s v="Home&amp;Kitchen|Heating,Cooling&amp;AirQuality|AirConditioners|Split-SystemAirConditioners"/>
    <n v="42990"/>
    <n v="75990"/>
    <n v="0.43"/>
    <n v="4.3"/>
    <n v="3231"/>
    <s v="R2GZHWNGVMBJFG,R3L27H7N1WH5BG,R200QONLM29B4B,RSGSF2Y8TNWD0,R2WCFFUYEJ2QLS,RNJ6P4996W6TH,R21MEVVJ4JZS79,R9RZUDWJS5AWT"/>
    <x v="9"/>
    <x v="4"/>
    <x v="1"/>
    <x v="0"/>
    <n v="245523690"/>
    <x v="0"/>
    <x v="0"/>
    <n v="13893.3"/>
  </r>
  <r>
    <s v="B00LP9RFSU"/>
    <x v="1227"/>
    <s v="Home&amp;Kitchen|Kitchen&amp;HomeAppliances|WaterPurifiers&amp;Accessories|WaterPurifierAccessories"/>
    <n v="825"/>
    <n v="825"/>
    <n v="0"/>
    <n v="4"/>
    <n v="3246"/>
    <s v="R2UVKVQN13D4BP,ROIDOHU6ZPBY6,RVYETD2GBOPL1,R35DGGWKAGGN7H,R2NH2WT3ZLS63K,R29HIGIR59F1T6,R2G5PWMPUJRZK5,R3LMAD40N5XICA"/>
    <x v="265"/>
    <x v="4"/>
    <x v="1"/>
    <x v="0"/>
    <n v="2677950"/>
    <x v="0"/>
    <x v="0"/>
    <n v="12984"/>
  </r>
  <r>
    <s v="B0B7L86YCB"/>
    <x v="1228"/>
    <s v="Home&amp;Kitchen|Kitchen&amp;HomeAppliances|SmallKitchenAppliances|VacuumSealers"/>
    <n v="161"/>
    <n v="300"/>
    <n v="0.46"/>
    <n v="2.6"/>
    <n v="24"/>
    <s v="R3M6NH8U0C7JBM,R32DO8SLNF2JSA,R3U0NCD7XO2KX4,R3A34J0QMEWYPJ,R3P9E303DFLLWO,R18Z15U25MM9WZ,R1A9K53T8ZSX14,R1TS0MH0S4ZXZP"/>
    <x v="360"/>
    <x v="4"/>
    <x v="1"/>
    <x v="3"/>
    <n v="7200"/>
    <x v="1"/>
    <x v="1"/>
    <n v="62.400000000000006"/>
  </r>
  <r>
    <s v="B09VPH38JS"/>
    <x v="1229"/>
    <s v="Home&amp;Kitchen|Kitchen&amp;HomeAppliances|SmallKitchenAppliances|InductionCooktop"/>
    <n v="697"/>
    <n v="1499"/>
    <n v="0.54"/>
    <n v="3.8"/>
    <n v="144"/>
    <s v="R8P1LH1QES7X5,R3P0F39HVQX1F2,R1F4WX53SB8ZKQ,RU9DOPO6AYDMQ,R8GI3QXXT6HDE,R14LR72Y74A8AE,R146T7C5DJS2HC,RAZSYIJNF6OTY"/>
    <x v="361"/>
    <x v="4"/>
    <x v="0"/>
    <x v="1"/>
    <n v="215856"/>
    <x v="0"/>
    <x v="1"/>
    <n v="547.19999999999993"/>
  </r>
  <r>
    <s v="B01MUAUOCX"/>
    <x v="1230"/>
    <s v="Home&amp;Kitchen|Kitchen&amp;HomeAppliances|SmallKitchenAppliances|SmallApplianceParts&amp;Accessories"/>
    <n v="688"/>
    <n v="747"/>
    <n v="0.08"/>
    <n v="4.5"/>
    <n v="2280"/>
    <s v="R4YUH7EZ5DB9C,R1CIOU739KNQAX,R2KCDNY1S0C382,RCMGM5B1EHGHZ,R2IIIEMH4MYPA3,RM0CKWZYGTO62,R27N3CJ0NTDZZ2,RBNBAX3RV9RPS"/>
    <x v="324"/>
    <x v="4"/>
    <x v="1"/>
    <x v="0"/>
    <n v="1703160"/>
    <x v="0"/>
    <x v="0"/>
    <n v="10260"/>
  </r>
  <r>
    <s v="B09MB3DKG1"/>
    <x v="1231"/>
    <s v="Home&amp;Kitchen|Heating,Cooling&amp;AirQuality|RoomHeaters|HalogenHeaters"/>
    <n v="2199"/>
    <n v="3999"/>
    <n v="0.45"/>
    <n v="3.5"/>
    <n v="340"/>
    <s v="R1DID47Y3SOM8N,RDR64CJXIU14Q,R35FYRYXQJUQKR,R2ICWHHEJJKM14,R27C6A2VQ1DCPT,R3IUDCLTBUPUIQ,R3VFX06LEJWEGM,R3KYBU80FW4GW4"/>
    <x v="348"/>
    <x v="4"/>
    <x v="1"/>
    <x v="1"/>
    <n v="1359660"/>
    <x v="0"/>
    <x v="1"/>
    <n v="1190"/>
  </r>
  <r>
    <s v="B08QHLXWV3"/>
    <x v="1232"/>
    <s v="Home&amp;Kitchen|Heating,Cooling&amp;AirQuality|RoomHeaters|FanHeaters"/>
    <n v="6850"/>
    <n v="11990"/>
    <n v="0.43"/>
    <n v="3.9"/>
    <n v="144"/>
    <s v="ROG35PUVPRISM,RHMZ3T3WZDDMY,R1XMM783W6HJM9,R16YT7DTQMBX3D,R3S2TJNZAZMVLI,R385Q4NWD7KZ02,R15GMMIQGLF7KU,R2ITKFEBWVWQGC"/>
    <x v="362"/>
    <x v="4"/>
    <x v="1"/>
    <x v="1"/>
    <n v="1726560"/>
    <x v="0"/>
    <x v="1"/>
    <n v="561.6"/>
  </r>
  <r>
    <s v="B07G147SZD"/>
    <x v="1233"/>
    <s v="Home&amp;Kitchen|Heating,Cooling&amp;AirQuality|WaterHeaters&amp;Geysers|InstantWaterHeaters"/>
    <n v="2699"/>
    <n v="3799"/>
    <n v="0.28999999999999998"/>
    <n v="4"/>
    <n v="727"/>
    <s v="R2ON03LZDME2KG,R3GEWALK7AZ64O,R277DIP6RNNLR7,RH39YOGKX760V,R2W2Q565AZ4296,RFY606NHN2Z3N,R1KL1PIXVKYROE,R37KB1BSN1FO5Q"/>
    <x v="363"/>
    <x v="4"/>
    <x v="1"/>
    <x v="0"/>
    <n v="2761873"/>
    <x v="0"/>
    <x v="1"/>
    <n v="2908"/>
  </r>
  <r>
    <s v="B09LH32678"/>
    <x v="1234"/>
    <s v="Home&amp;Kitchen|Kitchen&amp;HomeAppliances|SmallKitchenAppliances|WaffleMakers&amp;Irons"/>
    <n v="899"/>
    <n v="1999"/>
    <n v="0.55000000000000004"/>
    <n v="4"/>
    <n v="832"/>
    <s v="R1DVAMEM902WBM,R1R4DU6U8Z5A9C,R3R2TJZ3XDR2N9,RFCKXSEJOQX6W,R1Q6MS7EA3RQY5,R3JZS3OD2HDHCY,R29RVFGNYHN850,RO3Q0361RMHT8"/>
    <x v="364"/>
    <x v="4"/>
    <x v="0"/>
    <x v="0"/>
    <n v="1663168"/>
    <x v="0"/>
    <x v="1"/>
    <n v="3328"/>
  </r>
  <r>
    <s v="B09R1YFL6S"/>
    <x v="1235"/>
    <s v="Home&amp;Kitchen|Heating,Cooling&amp;AirQuality|RoomHeaters|FanHeaters"/>
    <n v="1090"/>
    <n v="2999"/>
    <n v="0.64"/>
    <n v="3.5"/>
    <n v="57"/>
    <s v="RNDYBQHMT47QL,R279Z47TD2BTW0,R1KIQPBI7LXLZY,R18R9LYERVQDHJ,R1ESPXIP4APAI5,R1O99FX1SFVXWL,R2WZLXK8360X7Y"/>
    <x v="335"/>
    <x v="4"/>
    <x v="0"/>
    <x v="1"/>
    <n v="170943"/>
    <x v="0"/>
    <x v="1"/>
    <n v="199.5"/>
  </r>
  <r>
    <s v="B07Q4NJQC5"/>
    <x v="1236"/>
    <s v="Home&amp;Kitchen|Kitchen&amp;HomeAppliances|SmallKitchenAppliances|DigitalKitchenScales"/>
    <n v="295"/>
    <n v="599"/>
    <n v="0.51"/>
    <n v="4"/>
    <n v="1644"/>
    <s v="R34GKFJOAIA0ZM,R21T7HG6Q62LKN,R2UXMZPMNM3JGP,R3FRIGI0KXGVOD,R1ZNM3HOV64QED,R21SPI0C2CAAWN,R1HSU2YSMNNHKF,RYX7V566YA4IQ"/>
    <x v="365"/>
    <x v="4"/>
    <x v="0"/>
    <x v="0"/>
    <n v="984756"/>
    <x v="0"/>
    <x v="0"/>
    <n v="6576"/>
  </r>
  <r>
    <s v="B097RN7BBK"/>
    <x v="1237"/>
    <s v="Home&amp;Kitchen|Kitchen&amp;HomeAppliances|SmallKitchenAppliances|Kettles&amp;HotWaterDispensers|Kettle&amp;ToasterSets"/>
    <n v="479"/>
    <n v="1999"/>
    <n v="0.76"/>
    <n v="3.4"/>
    <n v="1066"/>
    <s v="RR0XZNLNGQQUU,ROZ7GLYC4255J,R39BNXWIK6E894,RO5MNH2EETV7Y,RQESDHNQG4JEE,R1ARLE60GL6DTT,R39SJDQ1BMFLRZ,R74664PDS2LKO"/>
    <x v="275"/>
    <x v="4"/>
    <x v="0"/>
    <x v="1"/>
    <n v="2130934"/>
    <x v="0"/>
    <x v="0"/>
    <n v="3624.4"/>
  </r>
  <r>
    <s v="B097MKZHNV"/>
    <x v="1238"/>
    <s v="Home&amp;Kitchen|Heating,Cooling&amp;AirQuality|WaterHeaters&amp;Geysers|InstantWaterHeaters"/>
    <n v="2949"/>
    <n v="4849"/>
    <n v="0.39"/>
    <n v="4.2"/>
    <n v="7968"/>
    <s v="RG9KNQN3E5K2O,R3QKEI2SGY9HHY,R2R5MGEDVA55JE,R2AU8713HTPVYG,RJ05T5WBN8SDA,RQELQR0TU48E,RDXWINVIMDE9W,R3PFU7N4OQCZ68"/>
    <x v="359"/>
    <x v="4"/>
    <x v="1"/>
    <x v="0"/>
    <n v="38636832"/>
    <x v="0"/>
    <x v="0"/>
    <n v="33465.599999999999"/>
  </r>
  <r>
    <s v="B07LG96SDB"/>
    <x v="1239"/>
    <s v="Home&amp;Kitchen|Heating,Cooling&amp;AirQuality|WaterHeaters&amp;Geysers|ImmersionRods"/>
    <n v="335"/>
    <n v="510"/>
    <n v="0.34"/>
    <n v="3.8"/>
    <n v="3195"/>
    <s v="R205BUIEOZSB27,R3KAOEMO5MHN5A,R1DD7V7FUTYL3H,R5IQN4CBEDBAH,R1H10C8T2140MN,R1GE3ZFKDOX0KC,R3VTBRIS9BCUR4,R3EH023Z1ERZZB"/>
    <x v="366"/>
    <x v="4"/>
    <x v="1"/>
    <x v="1"/>
    <n v="1629450"/>
    <x v="0"/>
    <x v="0"/>
    <n v="12141"/>
  </r>
  <r>
    <s v="B08KS2KQTK"/>
    <x v="1240"/>
    <s v="Home&amp;Kitchen|Kitchen&amp;HomeAppliances|Coffee,Tea&amp;Espresso|DripCoffeeMachines"/>
    <n v="293"/>
    <n v="499"/>
    <n v="0.41"/>
    <n v="4.0999999999999996"/>
    <n v="1456"/>
    <s v="R1TTVJ336C14LC,R327QF3X1RB0MK,R2HRVWXBERG050,R30OSVBH5LSPGK,RLX900TDISJGG,RG1W93HZ0LNQX,R86A6O666WPGN,R1DHC6KSI9M5AM"/>
    <x v="367"/>
    <x v="4"/>
    <x v="1"/>
    <x v="0"/>
    <n v="726544"/>
    <x v="1"/>
    <x v="0"/>
    <n v="5969.5999999999995"/>
  </r>
  <r>
    <s v="B095K14P86"/>
    <x v="1241"/>
    <s v="Home&amp;Kitchen|Kitchen&amp;HomeAppliances|Coffee,Tea&amp;Espresso|StovetopEspressoPots"/>
    <n v="599"/>
    <n v="1299"/>
    <n v="0.54"/>
    <n v="4.2"/>
    <n v="590"/>
    <s v="R1BLYOBTCRQS4K,R1VVLMK1TC1KVO,R1FU65T3QMAHXJ,R2CXQLO9ZQRV83,R39X6B5DPGVQLW,R1TXSJNPJK3GGM,R2NOAG9D9PY1MD,R10D7UXTTY2ZIC"/>
    <x v="368"/>
    <x v="4"/>
    <x v="0"/>
    <x v="0"/>
    <n v="766410"/>
    <x v="0"/>
    <x v="1"/>
    <n v="2478"/>
  </r>
  <r>
    <s v="B08K36NZSV"/>
    <x v="1242"/>
    <s v="Home&amp;Kitchen|Kitchen&amp;HomeAppliances|WaterPurifiers&amp;Accessories|WaterPurifierAccessories"/>
    <n v="499"/>
    <n v="999"/>
    <n v="0.5"/>
    <n v="4.3"/>
    <n v="1436"/>
    <s v="R1IW3BMCWR5WKN,R21W2URYUFT12Q,R24L6D938JXIVA,R3W2R17WXI3T8,R2P109ABFQR9L1,R18GKO5TQO1PXL,R79MJI0BFQHB3,R2YBSTEQSU2URL"/>
    <x v="369"/>
    <x v="4"/>
    <x v="0"/>
    <x v="0"/>
    <n v="1434564"/>
    <x v="0"/>
    <x v="0"/>
    <n v="6174.8"/>
  </r>
  <r>
    <s v="B07LDPLSZC"/>
    <x v="1243"/>
    <s v="Home&amp;Kitchen|Kitchen&amp;HomeAppliances|Vacuum,Cleaning&amp;Ironing|Irons,Steamers&amp;Accessories|Irons|DryIrons"/>
    <n v="849"/>
    <n v="1190"/>
    <n v="0.28999999999999998"/>
    <n v="4.2"/>
    <n v="4184"/>
    <s v="R2MQ8OBLUYQBDI,R2RLW3M6VML3F7,R1JVBADF2L2AG5,R2YP2T8VIP3UG2,R14ZZJQPCODG9I,R1K7B181E6KQQ3,R21KENPQN42DEW,R1OKF4SQ0N13U2"/>
    <x v="244"/>
    <x v="4"/>
    <x v="1"/>
    <x v="0"/>
    <n v="4978960"/>
    <x v="0"/>
    <x v="0"/>
    <n v="17572.8"/>
  </r>
  <r>
    <s v="B07F1T31ZZ"/>
    <x v="1244"/>
    <s v="Home&amp;Kitchen|Kitchen&amp;HomeAppliances|Coffee,Tea&amp;Espresso|DripCoffeeMachines"/>
    <n v="249"/>
    <n v="400"/>
    <n v="0.38"/>
    <n v="4.0999999999999996"/>
    <n v="693"/>
    <s v="R1HD4L4O8FYBVJ,R1DSP7AK9O1EG0,R3F6O9LJWF9UGP,R1WGQ33LIJEOSH,R3NQC64D2P7Q16,R1H44VOQWJQYKK,RVLTVX5PB83WB,R372RHOH38PJ9W"/>
    <x v="370"/>
    <x v="4"/>
    <x v="1"/>
    <x v="0"/>
    <n v="277200"/>
    <x v="1"/>
    <x v="1"/>
    <n v="2841.2999999999997"/>
  </r>
  <r>
    <s v="B0BNDRK886"/>
    <x v="1245"/>
    <s v="Home&amp;Kitchen|Kitchen&amp;HomeAppliances|WaterPurifiers&amp;Accessories|WaterPurifierAccessories"/>
    <n v="185"/>
    <n v="599"/>
    <n v="0.69"/>
    <n v="3.9"/>
    <n v="1306"/>
    <s v="RPVB28C2TPEDX,R2K5ME2J0C1A30,R15G6PDX7J8A9A,R2Q84ODLPM7DG9,R4UWGPOL1PSZZ,R2U04XI700Y4ST,R2EMG0GIWX7GP5,R1W5S1B40S9QFL"/>
    <x v="365"/>
    <x v="4"/>
    <x v="0"/>
    <x v="1"/>
    <n v="782294"/>
    <x v="0"/>
    <x v="0"/>
    <n v="5093.3999999999996"/>
  </r>
  <r>
    <s v="B09ZVJXN5L"/>
    <x v="1246"/>
    <s v="Home&amp;Kitchen|Heating,Cooling&amp;AirQuality|RoomHeaters|FanHeaters"/>
    <n v="778"/>
    <n v="999"/>
    <n v="0.22"/>
    <n v="3.3"/>
    <n v="8"/>
    <s v="R2NR09K7JPREX9,R1BVHMQAEEK6Q0,R3JLTEYMK907F2,RXAU989TJMDX6,R2OBL8DBUTV157"/>
    <x v="371"/>
    <x v="4"/>
    <x v="1"/>
    <x v="1"/>
    <n v="7992"/>
    <x v="0"/>
    <x v="1"/>
    <n v="26.4"/>
  </r>
  <r>
    <s v="B08JKPVDKL"/>
    <x v="1247"/>
    <s v="Home&amp;Kitchen|Kitchen&amp;HomeAppliances|Coffee,Tea&amp;Espresso|CoffeeMakerAccessories|MeasuringSpoons"/>
    <n v="279"/>
    <n v="699"/>
    <n v="0.6"/>
    <n v="4.3"/>
    <n v="2326"/>
    <s v="R2UVZEGX2NS1NM,R2V19QOE8UAL56,R3KPGU547U3K7Q,R3B3CTTI0JEW3W,R2H3P9OSLWFRSE,R3CEV91R65AZLH,RO567V8MWM1JK,R11UZ87O5WB63U"/>
    <x v="372"/>
    <x v="4"/>
    <x v="0"/>
    <x v="0"/>
    <n v="1625874"/>
    <x v="0"/>
    <x v="0"/>
    <n v="10001.799999999999"/>
  </r>
  <r>
    <s v="B09JFR8H3Q"/>
    <x v="1248"/>
    <s v="Home&amp;Kitchen|Kitchen&amp;HomeAppliances|WaterPurifiers&amp;Accessories|WaterPurifierAccessories"/>
    <n v="215"/>
    <n v="1499"/>
    <n v="0.86"/>
    <n v="3.9"/>
    <n v="1004"/>
    <s v="R2FG5ZQ7455JA9,R3E79I7H5JT248,R27NGUPGDT5O90,R2GIXW3HN4LKA4,R12ESRILVR6D2C,R1TJWF170RZB5I,R3K70V1SGG8WZ6,RA1RQZLLULLS"/>
    <x v="373"/>
    <x v="4"/>
    <x v="0"/>
    <x v="1"/>
    <n v="1504996"/>
    <x v="0"/>
    <x v="0"/>
    <n v="3915.6"/>
  </r>
  <r>
    <s v="B07LDN9Q2P"/>
    <x v="1249"/>
    <s v="Home&amp;Kitchen|Kitchen&amp;HomeAppliances|Vacuum,Cleaning&amp;Ironing|Irons,Steamers&amp;Accessories|Irons|DryIrons"/>
    <n v="889"/>
    <n v="1295"/>
    <n v="0.31"/>
    <n v="4.3"/>
    <n v="6400"/>
    <s v="R127S7ET7LEPPH,RDFTXU0U50TS,R1DU2WDA81XR8N,RBS3MOLNUR0IS,R2GAKVFK8VGD8L,R2G24JXNCEDY5G,R15Y41S549H84B,R1GY383SEEC577"/>
    <x v="244"/>
    <x v="4"/>
    <x v="1"/>
    <x v="0"/>
    <n v="8288000"/>
    <x v="0"/>
    <x v="0"/>
    <n v="27520"/>
  </r>
  <r>
    <s v="B08T8KWNQ9"/>
    <x v="1250"/>
    <s v="Home&amp;Kitchen|Heating,Cooling&amp;AirQuality|WaterHeaters&amp;Geysers|InstantWaterHeaters"/>
    <n v="1449"/>
    <n v="4999"/>
    <n v="0.71"/>
    <n v="3.6"/>
    <n v="63"/>
    <s v="RPF6BQZ9ZGOD7,RAQPY2NRM7G4U,R22USVU70E2UD0,RLKRRQI8IIBB2,R1BTMJ9YWSTHY5,R19OH78FQO2VN0,R2N1VHAAGIDIMT,R1J0541W0XS1ER"/>
    <x v="374"/>
    <x v="4"/>
    <x v="0"/>
    <x v="1"/>
    <n v="314937"/>
    <x v="0"/>
    <x v="1"/>
    <n v="226.8"/>
  </r>
  <r>
    <s v="B07Y1RCCW5"/>
    <x v="1251"/>
    <s v="Home&amp;Kitchen|Heating,Cooling&amp;AirQuality|WaterHeaters&amp;Geysers|InstantWaterHeaters"/>
    <n v="1190"/>
    <n v="2550"/>
    <n v="0.53"/>
    <n v="3.8"/>
    <n v="1181"/>
    <s v="R1O343U978W7T3,RTT7TYSICUSK7,RNJ28HCJAVS7P,R65UG8VBWZ9FO,R1NYFIH8430TSL,R2XETJ09ENS8YK,RZ2ITHHJJCWZS,R9L25UA45NALQ"/>
    <x v="375"/>
    <x v="4"/>
    <x v="0"/>
    <x v="1"/>
    <n v="3011550"/>
    <x v="0"/>
    <x v="0"/>
    <n v="4487.8"/>
  </r>
  <r>
    <s v="B0762HXMTF"/>
    <x v="1252"/>
    <s v="Home&amp;Kitchen|Kitchen&amp;HomeAppliances|WaterPurifiers&amp;Accessories|WaterFilters&amp;Purifiers"/>
    <n v="1799"/>
    <n v="1950"/>
    <n v="0.08"/>
    <n v="3.9"/>
    <n v="1888"/>
    <s v="RN4RJMHA6Z17Z,R27O0FPVNG63DK,R1O1OR760KAMN2,R1KHM1E2FS5LHX,R2EDFZCXSNQL9Q,RWOZF184HDN45,R2S27KPO0VKWWA,R6NCDUG0BJSA9"/>
    <x v="246"/>
    <x v="4"/>
    <x v="1"/>
    <x v="1"/>
    <n v="3681600"/>
    <x v="0"/>
    <x v="0"/>
    <n v="7363.2"/>
  </r>
  <r>
    <s v="B00K57MR22"/>
    <x v="1253"/>
    <s v="Home&amp;Kitchen|Kitchen&amp;HomeAppliances|SmallKitchenAppliances|MixerGrinders"/>
    <n v="6120"/>
    <n v="8478"/>
    <n v="0.28000000000000003"/>
    <n v="4.5999999999999996"/>
    <n v="6550"/>
    <s v="R2IMGTYKPMXP4N,R2LP7PV1I0Z1V0,R33UGZXCUN1PDT,RH2ODFAELL6ID,R1LSVKDGASJ3ZX,R14FNF4GQL91JN,R2YT02USWR83PT,R81KUPKOTEI6J"/>
    <x v="324"/>
    <x v="4"/>
    <x v="1"/>
    <x v="0"/>
    <n v="55530900"/>
    <x v="0"/>
    <x v="0"/>
    <n v="30129.999999999996"/>
  </r>
  <r>
    <s v="B07TTSS5MP"/>
    <x v="1254"/>
    <s v="Home&amp;Kitchen|Kitchen&amp;HomeAppliances|SmallKitchenAppliances|MixerGrinders"/>
    <n v="1799"/>
    <n v="3299"/>
    <n v="0.45"/>
    <n v="3.8"/>
    <n v="1846"/>
    <s v="R2PFNGIRCB6KB1,R3HOQIZQ2Y2P1E,RSMINHFUL02QE,RECSJ6GYWXJWE,R2M39R5NO51DBK,R1IKAF2X8JVXQS,R3D1X15POHDHKU,R1OKIDKNCYKZFS"/>
    <x v="247"/>
    <x v="4"/>
    <x v="1"/>
    <x v="1"/>
    <n v="6089954"/>
    <x v="0"/>
    <x v="0"/>
    <n v="7014.7999999999993"/>
  </r>
  <r>
    <s v="B09ZDVL7L8"/>
    <x v="1255"/>
    <s v="Home&amp;Kitchen|Kitchen&amp;HomeAppliances|SmallKitchenAppliances|MixerGrinders"/>
    <n v="2199"/>
    <n v="3895"/>
    <n v="0.44"/>
    <n v="3.9"/>
    <n v="1085"/>
    <s v="R1KN9SD017A7RE,R3CEOM0J1JBDOT,R1AEDQ9CAI6XXW,R2XIO0KMHIEO1F,RFVSFZCU692EX,R3A5RFPX4FKUDV,R3M6T8MOF5GD27,R19Y9YVBF318KF"/>
    <x v="376"/>
    <x v="4"/>
    <x v="1"/>
    <x v="1"/>
    <n v="4226075"/>
    <x v="0"/>
    <x v="0"/>
    <n v="4231.5"/>
  </r>
  <r>
    <s v="B09XHXXCFH"/>
    <x v="1256"/>
    <s v="Home&amp;Kitchen|Kitchen&amp;HomeAppliances|SmallKitchenAppliances|Rice&amp;PastaCookers"/>
    <n v="3685"/>
    <n v="5495"/>
    <n v="0.33"/>
    <n v="4.0999999999999996"/>
    <n v="290"/>
    <s v="R1FV12XCLPA07M,RR4FYBIUQQF0S,R3IGJPGKZS06NZ,R33OLTLASD1YIK,R27G7C06S1UGAV,R10P8JU3ISASFZ,R3QOZ26RJV3Y3Q,RVAOC66XONJBJ"/>
    <x v="76"/>
    <x v="4"/>
    <x v="1"/>
    <x v="0"/>
    <n v="1593550"/>
    <x v="0"/>
    <x v="1"/>
    <n v="1189"/>
  </r>
  <r>
    <s v="B0BL3R4RGS"/>
    <x v="1257"/>
    <s v="Home&amp;Kitchen|Kitchen&amp;HomeAppliances|SmallKitchenAppliances|JuicerMixerGrinders"/>
    <n v="649"/>
    <n v="999"/>
    <n v="0.35"/>
    <n v="3.6"/>
    <n v="4"/>
    <s v="R27XB7WNFY9NJ3,R24HCMD10NT57S"/>
    <x v="377"/>
    <x v="4"/>
    <x v="1"/>
    <x v="1"/>
    <n v="3996"/>
    <x v="0"/>
    <x v="1"/>
    <n v="14.4"/>
  </r>
  <r>
    <s v="B07P1BR7L8"/>
    <x v="1258"/>
    <s v="Home&amp;Kitchen|Kitchen&amp;HomeAppliances|SmallKitchenAppliances|OvenToasterGrills"/>
    <n v="8599"/>
    <n v="8995"/>
    <n v="0.04"/>
    <n v="4.4000000000000004"/>
    <n v="9734"/>
    <s v="R2QOX3VCM8T6PV,RPYQIR3334L89,R2IRKJDUONHPDR,R1R7YLZ1PZNMYX,R2KZ1KIWHCSP7U,R5ZTYD2K563IC,R327DMIJNSD3TN,R3EQVJIFUGXWDC"/>
    <x v="251"/>
    <x v="4"/>
    <x v="1"/>
    <x v="0"/>
    <n v="87557330"/>
    <x v="0"/>
    <x v="0"/>
    <n v="42829.600000000006"/>
  </r>
  <r>
    <s v="B078WB1VWJ"/>
    <x v="1259"/>
    <s v="Home&amp;Kitchen|Kitchen&amp;HomeAppliances|Vacuum,Cleaning&amp;Ironing|Irons,Steamers&amp;Accessories|Irons|DryIrons"/>
    <n v="1110"/>
    <n v="1599"/>
    <n v="0.31"/>
    <n v="4.3"/>
    <n v="4022"/>
    <s v="R13VHF78WR3N1Z,R342QNGEZ7OI7F,R2ZL6XILY5JIM6,R19THHR4XUW2L5,R2Q8B6C09UY2KT,RS9KLTRCAL9W0,R1Z1D54NCQ2XXA,R3OGYQ4D7SLX6"/>
    <x v="235"/>
    <x v="4"/>
    <x v="1"/>
    <x v="0"/>
    <n v="6431178"/>
    <x v="0"/>
    <x v="0"/>
    <n v="17294.599999999999"/>
  </r>
  <r>
    <s v="B0BP89YBC1"/>
    <x v="1260"/>
    <s v="Home&amp;Kitchen|Heating,Cooling&amp;AirQuality|WaterHeaters&amp;Geysers|InstantWaterHeaters"/>
    <n v="1499"/>
    <n v="3500"/>
    <n v="0.56999999999999995"/>
    <n v="4.7"/>
    <n v="2591"/>
    <s v="RBPM3YRVWMMMK,RVY7BZCJPHJZU,R3KXHKIGWPT7IS,R1K28XXUFE3XNT,R23K3XEJA3V8XG,RTILNKKZAV4WT,R2Z92RDSJM71FU"/>
    <x v="378"/>
    <x v="4"/>
    <x v="0"/>
    <x v="0"/>
    <n v="9068500"/>
    <x v="0"/>
    <x v="0"/>
    <n v="12177.7"/>
  </r>
  <r>
    <s v="B09W9V2PXG"/>
    <x v="1261"/>
    <s v="Home&amp;Kitchen|Kitchen&amp;HomeAppliances|SmallKitchenAppliances|DigitalKitchenScales"/>
    <n v="759"/>
    <n v="1999"/>
    <n v="0.62"/>
    <n v="4.3"/>
    <n v="532"/>
    <s v="R27B01SC9QAZKK,R1PCNR9B02HU9B,R2VVVYOKKK8OZA,R334FKVINA14QI,R3B8A6JCBLRUGC,R3GI30K6SI7HQR,R26WYNQ8661K6,R36HQ7DOFZO43R"/>
    <x v="278"/>
    <x v="4"/>
    <x v="0"/>
    <x v="0"/>
    <n v="1063468"/>
    <x v="0"/>
    <x v="1"/>
    <n v="2287.6"/>
  </r>
  <r>
    <s v="B09XTQFFCG"/>
    <x v="1262"/>
    <s v="Home&amp;Kitchen|Kitchen&amp;HomeAppliances|Vacuum,Cleaning&amp;Ironing|Vacuums&amp;FloorCare|Vacuums|HandheldVacuums"/>
    <n v="2669"/>
    <n v="3199"/>
    <n v="0.17"/>
    <n v="3.9"/>
    <n v="260"/>
    <s v="RV24IG0ESY0QQ,RT6Q1RSJWHH0A,RI1QYUZU94RKT,R16FKQNXTMPBRV,R1RBGFBH1U37L,RJGJ2HUWX9GSC,R3PY9TXJSQ085F,R3N0OO6FHZAE2I"/>
    <x v="379"/>
    <x v="4"/>
    <x v="1"/>
    <x v="1"/>
    <n v="831740"/>
    <x v="0"/>
    <x v="1"/>
    <n v="1014"/>
  </r>
  <r>
    <s v="B08LVVTGZK"/>
    <x v="1263"/>
    <s v="Home&amp;Kitchen|Kitchen&amp;HomeAppliances|SmallKitchenAppliances|SandwichMakers"/>
    <n v="929"/>
    <n v="1300"/>
    <n v="0.28999999999999998"/>
    <n v="3.9"/>
    <n v="1672"/>
    <s v="R1BJTSW0Q3XBG2,R3LXL9MYPDNLQU,R1EMA2HNG6WLD0,RTH4IIS0NEMZB,R1PBGQY0ZXI2DD,RSK7Z8ESBQEUX,R3DV0SKGPJHAU2,R3NZXJDYJSIGBU"/>
    <x v="247"/>
    <x v="4"/>
    <x v="1"/>
    <x v="1"/>
    <n v="2173600"/>
    <x v="0"/>
    <x v="0"/>
    <n v="6520.8"/>
  </r>
  <r>
    <s v="B07J2BQZD6"/>
    <x v="1264"/>
    <s v="Home&amp;Kitchen|HomeStorage&amp;Organization|LaundryOrganization|LaundryBaskets"/>
    <n v="199"/>
    <n v="399"/>
    <n v="0.5"/>
    <n v="3.7"/>
    <n v="7945"/>
    <s v="RYPL17AT0RDI1,RQOF3LTV1XO6K,R169DI8KX4KIS0,R1T86QSHNGWS2,R3Q7KHGMYL8KPE,R22FND348KV4I0,R1IQL0D1Z5I492,R3PEJ703N4DY56"/>
    <x v="269"/>
    <x v="4"/>
    <x v="0"/>
    <x v="1"/>
    <n v="3170055"/>
    <x v="1"/>
    <x v="0"/>
    <n v="29396.5"/>
  </r>
  <r>
    <s v="B07HK53XM4"/>
    <x v="1265"/>
    <s v="Home&amp;Kitchen|Kitchen&amp;HomeAppliances|Vacuum,Cleaning&amp;Ironing|Irons,Steamers&amp;Accessories|LintShavers"/>
    <n v="279"/>
    <n v="599"/>
    <n v="0.53"/>
    <n v="3.5"/>
    <n v="1367"/>
    <s v="R2T39I2ZEKM9PL,R1ZBMWBRCRX6M1,R14ROZ9SPSVA1C,R1DM63YLI499R0,R35NUHSRXCQ4I6,R1Q3L7BERE4C6,R1334GMRXCJFLO,R1ZN9HBT8L7C6Z"/>
    <x v="256"/>
    <x v="4"/>
    <x v="0"/>
    <x v="1"/>
    <n v="818833"/>
    <x v="0"/>
    <x v="0"/>
    <n v="4784.5"/>
  </r>
  <r>
    <s v="B08RDWBYCQ"/>
    <x v="1266"/>
    <s v="Home&amp;Kitchen|Kitchen&amp;HomeAppliances|SmallKitchenAppliances|HandBlenders"/>
    <n v="549"/>
    <n v="999"/>
    <n v="0.45"/>
    <n v="4"/>
    <n v="1313"/>
    <s v="R17R471IR13JMO,R13T7I5DKQIXSA,R9YYIK65OU16I,R1FB9GYR8LJQBN,R2W5WP4N12ADZW,R12UGEM1FH0OC6,R171KJ25LHOUKY,R22VVPUG7BPY0Z"/>
    <x v="380"/>
    <x v="4"/>
    <x v="1"/>
    <x v="0"/>
    <n v="1311687"/>
    <x v="0"/>
    <x v="0"/>
    <n v="5252"/>
  </r>
  <r>
    <s v="B09FHHTL8L"/>
    <x v="1267"/>
    <s v="Home&amp;Kitchen|HomeStorage&amp;Organization|LaundryOrganization|IroningAccessories|SprayBottles"/>
    <n v="85"/>
    <n v="199"/>
    <n v="0.56999999999999995"/>
    <n v="4.0999999999999996"/>
    <n v="212"/>
    <s v="RI4YLH4V4IERV,R2THKSNJBC1AYW,R17K7CV4XKY9NU,RZHKJKK72JDBZ,R3GR6V9CYLXCTA,R2GO7U6SPLE8AJ,R2DJXMAU9UMPGI,R2FIRLO44T48YT"/>
    <x v="381"/>
    <x v="4"/>
    <x v="0"/>
    <x v="0"/>
    <n v="42188"/>
    <x v="2"/>
    <x v="1"/>
    <n v="869.19999999999993"/>
  </r>
  <r>
    <s v="B0BHNHMR3H"/>
    <x v="1268"/>
    <s v="Home&amp;Kitchen|Kitchen&amp;HomeAppliances|SmallKitchenAppliances|JuicerMixerGrinders"/>
    <n v="499"/>
    <n v="1299"/>
    <n v="0.62"/>
    <n v="3.9"/>
    <n v="65"/>
    <s v="R1C2TSG7V4E6OO,R1EMLFPYSZQRV0,R2013OLVZQH22B,R2EG8VXH3ETPXA,R3ETNI6781FL2R,R2IN91D1WT43AK,R38K3MLJGM9L27,R2LI9FD8CQQOMA"/>
    <x v="382"/>
    <x v="4"/>
    <x v="0"/>
    <x v="1"/>
    <n v="84435"/>
    <x v="0"/>
    <x v="1"/>
    <n v="253.5"/>
  </r>
  <r>
    <s v="B07D8VBYB4"/>
    <x v="1269"/>
    <s v="Home&amp;Kitchen|Kitchen&amp;HomeAppliances|SmallKitchenAppliances|JuicerMixerGrinders"/>
    <n v="5865"/>
    <n v="7776"/>
    <n v="0.25"/>
    <n v="4.4000000000000004"/>
    <n v="2737"/>
    <s v="R1B2ONGGAFTI9D,R1R2O42N4O1S1A,R13I84OJ7E8OJA,RA9R916JUUZ4K,R16HBPHELGF3G,R3C70FWNMP46X2,R2UM0LYKW0KF6N,R1N337GWNU3IOM"/>
    <x v="324"/>
    <x v="4"/>
    <x v="1"/>
    <x v="0"/>
    <n v="21282912"/>
    <x v="0"/>
    <x v="0"/>
    <n v="12042.800000000001"/>
  </r>
  <r>
    <s v="B0B3TBY2YX"/>
    <x v="1270"/>
    <s v="Home&amp;Kitchen|Kitchen&amp;HomeAppliances|SmallKitchenAppliances|Kettles&amp;HotWaterDispensers|ElectricKettles"/>
    <n v="1260"/>
    <n v="2299"/>
    <n v="0.45"/>
    <n v="4.3"/>
    <n v="55"/>
    <s v="R2HY811H3E3G6S,R1CCZJGV16UVNI,R3FO0KZP6V25Z0,R1DPAVSP4Y3AGN,RK6FONHRBSSFI,RH6J3MDX33HMA,RPGDFO3VRQZ0S,R3RMJEG2M36L3R"/>
    <x v="76"/>
    <x v="4"/>
    <x v="1"/>
    <x v="0"/>
    <n v="126445"/>
    <x v="0"/>
    <x v="1"/>
    <n v="236.5"/>
  </r>
  <r>
    <s v="B088WCFPQF"/>
    <x v="1271"/>
    <s v="Home&amp;Kitchen|Kitchen&amp;HomeAppliances|Coffee,Tea&amp;Espresso|CoffeePresses"/>
    <n v="1099"/>
    <n v="1500"/>
    <n v="0.27"/>
    <n v="4.5"/>
    <n v="1065"/>
    <s v="R3EFB0EG66OLOX,RIND9MF93GBO0,R38ISD2RSB4M70,R3BS8IFOXK1DNW,R30SI7ZT69PI47,R3FQSJP7H5PAIP,R2ZPNHBNB2GKBC,R25DZIBJHUFV07"/>
    <x v="383"/>
    <x v="4"/>
    <x v="1"/>
    <x v="0"/>
    <n v="1597500"/>
    <x v="0"/>
    <x v="0"/>
    <n v="4792.5"/>
  </r>
  <r>
    <s v="B07JZSG42Y"/>
    <x v="1272"/>
    <s v="Home&amp;Kitchen|Kitchen&amp;HomeAppliances|SmallKitchenAppliances|SandwichMakers"/>
    <n v="1928"/>
    <n v="2590"/>
    <n v="0.26"/>
    <n v="4"/>
    <n v="2377"/>
    <s v="RN8Y9B2XGVMGI,R2HRBMPLK36A97,R2IXY6WFD01C5L,R24C42XCBRZQ3U,R353E48ZIM1PQV,R189724SD6LLWF,RNNWCGXGPM79N,R16DNFM9D0S57B"/>
    <x v="260"/>
    <x v="4"/>
    <x v="1"/>
    <x v="0"/>
    <n v="6156430"/>
    <x v="0"/>
    <x v="0"/>
    <n v="9508"/>
  </r>
  <r>
    <s v="B08YRMBK9R"/>
    <x v="1273"/>
    <s v="Home&amp;Kitchen|Heating,Cooling&amp;AirQuality|WaterHeaters&amp;Geysers|StorageWaterHeaters"/>
    <n v="3249"/>
    <n v="6299"/>
    <n v="0.48"/>
    <n v="3.9"/>
    <n v="2569"/>
    <s v="R1XLQ3KU8NRG4P,RGVJ5KUUNIU77,R3FD9YGKRHM8LY,R2UNQBX57IZ6IJ,R18R5BIYTIVOX3,R16IEFUYCP8OE0,R2M04XPGQM0UGX,RYGVFM9ORV4JJ"/>
    <x v="335"/>
    <x v="4"/>
    <x v="1"/>
    <x v="1"/>
    <n v="16182131"/>
    <x v="0"/>
    <x v="0"/>
    <n v="10019.1"/>
  </r>
  <r>
    <s v="B00935MGHS"/>
    <x v="1274"/>
    <s v="Home&amp;Kitchen|Kitchen&amp;HomeAppliances|SmallKitchenAppliances|SandwichMakers"/>
    <n v="1199"/>
    <n v="1795"/>
    <n v="0.33"/>
    <n v="4.2"/>
    <n v="5967"/>
    <s v="R2I9AG0WA9VOAX,R2AZI4X0RQO5R5,R2UI2FZ90PJYJB,R3FA7TC0VM1UY6,RUQZXIY1KFXLC,R13E9T5RVFB29Z,R14I4FF21R2OZG,R1ELYUWQAI1L3E"/>
    <x v="239"/>
    <x v="4"/>
    <x v="1"/>
    <x v="0"/>
    <n v="10710765"/>
    <x v="0"/>
    <x v="0"/>
    <n v="25061.4"/>
  </r>
  <r>
    <s v="B07B5XJ572"/>
    <x v="1275"/>
    <s v="Home&amp;Kitchen|Kitchen&amp;HomeAppliances|SmallKitchenAppliances|Kettles&amp;HotWaterDispensers|ElectricKettles"/>
    <n v="1456"/>
    <n v="3190"/>
    <n v="0.54"/>
    <n v="4.0999999999999996"/>
    <n v="1776"/>
    <s v="R1OSGTXB5R9DNV,R3LBIVLOABUIHD,R295X3QEGA7NS9,R2EHU8YIKILQCE,R2A5PNPNHKQH5X,R324Z6DBVNDHWF,R3T3W32BSFI2C3,RC8Q07HVOX1M1"/>
    <x v="301"/>
    <x v="4"/>
    <x v="0"/>
    <x v="0"/>
    <n v="5665440"/>
    <x v="0"/>
    <x v="0"/>
    <n v="7281.5999999999995"/>
  </r>
  <r>
    <s v="B086199CWG"/>
    <x v="1276"/>
    <s v="Home&amp;Kitchen|Kitchen&amp;HomeAppliances|SmallKitchenAppliances|JuicerMixerGrinders"/>
    <n v="3349"/>
    <n v="4799"/>
    <n v="0.3"/>
    <n v="3.7"/>
    <n v="4200"/>
    <s v="RGC8KIMM1CE9L,R16X8MLVQ82IY8,R2Q9RZ8N8CWTJU,R1LEUKJKGS4LB3,RHI91TJRIR95F,R2VC88TGIJ2M4Q,RSVPGFXI871XS,R22R9U3IN4DIN1"/>
    <x v="266"/>
    <x v="4"/>
    <x v="1"/>
    <x v="1"/>
    <n v="20155800"/>
    <x v="0"/>
    <x v="0"/>
    <n v="15540"/>
  </r>
  <r>
    <s v="B0BBWJFK5C"/>
    <x v="1277"/>
    <s v="Home&amp;Kitchen|Kitchen&amp;HomeAppliances|Vacuum,Cleaning&amp;Ironing|PressureWashers,Steam&amp;WindowCleaners"/>
    <n v="4899"/>
    <n v="8999"/>
    <n v="0.46"/>
    <n v="4.0999999999999996"/>
    <n v="297"/>
    <s v="R1LEGNMFUU1PIG,RFVNS7HLYCWLS,R1YW7MKK4NW4V9,R1DWLT7YCZATFU,R1K3LZVZXMPW97,R2O0B1GRCH3RY3,RXDVRYTKOH8TS,R10POPC8HU427E"/>
    <x v="341"/>
    <x v="4"/>
    <x v="1"/>
    <x v="0"/>
    <n v="2672703"/>
    <x v="0"/>
    <x v="1"/>
    <n v="1217.6999999999998"/>
  </r>
  <r>
    <s v="B07GLS2563"/>
    <x v="1278"/>
    <s v="Home&amp;Kitchen|Kitchen&amp;HomeAppliances|SmallKitchenAppliances|Kettles&amp;HotWaterDispensers|Kettle&amp;ToasterSets"/>
    <n v="1199"/>
    <n v="1899"/>
    <n v="0.37"/>
    <n v="4.2"/>
    <n v="3858"/>
    <s v="RYTDQJJGF8IM0,R2XI10VMIMTZIC,RQ3MM50LGXL1Z,R1LP3M16YU1CM,R3TEYFY6989IR4,R24KWB99TGKC9M,R2SCV76D1JUV6L,RUCGD37GEB0KN"/>
    <x v="340"/>
    <x v="4"/>
    <x v="1"/>
    <x v="0"/>
    <n v="7326342"/>
    <x v="0"/>
    <x v="0"/>
    <n v="16203.6"/>
  </r>
  <r>
    <s v="B09P182Z2H"/>
    <x v="1279"/>
    <s v="Home&amp;Kitchen|Heating,Cooling&amp;AirQuality|Humidifiers"/>
    <n v="3290"/>
    <n v="5799"/>
    <n v="0.43"/>
    <n v="4.3"/>
    <n v="168"/>
    <s v="R31MJTM38BI4DT,RI02F8V2VWZ0P,RDC47YGUQAJF0,R1S44OPPSOZH8F,RK6BDZJW30UE1,R10J6JPDPTB5ED,R2H0C10WNGAU00,R1DQZ8A8C7WBD8"/>
    <x v="76"/>
    <x v="4"/>
    <x v="1"/>
    <x v="0"/>
    <n v="974232"/>
    <x v="0"/>
    <x v="1"/>
    <n v="722.4"/>
  </r>
  <r>
    <s v="B0B59K1C8F"/>
    <x v="1280"/>
    <s v="Home&amp;Kitchen|Kitchen&amp;HomeAppliances|Vacuum,Cleaning&amp;Ironing|Irons,Steamers&amp;Accessories|LintShavers"/>
    <n v="179"/>
    <n v="799"/>
    <n v="0.78"/>
    <n v="3.6"/>
    <n v="101"/>
    <s v="R2XFD3J4A5TGZF,RX5FGOO2VEM95,R1TUD04IXLDRMV,R1P01YOSWKVLQ3,RPMIFU0S3U0CG,RRAGFU9E9MAU7,RH31TSS0MO3KW,R3MB6685PDKUZK"/>
    <x v="384"/>
    <x v="4"/>
    <x v="0"/>
    <x v="1"/>
    <n v="80699"/>
    <x v="0"/>
    <x v="1"/>
    <n v="363.6"/>
  </r>
  <r>
    <s v="B06Y36JKC3"/>
    <x v="1281"/>
    <s v="Home&amp;Kitchen|Kitchen&amp;HomeAppliances|Coffee,Tea&amp;Espresso|CoffeeMakerAccessories|MeasuringSpoons"/>
    <n v="149"/>
    <n v="300"/>
    <n v="0.5"/>
    <n v="4.0999999999999996"/>
    <n v="4074"/>
    <s v="R2WRYLQ71K8KZS,R2ILB8NGFLKSM1,R1979FXJSU8GAN,R2Q6SATG4MFI5J,R3D8ZZR5A7F41R,R1OUF0QLKOUA1Z,R2BM7P8CHR65XC,R188GMUPS02IZE"/>
    <x v="385"/>
    <x v="4"/>
    <x v="0"/>
    <x v="0"/>
    <n v="1222200"/>
    <x v="1"/>
    <x v="0"/>
    <n v="16703.399999999998"/>
  </r>
  <r>
    <s v="B075S9FVRY"/>
    <x v="1282"/>
    <s v="Home&amp;Kitchen|Kitchen&amp;HomeAppliances|SmallKitchenAppliances|MixerGrinders"/>
    <n v="5490"/>
    <n v="7200"/>
    <n v="0.24"/>
    <n v="4.5"/>
    <n v="1408"/>
    <s v="R1CZUTGXQ7ZX2T,R2D6O5GY374HUI,R3MEVKMG43JO84,R2FKWWTI7HS55I,R34CIRAX73RLH1,R2SE99RILYNSN9,R33H1PAT91Y88G,R1L2Q95DMEF1SY"/>
    <x v="324"/>
    <x v="4"/>
    <x v="1"/>
    <x v="0"/>
    <n v="10137600"/>
    <x v="0"/>
    <x v="0"/>
    <n v="6336"/>
  </r>
  <r>
    <s v="B08SJVD8QD"/>
    <x v="1283"/>
    <s v="Home&amp;Kitchen|Kitchen&amp;HomeAppliances|SmallKitchenAppliances|DigitalKitchenScales"/>
    <n v="379"/>
    <n v="389"/>
    <n v="0.03"/>
    <n v="4.2"/>
    <n v="3739"/>
    <s v="R1LQ6NZSPIU0AF,R17S7B0QSFHJTC,R3SJIFJH77JC1O,R2G9JVE83IVFIQ,RASLSCV353KFB,R1R27B4L8L4Z6X,R38JPE2GDTIFL2,RMSETHYGGA4P7"/>
    <x v="386"/>
    <x v="4"/>
    <x v="1"/>
    <x v="0"/>
    <n v="1454471"/>
    <x v="1"/>
    <x v="0"/>
    <n v="15703.800000000001"/>
  </r>
  <r>
    <s v="B07FJNNZCJ"/>
    <x v="1284"/>
    <s v="Home&amp;Kitchen|Kitchen&amp;HomeAppliances|WaterPurifiers&amp;Accessories|WaterFilters&amp;Purifiers"/>
    <n v="8699"/>
    <n v="13049"/>
    <n v="0.33"/>
    <n v="4.3"/>
    <n v="5891"/>
    <s v="RGLM8T8GTSTYH,R30QSC12YCL842,R2HBGO0MHSNQ7B,R1GDKJE36JWPX7,R1P99UNR6WTZP4,R3NSZO31F0V6QS,R3CEN8FE65WD8V,R3NULWNYG5BD4E"/>
    <x v="291"/>
    <x v="4"/>
    <x v="1"/>
    <x v="0"/>
    <n v="76871659"/>
    <x v="0"/>
    <x v="0"/>
    <n v="25331.3"/>
  </r>
  <r>
    <s v="B09MFR93KS"/>
    <x v="1285"/>
    <s v="Home&amp;Kitchen|Kitchen&amp;HomeAppliances|SmallKitchenAppliances|MixerGrinders"/>
    <n v="3041.67"/>
    <n v="5999"/>
    <n v="0.49"/>
    <n v="4"/>
    <n v="777"/>
    <s v="R3JBAT4PI4PLO0,R3PJIYCNWQ8Y2L,RWBQ359RY77PV,R1JDR1FHLPPOX7,RAA54PH39YEPK,RCMMD8QLTRHS3,RPVSPK4695JRQ,R3BYL6OMCFQ6H4"/>
    <x v="240"/>
    <x v="4"/>
    <x v="1"/>
    <x v="0"/>
    <n v="4661223"/>
    <x v="0"/>
    <x v="1"/>
    <n v="3108"/>
  </r>
  <r>
    <s v="B07Y5FDPKV"/>
    <x v="1286"/>
    <s v="Home&amp;Kitchen|Kitchen&amp;HomeAppliances|SmallKitchenAppliances|HandBlenders"/>
    <n v="1745"/>
    <n v="2400"/>
    <n v="0.27"/>
    <n v="4.2"/>
    <n v="14160"/>
    <s v="R2F2DGJQPO0B5T,R2TYJ9OO7P28VM,R1RKF5FDPIB99E,R3N0PTQXQ8UJY8,R11EOJ6WSV5QIN,RNJWTE3FEEOBF,R1TMCXV8ZLNR4Q,R2VX0MWE6CFDOK"/>
    <x v="246"/>
    <x v="4"/>
    <x v="1"/>
    <x v="0"/>
    <n v="33984000"/>
    <x v="0"/>
    <x v="0"/>
    <n v="59472"/>
  </r>
  <r>
    <s v="B0756KCV5K"/>
    <x v="1287"/>
    <s v="Home&amp;Kitchen|Kitchen&amp;HomeAppliances|SmallKitchenAppliances|InductionCooktop"/>
    <n v="3180"/>
    <n v="5295"/>
    <n v="0.4"/>
    <n v="4.2"/>
    <n v="6919"/>
    <s v="R2QMIAMI841PRB,R13ESBS8Z3WZG0,RZ8HXGE2HU1O,R39QVJ5S4G6J9F,R31OSHB7AMO3J0,RA1YZBDD2GHLO,RQKLAO0RN02HA,R2XRY2ODIQ1YAA"/>
    <x v="239"/>
    <x v="4"/>
    <x v="1"/>
    <x v="0"/>
    <n v="36636105"/>
    <x v="0"/>
    <x v="0"/>
    <n v="29059.800000000003"/>
  </r>
  <r>
    <s v="B0BJ6P3LSK"/>
    <x v="1288"/>
    <s v="Home&amp;Kitchen|Kitchen&amp;HomeAppliances|WaterPurifiers&amp;Accessories|WaterFilters&amp;Purifiers"/>
    <n v="4999"/>
    <n v="24999"/>
    <n v="0.8"/>
    <n v="4.5"/>
    <n v="287"/>
    <s v="R3PB7I71NCM2LX,R3GDZTWTAD4D5O,R1VOJ065EWW8BS,RHL803DXBI13J,R3SSR4ROJ92G30,R3DL0H9U8GEQNJ,RCKKIEW0YW52N,R3PCVDWZGC3I2B"/>
    <x v="387"/>
    <x v="4"/>
    <x v="0"/>
    <x v="0"/>
    <n v="7174713"/>
    <x v="0"/>
    <x v="1"/>
    <n v="1291.5"/>
  </r>
  <r>
    <s v="B09HS1NDRQ"/>
    <x v="1289"/>
    <s v="Home&amp;Kitchen|HomeStorage&amp;Organization|LaundryOrganization|LaundryBaskets"/>
    <n v="390"/>
    <n v="799"/>
    <n v="0.51"/>
    <n v="3.8"/>
    <n v="287"/>
    <s v="R3V8S0ESHRPDBO,R12W72FFLIE3W5,RTP8C0IEC8HOG,R12R4AASHS28DY,R2GO349RJ2IVKJ,R2HYWH5XCPCXT4,R1LKZJQ84LWHYF,R1A2ZK71J84RUU"/>
    <x v="250"/>
    <x v="4"/>
    <x v="0"/>
    <x v="1"/>
    <n v="229313"/>
    <x v="0"/>
    <x v="1"/>
    <n v="1090.5999999999999"/>
  </r>
  <r>
    <s v="B018SJJ0GE"/>
    <x v="1290"/>
    <s v="Home&amp;Kitchen|Kitchen&amp;HomeAppliances|SmallKitchenAppliances|RotiMakers"/>
    <n v="1999"/>
    <n v="2999"/>
    <n v="0.33"/>
    <n v="4.4000000000000004"/>
    <n v="388"/>
    <s v="R3MO3QMPSUEAFJ,R37HBU7GG0NMAJ,RH2BUJWJ3T5M0,R2RVGCZP1PX921,R1WXGPSPH00BY2,RE95R60UIR3E4,R38ZY743BJSLS4,RZ8SZSYKJ5VFG"/>
    <x v="388"/>
    <x v="4"/>
    <x v="1"/>
    <x v="0"/>
    <n v="1163612"/>
    <x v="0"/>
    <x v="1"/>
    <n v="1707.2"/>
  </r>
  <r>
    <s v="B09FPP3R1D"/>
    <x v="1291"/>
    <s v="Home&amp;Kitchen|Kitchen&amp;HomeAppliances|SmallKitchenAppliances|EggBoilers"/>
    <n v="1624"/>
    <n v="2495"/>
    <n v="0.35"/>
    <n v="4.0999999999999996"/>
    <n v="827"/>
    <s v="R2RZLLFU5FVGY3,R2EGRR8ALL59DZ,R1JP2R3R8V3AVL,R142MAX2YBGVW4,R2C592PD3BYYQH,R3H91016XYXVY3,RTFWIHNYBS6OX,RW7Y9OWPKFCNF"/>
    <x v="389"/>
    <x v="4"/>
    <x v="1"/>
    <x v="0"/>
    <n v="2063365"/>
    <x v="0"/>
    <x v="1"/>
    <n v="3390.7"/>
  </r>
  <r>
    <s v="B01F7B2JCI"/>
    <x v="1292"/>
    <s v="Home&amp;Kitchen|Kitchen&amp;HomeAppliances|Coffee,Tea&amp;Espresso|CoffeeMakerAccessories|MeasuringSpoons"/>
    <n v="184"/>
    <n v="450"/>
    <n v="0.59"/>
    <n v="4.2"/>
    <n v="4971"/>
    <s v="R2NSLKFF9N8OO1,R3PPFDE9PF1D66,R3T8UTHQS6VMTK,R3IPQ2YEN9J842,R1LAN9221WZNQC,R3KG6USWG4FNQI,RN4ZPVL2G6BXG,R3F2DEWHYVNK10"/>
    <x v="390"/>
    <x v="4"/>
    <x v="0"/>
    <x v="0"/>
    <n v="2236950"/>
    <x v="1"/>
    <x v="0"/>
    <n v="20878.2"/>
  </r>
  <r>
    <s v="B09NNZ1GF7"/>
    <x v="1293"/>
    <s v="Home&amp;Kitchen|Kitchen&amp;HomeAppliances|Vacuum,Cleaning&amp;Ironing|Irons,Steamers&amp;Accessories|LintShavers"/>
    <n v="445"/>
    <n v="999"/>
    <n v="0.55000000000000004"/>
    <n v="4.3"/>
    <n v="229"/>
    <s v="R26RPJGPU2YT4M,R3QTAOTV6O9TGA,R2376RVNIQR2EU,R1KC6358QHQUG6,R1P61XNPIFGZLF,R1PD5KYOWDRSRF,R30SUJFMTAMCL2,R2ITYTNUV06OJE"/>
    <x v="271"/>
    <x v="4"/>
    <x v="0"/>
    <x v="0"/>
    <n v="228771"/>
    <x v="0"/>
    <x v="1"/>
    <n v="984.69999999999993"/>
  </r>
  <r>
    <s v="B01CS4A5V4"/>
    <x v="1294"/>
    <s v="Home&amp;Kitchen|Heating,Cooling&amp;AirQuality|Parts&amp;Accessories|FanParts&amp;Accessories"/>
    <n v="699"/>
    <n v="1690"/>
    <n v="0.59"/>
    <n v="4.0999999999999996"/>
    <n v="3524"/>
    <s v="R2OJRVFVJPY47O,RP2NLPF4P8159,RUN7GUB7PBBO2,R1J414M799OFD8,RBS3PPFKHIUVE,RCG667UMY43KY,R3EVGRFBPYMO0H,R21NZ6B0QHBVXN"/>
    <x v="391"/>
    <x v="4"/>
    <x v="0"/>
    <x v="0"/>
    <n v="5955560"/>
    <x v="0"/>
    <x v="0"/>
    <n v="14448.4"/>
  </r>
  <r>
    <s v="B0BL11S5QK"/>
    <x v="1295"/>
    <s v="Home&amp;Kitchen|Kitchen&amp;HomeAppliances|SmallKitchenAppliances|InductionCooktop"/>
    <n v="1601"/>
    <n v="3890"/>
    <n v="0.59"/>
    <n v="4.2"/>
    <n v="156"/>
    <s v="R3UZ9QELD4SGH9,R26LJ3T0R1C2OW,R10OPU90E2KOS8,R368PRLFS9U4NM,R2DG70LW5AVK2U,RX8N5J1JQM4W5,R2L5GQ8S1BOJX8,R3GVWLF89Q0HCU"/>
    <x v="301"/>
    <x v="4"/>
    <x v="0"/>
    <x v="0"/>
    <n v="606840"/>
    <x v="0"/>
    <x v="1"/>
    <n v="655.20000000000005"/>
  </r>
  <r>
    <s v="B09BL2KHQW"/>
    <x v="1296"/>
    <s v="Home&amp;Kitchen|Kitchen&amp;HomeAppliances|WaterPurifiers&amp;Accessories|WaterPurifierAccessories"/>
    <n v="231"/>
    <n v="260"/>
    <n v="0.11"/>
    <n v="4.0999999999999996"/>
    <n v="490"/>
    <s v="R2MP3ZHMZJIHPO,RMTBPDSRHUOO0,R1ZJ2RU3C1TION,R3H5OE1VNUKGEV,R17IUC88WS63E5,R1NWPQN902104,R3QSZKBK7BXCOP,RRJES0SUCXLVP"/>
    <x v="246"/>
    <x v="4"/>
    <x v="1"/>
    <x v="0"/>
    <n v="127400"/>
    <x v="1"/>
    <x v="1"/>
    <n v="2008.9999999999998"/>
  </r>
  <r>
    <s v="B081RLM75M"/>
    <x v="1297"/>
    <s v="Home&amp;Kitchen|Kitchen&amp;HomeAppliances|Vacuum,Cleaning&amp;Ironing|Irons,Steamers&amp;Accessories|LintShavers"/>
    <n v="369"/>
    <n v="599"/>
    <n v="0.38"/>
    <n v="3.9"/>
    <n v="82"/>
    <s v="R3OSR4OYTNNMCV,RPOYK3GUC98ZU,R27D0SFEZ5LMSP,R2AQW90XQ58J8X,R2E1CJLY710609,R3RQYH6EH78GZM,R3KQSMQH0W45XR,R1OD2KDJ4RH6QE"/>
    <x v="392"/>
    <x v="4"/>
    <x v="1"/>
    <x v="1"/>
    <n v="49118"/>
    <x v="0"/>
    <x v="1"/>
    <n v="319.8"/>
  </r>
  <r>
    <s v="B07SYYVP69"/>
    <x v="1298"/>
    <s v="Home&amp;Kitchen|Kitchen&amp;HomeAppliances|SmallKitchenAppliances|Kettles&amp;HotWaterDispensers|ElectricKettles"/>
    <n v="809"/>
    <n v="1950"/>
    <n v="0.59"/>
    <n v="3.9"/>
    <n v="710"/>
    <s v="R1OQ97JT4BL5EI,R3RR2895R9O2DS,R2462S5LXK8PF8,RMJH8X11LNM88,R3QVXCO0WYM84N,R3H120Q4D5UPZ5,R2QR3OKR575Z8H,R210Y022QTMB31"/>
    <x v="301"/>
    <x v="4"/>
    <x v="0"/>
    <x v="1"/>
    <n v="1384500"/>
    <x v="0"/>
    <x v="1"/>
    <n v="2769"/>
  </r>
  <r>
    <s v="B0BDZWMGZ1"/>
    <x v="1299"/>
    <s v="Home&amp;Kitchen|Kitchen&amp;HomeAppliances|SmallKitchenAppliances|MixerGrinders"/>
    <n v="1199"/>
    <n v="2990"/>
    <n v="0.6"/>
    <n v="3.8"/>
    <n v="133"/>
    <s v="R9G633VF65R7,R1QYOV6VB55XDP,R10DO46U5X7BFU,R1LRIP1E8ZWQHM,R2FZMTECL2LFIB,R3L17NRMB2AJKW,RKAF5JOIWID2G,R28BGB7K15JUSW"/>
    <x v="290"/>
    <x v="4"/>
    <x v="0"/>
    <x v="1"/>
    <n v="397670"/>
    <x v="0"/>
    <x v="1"/>
    <n v="505.4"/>
  </r>
  <r>
    <s v="B078JT7LTD"/>
    <x v="1300"/>
    <s v="Home&amp;Kitchen|Kitchen&amp;HomeAppliances|SmallKitchenAppliances|MixerGrinders"/>
    <n v="6120"/>
    <n v="8073"/>
    <n v="0.24"/>
    <n v="4.5999999999999996"/>
    <n v="2751"/>
    <s v="R1LBKT3YDVVW86,R2PNLSWFYW5QEF,R2I6NKZE7JWNY6,R2OFZC94RLNDG3,R1XIUI1I006DHG,RI07TDJ2DO7ID,RYFM2V5BULJFL,R29WQI1TRENQIZ"/>
    <x v="324"/>
    <x v="4"/>
    <x v="1"/>
    <x v="0"/>
    <n v="22208823"/>
    <x v="0"/>
    <x v="0"/>
    <n v="12654.599999999999"/>
  </r>
  <r>
    <s v="B09WF4Q7B3"/>
    <x v="1301"/>
    <s v="Home&amp;Kitchen|Kitchen&amp;HomeAppliances|Vacuum,Cleaning&amp;Ironing|Irons,Steamers&amp;Accessories|Irons|SteamIrons"/>
    <n v="1799"/>
    <n v="2599"/>
    <n v="0.31"/>
    <n v="3.6"/>
    <n v="771"/>
    <s v="R3VVDILPFTB4N,R33D06F6025R9G,R2I3H0WMODAWBP,R1AF6E3N2B9CB2,R36R7R03G3ZTT9,R26LX5GA0LIZA8,R376OUGP5M5AHS,R1MC6HR3Y1OZWE"/>
    <x v="274"/>
    <x v="4"/>
    <x v="1"/>
    <x v="1"/>
    <n v="2003829"/>
    <x v="0"/>
    <x v="1"/>
    <n v="2775.6"/>
  </r>
  <r>
    <s v="B092R48XXB"/>
    <x v="1302"/>
    <s v="Home&amp;Kitchen|Kitchen&amp;HomeAppliances|Vacuum,Cleaning&amp;Ironing|Vacuums&amp;FloorCare|Vacuums|RoboticVacuums"/>
    <n v="18999"/>
    <n v="29999"/>
    <n v="0.37"/>
    <n v="4.0999999999999996"/>
    <n v="2536"/>
    <s v="R1TD8NMUP7Y7JR,R14MB9E0621MTM,RR23X5VXCOUKW,R37T5HQG9ZZLQM,RTID73IKA1G3K,R2H0S2S7BMUIHH,R1WZZ9OM0LBYFR,R2Q28C8LX2Y717"/>
    <x v="6"/>
    <x v="4"/>
    <x v="1"/>
    <x v="0"/>
    <n v="76077464"/>
    <x v="0"/>
    <x v="0"/>
    <n v="10397.599999999999"/>
  </r>
  <r>
    <s v="B00KIDSU8S"/>
    <x v="1303"/>
    <s v="Home&amp;Kitchen|Heating,Cooling&amp;AirQuality|Fans|ExhaustFans"/>
    <n v="1999"/>
    <n v="2360"/>
    <n v="0.15"/>
    <n v="4.2"/>
    <n v="7801"/>
    <s v="RET6MLCT292IA,R28KTF1812QBSY,RSQKDGLTZET66,R27B4L6ORUNWP0,RVAY1H2CHPFD5,R3H5NH63Y26SZ7,R2OQU5R4OZWFTT,R3UXSYW0X740ED"/>
    <x v="244"/>
    <x v="4"/>
    <x v="1"/>
    <x v="0"/>
    <n v="18410360"/>
    <x v="0"/>
    <x v="0"/>
    <n v="32764.2"/>
  </r>
  <r>
    <s v="B0977CGNJJ"/>
    <x v="1304"/>
    <s v="Home&amp;Kitchen|Kitchen&amp;HomeAppliances|SmallKitchenAppliances|StandMixers"/>
    <n v="5999"/>
    <n v="11495"/>
    <n v="0.48"/>
    <n v="4.3"/>
    <n v="534"/>
    <s v="R13Q2BLBWFPEJF,R3FVMXIFTJ8J70,RE4J9O3GFANNE,RBDZELVBRCEKZ,RKUIUH511UFQ,R6M4QYFXEWFW0,R13CCSI2Y1TWIV,R1AN2NIKVZM6JO"/>
    <x v="76"/>
    <x v="4"/>
    <x v="1"/>
    <x v="0"/>
    <n v="6138330"/>
    <x v="0"/>
    <x v="1"/>
    <n v="2296.1999999999998"/>
  </r>
  <r>
    <s v="B08WWKM5HQ"/>
    <x v="1305"/>
    <s v="Home&amp;Kitchen|Heating,Cooling&amp;AirQuality|Fans|CeilingFans"/>
    <n v="2599"/>
    <n v="4780"/>
    <n v="0.46"/>
    <n v="3.9"/>
    <n v="898"/>
    <s v="R7UIR1SQ3MQ7C,RSHEPWEKELRFO,R1I98SU56895RX,R3QY58980PL4G7,R3SP1VLD2ICGHM,R2HI4MKCC9V5CH,R1GWIC0YK34JRS,RD6Q3K7ATDOMX"/>
    <x v="259"/>
    <x v="4"/>
    <x v="1"/>
    <x v="1"/>
    <n v="4292440"/>
    <x v="0"/>
    <x v="1"/>
    <n v="3502.2"/>
  </r>
  <r>
    <s v="B015GX9Y0W"/>
    <x v="1306"/>
    <s v="Home&amp;Kitchen|Kitchen&amp;HomeAppliances|SmallKitchenAppliances|WaffleMakers&amp;Irons"/>
    <n v="1199"/>
    <n v="2400"/>
    <n v="0.5"/>
    <n v="3.9"/>
    <n v="1202"/>
    <s v="R20SPV6WPX1ZU1,RXRM37GL3SHHH,R1LU6AOHGKF97O,R15V75C4M038Q1,R1Q4Q235B1LFNX,R38UQB68VZ4SUY,R2YTO8AY71C7JE,R35LRIA95CG65D"/>
    <x v="247"/>
    <x v="4"/>
    <x v="0"/>
    <x v="1"/>
    <n v="2884800"/>
    <x v="0"/>
    <x v="0"/>
    <n v="4687.8"/>
  </r>
  <r>
    <s v="B089BDBDGM"/>
    <x v="1307"/>
    <s v="Home&amp;Kitchen|HomeStorage&amp;Organization|LaundryOrganization|LaundryBaskets"/>
    <n v="219"/>
    <n v="249"/>
    <n v="0.12"/>
    <n v="4"/>
    <n v="1108"/>
    <s v="R3E5WJVPAKKEF1,R35VC2K2S2FQGC,R1AIDBLOPDFHFK,R1GQXAGB604WC1,RORXQ24THT5LS,R240THZS4YWK4R,R31H48RDL3O4K9,R3B3A9EA9DKDXN"/>
    <x v="269"/>
    <x v="4"/>
    <x v="1"/>
    <x v="0"/>
    <n v="275892"/>
    <x v="1"/>
    <x v="0"/>
    <n v="4432"/>
  </r>
  <r>
    <s v="B0BPBG712X"/>
    <x v="1308"/>
    <s v="Home&amp;Kitchen|Heating,Cooling&amp;AirQuality|RoomHeaters|FanHeaters"/>
    <n v="799"/>
    <n v="1199"/>
    <n v="0.33"/>
    <n v="4.4000000000000004"/>
    <n v="17"/>
    <s v="R32YNMGVH3EGMZ,R1O2HX15IC0KCM,RQPKLLF0EQESW,R6CXBNPC3JUIO,R2PAIJQ4JQT4EE,R6IWEVMWJ6MD,R1E1LTXU1CPT48,R2648DSDGDSC63"/>
    <x v="393"/>
    <x v="4"/>
    <x v="1"/>
    <x v="0"/>
    <n v="20383"/>
    <x v="0"/>
    <x v="1"/>
    <n v="74.800000000000011"/>
  </r>
  <r>
    <s v="B00JBNZPFM"/>
    <x v="1309"/>
    <s v="Home&amp;Kitchen|Kitchen&amp;HomeAppliances|Vacuum,Cleaning&amp;Ironing|Vacuums&amp;FloorCare|Vacuums|Wet-DryVacuums"/>
    <n v="6199"/>
    <n v="10999"/>
    <n v="0.44"/>
    <n v="4.2"/>
    <n v="10429"/>
    <s v="R8C32TJ4LFEH2,R1PEE4BCM8AE46,R2H8MA3JJ3KWBS,R1YMUX3PF91A1L,R32ZAHCTMN2A02,R21Q1UO7WME33S,R1HJB9OT30WHJL,R24NYI1HOKDQ1W"/>
    <x v="394"/>
    <x v="4"/>
    <x v="1"/>
    <x v="0"/>
    <n v="114708571"/>
    <x v="0"/>
    <x v="0"/>
    <n v="43801.8"/>
  </r>
  <r>
    <s v="B08N6P8G5K"/>
    <x v="1310"/>
    <s v="Home&amp;Kitchen|Kitchen&amp;HomeAppliances|SmallKitchenAppliances|DeepFatFryers|AirFryers"/>
    <n v="6790"/>
    <n v="10995"/>
    <n v="0.38"/>
    <n v="4.5"/>
    <n v="3192"/>
    <s v="REVG93OC7J7E7,R3P1VSN1MLDAC8,R27M4MEXR2CQKP,RLBENTTPSBBSN,R3AUN77ZPS31VZ,R1JBK2TF7A2F05,R39H9E8JLDDW08,R2HUKS6PKBE2AM"/>
    <x v="249"/>
    <x v="4"/>
    <x v="1"/>
    <x v="0"/>
    <n v="35096040"/>
    <x v="0"/>
    <x v="0"/>
    <n v="14364"/>
  </r>
  <r>
    <s v="B07NPBG1B4"/>
    <x v="1311"/>
    <s v="Home&amp;Kitchen|Heating,Cooling&amp;AirQuality|Fans|PedestalFans"/>
    <n v="1982.84"/>
    <n v="3300"/>
    <n v="0.4"/>
    <n v="4.0999999999999996"/>
    <n v="5873"/>
    <s v="R3H7NIOGR51BCC,R3BKEMT5488WIB,R31QG2GYR8A37S,R2NO8ASBTPQKQZ,RVB2FQLVO9N0A,R1366OOBBOMJI2,R21V60CHP3W6KY,R207DKP7LXNDSC"/>
    <x v="8"/>
    <x v="4"/>
    <x v="1"/>
    <x v="0"/>
    <n v="19380900"/>
    <x v="0"/>
    <x v="0"/>
    <n v="24079.3"/>
  </r>
  <r>
    <s v="B01MRARGBW"/>
    <x v="1312"/>
    <s v="Home&amp;Kitchen|Kitchen&amp;HomeAppliances|WaterPurifiers&amp;Accessories|WaterPurifierAccessories"/>
    <n v="199"/>
    <n v="400"/>
    <n v="0.5"/>
    <n v="4.0999999999999996"/>
    <n v="1379"/>
    <s v="R22ZQT5S2PIBQO,RP1O8SOYEEI2L,RUUA046AAE2O4,R9EFKXYBWPGEM,R3CVDJ2J9QIOBM,R23QZ7HVMFQB5P,R37GCUOM2FLA5S,R19K6RVW961VVG"/>
    <x v="395"/>
    <x v="4"/>
    <x v="0"/>
    <x v="0"/>
    <n v="551600"/>
    <x v="1"/>
    <x v="0"/>
    <n v="5653.9"/>
  </r>
  <r>
    <s v="B07VZYMQNZ"/>
    <x v="1313"/>
    <s v="Home&amp;Kitchen|Kitchen&amp;HomeAppliances|SmallKitchenAppliances|Kettles&amp;HotWaterDispensers|ElectricKettles"/>
    <n v="1180"/>
    <n v="1440"/>
    <n v="0.18"/>
    <n v="4.2"/>
    <n v="1527"/>
    <s v="R3BXPMFHV4SWWY,R38TTJ6VHIUZWV,RWDME913KW45B,R1K3HET5H2KKAR,R2274AOJUMM3KD,R3TWY3L3AL5FYY,R3AUNSDP9VKTBV,R37L9U3PHOUSZ1"/>
    <x v="260"/>
    <x v="4"/>
    <x v="1"/>
    <x v="0"/>
    <n v="2198880"/>
    <x v="0"/>
    <x v="0"/>
    <n v="6413.4000000000005"/>
  </r>
  <r>
    <s v="B01L7C4IU2"/>
    <x v="1314"/>
    <s v="Home&amp;Kitchen|Heating,Cooling&amp;AirQuality|Fans|CeilingFans"/>
    <n v="2199"/>
    <n v="3045"/>
    <n v="0.28000000000000003"/>
    <n v="4.2"/>
    <n v="2686"/>
    <s v="R2LQDV6ZW6PDCN,R1UOQIASAHX1RT,R1JFI2SFXY2RHT,R2E769627S4MC8,R2OJJNFKCULCQ5,R2HF7T1QUVDRRY,R301AKJI57TYXO,R3JE7DP45RMLLE"/>
    <x v="244"/>
    <x v="4"/>
    <x v="1"/>
    <x v="0"/>
    <n v="8178870"/>
    <x v="0"/>
    <x v="0"/>
    <n v="11281.2"/>
  </r>
  <r>
    <s v="B09H7JDJCW"/>
    <x v="1315"/>
    <s v="Home&amp;Kitchen|Kitchen&amp;HomeAppliances|Coffee,Tea&amp;Espresso|DripCoffeeMachines"/>
    <n v="2999"/>
    <n v="3595"/>
    <n v="0.17"/>
    <n v="4"/>
    <n v="178"/>
    <s v="R1DRVWDPCVUHMK,R23XQ10QUS68QY,R2KDJ8P8S6G9O3,R3H5V5Q927ZRI7,R31AIVLTBLTZZL,R17RUD99JNP3QE,R2B2ZOL2SLVIWS,R2DPWOUGJP73L1"/>
    <x v="251"/>
    <x v="4"/>
    <x v="1"/>
    <x v="0"/>
    <n v="639910"/>
    <x v="0"/>
    <x v="1"/>
    <n v="712"/>
  </r>
  <r>
    <s v="B07F6GXNPB"/>
    <x v="1316"/>
    <s v="Home&amp;Kitchen|Kitchen&amp;HomeAppliances|Vacuum,Cleaning&amp;Ironing|Vacuums&amp;FloorCare|VacuumAccessories|VacuumBags|HandheldBags"/>
    <n v="253"/>
    <n v="500"/>
    <n v="0.49"/>
    <n v="4.3"/>
    <n v="2664"/>
    <s v="R2K8VZSTF6Y1UH,R30LKPXEPE0CZE,R2714DP5UNSOQ,R1SR34QE2CLNQX,R33PWFEYQMQH30,R1JCIP3VLGLT7E,R2C96SQWZU7SM4,R2QG25I5PKC8ZD"/>
    <x v="265"/>
    <x v="4"/>
    <x v="1"/>
    <x v="0"/>
    <n v="1332000"/>
    <x v="1"/>
    <x v="0"/>
    <n v="11455.199999999999"/>
  </r>
  <r>
    <s v="B0B97D658R"/>
    <x v="1317"/>
    <s v="Home&amp;Kitchen|Heating,Cooling&amp;AirQuality|Humidifiers"/>
    <n v="499"/>
    <n v="799"/>
    <n v="0.38"/>
    <n v="3.6"/>
    <n v="212"/>
    <s v="RP44N8NRPVZ64,R1FETO75Q18Y6N,R3QS7GCDG4CKQ5,R1OAWG0HEQ62FT,R32BTYN4QF56J9,R1D0MOCMENKIT1,R3V1DRV00BSNS5,R2CVEAXB0MKT2Q"/>
    <x v="396"/>
    <x v="4"/>
    <x v="1"/>
    <x v="1"/>
    <n v="169388"/>
    <x v="0"/>
    <x v="1"/>
    <n v="763.2"/>
  </r>
  <r>
    <s v="B09NFSHCWN"/>
    <x v="1318"/>
    <s v="Home&amp;Kitchen|Heating,Cooling&amp;AirQuality|RoomHeaters|ElectricHeaters"/>
    <n v="1149"/>
    <n v="1899"/>
    <n v="0.39"/>
    <n v="3.5"/>
    <n v="24"/>
    <s v="R3PHYNEGUHVNDJ,R3U3Q0ET3JUC76,R1AJYRLEYBQKHQ,RIJ0LF1TCS88U,R1U7C8WLUNQGS1,R1G0KB7WIUAYV6,RH81LB9FFSVDB,R8LK8I42MTY6L"/>
    <x v="397"/>
    <x v="4"/>
    <x v="1"/>
    <x v="1"/>
    <n v="45576"/>
    <x v="0"/>
    <x v="1"/>
    <n v="84"/>
  </r>
  <r>
    <s v="B076VQS87V"/>
    <x v="1319"/>
    <s v="Home&amp;Kitchen|Kitchen&amp;HomeAppliances|Vacuum,Cleaning&amp;Ironing|Irons,Steamers&amp;Accessories|Irons|DryIrons"/>
    <n v="457"/>
    <n v="799"/>
    <n v="0.43"/>
    <n v="4.3"/>
    <n v="1868"/>
    <s v="R37X0IRA8XP1DZ,RYGZ67N1YAQ1V,R1RC5PYP8XJQ7F,RSQJ9ZHLKQ8HS,R1HWV58EX5INPJ,R2CBZ8US6D3TFW,R94RMNAVSZNCT,RIP6JERBIMOOZ"/>
    <x v="398"/>
    <x v="4"/>
    <x v="1"/>
    <x v="0"/>
    <n v="1492532"/>
    <x v="0"/>
    <x v="0"/>
    <n v="8032.4"/>
  </r>
  <r>
    <s v="B09LMMFW3S"/>
    <x v="1320"/>
    <s v="Home&amp;Kitchen|Kitchen&amp;HomeAppliances|Coffee,Tea&amp;Espresso|MilkFrothers"/>
    <n v="229"/>
    <n v="399"/>
    <n v="0.43"/>
    <n v="3.6"/>
    <n v="451"/>
    <s v="R1K0ML8QPZZSH7,R1VJZH5L1SRLPA,R2TTZ6Y61C1955,RYRQ7HQ4WDD0R,R24V2VP33R7Q4Z,R1F215HE3H6ZGT,R1YT2C41FFR9NG,R2UR2X3ZHZC5MU"/>
    <x v="270"/>
    <x v="4"/>
    <x v="1"/>
    <x v="1"/>
    <n v="179949"/>
    <x v="1"/>
    <x v="1"/>
    <n v="1623.6000000000001"/>
  </r>
  <r>
    <s v="B0BBLHTRM9"/>
    <x v="1321"/>
    <s v="Home&amp;Kitchen|Kitchen&amp;HomeAppliances|WaterPurifiers&amp;Accessories|WaterPurifierAccessories"/>
    <n v="199"/>
    <n v="699"/>
    <n v="0.72"/>
    <n v="2.9"/>
    <n v="159"/>
    <s v="R9GL8284FSYUG,R1Q6Z3DZDJMDPN,R25CLTZM7X33KC,R3EZN6N234M56M,R3V5ZJK278N7DE,R2D7IYLDOK44OG,R3E1T8ZS17TP57,R388P83LV3P6PH"/>
    <x v="365"/>
    <x v="4"/>
    <x v="0"/>
    <x v="3"/>
    <n v="111141"/>
    <x v="0"/>
    <x v="1"/>
    <n v="461.09999999999997"/>
  </r>
  <r>
    <s v="B0BJYSCWFQ"/>
    <x v="1322"/>
    <s v="Home&amp;Kitchen|Kitchen&amp;HomeAppliances|SmallKitchenAppliances|WaffleMakers&amp;Irons"/>
    <n v="899"/>
    <n v="1999"/>
    <n v="0.55000000000000004"/>
    <n v="4.2"/>
    <n v="39"/>
    <s v="R3333X2IOK8J6C,R3UBMYP1E5RM5Z,R38CR6UCL8Z5F,R1NJ40Y3GL2XGK,R1MQP6KOMV9PHC,R2NTVG1I8CIRDI,REQ0A5BYHG678,R208N2LRQAPM3F"/>
    <x v="399"/>
    <x v="4"/>
    <x v="0"/>
    <x v="0"/>
    <n v="77961"/>
    <x v="0"/>
    <x v="1"/>
    <n v="163.80000000000001"/>
  </r>
  <r>
    <s v="B0187F2IOK"/>
    <x v="1323"/>
    <s v="Home&amp;Kitchen|Kitchen&amp;HomeAppliances|SmallKitchenAppliances|HandMixers"/>
    <n v="1499"/>
    <n v="2199"/>
    <n v="0.32"/>
    <n v="4.4000000000000004"/>
    <n v="6531"/>
    <s v="R1BR8BOPOWGU0F,R3EATDEV562Z39,R1BISP21J4W67Z,R371Z2WNIHW6BE,R1DUEJXRERZVJ9,R1C2TIDQCPNW4A,R1KWEO556IO34F,R2Z4EQK80846LQ"/>
    <x v="240"/>
    <x v="4"/>
    <x v="1"/>
    <x v="0"/>
    <n v="14361669"/>
    <x v="0"/>
    <x v="0"/>
    <n v="28736.400000000001"/>
  </r>
  <r>
    <s v="B0B8CB7MHW"/>
    <x v="1324"/>
    <s v="Home&amp;Kitchen|Kitchen&amp;HomeAppliances|SmallKitchenAppliances|HandBlenders"/>
    <n v="426"/>
    <n v="999"/>
    <n v="0.56999999999999995"/>
    <n v="4.0999999999999996"/>
    <n v="222"/>
    <s v="R18ND09BJJWOI1,R35PEU0UI25EJQ,R1PUXDH1YJ1C7P,R3MYQMWYBPFNCE,R27R9HRO9LGATW,R6VNO2JYF3N4U,R23OWJ2539E2YY,R20Z8QRT7O6F3H"/>
    <x v="400"/>
    <x v="4"/>
    <x v="0"/>
    <x v="0"/>
    <n v="221778"/>
    <x v="0"/>
    <x v="1"/>
    <n v="910.19999999999993"/>
  </r>
  <r>
    <s v="B07K19NYZ8"/>
    <x v="1325"/>
    <s v="Home&amp;Kitchen|Heating,Cooling&amp;AirQuality|RoomHeaters|FanHeaters"/>
    <n v="2320"/>
    <n v="3290"/>
    <n v="0.28999999999999998"/>
    <n v="3.8"/>
    <n v="195"/>
    <s v="RYWL8U25UKVRN,R2OZKOAWL1O0AK,R20H2HQK57AY6M,R8D71Z6FT69SZ,R1SHRMSVKCLPBV,RL642290VV0FY,RY9QSE50DS1XF,R3G6DENLSHD8FG"/>
    <x v="235"/>
    <x v="4"/>
    <x v="1"/>
    <x v="1"/>
    <n v="641550"/>
    <x v="0"/>
    <x v="1"/>
    <n v="741"/>
  </r>
  <r>
    <s v="B08ZXZ362Z"/>
    <x v="1326"/>
    <s v="Home&amp;Kitchen|Kitchen&amp;HomeAppliances|SewingMachines&amp;Accessories|Sewing&amp;EmbroideryMachines"/>
    <n v="1563"/>
    <n v="3098"/>
    <n v="0.5"/>
    <n v="3.5"/>
    <n v="2283"/>
    <s v="R35122PFZXLW77,R20F9Z88XI969Z,R32BCA8W6W1KIF,R8IJQ4BCU3EYB,R1U0ELVGODA4FE,RK6G1OA2NXLKX,RSPH5EIECZOR0,R39210FVK81Z0W"/>
    <x v="328"/>
    <x v="4"/>
    <x v="0"/>
    <x v="1"/>
    <n v="7072734"/>
    <x v="0"/>
    <x v="0"/>
    <n v="7990.5"/>
  </r>
  <r>
    <s v="B00GHL8VP2"/>
    <x v="1327"/>
    <s v="Home&amp;Kitchen|Heating,Cooling&amp;AirQuality|RoomHeaters|ElectricHeaters"/>
    <n v="3487.77"/>
    <n v="4990"/>
    <n v="0.3"/>
    <n v="4.0999999999999996"/>
    <n v="1127"/>
    <s v="R1T19FVDX8Z7T2,R1E1AMYN17K7HJ,R20AXB80IQO0DK,R2N3QQAXIBYD1U,R23O6CFX5FQGEH,R28PM4P5ZGL5B9,R3I7005LCPIHBK,R14X0EVJHHB3B1"/>
    <x v="235"/>
    <x v="4"/>
    <x v="1"/>
    <x v="0"/>
    <n v="5623730"/>
    <x v="0"/>
    <x v="0"/>
    <n v="4620.7"/>
  </r>
  <r>
    <s v="B0B9JZW1SQ"/>
    <x v="1328"/>
    <s v="Home&amp;Kitchen|Kitchen&amp;HomeAppliances|SmallKitchenAppliances|MiniFoodProcessors&amp;Choppers"/>
    <n v="498"/>
    <n v="1200"/>
    <n v="0.59"/>
    <n v="3.2"/>
    <n v="113"/>
    <s v="R3N2A5DV7IPG6R,RXX6FP17PFNBS,R1JENN8Y0UV8G,RXPE5ZQ9LKS94,RGJ8L0BDZJ7U8,R3122SJIEKZ4O2"/>
    <x v="401"/>
    <x v="4"/>
    <x v="0"/>
    <x v="1"/>
    <n v="135600"/>
    <x v="0"/>
    <x v="1"/>
    <n v="361.6"/>
  </r>
  <r>
    <s v="B00TI8E7BI"/>
    <x v="1329"/>
    <s v="Home&amp;Kitchen|Kitchen&amp;HomeAppliances|SmallKitchenAppliances|Kettles&amp;HotWaterDispensers|ElectricKettles"/>
    <n v="2695"/>
    <n v="2695"/>
    <n v="0"/>
    <n v="4.4000000000000004"/>
    <n v="2518"/>
    <s v="R252H4TFMWK9L7,R3SAFGRVGD7GTV,R1FVCFYT4SGY76,R2437QVPEQFXQ6,R2H5VGCES0DGQY,R1DO5MB8H8GCUI,R10I87E4DVQPCL,R39U1YGSKUXRN6"/>
    <x v="251"/>
    <x v="4"/>
    <x v="1"/>
    <x v="0"/>
    <n v="6786010"/>
    <x v="0"/>
    <x v="0"/>
    <n v="11079.2"/>
  </r>
  <r>
    <s v="B07J9KXQCC"/>
    <x v="1330"/>
    <s v="Home&amp;Kitchen|Heating,Cooling&amp;AirQuality|RoomHeaters|ElectricHeaters"/>
    <n v="949"/>
    <n v="2299"/>
    <n v="0.59"/>
    <n v="3.6"/>
    <n v="550"/>
    <s v="R363CESXF8MX1J,RPFBIUJQY7U8J,R1RANSDWMZLOFX,R2KRLWEGK8WRUV,RJT2AYA3VYJKW,RED9KLRCGWVCA,R8AVX9DP1CA8T,R27B8CDIU1PSLD"/>
    <x v="388"/>
    <x v="4"/>
    <x v="0"/>
    <x v="1"/>
    <n v="1264450"/>
    <x v="0"/>
    <x v="1"/>
    <n v="1980"/>
  </r>
  <r>
    <s v="B0B3JSWG81"/>
    <x v="1331"/>
    <s v="Home&amp;Kitchen|Kitchen&amp;HomeAppliances|Vacuum,Cleaning&amp;Ironing|Irons,Steamers&amp;Accessories|LintShavers"/>
    <n v="199"/>
    <n v="999"/>
    <n v="0.8"/>
    <n v="3.1"/>
    <n v="2"/>
    <s v="R18OKMWGX8SA0L"/>
    <x v="402"/>
    <x v="4"/>
    <x v="0"/>
    <x v="1"/>
    <n v="1998"/>
    <x v="0"/>
    <x v="1"/>
    <n v="6.2"/>
  </r>
  <r>
    <s v="B08L7J3T31"/>
    <x v="1332"/>
    <s v="Home&amp;Kitchen|Kitchen&amp;HomeAppliances|WaterPurifiers&amp;Accessories|WaterPurifierAccessories"/>
    <n v="379"/>
    <n v="919"/>
    <n v="0.59"/>
    <n v="4"/>
    <n v="1090"/>
    <s v="R3G3XFHPBFF0E8,R3C0BZCD32EIGW,R2EBVBCN9QPD9R,R9SAQHLVMF9ON,R3P4WQ85WREE09,RE1AN3DMA316N,R3BKQ2HLTYB0G4,R28M0VG1XQJLQ3"/>
    <x v="403"/>
    <x v="4"/>
    <x v="0"/>
    <x v="0"/>
    <n v="1001710"/>
    <x v="0"/>
    <x v="0"/>
    <n v="4360"/>
  </r>
  <r>
    <s v="B01M6453MB"/>
    <x v="1333"/>
    <s v="Home&amp;Kitchen|Kitchen&amp;HomeAppliances|SmallKitchenAppliances|Rice&amp;PastaCookers"/>
    <n v="2280"/>
    <n v="3045"/>
    <n v="0.25"/>
    <n v="4.0999999999999996"/>
    <n v="4118"/>
    <s v="R3DDL2UPKQ2CK9,R2SYYU1OATVIU5,R1VM993161IYRW,R28K4Y5JF23GNU,R2KM7BT1FRZOYU,R2KQMTZQ5QCIP6,R1VWQ34O0MNDLC,R2GBEWZ5FISS7X"/>
    <x v="239"/>
    <x v="4"/>
    <x v="1"/>
    <x v="0"/>
    <n v="12539310"/>
    <x v="0"/>
    <x v="0"/>
    <n v="16883.8"/>
  </r>
  <r>
    <s v="B009P2LIL4"/>
    <x v="1334"/>
    <s v="Home&amp;Kitchen|Heating,Cooling&amp;AirQuality|RoomHeaters|HeatConvectors"/>
    <n v="2219"/>
    <n v="3080"/>
    <n v="0.28000000000000003"/>
    <n v="3.6"/>
    <n v="468"/>
    <s v="R1TLRJVW4STY5I,R2O455KRN493R1,R3Q5MVGBRIAS2G,RDUWK5R7MYO0F,R2PLXU82PLNOS,R3OGEQWZH4DYFA,R5I0WH8YY7K9V,R1MC4M4R6ZDUBE"/>
    <x v="240"/>
    <x v="4"/>
    <x v="1"/>
    <x v="1"/>
    <n v="1441440"/>
    <x v="0"/>
    <x v="1"/>
    <n v="1684.8"/>
  </r>
  <r>
    <s v="B00J5DYCCA"/>
    <x v="1335"/>
    <s v="Home&amp;Kitchen|Heating,Cooling&amp;AirQuality|Fans|ExhaustFans"/>
    <n v="1399"/>
    <n v="1890"/>
    <n v="0.26"/>
    <n v="4"/>
    <n v="8031"/>
    <s v="R39Q2Y79MM9SWK,R3079BG1NIH6MB,R29A31ZELTZNJM,RQ7XAO5UTJQZT,R223OFAZGIK4X7,R27WMZV25K3TN1,R302QB4GVL3F8T,RBZRSE5J6HCF3"/>
    <x v="244"/>
    <x v="4"/>
    <x v="1"/>
    <x v="0"/>
    <n v="15178590"/>
    <x v="0"/>
    <x v="0"/>
    <n v="32124"/>
  </r>
  <r>
    <s v="B01486F4G6"/>
    <x v="1336"/>
    <s v="Home&amp;Kitchen|Kitchen&amp;HomeAppliances|SmallKitchenAppliances|SandwichMakers"/>
    <n v="2863"/>
    <n v="3690"/>
    <n v="0.22"/>
    <n v="4.3"/>
    <n v="6987"/>
    <s v="R20RBRZ0WEUJT9,ROKIFK9R2ISSE,R30EEG2FNJSN5I,R2ZC03S4QXOW4Y,R186H8YW34BQD5,R10NC3D321N59G,REKF75G4SOAOX,R2G0ZT4JQX322I"/>
    <x v="260"/>
    <x v="4"/>
    <x v="1"/>
    <x v="0"/>
    <n v="25782030"/>
    <x v="0"/>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62BE3B-4E71-4B0D-9042-85DAD8FC14B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8:F28" firstHeaderRow="0" firstDataRow="1" firstDataCol="1"/>
  <pivotFields count="17">
    <pivotField showAll="0"/>
    <pivotField showAll="0"/>
    <pivotField showAll="0"/>
    <pivotField dataField="1" numFmtId="166" showAll="0"/>
    <pivotField dataField="1" showAll="0"/>
    <pivotField numFmtId="9" showAll="0"/>
    <pivotField showAll="0"/>
    <pivotField showAll="0"/>
    <pivotField showAll="0"/>
    <pivotField showAll="0"/>
    <pivotField axis="axisRow" showAll="0">
      <items count="11">
        <item x="7"/>
        <item x="0"/>
        <item x="1"/>
        <item x="8"/>
        <item x="4"/>
        <item x="5"/>
        <item x="2"/>
        <item x="3"/>
        <item x="6"/>
        <item m="1" x="9"/>
        <item t="default"/>
      </items>
    </pivotField>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9" baseItem="0" numFmtId="167"/>
    <dataField name="Average of discounted_price" fld="3" subtotal="average" baseField="9" baseItem="0" numFmtId="167"/>
  </dataFields>
  <formats count="4">
    <format dxfId="45">
      <pivotArea outline="0" collapsedLevelsAreSubtotals="1" fieldPosition="0">
        <references count="1">
          <reference field="4294967294" count="1" selected="0">
            <x v="0"/>
          </reference>
        </references>
      </pivotArea>
    </format>
    <format dxfId="44">
      <pivotArea dataOnly="0" labelOnly="1" outline="0" fieldPosition="0">
        <references count="1">
          <reference field="4294967294" count="1">
            <x v="0"/>
          </reference>
        </references>
      </pivotArea>
    </format>
    <format dxfId="43">
      <pivotArea outline="0" fieldPosition="0">
        <references count="1">
          <reference field="4294967294" count="1">
            <x v="1"/>
          </reference>
        </references>
      </pivotArea>
    </format>
    <format dxfId="42">
      <pivotArea outline="0" fieldPosition="0">
        <references count="1">
          <reference field="4294967294" count="1">
            <x v="0"/>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68B60B-E52E-4F77-A256-C65610501E4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H35:I45" firstHeaderRow="1" firstDataRow="1" firstDataCol="1"/>
  <pivotFields count="17">
    <pivotField showAll="0"/>
    <pivotField showAll="0"/>
    <pivotField showAll="0"/>
    <pivotField numFmtId="166" showAll="0"/>
    <pivotField showAll="0"/>
    <pivotField numFmtId="9" showAll="0"/>
    <pivotField showAll="0"/>
    <pivotField showAll="0"/>
    <pivotField showAll="0"/>
    <pivotField showAll="0"/>
    <pivotField axis="axisRow" showAll="0" sortType="descending">
      <items count="11">
        <item m="1" x="9"/>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10"/>
  </rowFields>
  <rowItems count="10">
    <i>
      <x v="3"/>
    </i>
    <i>
      <x v="2"/>
    </i>
    <i>
      <x v="5"/>
    </i>
    <i>
      <x v="7"/>
    </i>
    <i>
      <x v="8"/>
    </i>
    <i>
      <x v="4"/>
    </i>
    <i>
      <x v="6"/>
    </i>
    <i>
      <x v="1"/>
    </i>
    <i>
      <x v="9"/>
    </i>
    <i t="grand">
      <x/>
    </i>
  </rowItems>
  <colItems count="1">
    <i/>
  </colItems>
  <dataFields count="1">
    <dataField name="Sum of Potential Revenue" fld="13" baseField="11" baseItem="0" numFmtId="167"/>
  </dataFields>
  <formats count="2">
    <format dxfId="47">
      <pivotArea collapsedLevelsAreSubtotals="1" fieldPosition="0">
        <references count="1">
          <reference field="10" count="0"/>
        </references>
      </pivotArea>
    </format>
    <format dxfId="46">
      <pivotArea outline="0" fieldPosition="0">
        <references count="1">
          <reference field="4294967294" count="1">
            <x v="0"/>
          </reference>
        </references>
      </pivotArea>
    </format>
  </formats>
  <chartFormats count="6">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0" count="1" selected="0">
            <x v="7"/>
          </reference>
        </references>
      </pivotArea>
    </chartFormat>
    <chartFormat chart="31" format="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A3EFA1-C86F-4C02-942E-0158683611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53:E59" firstHeaderRow="1" firstDataRow="1" firstDataCol="1"/>
  <pivotFields count="17">
    <pivotField showAll="0"/>
    <pivotField showAll="0"/>
    <pivotField showAll="0"/>
    <pivotField numFmtId="166" showAll="0"/>
    <pivotField showAll="0"/>
    <pivotField dataField="1" numFmtId="9" showAll="0"/>
    <pivotField showAll="0"/>
    <pivotField showAll="0"/>
    <pivotField showAll="0"/>
    <pivotField showAll="0"/>
    <pivotField showAll="0">
      <items count="11">
        <item m="1" x="9"/>
        <item x="7"/>
        <item x="0"/>
        <item x="1"/>
        <item x="8"/>
        <item x="4"/>
        <item x="5"/>
        <item x="2"/>
        <item x="3"/>
        <item x="6"/>
        <item t="default"/>
      </items>
    </pivotField>
    <pivotField showAll="0"/>
    <pivotField axis="axisRow" showAll="0">
      <items count="7">
        <item h="1" m="1" x="5"/>
        <item x="4"/>
        <item x="3"/>
        <item x="1"/>
        <item x="0"/>
        <item x="2"/>
        <item t="default"/>
      </items>
    </pivotField>
    <pivotField showAll="0"/>
    <pivotField showAll="0"/>
    <pivotField showAll="0"/>
    <pivotField showAll="0"/>
  </pivotFields>
  <rowFields count="1">
    <field x="12"/>
  </rowFields>
  <rowItems count="6">
    <i>
      <x v="1"/>
    </i>
    <i>
      <x v="2"/>
    </i>
    <i>
      <x v="3"/>
    </i>
    <i>
      <x v="4"/>
    </i>
    <i>
      <x v="5"/>
    </i>
    <i t="grand">
      <x/>
    </i>
  </rowItems>
  <colItems count="1">
    <i/>
  </colItems>
  <dataFields count="1">
    <dataField name="Average of discount_percentage" fld="5" subtotal="average" baseField="0" baseItem="0" numFmtId="9"/>
  </dataFields>
  <chartFormats count="2">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18B9CF-9078-460C-920D-492138F09FE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6:B76" firstHeaderRow="1" firstDataRow="1" firstDataCol="1"/>
  <pivotFields count="17">
    <pivotField showAll="0"/>
    <pivotField showAll="0"/>
    <pivotField showAll="0"/>
    <pivotField numFmtId="166" showAll="0"/>
    <pivotField showAll="0"/>
    <pivotField dataField="1" numFmtId="9" showAll="0"/>
    <pivotField showAll="0"/>
    <pivotField showAll="0"/>
    <pivotField showAll="0"/>
    <pivotField showAll="0"/>
    <pivotField axis="axisRow" showAll="0" sortType="ascending">
      <items count="11">
        <item m="1" x="9"/>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0">
    <i>
      <x v="9"/>
    </i>
    <i>
      <x v="1"/>
    </i>
    <i>
      <x v="4"/>
    </i>
    <i>
      <x v="6"/>
    </i>
    <i>
      <x v="7"/>
    </i>
    <i>
      <x v="8"/>
    </i>
    <i>
      <x v="5"/>
    </i>
    <i>
      <x v="3"/>
    </i>
    <i>
      <x v="2"/>
    </i>
    <i t="grand">
      <x/>
    </i>
  </rowItems>
  <colItems count="1">
    <i/>
  </colItems>
  <dataFields count="1">
    <dataField name="Max of discount_percentage" fld="5" subtotal="max" baseField="10" baseItem="4" numFmtId="9"/>
  </dataFields>
  <chartFormats count="10">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0" count="1" selected="0">
            <x v="2"/>
          </reference>
        </references>
      </pivotArea>
    </chartFormat>
    <chartFormat chart="11" format="14">
      <pivotArea type="data" outline="0" fieldPosition="0">
        <references count="2">
          <reference field="4294967294" count="1" selected="0">
            <x v="0"/>
          </reference>
          <reference field="10" count="1" selected="0">
            <x v="3"/>
          </reference>
        </references>
      </pivotArea>
    </chartFormat>
    <chartFormat chart="11" format="15">
      <pivotArea type="data" outline="0" fieldPosition="0">
        <references count="2">
          <reference field="4294967294" count="1" selected="0">
            <x v="0"/>
          </reference>
          <reference field="10" count="1" selected="0">
            <x v="5"/>
          </reference>
        </references>
      </pivotArea>
    </chartFormat>
    <chartFormat chart="11" format="16">
      <pivotArea type="data" outline="0" fieldPosition="0">
        <references count="2">
          <reference field="4294967294" count="1" selected="0">
            <x v="0"/>
          </reference>
          <reference field="10" count="1" selected="0">
            <x v="8"/>
          </reference>
        </references>
      </pivotArea>
    </chartFormat>
    <chartFormat chart="11" format="17">
      <pivotArea type="data" outline="0" fieldPosition="0">
        <references count="2">
          <reference field="4294967294" count="1" selected="0">
            <x v="0"/>
          </reference>
          <reference field="10" count="1" selected="0">
            <x v="7"/>
          </reference>
        </references>
      </pivotArea>
    </chartFormat>
    <chartFormat chart="11" format="18">
      <pivotArea type="data" outline="0" fieldPosition="0">
        <references count="2">
          <reference field="4294967294" count="1" selected="0">
            <x v="0"/>
          </reference>
          <reference field="10" count="1" selected="0">
            <x v="4"/>
          </reference>
        </references>
      </pivotArea>
    </chartFormat>
    <chartFormat chart="11" format="19">
      <pivotArea type="data" outline="0" fieldPosition="0">
        <references count="2">
          <reference field="4294967294" count="1" selected="0">
            <x v="0"/>
          </reference>
          <reference field="10" count="1" selected="0">
            <x v="6"/>
          </reference>
        </references>
      </pivotArea>
    </chartFormat>
    <chartFormat chart="11" format="20">
      <pivotArea type="data" outline="0" fieldPosition="0">
        <references count="2">
          <reference field="4294967294" count="1" selected="0">
            <x v="0"/>
          </reference>
          <reference field="10" count="1" selected="0">
            <x v="1"/>
          </reference>
        </references>
      </pivotArea>
    </chartFormat>
    <chartFormat chart="11" format="21">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7AFB65-2306-4F70-9AF2-153B5D4F94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7">
    <pivotField showAll="0"/>
    <pivotField showAll="0"/>
    <pivotField showAll="0"/>
    <pivotField numFmtId="166" showAll="0"/>
    <pivotField showAll="0"/>
    <pivotField dataField="1" numFmtId="9" showAll="0"/>
    <pivotField showAll="0"/>
    <pivotField showAll="0"/>
    <pivotField showAll="0"/>
    <pivotField showAll="0"/>
    <pivotField axis="axisRow" showAll="0">
      <items count="11">
        <item x="7"/>
        <item x="0"/>
        <item x="1"/>
        <item x="8"/>
        <item x="4"/>
        <item x="5"/>
        <item x="2"/>
        <item x="3"/>
        <item x="6"/>
        <item m="1" x="9"/>
        <item t="default"/>
      </items>
    </pivotField>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Items count="1">
    <i/>
  </colItems>
  <dataFields count="1">
    <dataField name="Average of discount_percentage" fld="5" subtotal="average" baseField="8" baseItem="0" numFmtId="9"/>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E6EBC60-5520-4AF2-A0E3-991C5459C6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B57" firstHeaderRow="1" firstDataRow="1" firstDataCol="1"/>
  <pivotFields count="17">
    <pivotField dataField="1" showAll="0"/>
    <pivotField showAll="0"/>
    <pivotField showAll="0"/>
    <pivotField numFmtId="166" showAll="0"/>
    <pivotField showAll="0"/>
    <pivotField numFmtId="9" showAll="0"/>
    <pivotField showAll="0"/>
    <pivotField showAll="0"/>
    <pivotField showAll="0"/>
    <pivotField showAll="0"/>
    <pivotField showAll="0">
      <items count="11">
        <item m="1" x="9"/>
        <item x="7"/>
        <item x="0"/>
        <item x="1"/>
        <item x="8"/>
        <item x="4"/>
        <item x="5"/>
        <item x="2"/>
        <item x="3"/>
        <item x="6"/>
        <item t="default"/>
      </items>
    </pivotField>
    <pivotField showAll="0"/>
    <pivotField showAll="0"/>
    <pivotField showAll="0"/>
    <pivotField axis="axisRow" showAll="0">
      <items count="4">
        <item x="1"/>
        <item x="2"/>
        <item x="0"/>
        <item t="default"/>
      </items>
    </pivotField>
    <pivotField showAll="0"/>
    <pivotField showAll="0"/>
  </pivotFields>
  <rowFields count="1">
    <field x="14"/>
  </rowFields>
  <rowItems count="4">
    <i>
      <x/>
    </i>
    <i>
      <x v="1"/>
    </i>
    <i>
      <x v="2"/>
    </i>
    <i t="grand">
      <x/>
    </i>
  </rowItems>
  <colItems count="1">
    <i/>
  </colItems>
  <dataFields count="1">
    <dataField name="Count of product_id" fld="0" subtotal="count" baseField="12" baseItem="0"/>
  </dataFields>
  <chartFormats count="1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4" count="1" selected="0">
            <x v="0"/>
          </reference>
        </references>
      </pivotArea>
    </chartFormat>
    <chartFormat chart="2" format="2">
      <pivotArea type="data" outline="0" fieldPosition="0">
        <references count="2">
          <reference field="4294967294" count="1" selected="0">
            <x v="0"/>
          </reference>
          <reference field="14"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4" count="1" selected="0">
            <x v="0"/>
          </reference>
        </references>
      </pivotArea>
    </chartFormat>
    <chartFormat chart="3" format="5">
      <pivotArea type="data" outline="0" fieldPosition="0">
        <references count="2">
          <reference field="4294967294" count="1" selected="0">
            <x v="0"/>
          </reference>
          <reference field="14" count="1" selected="0">
            <x v="1"/>
          </reference>
        </references>
      </pivotArea>
    </chartFormat>
    <chartFormat chart="3" format="6">
      <pivotArea type="data" outline="0" fieldPosition="0">
        <references count="2">
          <reference field="4294967294" count="1" selected="0">
            <x v="0"/>
          </reference>
          <reference field="14"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4" count="1" selected="0">
            <x v="0"/>
          </reference>
        </references>
      </pivotArea>
    </chartFormat>
    <chartFormat chart="4" format="9">
      <pivotArea type="data" outline="0" fieldPosition="0">
        <references count="2">
          <reference field="4294967294" count="1" selected="0">
            <x v="0"/>
          </reference>
          <reference field="14" count="1" selected="0">
            <x v="1"/>
          </reference>
        </references>
      </pivotArea>
    </chartFormat>
    <chartFormat chart="4" format="10">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5475F-2BFB-406F-BE5A-84EC55ED282C}"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0" firstHeaderRow="1" firstDataRow="1" firstDataCol="1"/>
  <pivotFields count="17">
    <pivotField showAll="0"/>
    <pivotField dataField="1" showAll="0"/>
    <pivotField showAll="0"/>
    <pivotField numFmtId="166" showAll="0"/>
    <pivotField showAll="0"/>
    <pivotField numFmtId="9" showAll="0"/>
    <pivotField showAll="0"/>
    <pivotField showAll="0"/>
    <pivotField showAll="0"/>
    <pivotField showAll="0"/>
    <pivotField showAll="0">
      <items count="11">
        <item m="1" x="9"/>
        <item x="7"/>
        <item x="0"/>
        <item x="1"/>
        <item x="8"/>
        <item x="4"/>
        <item x="5"/>
        <item x="2"/>
        <item x="3"/>
        <item x="6"/>
        <item t="default"/>
      </items>
    </pivotField>
    <pivotField axis="axisRow" showAll="0">
      <items count="5">
        <item m="1" x="3"/>
        <item m="1" x="2"/>
        <item x="0"/>
        <item x="1"/>
        <item t="default"/>
      </items>
    </pivotField>
    <pivotField showAll="0"/>
    <pivotField showAll="0"/>
    <pivotField showAll="0"/>
    <pivotField showAll="0"/>
    <pivotField showAll="0"/>
  </pivotFields>
  <rowFields count="1">
    <field x="11"/>
  </rowFields>
  <rowItems count="3">
    <i>
      <x v="2"/>
    </i>
    <i>
      <x v="3"/>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95136A-A775-453C-BA74-16193019A6CE}"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B26" firstHeaderRow="1" firstDataRow="1" firstDataCol="1"/>
  <pivotFields count="17">
    <pivotField showAll="0"/>
    <pivotField showAll="0"/>
    <pivotField showAll="0"/>
    <pivotField numFmtId="166" showAll="0"/>
    <pivotField showAll="0"/>
    <pivotField numFmtId="9" showAll="0"/>
    <pivotField dataField="1" showAll="0"/>
    <pivotField showAll="0"/>
    <pivotField showAll="0"/>
    <pivotField axis="axisRow" showAll="0" measureFilter="1" sortType="descending">
      <items count="406">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m="1" x="404"/>
        <item t="default"/>
      </items>
      <autoSortScope>
        <pivotArea dataOnly="0" outline="0" fieldPosition="0">
          <references count="1">
            <reference field="4294967294" count="1" selected="0">
              <x v="0"/>
            </reference>
          </references>
        </pivotArea>
      </autoSortScope>
    </pivotField>
    <pivotField showAll="0">
      <items count="11">
        <item m="1" x="9"/>
        <item x="7"/>
        <item x="0"/>
        <item x="1"/>
        <item x="8"/>
        <item x="4"/>
        <item x="5"/>
        <item x="2"/>
        <item x="3"/>
        <item x="6"/>
        <item t="default"/>
      </items>
    </pivotField>
    <pivotField showAll="0"/>
    <pivotField showAll="0"/>
    <pivotField showAll="0"/>
    <pivotField showAll="0"/>
    <pivotField showAll="0"/>
    <pivotField showAll="0"/>
  </pivotFields>
  <rowFields count="1">
    <field x="9"/>
  </rowFields>
  <rowItems count="6">
    <i>
      <x v="342"/>
    </i>
    <i>
      <x v="289"/>
    </i>
    <i>
      <x v="163"/>
    </i>
    <i>
      <x v="247"/>
    </i>
    <i>
      <x v="340"/>
    </i>
    <i t="grand">
      <x/>
    </i>
  </rowItems>
  <colItems count="1">
    <i/>
  </colItems>
  <dataFields count="1">
    <dataField name="Average of rating" fld="6" subtotal="average" baseField="9" baseItem="6"/>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208F8-5F75-4070-9A10-60C3233E39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3" firstHeaderRow="1" firstDataRow="1" firstDataCol="1"/>
  <pivotFields count="17">
    <pivotField showAll="0"/>
    <pivotField dataField="1" showAll="0"/>
    <pivotField showAll="0"/>
    <pivotField numFmtId="166" showAll="0"/>
    <pivotField showAll="0"/>
    <pivotField numFmtId="9" showAll="0"/>
    <pivotField showAll="0"/>
    <pivotField showAll="0"/>
    <pivotField showAll="0"/>
    <pivotField showAll="0"/>
    <pivotField axis="axisRow" showAll="0" sortType="descending">
      <items count="11">
        <item x="7"/>
        <item x="0"/>
        <item x="1"/>
        <item x="8"/>
        <item x="4"/>
        <item x="5"/>
        <item x="2"/>
        <item x="3"/>
        <item x="6"/>
        <item m="1"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0">
    <i>
      <x v="2"/>
    </i>
    <i>
      <x v="1"/>
    </i>
    <i>
      <x v="4"/>
    </i>
    <i>
      <x v="7"/>
    </i>
    <i>
      <x v="6"/>
    </i>
    <i>
      <x v="5"/>
    </i>
    <i>
      <x/>
    </i>
    <i>
      <x v="8"/>
    </i>
    <i>
      <x v="3"/>
    </i>
    <i t="grand">
      <x/>
    </i>
  </rowItems>
  <colItems count="1">
    <i/>
  </colItems>
  <dataFields count="1">
    <dataField name="Count of product_name" fld="1" subtotal="count" baseField="0" baseItem="0"/>
  </dataField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4"/>
          </reference>
        </references>
      </pivotArea>
    </chartFormat>
    <chartFormat chart="2" format="4">
      <pivotArea type="data" outline="0" fieldPosition="0">
        <references count="2">
          <reference field="4294967294" count="1" selected="0">
            <x v="0"/>
          </reference>
          <reference field="10" count="1" selected="0">
            <x v="1"/>
          </reference>
        </references>
      </pivotArea>
    </chartFormat>
    <chartFormat chart="2" format="5">
      <pivotArea type="data" outline="0" fieldPosition="0">
        <references count="2">
          <reference field="4294967294" count="1" selected="0">
            <x v="0"/>
          </reference>
          <reference field="10" count="1" selected="0">
            <x v="2"/>
          </reference>
        </references>
      </pivotArea>
    </chartFormat>
    <chartFormat chart="2" format="6">
      <pivotArea type="data" outline="0" fieldPosition="0">
        <references count="2">
          <reference field="4294967294" count="1" selected="0">
            <x v="0"/>
          </reference>
          <reference field="10" count="1" selected="0">
            <x v="6"/>
          </reference>
        </references>
      </pivotArea>
    </chartFormat>
    <chartFormat chart="2" format="7">
      <pivotArea type="data" outline="0" fieldPosition="0">
        <references count="2">
          <reference field="4294967294" count="1" selected="0">
            <x v="0"/>
          </reference>
          <reference field="10" count="1" selected="0">
            <x v="7"/>
          </reference>
        </references>
      </pivotArea>
    </chartFormat>
    <chartFormat chart="2" format="8">
      <pivotArea type="data" outline="0" fieldPosition="0">
        <references count="2">
          <reference field="4294967294" count="1" selected="0">
            <x v="0"/>
          </reference>
          <reference field="10" count="1" selected="0">
            <x v="5"/>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8"/>
          </reference>
        </references>
      </pivotArea>
    </chartFormat>
    <chartFormat chart="2" format="1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E103E2-944F-4A24-858E-4B5183939F3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3:I55" firstHeaderRow="1" firstDataRow="1" firstDataCol="1"/>
  <pivotFields count="17">
    <pivotField dataField="1" showAll="0"/>
    <pivotField showAll="0"/>
    <pivotField showAll="0"/>
    <pivotField numFmtId="166" showAll="0"/>
    <pivotField showAll="0"/>
    <pivotField numFmtId="9" showAll="0"/>
    <pivotField showAll="0"/>
    <pivotField showAll="0"/>
    <pivotField showAll="0"/>
    <pivotField showAll="0"/>
    <pivotField showAll="0">
      <items count="11">
        <item m="1" x="9"/>
        <item x="7"/>
        <item x="0"/>
        <item x="1"/>
        <item x="8"/>
        <item x="4"/>
        <item x="5"/>
        <item x="2"/>
        <item x="3"/>
        <item x="6"/>
        <item t="default"/>
      </items>
    </pivotField>
    <pivotField showAll="0"/>
    <pivotField showAll="0"/>
    <pivotField showAll="0"/>
    <pivotField showAll="0"/>
    <pivotField axis="axisRow" showAll="0">
      <items count="5">
        <item h="1" m="1" x="2"/>
        <item h="1" m="1" x="3"/>
        <item h="1" x="0"/>
        <item x="1"/>
        <item t="default"/>
      </items>
    </pivotField>
    <pivotField showAll="0"/>
  </pivotFields>
  <rowFields count="1">
    <field x="15"/>
  </rowFields>
  <rowItems count="2">
    <i>
      <x v="3"/>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F7CC45-4D01-4616-80A9-ED135A5E4A9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D37:E43" firstHeaderRow="1" firstDataRow="1" firstDataCol="1"/>
  <pivotFields count="17">
    <pivotField dataField="1" showAll="0"/>
    <pivotField showAll="0"/>
    <pivotField showAll="0"/>
    <pivotField numFmtId="166" showAll="0"/>
    <pivotField showAll="0"/>
    <pivotField numFmtId="9" showAll="0"/>
    <pivotField showAll="0" countASubtotal="1"/>
    <pivotField showAll="0"/>
    <pivotField showAll="0"/>
    <pivotField showAll="0"/>
    <pivotField showAll="0">
      <items count="11">
        <item m="1" x="9"/>
        <item x="7"/>
        <item x="0"/>
        <item x="1"/>
        <item x="8"/>
        <item x="4"/>
        <item x="5"/>
        <item x="2"/>
        <item x="3"/>
        <item x="6"/>
        <item t="default"/>
      </items>
    </pivotField>
    <pivotField showAll="0"/>
    <pivotField axis="axisRow" showAll="0" sortType="descending">
      <items count="7">
        <item x="2"/>
        <item x="0"/>
        <item x="1"/>
        <item x="3"/>
        <item x="4"/>
        <item h="1"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6">
    <i>
      <x v="1"/>
    </i>
    <i>
      <x v="2"/>
    </i>
    <i>
      <x v="3"/>
    </i>
    <i>
      <x/>
    </i>
    <i>
      <x v="4"/>
    </i>
    <i t="grand">
      <x/>
    </i>
  </rowItems>
  <colItems count="1">
    <i/>
  </colItems>
  <dataFields count="1">
    <dataField name="Count of product_id" fld="0" subtotal="count" baseField="0" baseItem="0"/>
  </dataFields>
  <chartFormats count="4">
    <chartFormat chart="12"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13F2EC-B057-4285-BAC6-A5537CA71DC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0:I22" firstHeaderRow="1" firstDataRow="1" firstDataCol="1"/>
  <pivotFields count="17">
    <pivotField showAll="0"/>
    <pivotField axis="axisRow" showAll="0" measureFilter="1" sortType="a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m="1" x="1337"/>
        <item t="default"/>
      </items>
      <autoSortScope>
        <pivotArea dataOnly="0" outline="0" fieldPosition="0">
          <references count="1">
            <reference field="4294967294" count="1" selected="0">
              <x v="0"/>
            </reference>
          </references>
        </pivotArea>
      </autoSortScope>
    </pivotField>
    <pivotField showAll="0"/>
    <pivotField numFmtId="166" showAll="0"/>
    <pivotField showAll="0"/>
    <pivotField numFmtId="9" showAll="0"/>
    <pivotField showAll="0"/>
    <pivotField dataField="1" showAll="0"/>
    <pivotField showAll="0"/>
    <pivotField showAll="0"/>
    <pivotField showAll="0">
      <items count="11">
        <item m="1" x="9"/>
        <item x="7"/>
        <item x="0"/>
        <item x="1"/>
        <item x="8"/>
        <item x="4"/>
        <item x="5"/>
        <item x="2"/>
        <item x="3"/>
        <item x="6"/>
        <item t="default"/>
      </items>
    </pivotField>
    <pivotField showAll="0"/>
    <pivotField showAll="0"/>
    <pivotField showAll="0"/>
    <pivotField showAll="0"/>
    <pivotField showAll="0"/>
    <pivotField showAll="0"/>
  </pivotFields>
  <rowFields count="1">
    <field x="1"/>
  </rowFields>
  <rowItems count="2">
    <i>
      <x v="98"/>
    </i>
    <i t="grand">
      <x/>
    </i>
  </rowItems>
  <colItems count="1">
    <i/>
  </colItems>
  <dataFields count="1">
    <dataField name="Sum of rating_count" fld="7" baseField="1" baseItem="72"/>
  </dataFields>
  <pivotTableStyleInfo name="PivotStyleLight16" showRowHeaders="1" showColHeaders="1" showRowStripes="0" showColStripes="0" showLastColumn="1"/>
  <filters count="1">
    <filter fld="1"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BCCA17-58E8-454C-9F78-872E36935F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13" firstHeaderRow="1" firstDataRow="1" firstDataCol="1"/>
  <pivotFields count="17">
    <pivotField showAll="0"/>
    <pivotField showAll="0"/>
    <pivotField showAll="0"/>
    <pivotField numFmtId="166" showAll="0"/>
    <pivotField showAll="0"/>
    <pivotField numFmtId="9" showAll="0"/>
    <pivotField showAll="0"/>
    <pivotField showAll="0"/>
    <pivotField dataField="1" showAll="0"/>
    <pivotField showAll="0"/>
    <pivotField axis="axisRow" showAll="0" sortType="descending">
      <items count="11">
        <item x="7"/>
        <item x="0"/>
        <item x="1"/>
        <item x="8"/>
        <item x="4"/>
        <item x="5"/>
        <item x="2"/>
        <item x="3"/>
        <item x="6"/>
        <item m="1"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0">
    <i>
      <x v="2"/>
    </i>
    <i>
      <x v="1"/>
    </i>
    <i>
      <x v="4"/>
    </i>
    <i>
      <x v="7"/>
    </i>
    <i>
      <x v="6"/>
    </i>
    <i>
      <x v="5"/>
    </i>
    <i>
      <x/>
    </i>
    <i>
      <x v="8"/>
    </i>
    <i>
      <x v="3"/>
    </i>
    <i t="grand">
      <x/>
    </i>
  </rowItems>
  <colItems count="1">
    <i/>
  </colItems>
  <dataFields count="1">
    <dataField name="Count of review_id" fld="8"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AB4A43-1F77-4466-8E0C-AA3BDB74955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66:E72" firstHeaderRow="1" firstDataRow="1" firstDataCol="1"/>
  <pivotFields count="17">
    <pivotField showAll="0"/>
    <pivotField showAll="0"/>
    <pivotField showAll="0"/>
    <pivotField numFmtId="166" showAll="0"/>
    <pivotField showAll="0"/>
    <pivotField numFmtId="9" showAll="0"/>
    <pivotField showAll="0"/>
    <pivotField showAll="0"/>
    <pivotField showAll="0"/>
    <pivotField axis="axisRow" showAll="0" measureFilter="1" sortType="ascending">
      <items count="406">
        <item x="289"/>
        <item x="338"/>
        <item x="51"/>
        <item x="134"/>
        <item x="146"/>
        <item x="401"/>
        <item x="82"/>
        <item x="20"/>
        <item x="385"/>
        <item x="14"/>
        <item x="290"/>
        <item x="76"/>
        <item x="102"/>
        <item x="165"/>
        <item x="23"/>
        <item x="328"/>
        <item x="303"/>
        <item x="333"/>
        <item x="218"/>
        <item x="19"/>
        <item x="8"/>
        <item x="1"/>
        <item x="342"/>
        <item x="66"/>
        <item x="121"/>
        <item x="194"/>
        <item x="199"/>
        <item x="351"/>
        <item x="177"/>
        <item x="198"/>
        <item x="387"/>
        <item x="337"/>
        <item x="352"/>
        <item x="310"/>
        <item x="223"/>
        <item x="72"/>
        <item x="285"/>
        <item x="287"/>
        <item x="347"/>
        <item x="240"/>
        <item x="316"/>
        <item x="237"/>
        <item x="46"/>
        <item x="96"/>
        <item x="233"/>
        <item x="356"/>
        <item x="322"/>
        <item x="54"/>
        <item x="3"/>
        <item x="260"/>
        <item x="263"/>
        <item x="142"/>
        <item x="144"/>
        <item x="171"/>
        <item x="296"/>
        <item x="184"/>
        <item x="256"/>
        <item x="253"/>
        <item x="272"/>
        <item x="81"/>
        <item x="216"/>
        <item x="383"/>
        <item x="64"/>
        <item x="168"/>
        <item x="207"/>
        <item x="231"/>
        <item x="378"/>
        <item x="335"/>
        <item x="212"/>
        <item x="73"/>
        <item x="386"/>
        <item x="232"/>
        <item x="149"/>
        <item x="28"/>
        <item x="340"/>
        <item x="145"/>
        <item x="162"/>
        <item x="282"/>
        <item x="43"/>
        <item x="298"/>
        <item x="203"/>
        <item x="42"/>
        <item x="259"/>
        <item x="40"/>
        <item x="176"/>
        <item x="70"/>
        <item x="329"/>
        <item x="83"/>
        <item x="185"/>
        <item x="38"/>
        <item x="143"/>
        <item x="343"/>
        <item x="161"/>
        <item x="150"/>
        <item x="18"/>
        <item x="326"/>
        <item x="10"/>
        <item x="138"/>
        <item x="390"/>
        <item x="395"/>
        <item x="164"/>
        <item x="346"/>
        <item x="56"/>
        <item x="44"/>
        <item x="110"/>
        <item x="381"/>
        <item x="127"/>
        <item x="312"/>
        <item x="195"/>
        <item x="192"/>
        <item x="314"/>
        <item x="158"/>
        <item x="366"/>
        <item x="183"/>
        <item x="321"/>
        <item x="104"/>
        <item x="265"/>
        <item x="151"/>
        <item x="99"/>
        <item x="213"/>
        <item x="295"/>
        <item x="190"/>
        <item x="315"/>
        <item x="105"/>
        <item x="32"/>
        <item x="13"/>
        <item x="227"/>
        <item x="163"/>
        <item x="379"/>
        <item x="330"/>
        <item x="55"/>
        <item x="37"/>
        <item x="267"/>
        <item x="34"/>
        <item x="389"/>
        <item x="238"/>
        <item x="116"/>
        <item x="354"/>
        <item x="360"/>
        <item x="244"/>
        <item x="226"/>
        <item x="262"/>
        <item x="300"/>
        <item x="397"/>
        <item x="78"/>
        <item x="284"/>
        <item x="48"/>
        <item x="292"/>
        <item x="299"/>
        <item x="332"/>
        <item x="117"/>
        <item x="276"/>
        <item x="175"/>
        <item x="301"/>
        <item x="49"/>
        <item x="270"/>
        <item x="224"/>
        <item x="249"/>
        <item x="319"/>
        <item x="170"/>
        <item x="372"/>
        <item x="186"/>
        <item x="279"/>
        <item x="344"/>
        <item x="229"/>
        <item x="365"/>
        <item x="129"/>
        <item x="111"/>
        <item x="97"/>
        <item x="39"/>
        <item x="201"/>
        <item x="109"/>
        <item x="364"/>
        <item x="306"/>
        <item x="169"/>
        <item x="62"/>
        <item x="394"/>
        <item x="362"/>
        <item x="246"/>
        <item x="348"/>
        <item x="45"/>
        <item x="120"/>
        <item x="191"/>
        <item x="275"/>
        <item x="399"/>
        <item x="293"/>
        <item x="202"/>
        <item x="400"/>
        <item x="371"/>
        <item x="53"/>
        <item x="369"/>
        <item x="84"/>
        <item x="269"/>
        <item x="125"/>
        <item x="392"/>
        <item x="24"/>
        <item x="396"/>
        <item x="90"/>
        <item x="86"/>
        <item x="9"/>
        <item x="388"/>
        <item x="247"/>
        <item x="271"/>
        <item x="130"/>
        <item x="345"/>
        <item x="139"/>
        <item x="36"/>
        <item x="382"/>
        <item x="357"/>
        <item x="52"/>
        <item x="93"/>
        <item x="273"/>
        <item x="100"/>
        <item x="173"/>
        <item x="373"/>
        <item x="266"/>
        <item x="181"/>
        <item x="339"/>
        <item x="157"/>
        <item x="6"/>
        <item x="353"/>
        <item x="268"/>
        <item x="137"/>
        <item x="26"/>
        <item x="391"/>
        <item x="245"/>
        <item x="119"/>
        <item x="336"/>
        <item x="334"/>
        <item x="68"/>
        <item x="124"/>
        <item x="363"/>
        <item x="402"/>
        <item x="349"/>
        <item x="92"/>
        <item x="403"/>
        <item x="107"/>
        <item x="133"/>
        <item x="108"/>
        <item x="252"/>
        <item x="153"/>
        <item x="230"/>
        <item x="189"/>
        <item x="15"/>
        <item x="126"/>
        <item x="112"/>
        <item x="27"/>
        <item x="307"/>
        <item x="222"/>
        <item x="255"/>
        <item x="242"/>
        <item x="367"/>
        <item x="156"/>
        <item x="172"/>
        <item x="228"/>
        <item x="197"/>
        <item x="323"/>
        <item x="251"/>
        <item x="308"/>
        <item x="152"/>
        <item x="234"/>
        <item x="200"/>
        <item x="29"/>
        <item x="132"/>
        <item x="67"/>
        <item x="286"/>
        <item x="393"/>
        <item x="4"/>
        <item x="71"/>
        <item x="277"/>
        <item x="239"/>
        <item x="250"/>
        <item x="243"/>
        <item x="196"/>
        <item x="88"/>
        <item x="136"/>
        <item x="350"/>
        <item x="101"/>
        <item x="5"/>
        <item x="159"/>
        <item x="209"/>
        <item x="248"/>
        <item x="359"/>
        <item x="370"/>
        <item x="217"/>
        <item x="57"/>
        <item x="167"/>
        <item x="25"/>
        <item x="210"/>
        <item x="103"/>
        <item x="288"/>
        <item x="47"/>
        <item x="188"/>
        <item x="309"/>
        <item x="166"/>
        <item x="257"/>
        <item x="311"/>
        <item x="204"/>
        <item x="160"/>
        <item x="75"/>
        <item x="281"/>
        <item x="50"/>
        <item x="368"/>
        <item x="361"/>
        <item x="214"/>
        <item x="12"/>
        <item x="106"/>
        <item x="77"/>
        <item x="220"/>
        <item x="147"/>
        <item x="225"/>
        <item x="341"/>
        <item x="98"/>
        <item x="241"/>
        <item x="131"/>
        <item x="211"/>
        <item x="261"/>
        <item x="358"/>
        <item x="59"/>
        <item x="141"/>
        <item x="294"/>
        <item x="33"/>
        <item x="221"/>
        <item x="79"/>
        <item x="254"/>
        <item x="355"/>
        <item x="74"/>
        <item x="60"/>
        <item x="2"/>
        <item x="118"/>
        <item x="140"/>
        <item x="61"/>
        <item x="114"/>
        <item x="236"/>
        <item x="320"/>
        <item x="324"/>
        <item x="208"/>
        <item x="325"/>
        <item x="80"/>
        <item x="31"/>
        <item x="283"/>
        <item x="317"/>
        <item x="58"/>
        <item x="95"/>
        <item x="398"/>
        <item x="148"/>
        <item x="380"/>
        <item x="219"/>
        <item x="182"/>
        <item x="174"/>
        <item x="22"/>
        <item x="30"/>
        <item x="374"/>
        <item x="91"/>
        <item x="122"/>
        <item x="327"/>
        <item x="278"/>
        <item x="63"/>
        <item x="11"/>
        <item x="135"/>
        <item x="331"/>
        <item x="302"/>
        <item x="85"/>
        <item x="7"/>
        <item x="376"/>
        <item x="87"/>
        <item x="123"/>
        <item x="187"/>
        <item x="113"/>
        <item x="65"/>
        <item x="128"/>
        <item x="115"/>
        <item x="235"/>
        <item x="377"/>
        <item x="305"/>
        <item x="297"/>
        <item x="193"/>
        <item x="291"/>
        <item x="264"/>
        <item x="313"/>
        <item x="41"/>
        <item x="21"/>
        <item x="205"/>
        <item x="89"/>
        <item x="0"/>
        <item x="17"/>
        <item x="178"/>
        <item x="179"/>
        <item x="280"/>
        <item x="304"/>
        <item x="215"/>
        <item x="274"/>
        <item x="384"/>
        <item x="258"/>
        <item x="69"/>
        <item x="154"/>
        <item x="35"/>
        <item x="206"/>
        <item x="375"/>
        <item x="180"/>
        <item x="155"/>
        <item x="94"/>
        <item x="16"/>
        <item x="318"/>
        <item m="1" x="404"/>
        <item t="default"/>
      </items>
    </pivotField>
    <pivotField showAll="0">
      <items count="11">
        <item m="1" x="9"/>
        <item x="7"/>
        <item x="0"/>
        <item x="1"/>
        <item x="8"/>
        <item x="4"/>
        <item x="5"/>
        <item x="2"/>
        <item x="3"/>
        <item x="6"/>
        <item t="default"/>
      </items>
    </pivotField>
    <pivotField showAll="0"/>
    <pivotField showAll="0"/>
    <pivotField showAll="0"/>
    <pivotField showAll="0"/>
    <pivotField showAll="0"/>
    <pivotField dataField="1" showAll="0"/>
  </pivotFields>
  <rowFields count="1">
    <field x="9"/>
  </rowFields>
  <rowItems count="6">
    <i>
      <x v="20"/>
    </i>
    <i>
      <x v="48"/>
    </i>
    <i>
      <x v="287"/>
    </i>
    <i>
      <x v="306"/>
    </i>
    <i>
      <x v="363"/>
    </i>
    <i t="grand">
      <x/>
    </i>
  </rowItems>
  <colItems count="1">
    <i/>
  </colItems>
  <dataFields count="1">
    <dataField name="Sum of Rating Score" fld="16"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Category" xr10:uid="{6B2B40FC-3B2F-4D26-ABC9-A806D7F1A971}" sourceName="Top Category">
  <pivotTables>
    <pivotTable tabId="6" name="PivotTable6"/>
    <pivotTable tabId="6" name="PivotTable1"/>
    <pivotTable tabId="6" name="PivotTable10"/>
    <pivotTable tabId="6" name="PivotTable11"/>
    <pivotTable tabId="6" name="PivotTable12"/>
    <pivotTable tabId="6" name="PivotTable13"/>
    <pivotTable tabId="6" name="PivotTable15"/>
    <pivotTable tabId="6" name="PivotTable2"/>
    <pivotTable tabId="6" name="PivotTable21"/>
    <pivotTable tabId="6" name="PivotTable23"/>
    <pivotTable tabId="6" name="PivotTable3"/>
    <pivotTable tabId="6" name="PivotTable4"/>
    <pivotTable tabId="6" name="PivotTable5"/>
    <pivotTable tabId="6" name="PivotTable8"/>
  </pivotTables>
  <data>
    <tabular pivotCacheId="925133394">
      <items count="10">
        <i x="7" s="1"/>
        <i x="0" s="1"/>
        <i x="1" s="1"/>
        <i x="8" s="1"/>
        <i x="4" s="1"/>
        <i x="5" s="1"/>
        <i x="2" s="1"/>
        <i x="3" s="1"/>
        <i x="6" s="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 Category" xr10:uid="{6C9616F8-2186-4D8F-A942-A53CF2E14FCD}" cache="Slicer_Top_Category" caption="Top Category" columnCount="3" style="SlicerStyleDark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F940E8-8E45-4143-A5D6-2A4128BEA528}" name="Table1" displayName="Table1" ref="A1:Q1466" totalsRowShown="0" headerRowDxfId="41" dataDxfId="39" headerRowBorderDxfId="40" tableBorderDxfId="38" totalsRowBorderDxfId="37">
  <autoFilter ref="A1:Q1466" xr:uid="{62F940E8-8E45-4143-A5D6-2A4128BEA528}"/>
  <tableColumns count="17">
    <tableColumn id="1" xr3:uid="{C0818497-EE39-4AC7-8BFE-BBA0E581AFD0}" name="product_id" dataDxfId="36"/>
    <tableColumn id="2" xr3:uid="{3D9069D6-F85F-4D23-A7A5-36B4B92789C3}" name="product_name" dataDxfId="35"/>
    <tableColumn id="3" xr3:uid="{1A031771-6585-458D-B64C-257CE584F399}" name="category" dataDxfId="34"/>
    <tableColumn id="4" xr3:uid="{8D366550-48C5-4A8F-A704-9581A5F50C7E}" name="discounted_price" dataDxfId="33"/>
    <tableColumn id="5" xr3:uid="{AC01BBB6-E97B-49A3-AF74-F2A28640FA39}" name="actual_price" dataDxfId="32"/>
    <tableColumn id="6" xr3:uid="{45D6E339-6D2E-45F9-9B62-667116E5FD87}" name="discount_percentage" dataDxfId="31"/>
    <tableColumn id="7" xr3:uid="{86E0043F-0EE2-4B41-9A47-2C71C5A4AE64}" name="rating" dataDxfId="30"/>
    <tableColumn id="8" xr3:uid="{D53E3132-BB5F-4C6B-AB4C-835EA2497D6D}" name="rating_count" dataDxfId="29"/>
    <tableColumn id="9" xr3:uid="{632D9DC8-B88A-4D00-BB68-8E265629E0A2}" name="review_id" dataDxfId="28"/>
    <tableColumn id="10" xr3:uid="{268571BE-EB26-4206-9108-D3756EFCC372}" name="Brand Name" dataDxfId="27">
      <calculatedColumnFormula>LEFT(B2, FIND(" ", B2) - 1)</calculatedColumnFormula>
    </tableColumn>
    <tableColumn id="11" xr3:uid="{9A6808DC-E637-45AC-910D-F2FE5C1510F9}" name="Top Category" dataDxfId="26">
      <calculatedColumnFormula>LEFT(C2, FIND("|", C2 &amp; "|") - 1)</calculatedColumnFormula>
    </tableColumn>
    <tableColumn id="12" xr3:uid="{FBB68D5B-B24B-4F85-A82D-CF0A365CE17E}" name="50% Discount" dataDxfId="25">
      <calculatedColumnFormula>IF(F2&gt;=50%,"More", "Less")</calculatedColumnFormula>
    </tableColumn>
    <tableColumn id="13" xr3:uid="{2CDA3666-2816-4E89-B0AB-58F8904B6B5D}" name="Rating Group" dataDxfId="24">
      <calculatedColumnFormula>INT(G2)</calculatedColumnFormula>
    </tableColumn>
    <tableColumn id="14" xr3:uid="{64872AF1-86CD-4FEB-BD0C-1ADA73D1A372}" name="Potential Revenue" dataDxfId="23">
      <calculatedColumnFormula>E2*H2</calculatedColumnFormula>
    </tableColumn>
    <tableColumn id="15" xr3:uid="{F5C0B637-EB14-4498-B898-FC47D7136F51}" name="Range Bucket" dataDxfId="22">
      <calculatedColumnFormula>IF(E2&lt;200,"&lt;₹200",
IF(E2&lt;=500,"₹200–₹500",
"&gt;₹500"))</calculatedColumnFormula>
    </tableColumn>
    <tableColumn id="16" xr3:uid="{C28474F3-5264-4EEC-BC34-A822C4A7067A}" name="Under 1000 Reviews" dataDxfId="21">
      <calculatedColumnFormula>IF(H2&lt;1000, "Less", "More")</calculatedColumnFormula>
    </tableColumn>
    <tableColumn id="17" xr3:uid="{E956ED08-5402-48FF-95C6-60F10CE04619}" name="Rating Score" dataDxfId="20">
      <calculatedColumnFormula>G2*H2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C1" workbookViewId="0">
      <selection activeCell="C251" sqref="C251"/>
    </sheetView>
  </sheetViews>
  <sheetFormatPr defaultColWidth="11.58203125" defaultRowHeight="15.5" x14ac:dyDescent="0.35"/>
  <cols>
    <col min="8" max="8" width="11.4140625" style="4" bestFit="1" customWidth="1"/>
  </cols>
  <sheetData>
    <row r="1" spans="1:16" x14ac:dyDescent="0.3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3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3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3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3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3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3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3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3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3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3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3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3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3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3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3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3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3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3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3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3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3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3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3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3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3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3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3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3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3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3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3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3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3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3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3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3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3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3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3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3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3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3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3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3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3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3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3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3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3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3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3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3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3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3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3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3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3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3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3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3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3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3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3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3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3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3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3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3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3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3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3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3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3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3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3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3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3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3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3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3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3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3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3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3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3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3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3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3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3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3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3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3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3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3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3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3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3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3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3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3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3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3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3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3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3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3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3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3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3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3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3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3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3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3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3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3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3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3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3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3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3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3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3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3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3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3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3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3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3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3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3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3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3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3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3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3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3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3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3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3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3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3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3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3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3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3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3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3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3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3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3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3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3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3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3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3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3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3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3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3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3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3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3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3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3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3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3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3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3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3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3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3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3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3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3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3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3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3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3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3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3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3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3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3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3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3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3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3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3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3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3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3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3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3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3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3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3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3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3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3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3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3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3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3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3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3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3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3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3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3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3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3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3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3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3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3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3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3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3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3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3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3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3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3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3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3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3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3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3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3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3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3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3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3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3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3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3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3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3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3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3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3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3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3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3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3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3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3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3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3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3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3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3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3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3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3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3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3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3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3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3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3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3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3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3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3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3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3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3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3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3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3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3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3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3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3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3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3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3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3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3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3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3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3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3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3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3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3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3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3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3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3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3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3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3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3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3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3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3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3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3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3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3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3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3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3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3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3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3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3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3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3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3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3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3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3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3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3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3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3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3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3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3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3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3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3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3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3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3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3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3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3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3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3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3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3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3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3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3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3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3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3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3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3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3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3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3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3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3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3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3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3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3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3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3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3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3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3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3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3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3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3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3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3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3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3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3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3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3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3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3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3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3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3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3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3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3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3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3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3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3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3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3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3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3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3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3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3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3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3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3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3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3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3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3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3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3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3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3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3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3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3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3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3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3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3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3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3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3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3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3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3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3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3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3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3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3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3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3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3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3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3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3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3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3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3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3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3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3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3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3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3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3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3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3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3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3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3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3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3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3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3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3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3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3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3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3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3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3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3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3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3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3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3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3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3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3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3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3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3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3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3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3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3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3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3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3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3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3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3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3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3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3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3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3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3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3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3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3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3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3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3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3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3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3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3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3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3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3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3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3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3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3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3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3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3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3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3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3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3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3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3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3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3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3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3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3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3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3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3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3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3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3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3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3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3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3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3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3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3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3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3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3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3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3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3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3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3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3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3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3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3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3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3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3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3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3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3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3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3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3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3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3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3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3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3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3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3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3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3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3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3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3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3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3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3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3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3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3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3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3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3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3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3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3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3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3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3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3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3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3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3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3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3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3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3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3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3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3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3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3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3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3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3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3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3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3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3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3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3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3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3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3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3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3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3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3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3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3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3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3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3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3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3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3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3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3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3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3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3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3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3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3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3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3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3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3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3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3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3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3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3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3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3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3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3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3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3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3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3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3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3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3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3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3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3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3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3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3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3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3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3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3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3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3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3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3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3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3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3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3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3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3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3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3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3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3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3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3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3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3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3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3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3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3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3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3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3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3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3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3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3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3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3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3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3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3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3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3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3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3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3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3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3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3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3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3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3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3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3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3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3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3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3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3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3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3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3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3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3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3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3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3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3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3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3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3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3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3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3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3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3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3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3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3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3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3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3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3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3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3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3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3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3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3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3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3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3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3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3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3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3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3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3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3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3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3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3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3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3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3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3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3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3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3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3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3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3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3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3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3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3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3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3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3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3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3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3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3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3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3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3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3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3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3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3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3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3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3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3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3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3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3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3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3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3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3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3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3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3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3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3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3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3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3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3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3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3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3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3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3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3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3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3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3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3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3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3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3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3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3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3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3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3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3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3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3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3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3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3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3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3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3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3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3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3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3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3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3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3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3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3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3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3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3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3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3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3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3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3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3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3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3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3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3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3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3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3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3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3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3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3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3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3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3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3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3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3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3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3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3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3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3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3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3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3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3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3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3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3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3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3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3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3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3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3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3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3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3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3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3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3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3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3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3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3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3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3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3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3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3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3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3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3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3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3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3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3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3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3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3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3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3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3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3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3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3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3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3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3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3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3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3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3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3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3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3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3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3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3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3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3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3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3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3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3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3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3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3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3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3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3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3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3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3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3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3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3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3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3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3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3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3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3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3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3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3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3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3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3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3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3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3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3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3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3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3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3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3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3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3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3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3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3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3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3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3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3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3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3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3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3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3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3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3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3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3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3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3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3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3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3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3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3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3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3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3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3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3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3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3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3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3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3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3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3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3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3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3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3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3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3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3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3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3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3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3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3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3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3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3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3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3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3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3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3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3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3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3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3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3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3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3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3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3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3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3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3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3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3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3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3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3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3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3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3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3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3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3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3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3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3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3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3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3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3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3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3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3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3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3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3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3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3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3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3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3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3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3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3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3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3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3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3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3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3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3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3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3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3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3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3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3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3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3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3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3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3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3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3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3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3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3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3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3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3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3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3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3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3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3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3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3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3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3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3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3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3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3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3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3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3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3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3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3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3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3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3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3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3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3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3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3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3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3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3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3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3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3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3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3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3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3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3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3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3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3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3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3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3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3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3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3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3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3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3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3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3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3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3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3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3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3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3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3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3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3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3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3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3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3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3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3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3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3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3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3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3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3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3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3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3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3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3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3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3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3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3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3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3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3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3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3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3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3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3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3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3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3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3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3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3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3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3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3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3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3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3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3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3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3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3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3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3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3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3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3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3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3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3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3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3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3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3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3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3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3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3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3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3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3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3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3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3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3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3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3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3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3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3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3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3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3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3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3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3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3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3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3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3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3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3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3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3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3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3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3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3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3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3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3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3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3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3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3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3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3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3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3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3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3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3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3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3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3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3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3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3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3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3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3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3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3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3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3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3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3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3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3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3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3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3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3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3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3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3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3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3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3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3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3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3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3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3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3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3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3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3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3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3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3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3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3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3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3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3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3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3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3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3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3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3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3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3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3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3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3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3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3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3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3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3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3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3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3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3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3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3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3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3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3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3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3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3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3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3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3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3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3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3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3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3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3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3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3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3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3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3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3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3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3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3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3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3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3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3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3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3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3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3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3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3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3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3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3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3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3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3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3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3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3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3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3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3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3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3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3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3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3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3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3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3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3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3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3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3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3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3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3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3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3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3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3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3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3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3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3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3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3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3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3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3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3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3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3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3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3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3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3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3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3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3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3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3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3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3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3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3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3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3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3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3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3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3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3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3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3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3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3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3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3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3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3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3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3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3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3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3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3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3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3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3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3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3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3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3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3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3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3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3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3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3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3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3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3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3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3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3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3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3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3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3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3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3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3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3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3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3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3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3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3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3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3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3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3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3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3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3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3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3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3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3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3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3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3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D3306-D02F-4911-8FB6-4A0D2C24AEB8}">
  <dimension ref="A1"/>
  <sheetViews>
    <sheetView showGridLines="0" tabSelected="1" zoomScale="67" zoomScaleNormal="78" workbookViewId="0">
      <selection activeCell="Q33" sqref="Q33"/>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CE0A-3676-44F2-B648-7961315FBF3E}">
  <dimension ref="A2:L76"/>
  <sheetViews>
    <sheetView topLeftCell="A49" zoomScale="67" zoomScaleNormal="85" workbookViewId="0">
      <selection activeCell="J26" sqref="J26"/>
    </sheetView>
  </sheetViews>
  <sheetFormatPr defaultRowHeight="15.5" x14ac:dyDescent="0.35"/>
  <cols>
    <col min="1" max="1" width="20.75" bestFit="1" customWidth="1"/>
    <col min="2" max="2" width="28.9140625" bestFit="1" customWidth="1"/>
    <col min="3" max="3" width="16.5" customWidth="1"/>
    <col min="4" max="4" width="20.75" bestFit="1" customWidth="1"/>
    <col min="5" max="5" width="21.33203125" bestFit="1" customWidth="1"/>
    <col min="6" max="6" width="25.6640625" bestFit="1" customWidth="1"/>
    <col min="7" max="7" width="8.9140625" customWidth="1"/>
    <col min="8" max="8" width="20.75" bestFit="1" customWidth="1"/>
    <col min="9" max="9" width="17.25" bestFit="1" customWidth="1"/>
    <col min="10" max="10" width="18.58203125" bestFit="1" customWidth="1"/>
    <col min="11" max="11" width="20.58203125" bestFit="1" customWidth="1"/>
    <col min="12" max="12" width="17" bestFit="1" customWidth="1"/>
  </cols>
  <sheetData>
    <row r="2" spans="1:12" x14ac:dyDescent="0.35">
      <c r="A2" s="9" t="s">
        <v>13107</v>
      </c>
      <c r="D2" t="s">
        <v>13090</v>
      </c>
      <c r="H2" t="s">
        <v>13091</v>
      </c>
    </row>
    <row r="3" spans="1:12" x14ac:dyDescent="0.35">
      <c r="A3" s="6" t="s">
        <v>13075</v>
      </c>
      <c r="B3" t="s">
        <v>13077</v>
      </c>
      <c r="D3" s="6" t="s">
        <v>13075</v>
      </c>
      <c r="E3" t="s">
        <v>13078</v>
      </c>
      <c r="H3" s="6" t="s">
        <v>13075</v>
      </c>
      <c r="I3" t="s">
        <v>13092</v>
      </c>
    </row>
    <row r="4" spans="1:12" x14ac:dyDescent="0.35">
      <c r="A4" s="7" t="s">
        <v>13080</v>
      </c>
      <c r="B4" s="1">
        <v>0.42</v>
      </c>
      <c r="D4" s="7" t="s">
        <v>13082</v>
      </c>
      <c r="E4" s="34">
        <v>526</v>
      </c>
      <c r="H4" s="7" t="s">
        <v>13082</v>
      </c>
      <c r="I4" s="34">
        <v>526</v>
      </c>
      <c r="J4" s="7"/>
    </row>
    <row r="5" spans="1:12" x14ac:dyDescent="0.35">
      <c r="A5" s="7" t="s">
        <v>13081</v>
      </c>
      <c r="B5" s="1">
        <v>0.54024282560706416</v>
      </c>
      <c r="D5" s="7" t="s">
        <v>13081</v>
      </c>
      <c r="E5" s="34">
        <v>453</v>
      </c>
      <c r="H5" s="7" t="s">
        <v>13081</v>
      </c>
      <c r="I5" s="34">
        <v>453</v>
      </c>
      <c r="J5" s="7"/>
    </row>
    <row r="6" spans="1:12" x14ac:dyDescent="0.35">
      <c r="A6" s="7" t="s">
        <v>13082</v>
      </c>
      <c r="B6" s="1">
        <v>0.50828897338403023</v>
      </c>
      <c r="D6" s="7" t="s">
        <v>13084</v>
      </c>
      <c r="E6" s="34">
        <v>448</v>
      </c>
      <c r="H6" s="7" t="s">
        <v>13084</v>
      </c>
      <c r="I6" s="34">
        <v>448</v>
      </c>
      <c r="J6" s="7"/>
    </row>
    <row r="7" spans="1:12" x14ac:dyDescent="0.35">
      <c r="A7" s="7" t="s">
        <v>13083</v>
      </c>
      <c r="B7" s="1">
        <v>0.53</v>
      </c>
      <c r="D7" s="7" t="s">
        <v>13087</v>
      </c>
      <c r="E7" s="34">
        <v>31</v>
      </c>
      <c r="H7" s="7" t="s">
        <v>13087</v>
      </c>
      <c r="I7" s="34">
        <v>31</v>
      </c>
      <c r="J7" s="7"/>
    </row>
    <row r="8" spans="1:12" x14ac:dyDescent="0.35">
      <c r="A8" s="7" t="s">
        <v>13084</v>
      </c>
      <c r="B8" s="1">
        <v>0.40120535714285727</v>
      </c>
      <c r="D8" s="7" t="s">
        <v>13086</v>
      </c>
      <c r="E8" s="34">
        <v>2</v>
      </c>
      <c r="H8" s="7" t="s">
        <v>13086</v>
      </c>
      <c r="I8" s="34">
        <v>2</v>
      </c>
      <c r="J8" s="7"/>
    </row>
    <row r="9" spans="1:12" x14ac:dyDescent="0.35">
      <c r="A9" s="7" t="s">
        <v>13085</v>
      </c>
      <c r="B9" s="1">
        <v>0.57499999999999996</v>
      </c>
      <c r="D9" s="7" t="s">
        <v>13085</v>
      </c>
      <c r="E9" s="34">
        <v>2</v>
      </c>
      <c r="H9" s="7" t="s">
        <v>13085</v>
      </c>
      <c r="I9" s="34">
        <v>2</v>
      </c>
      <c r="J9" s="7"/>
    </row>
    <row r="10" spans="1:12" x14ac:dyDescent="0.35">
      <c r="A10" s="7" t="s">
        <v>13086</v>
      </c>
      <c r="B10" s="1">
        <v>0.45999999999999996</v>
      </c>
      <c r="D10" s="7" t="s">
        <v>13080</v>
      </c>
      <c r="E10" s="34">
        <v>1</v>
      </c>
      <c r="H10" s="7" t="s">
        <v>13080</v>
      </c>
      <c r="I10" s="34">
        <v>1</v>
      </c>
      <c r="J10" s="7"/>
    </row>
    <row r="11" spans="1:12" x14ac:dyDescent="0.35">
      <c r="A11" s="7" t="s">
        <v>13087</v>
      </c>
      <c r="B11" s="1">
        <v>0.12354838709677421</v>
      </c>
      <c r="D11" s="7" t="s">
        <v>13088</v>
      </c>
      <c r="E11" s="34">
        <v>1</v>
      </c>
      <c r="H11" s="7" t="s">
        <v>13088</v>
      </c>
      <c r="I11" s="34">
        <v>1</v>
      </c>
      <c r="J11" s="7"/>
    </row>
    <row r="12" spans="1:12" x14ac:dyDescent="0.35">
      <c r="A12" s="7" t="s">
        <v>13088</v>
      </c>
      <c r="B12" s="1">
        <v>0</v>
      </c>
      <c r="D12" s="7" t="s">
        <v>13083</v>
      </c>
      <c r="E12" s="34">
        <v>1</v>
      </c>
      <c r="H12" s="7" t="s">
        <v>13083</v>
      </c>
      <c r="I12" s="34">
        <v>1</v>
      </c>
      <c r="J12" s="7"/>
    </row>
    <row r="13" spans="1:12" x14ac:dyDescent="0.35">
      <c r="A13" s="7" t="s">
        <v>13076</v>
      </c>
      <c r="B13" s="1">
        <v>0.47691467576791774</v>
      </c>
      <c r="D13" s="7" t="s">
        <v>13076</v>
      </c>
      <c r="E13" s="34">
        <v>1465</v>
      </c>
      <c r="H13" s="7" t="s">
        <v>13076</v>
      </c>
      <c r="I13" s="34">
        <v>1465</v>
      </c>
      <c r="J13" s="7"/>
    </row>
    <row r="14" spans="1:12" x14ac:dyDescent="0.35">
      <c r="J14" s="7"/>
      <c r="L14" s="7"/>
    </row>
    <row r="17" spans="1:9" x14ac:dyDescent="0.35">
      <c r="D17" t="s">
        <v>13095</v>
      </c>
    </row>
    <row r="18" spans="1:9" x14ac:dyDescent="0.35">
      <c r="D18" s="6" t="s">
        <v>13075</v>
      </c>
      <c r="E18" s="5" t="s">
        <v>13096</v>
      </c>
      <c r="F18" t="s">
        <v>13089</v>
      </c>
    </row>
    <row r="19" spans="1:9" x14ac:dyDescent="0.35">
      <c r="A19" t="s">
        <v>13093</v>
      </c>
      <c r="D19" s="7" t="s">
        <v>13080</v>
      </c>
      <c r="E19" s="8">
        <v>4000</v>
      </c>
      <c r="F19" s="8">
        <v>2339</v>
      </c>
      <c r="H19" t="s">
        <v>13097</v>
      </c>
    </row>
    <row r="20" spans="1:9" x14ac:dyDescent="0.35">
      <c r="A20" s="6" t="s">
        <v>13075</v>
      </c>
      <c r="B20" t="s">
        <v>13094</v>
      </c>
      <c r="D20" s="7" t="s">
        <v>13081</v>
      </c>
      <c r="E20" s="8">
        <v>1683.6231346578368</v>
      </c>
      <c r="F20" s="8">
        <v>842.65037527593813</v>
      </c>
      <c r="H20" s="6" t="s">
        <v>13075</v>
      </c>
      <c r="I20" t="s">
        <v>13113</v>
      </c>
    </row>
    <row r="21" spans="1:9" x14ac:dyDescent="0.35">
      <c r="A21" s="7" t="s">
        <v>13178</v>
      </c>
      <c r="B21" s="34">
        <v>5</v>
      </c>
      <c r="D21" s="7" t="s">
        <v>13082</v>
      </c>
      <c r="E21" s="8">
        <v>10127.311787072244</v>
      </c>
      <c r="F21" s="8">
        <v>5965.88783269962</v>
      </c>
      <c r="H21" s="7" t="s">
        <v>128</v>
      </c>
      <c r="I21" s="34">
        <v>853945</v>
      </c>
    </row>
    <row r="22" spans="1:9" x14ac:dyDescent="0.35">
      <c r="A22" s="7" t="s">
        <v>13176</v>
      </c>
      <c r="B22" s="34">
        <v>5</v>
      </c>
      <c r="D22" s="7" t="s">
        <v>13083</v>
      </c>
      <c r="E22" s="8">
        <v>1900</v>
      </c>
      <c r="F22" s="8">
        <v>899</v>
      </c>
      <c r="H22" s="7" t="s">
        <v>13076</v>
      </c>
      <c r="I22" s="34">
        <v>853945</v>
      </c>
    </row>
    <row r="23" spans="1:9" x14ac:dyDescent="0.35">
      <c r="A23" s="7" t="s">
        <v>13174</v>
      </c>
      <c r="B23" s="34">
        <v>4.8</v>
      </c>
      <c r="D23" s="7" t="s">
        <v>13084</v>
      </c>
      <c r="E23" s="8">
        <v>4162.0736607142853</v>
      </c>
      <c r="F23" s="8">
        <v>2330.6156473214287</v>
      </c>
    </row>
    <row r="24" spans="1:9" x14ac:dyDescent="0.35">
      <c r="A24" s="7" t="s">
        <v>13175</v>
      </c>
      <c r="B24" s="34">
        <v>4.8</v>
      </c>
      <c r="D24" s="7" t="s">
        <v>13085</v>
      </c>
      <c r="E24" s="8">
        <v>799</v>
      </c>
      <c r="F24" s="8">
        <v>337</v>
      </c>
    </row>
    <row r="25" spans="1:9" x14ac:dyDescent="0.35">
      <c r="A25" s="7" t="s">
        <v>13177</v>
      </c>
      <c r="B25" s="34">
        <v>4.8</v>
      </c>
      <c r="D25" s="7" t="s">
        <v>13086</v>
      </c>
      <c r="E25" s="8">
        <v>1347</v>
      </c>
      <c r="F25" s="8">
        <v>638</v>
      </c>
    </row>
    <row r="26" spans="1:9" x14ac:dyDescent="0.35">
      <c r="A26" s="7" t="s">
        <v>13076</v>
      </c>
      <c r="B26" s="34">
        <v>4.88</v>
      </c>
      <c r="D26" s="7" t="s">
        <v>13087</v>
      </c>
      <c r="E26" s="8">
        <v>397.19354838709677</v>
      </c>
      <c r="F26" s="8">
        <v>301.58064516129031</v>
      </c>
    </row>
    <row r="27" spans="1:9" x14ac:dyDescent="0.35">
      <c r="D27" s="7" t="s">
        <v>13088</v>
      </c>
      <c r="E27" s="8">
        <v>150</v>
      </c>
      <c r="F27" s="8">
        <v>150</v>
      </c>
    </row>
    <row r="28" spans="1:9" x14ac:dyDescent="0.35">
      <c r="D28" s="7" t="s">
        <v>13076</v>
      </c>
      <c r="E28" s="8">
        <v>5444.9906348122868</v>
      </c>
      <c r="F28" s="8">
        <v>3125.3108737201355</v>
      </c>
    </row>
    <row r="34" spans="1:9" x14ac:dyDescent="0.35">
      <c r="H34" t="s">
        <v>13104</v>
      </c>
    </row>
    <row r="35" spans="1:9" x14ac:dyDescent="0.35">
      <c r="H35" s="6" t="s">
        <v>13075</v>
      </c>
      <c r="I35" t="s">
        <v>13103</v>
      </c>
    </row>
    <row r="36" spans="1:9" x14ac:dyDescent="0.35">
      <c r="A36" s="7" t="s">
        <v>13101</v>
      </c>
      <c r="D36" t="s">
        <v>13098</v>
      </c>
      <c r="H36" s="7" t="s">
        <v>13082</v>
      </c>
      <c r="I36" s="8">
        <v>98020806794</v>
      </c>
    </row>
    <row r="37" spans="1:9" x14ac:dyDescent="0.35">
      <c r="A37" s="6" t="s">
        <v>13075</v>
      </c>
      <c r="B37" t="s">
        <v>13078</v>
      </c>
      <c r="D37" s="6" t="s">
        <v>13075</v>
      </c>
      <c r="E37" t="s">
        <v>13100</v>
      </c>
      <c r="H37" s="7" t="s">
        <v>13081</v>
      </c>
      <c r="I37" s="8">
        <v>12614808460.58</v>
      </c>
    </row>
    <row r="38" spans="1:9" x14ac:dyDescent="0.35">
      <c r="A38" s="7" t="s">
        <v>13179</v>
      </c>
      <c r="B38" s="34">
        <v>751</v>
      </c>
      <c r="D38" s="7">
        <v>4</v>
      </c>
      <c r="E38" s="34">
        <v>1107</v>
      </c>
      <c r="H38" s="7" t="s">
        <v>13084</v>
      </c>
      <c r="I38" s="8">
        <v>10459722337</v>
      </c>
    </row>
    <row r="39" spans="1:9" x14ac:dyDescent="0.35">
      <c r="A39" s="7" t="s">
        <v>13115</v>
      </c>
      <c r="B39" s="34">
        <v>714</v>
      </c>
      <c r="D39" s="7">
        <v>3</v>
      </c>
      <c r="E39" s="34">
        <v>348</v>
      </c>
      <c r="H39" s="7" t="s">
        <v>13086</v>
      </c>
      <c r="I39" s="8">
        <v>151117062</v>
      </c>
    </row>
    <row r="40" spans="1:9" x14ac:dyDescent="0.35">
      <c r="A40" s="7" t="s">
        <v>13076</v>
      </c>
      <c r="B40" s="34">
        <v>1465</v>
      </c>
      <c r="D40" s="7">
        <v>2</v>
      </c>
      <c r="E40" s="34">
        <v>6</v>
      </c>
      <c r="H40" s="7" t="s">
        <v>13087</v>
      </c>
      <c r="I40" s="8">
        <v>60778817</v>
      </c>
    </row>
    <row r="41" spans="1:9" x14ac:dyDescent="0.35">
      <c r="D41" s="7">
        <v>5</v>
      </c>
      <c r="E41" s="34">
        <v>3</v>
      </c>
      <c r="H41" s="7" t="s">
        <v>13083</v>
      </c>
      <c r="I41" s="8">
        <v>6959700</v>
      </c>
    </row>
    <row r="42" spans="1:9" x14ac:dyDescent="0.35">
      <c r="D42" s="7">
        <v>1</v>
      </c>
      <c r="E42" s="34">
        <v>1</v>
      </c>
      <c r="H42" s="7" t="s">
        <v>13085</v>
      </c>
      <c r="I42" s="8">
        <v>6163434</v>
      </c>
    </row>
    <row r="43" spans="1:9" x14ac:dyDescent="0.35">
      <c r="D43" s="7" t="s">
        <v>13076</v>
      </c>
      <c r="E43" s="34">
        <v>1465</v>
      </c>
      <c r="H43" s="7" t="s">
        <v>13080</v>
      </c>
      <c r="I43" s="8">
        <v>4472000</v>
      </c>
    </row>
    <row r="44" spans="1:9" x14ac:dyDescent="0.35">
      <c r="H44" s="7" t="s">
        <v>13088</v>
      </c>
      <c r="I44" s="8">
        <v>2380050</v>
      </c>
    </row>
    <row r="45" spans="1:9" x14ac:dyDescent="0.35">
      <c r="H45" s="7" t="s">
        <v>13076</v>
      </c>
      <c r="I45" s="8">
        <v>121327208654.58</v>
      </c>
    </row>
    <row r="52" spans="1:9" x14ac:dyDescent="0.35">
      <c r="A52" t="s">
        <v>13105</v>
      </c>
      <c r="D52" s="9" t="s">
        <v>13111</v>
      </c>
      <c r="H52" t="s">
        <v>13112</v>
      </c>
    </row>
    <row r="53" spans="1:9" x14ac:dyDescent="0.35">
      <c r="A53" s="6" t="s">
        <v>13075</v>
      </c>
      <c r="B53" t="s">
        <v>13100</v>
      </c>
      <c r="D53" s="6" t="s">
        <v>13075</v>
      </c>
      <c r="E53" t="s">
        <v>13077</v>
      </c>
      <c r="H53" s="6" t="s">
        <v>13075</v>
      </c>
      <c r="I53" t="s">
        <v>13100</v>
      </c>
    </row>
    <row r="54" spans="1:9" x14ac:dyDescent="0.35">
      <c r="A54" s="7" t="s">
        <v>13109</v>
      </c>
      <c r="B54" s="34">
        <v>183</v>
      </c>
      <c r="D54" s="7">
        <v>1</v>
      </c>
      <c r="E54" s="1">
        <v>0.16</v>
      </c>
      <c r="H54" s="7" t="s">
        <v>13115</v>
      </c>
      <c r="I54" s="34">
        <v>328</v>
      </c>
    </row>
    <row r="55" spans="1:9" x14ac:dyDescent="0.35">
      <c r="A55" s="7" t="s">
        <v>13110</v>
      </c>
      <c r="B55" s="34">
        <v>37</v>
      </c>
      <c r="D55" s="7">
        <v>2</v>
      </c>
      <c r="E55" s="1">
        <v>0.64</v>
      </c>
      <c r="H55" s="7" t="s">
        <v>13076</v>
      </c>
      <c r="I55" s="34">
        <v>328</v>
      </c>
    </row>
    <row r="56" spans="1:9" x14ac:dyDescent="0.35">
      <c r="A56" s="7" t="s">
        <v>13108</v>
      </c>
      <c r="B56" s="34">
        <v>1245</v>
      </c>
      <c r="D56" s="7">
        <v>3</v>
      </c>
      <c r="E56" s="1">
        <v>0.52583333333333282</v>
      </c>
    </row>
    <row r="57" spans="1:9" x14ac:dyDescent="0.35">
      <c r="A57" s="7" t="s">
        <v>13076</v>
      </c>
      <c r="B57" s="34">
        <v>1465</v>
      </c>
      <c r="D57" s="7">
        <v>4</v>
      </c>
      <c r="E57" s="1">
        <v>0.46037940379403802</v>
      </c>
    </row>
    <row r="58" spans="1:9" x14ac:dyDescent="0.35">
      <c r="D58" s="7">
        <v>5</v>
      </c>
      <c r="E58" s="1">
        <v>0.68333333333333324</v>
      </c>
    </row>
    <row r="59" spans="1:9" x14ac:dyDescent="0.35">
      <c r="D59" s="7" t="s">
        <v>13076</v>
      </c>
      <c r="E59" s="1">
        <v>0.4769146757679168</v>
      </c>
    </row>
    <row r="65" spans="1:5" x14ac:dyDescent="0.35">
      <c r="A65" t="s">
        <v>13116</v>
      </c>
      <c r="D65" t="s">
        <v>13117</v>
      </c>
    </row>
    <row r="66" spans="1:5" x14ac:dyDescent="0.35">
      <c r="A66" s="6" t="s">
        <v>13075</v>
      </c>
      <c r="B66" t="s">
        <v>13180</v>
      </c>
      <c r="D66" s="6" t="s">
        <v>13075</v>
      </c>
      <c r="E66" t="s">
        <v>13119</v>
      </c>
    </row>
    <row r="67" spans="1:5" x14ac:dyDescent="0.35">
      <c r="A67" s="7" t="s">
        <v>13088</v>
      </c>
      <c r="B67" s="1">
        <v>0</v>
      </c>
      <c r="D67" s="7" t="s">
        <v>13181</v>
      </c>
      <c r="E67" s="34">
        <v>8889958.8999999985</v>
      </c>
    </row>
    <row r="68" spans="1:5" x14ac:dyDescent="0.35">
      <c r="A68" s="7" t="s">
        <v>13080</v>
      </c>
      <c r="B68" s="1">
        <v>0.42</v>
      </c>
      <c r="D68" s="7" t="s">
        <v>13182</v>
      </c>
      <c r="E68" s="34">
        <v>18225116.600000001</v>
      </c>
    </row>
    <row r="69" spans="1:5" x14ac:dyDescent="0.35">
      <c r="A69" s="7" t="s">
        <v>13083</v>
      </c>
      <c r="B69" s="1">
        <v>0.53</v>
      </c>
      <c r="D69" s="7" t="s">
        <v>13185</v>
      </c>
      <c r="E69" s="34">
        <v>7697324.0000000019</v>
      </c>
    </row>
    <row r="70" spans="1:5" x14ac:dyDescent="0.35">
      <c r="A70" s="7" t="s">
        <v>13085</v>
      </c>
      <c r="B70" s="1">
        <v>0.57999999999999996</v>
      </c>
      <c r="D70" s="7" t="s">
        <v>13183</v>
      </c>
      <c r="E70" s="34">
        <v>6228507.5999999996</v>
      </c>
    </row>
    <row r="71" spans="1:5" x14ac:dyDescent="0.35">
      <c r="A71" s="7" t="s">
        <v>13086</v>
      </c>
      <c r="B71" s="1">
        <v>0.6</v>
      </c>
      <c r="D71" s="7" t="s">
        <v>13184</v>
      </c>
      <c r="E71" s="34">
        <v>5751417.1000000006</v>
      </c>
    </row>
    <row r="72" spans="1:5" x14ac:dyDescent="0.35">
      <c r="A72" s="7" t="s">
        <v>13087</v>
      </c>
      <c r="B72" s="1">
        <v>0.75</v>
      </c>
      <c r="D72" s="7" t="s">
        <v>13076</v>
      </c>
      <c r="E72" s="34">
        <v>46792324.200000003</v>
      </c>
    </row>
    <row r="73" spans="1:5" x14ac:dyDescent="0.35">
      <c r="A73" s="7" t="s">
        <v>13084</v>
      </c>
      <c r="B73" s="1">
        <v>0.9</v>
      </c>
    </row>
    <row r="74" spans="1:5" x14ac:dyDescent="0.35">
      <c r="A74" s="7" t="s">
        <v>13082</v>
      </c>
      <c r="B74" s="1">
        <v>0.91</v>
      </c>
    </row>
    <row r="75" spans="1:5" x14ac:dyDescent="0.35">
      <c r="A75" s="7" t="s">
        <v>13081</v>
      </c>
      <c r="B75" s="1">
        <v>0.94</v>
      </c>
    </row>
    <row r="76" spans="1:5" x14ac:dyDescent="0.35">
      <c r="A76" s="7" t="s">
        <v>13076</v>
      </c>
      <c r="B76" s="1">
        <v>0.94</v>
      </c>
    </row>
  </sheetData>
  <pageMargins left="0.7" right="0.7" top="0.75" bottom="0.75" header="0.3" footer="0.3"/>
  <pageSetup orientation="portrait" verticalDpi="0"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09C65-75DE-45C6-9247-8AA3488DA568}">
  <dimension ref="A1:Q1466"/>
  <sheetViews>
    <sheetView workbookViewId="0">
      <selection activeCell="Q2" sqref="Q2"/>
    </sheetView>
  </sheetViews>
  <sheetFormatPr defaultRowHeight="15.5" x14ac:dyDescent="0.35"/>
  <cols>
    <col min="1" max="1" width="11.75" customWidth="1"/>
    <col min="2" max="2" width="14.9140625" customWidth="1"/>
    <col min="3" max="3" width="9.75" customWidth="1"/>
    <col min="4" max="4" width="17" customWidth="1"/>
    <col min="5" max="5" width="12.83203125" customWidth="1"/>
    <col min="6" max="6" width="20.08203125" customWidth="1"/>
    <col min="8" max="8" width="13.25" customWidth="1"/>
    <col min="9" max="9" width="10.83203125" customWidth="1"/>
    <col min="10" max="10" width="13" customWidth="1"/>
    <col min="11" max="11" width="13.58203125" customWidth="1"/>
    <col min="12" max="12" width="13.83203125" customWidth="1"/>
    <col min="13" max="13" width="13.58203125" customWidth="1"/>
    <col min="14" max="14" width="17.83203125" customWidth="1"/>
    <col min="15" max="15" width="13.83203125" customWidth="1"/>
    <col min="16" max="16" width="19.58203125" customWidth="1"/>
    <col min="17" max="17" width="12.9140625" customWidth="1"/>
  </cols>
  <sheetData>
    <row r="1" spans="1:17" x14ac:dyDescent="0.35">
      <c r="A1" s="24" t="s">
        <v>0</v>
      </c>
      <c r="B1" s="24" t="s">
        <v>1</v>
      </c>
      <c r="C1" s="24" t="s">
        <v>2</v>
      </c>
      <c r="D1" s="25" t="s">
        <v>3</v>
      </c>
      <c r="E1" s="25" t="s">
        <v>4</v>
      </c>
      <c r="F1" s="26" t="s">
        <v>5</v>
      </c>
      <c r="G1" s="24" t="s">
        <v>6</v>
      </c>
      <c r="H1" s="27" t="s">
        <v>7</v>
      </c>
      <c r="I1" s="24" t="s">
        <v>11</v>
      </c>
      <c r="J1" s="24" t="s">
        <v>13121</v>
      </c>
      <c r="K1" s="24" t="s">
        <v>13079</v>
      </c>
      <c r="L1" s="24" t="s">
        <v>13099</v>
      </c>
      <c r="M1" s="24" t="s">
        <v>13120</v>
      </c>
      <c r="N1" s="25" t="s">
        <v>13102</v>
      </c>
      <c r="O1" s="28" t="s">
        <v>13106</v>
      </c>
      <c r="P1" s="24" t="s">
        <v>13114</v>
      </c>
      <c r="Q1" s="24" t="s">
        <v>13118</v>
      </c>
    </row>
    <row r="2" spans="1:17" x14ac:dyDescent="0.35">
      <c r="A2" s="10" t="s">
        <v>16</v>
      </c>
      <c r="B2" s="10" t="s">
        <v>17</v>
      </c>
      <c r="C2" s="10" t="s">
        <v>18</v>
      </c>
      <c r="D2" s="12">
        <v>399</v>
      </c>
      <c r="E2" s="12">
        <v>1099</v>
      </c>
      <c r="F2" s="13">
        <v>0.64</v>
      </c>
      <c r="G2" s="10">
        <v>4.2</v>
      </c>
      <c r="H2" s="14">
        <v>24269</v>
      </c>
      <c r="I2" s="10" t="s">
        <v>22</v>
      </c>
      <c r="J2" s="10" t="str">
        <f t="shared" ref="J2:J65" si="0">LEFT(B2, FIND(" ", B2) - 1)</f>
        <v>Wayona</v>
      </c>
      <c r="K2" s="10" t="str">
        <f t="shared" ref="K2:K65" si="1">LEFT(C2, FIND("|", C2 &amp; "|") - 1)</f>
        <v>Computers&amp;Accessories</v>
      </c>
      <c r="L2" s="10" t="str">
        <f t="shared" ref="L2:L65" si="2">IF(F2&gt;=50%,"More", "Less")</f>
        <v>More</v>
      </c>
      <c r="M2" s="10">
        <f t="shared" ref="M2:M65" si="3">INT(G2)</f>
        <v>4</v>
      </c>
      <c r="N2" s="12">
        <f t="shared" ref="N2:N65" si="4">E2*H2</f>
        <v>26671631</v>
      </c>
      <c r="O2" s="15" t="str">
        <f t="shared" ref="O2:O65" si="5">IF(E2&lt;200,"&lt;₹200",
IF(E2&lt;=500,"₹200–₹500",
"&gt;₹500"))</f>
        <v>&gt;₹500</v>
      </c>
      <c r="P2" s="10" t="str">
        <f t="shared" ref="P2:P65" si="6">IF(H2&lt;1000, "Less", "More")</f>
        <v>More</v>
      </c>
      <c r="Q2" s="16">
        <f t="shared" ref="Q2:Q65" si="7">G2*H2</f>
        <v>101929.8</v>
      </c>
    </row>
    <row r="3" spans="1:17" x14ac:dyDescent="0.35">
      <c r="A3" s="11" t="s">
        <v>27</v>
      </c>
      <c r="B3" s="11" t="s">
        <v>28</v>
      </c>
      <c r="C3" s="11" t="s">
        <v>18</v>
      </c>
      <c r="D3" s="17">
        <v>199</v>
      </c>
      <c r="E3" s="17">
        <v>349</v>
      </c>
      <c r="F3" s="18">
        <v>0.43</v>
      </c>
      <c r="G3" s="11">
        <v>4</v>
      </c>
      <c r="H3" s="19">
        <v>43994</v>
      </c>
      <c r="I3" s="11" t="s">
        <v>32</v>
      </c>
      <c r="J3" s="11" t="str">
        <f t="shared" si="0"/>
        <v>Ambrane</v>
      </c>
      <c r="K3" s="11" t="str">
        <f t="shared" si="1"/>
        <v>Computers&amp;Accessories</v>
      </c>
      <c r="L3" s="11" t="str">
        <f t="shared" si="2"/>
        <v>Less</v>
      </c>
      <c r="M3" s="11">
        <f t="shared" si="3"/>
        <v>4</v>
      </c>
      <c r="N3" s="17">
        <f t="shared" si="4"/>
        <v>15353906</v>
      </c>
      <c r="O3" s="20" t="str">
        <f t="shared" si="5"/>
        <v>₹200–₹500</v>
      </c>
      <c r="P3" s="11" t="str">
        <f t="shared" si="6"/>
        <v>More</v>
      </c>
      <c r="Q3" s="19">
        <f t="shared" si="7"/>
        <v>175976</v>
      </c>
    </row>
    <row r="4" spans="1:17" x14ac:dyDescent="0.35">
      <c r="A4" s="10" t="s">
        <v>37</v>
      </c>
      <c r="B4" s="10" t="s">
        <v>38</v>
      </c>
      <c r="C4" s="10" t="s">
        <v>18</v>
      </c>
      <c r="D4" s="12">
        <v>199</v>
      </c>
      <c r="E4" s="12">
        <v>1899</v>
      </c>
      <c r="F4" s="13">
        <v>0.9</v>
      </c>
      <c r="G4" s="10">
        <v>3.9</v>
      </c>
      <c r="H4" s="14">
        <v>7928</v>
      </c>
      <c r="I4" s="10" t="s">
        <v>42</v>
      </c>
      <c r="J4" s="10" t="str">
        <f t="shared" si="0"/>
        <v>Sounce</v>
      </c>
      <c r="K4" s="10" t="str">
        <f t="shared" si="1"/>
        <v>Computers&amp;Accessories</v>
      </c>
      <c r="L4" s="10" t="str">
        <f t="shared" si="2"/>
        <v>More</v>
      </c>
      <c r="M4" s="10">
        <f t="shared" si="3"/>
        <v>3</v>
      </c>
      <c r="N4" s="12">
        <f t="shared" si="4"/>
        <v>15055272</v>
      </c>
      <c r="O4" s="15" t="str">
        <f t="shared" si="5"/>
        <v>&gt;₹500</v>
      </c>
      <c r="P4" s="10" t="str">
        <f t="shared" si="6"/>
        <v>More</v>
      </c>
      <c r="Q4" s="14">
        <f t="shared" si="7"/>
        <v>30919.200000000001</v>
      </c>
    </row>
    <row r="5" spans="1:17" x14ac:dyDescent="0.35">
      <c r="A5" s="11" t="s">
        <v>47</v>
      </c>
      <c r="B5" s="11" t="s">
        <v>13122</v>
      </c>
      <c r="C5" s="11" t="s">
        <v>18</v>
      </c>
      <c r="D5" s="17">
        <v>329</v>
      </c>
      <c r="E5" s="17">
        <v>699</v>
      </c>
      <c r="F5" s="18">
        <v>0.53</v>
      </c>
      <c r="G5" s="11">
        <v>4.2</v>
      </c>
      <c r="H5" s="19">
        <v>94363</v>
      </c>
      <c r="I5" s="11" t="s">
        <v>52</v>
      </c>
      <c r="J5" s="11" t="str">
        <f t="shared" si="0"/>
        <v>Boat</v>
      </c>
      <c r="K5" s="11" t="str">
        <f t="shared" si="1"/>
        <v>Computers&amp;Accessories</v>
      </c>
      <c r="L5" s="11" t="str">
        <f t="shared" si="2"/>
        <v>More</v>
      </c>
      <c r="M5" s="11">
        <f t="shared" si="3"/>
        <v>4</v>
      </c>
      <c r="N5" s="17">
        <f t="shared" si="4"/>
        <v>65959737</v>
      </c>
      <c r="O5" s="20" t="str">
        <f t="shared" si="5"/>
        <v>&gt;₹500</v>
      </c>
      <c r="P5" s="11" t="str">
        <f t="shared" si="6"/>
        <v>More</v>
      </c>
      <c r="Q5" s="19">
        <f t="shared" si="7"/>
        <v>396324.60000000003</v>
      </c>
    </row>
    <row r="6" spans="1:17" x14ac:dyDescent="0.35">
      <c r="A6" s="10" t="s">
        <v>57</v>
      </c>
      <c r="B6" s="10" t="s">
        <v>58</v>
      </c>
      <c r="C6" s="10" t="s">
        <v>18</v>
      </c>
      <c r="D6" s="12">
        <v>154</v>
      </c>
      <c r="E6" s="12">
        <v>399</v>
      </c>
      <c r="F6" s="13">
        <v>0.61</v>
      </c>
      <c r="G6" s="10">
        <v>4.2</v>
      </c>
      <c r="H6" s="14">
        <v>16905</v>
      </c>
      <c r="I6" s="10" t="s">
        <v>62</v>
      </c>
      <c r="J6" s="10" t="str">
        <f t="shared" si="0"/>
        <v>Portronics</v>
      </c>
      <c r="K6" s="10" t="str">
        <f t="shared" si="1"/>
        <v>Computers&amp;Accessories</v>
      </c>
      <c r="L6" s="10" t="str">
        <f t="shared" si="2"/>
        <v>More</v>
      </c>
      <c r="M6" s="10">
        <f t="shared" si="3"/>
        <v>4</v>
      </c>
      <c r="N6" s="12">
        <f t="shared" si="4"/>
        <v>6745095</v>
      </c>
      <c r="O6" s="15" t="str">
        <f t="shared" si="5"/>
        <v>₹200–₹500</v>
      </c>
      <c r="P6" s="10" t="str">
        <f t="shared" si="6"/>
        <v>More</v>
      </c>
      <c r="Q6" s="14">
        <f t="shared" si="7"/>
        <v>71001</v>
      </c>
    </row>
    <row r="7" spans="1:17" x14ac:dyDescent="0.35">
      <c r="A7" s="11" t="s">
        <v>66</v>
      </c>
      <c r="B7" s="11" t="s">
        <v>67</v>
      </c>
      <c r="C7" s="11" t="s">
        <v>18</v>
      </c>
      <c r="D7" s="17">
        <v>149</v>
      </c>
      <c r="E7" s="17">
        <v>1000</v>
      </c>
      <c r="F7" s="18">
        <v>0.85</v>
      </c>
      <c r="G7" s="11">
        <v>3.9</v>
      </c>
      <c r="H7" s="19">
        <v>24871</v>
      </c>
      <c r="I7" s="11" t="s">
        <v>71</v>
      </c>
      <c r="J7" s="11" t="str">
        <f t="shared" si="0"/>
        <v>pTron</v>
      </c>
      <c r="K7" s="11" t="str">
        <f t="shared" si="1"/>
        <v>Computers&amp;Accessories</v>
      </c>
      <c r="L7" s="11" t="str">
        <f t="shared" si="2"/>
        <v>More</v>
      </c>
      <c r="M7" s="11">
        <f t="shared" si="3"/>
        <v>3</v>
      </c>
      <c r="N7" s="17">
        <f t="shared" si="4"/>
        <v>24871000</v>
      </c>
      <c r="O7" s="20" t="str">
        <f t="shared" si="5"/>
        <v>&gt;₹500</v>
      </c>
      <c r="P7" s="11" t="str">
        <f t="shared" si="6"/>
        <v>More</v>
      </c>
      <c r="Q7" s="19">
        <f t="shared" si="7"/>
        <v>96996.9</v>
      </c>
    </row>
    <row r="8" spans="1:17" x14ac:dyDescent="0.35">
      <c r="A8" s="10" t="s">
        <v>76</v>
      </c>
      <c r="B8" s="10" t="s">
        <v>13123</v>
      </c>
      <c r="C8" s="10" t="s">
        <v>18</v>
      </c>
      <c r="D8" s="12">
        <v>176.63</v>
      </c>
      <c r="E8" s="12">
        <v>499</v>
      </c>
      <c r="F8" s="13">
        <v>0.65</v>
      </c>
      <c r="G8" s="10">
        <v>4.0999999999999996</v>
      </c>
      <c r="H8" s="14">
        <v>15188</v>
      </c>
      <c r="I8" s="10" t="s">
        <v>81</v>
      </c>
      <c r="J8" s="10" t="str">
        <f t="shared" si="0"/>
        <v>Boat</v>
      </c>
      <c r="K8" s="10" t="str">
        <f t="shared" si="1"/>
        <v>Computers&amp;Accessories</v>
      </c>
      <c r="L8" s="10" t="str">
        <f t="shared" si="2"/>
        <v>More</v>
      </c>
      <c r="M8" s="10">
        <f t="shared" si="3"/>
        <v>4</v>
      </c>
      <c r="N8" s="12">
        <f t="shared" si="4"/>
        <v>7578812</v>
      </c>
      <c r="O8" s="15" t="str">
        <f t="shared" si="5"/>
        <v>₹200–₹500</v>
      </c>
      <c r="P8" s="10" t="str">
        <f t="shared" si="6"/>
        <v>More</v>
      </c>
      <c r="Q8" s="14">
        <f t="shared" si="7"/>
        <v>62270.799999999996</v>
      </c>
    </row>
    <row r="9" spans="1:17" x14ac:dyDescent="0.35">
      <c r="A9" s="11" t="s">
        <v>86</v>
      </c>
      <c r="B9" s="11" t="s">
        <v>87</v>
      </c>
      <c r="C9" s="11" t="s">
        <v>18</v>
      </c>
      <c r="D9" s="17">
        <v>229</v>
      </c>
      <c r="E9" s="17">
        <v>299</v>
      </c>
      <c r="F9" s="18">
        <v>0.23</v>
      </c>
      <c r="G9" s="11">
        <v>4.3</v>
      </c>
      <c r="H9" s="19">
        <v>30411</v>
      </c>
      <c r="I9" s="11" t="s">
        <v>91</v>
      </c>
      <c r="J9" s="11" t="str">
        <f t="shared" si="0"/>
        <v>MI</v>
      </c>
      <c r="K9" s="11" t="str">
        <f t="shared" si="1"/>
        <v>Computers&amp;Accessories</v>
      </c>
      <c r="L9" s="11" t="str">
        <f t="shared" si="2"/>
        <v>Less</v>
      </c>
      <c r="M9" s="11">
        <f t="shared" si="3"/>
        <v>4</v>
      </c>
      <c r="N9" s="17">
        <f t="shared" si="4"/>
        <v>9092889</v>
      </c>
      <c r="O9" s="20" t="str">
        <f t="shared" si="5"/>
        <v>₹200–₹500</v>
      </c>
      <c r="P9" s="11" t="str">
        <f t="shared" si="6"/>
        <v>More</v>
      </c>
      <c r="Q9" s="19">
        <f t="shared" si="7"/>
        <v>130767.29999999999</v>
      </c>
    </row>
    <row r="10" spans="1:17" x14ac:dyDescent="0.35">
      <c r="A10" s="10" t="s">
        <v>96</v>
      </c>
      <c r="B10" s="10" t="s">
        <v>97</v>
      </c>
      <c r="C10" s="10" t="s">
        <v>98</v>
      </c>
      <c r="D10" s="12">
        <v>499</v>
      </c>
      <c r="E10" s="12">
        <v>999</v>
      </c>
      <c r="F10" s="13">
        <v>0.5</v>
      </c>
      <c r="G10" s="10">
        <v>4.2</v>
      </c>
      <c r="H10" s="14">
        <v>179691</v>
      </c>
      <c r="I10" s="10" t="s">
        <v>102</v>
      </c>
      <c r="J10" s="10" t="str">
        <f t="shared" si="0"/>
        <v>TP-Link</v>
      </c>
      <c r="K10" s="10" t="str">
        <f t="shared" si="1"/>
        <v>Computers&amp;Accessories</v>
      </c>
      <c r="L10" s="10" t="str">
        <f t="shared" si="2"/>
        <v>More</v>
      </c>
      <c r="M10" s="10">
        <f t="shared" si="3"/>
        <v>4</v>
      </c>
      <c r="N10" s="12">
        <f t="shared" si="4"/>
        <v>179511309</v>
      </c>
      <c r="O10" s="15" t="str">
        <f t="shared" si="5"/>
        <v>&gt;₹500</v>
      </c>
      <c r="P10" s="10" t="str">
        <f t="shared" si="6"/>
        <v>More</v>
      </c>
      <c r="Q10" s="14">
        <f t="shared" si="7"/>
        <v>754702.20000000007</v>
      </c>
    </row>
    <row r="11" spans="1:17" x14ac:dyDescent="0.35">
      <c r="A11" s="11" t="s">
        <v>107</v>
      </c>
      <c r="B11" s="11" t="s">
        <v>108</v>
      </c>
      <c r="C11" s="11" t="s">
        <v>18</v>
      </c>
      <c r="D11" s="17">
        <v>199</v>
      </c>
      <c r="E11" s="17">
        <v>299</v>
      </c>
      <c r="F11" s="18">
        <v>0.33</v>
      </c>
      <c r="G11" s="11">
        <v>4</v>
      </c>
      <c r="H11" s="19">
        <v>43994</v>
      </c>
      <c r="I11" s="11" t="s">
        <v>32</v>
      </c>
      <c r="J11" s="11" t="str">
        <f t="shared" si="0"/>
        <v>Ambrane</v>
      </c>
      <c r="K11" s="11" t="str">
        <f t="shared" si="1"/>
        <v>Computers&amp;Accessories</v>
      </c>
      <c r="L11" s="11" t="str">
        <f t="shared" si="2"/>
        <v>Less</v>
      </c>
      <c r="M11" s="11">
        <f t="shared" si="3"/>
        <v>4</v>
      </c>
      <c r="N11" s="17">
        <f t="shared" si="4"/>
        <v>13154206</v>
      </c>
      <c r="O11" s="20" t="str">
        <f t="shared" si="5"/>
        <v>₹200–₹500</v>
      </c>
      <c r="P11" s="11" t="str">
        <f t="shared" si="6"/>
        <v>More</v>
      </c>
      <c r="Q11" s="19">
        <f t="shared" si="7"/>
        <v>175976</v>
      </c>
    </row>
    <row r="12" spans="1:17" x14ac:dyDescent="0.35">
      <c r="A12" s="10" t="s">
        <v>112</v>
      </c>
      <c r="B12" s="10" t="s">
        <v>113</v>
      </c>
      <c r="C12" s="10" t="s">
        <v>18</v>
      </c>
      <c r="D12" s="12">
        <v>154</v>
      </c>
      <c r="E12" s="12">
        <v>339</v>
      </c>
      <c r="F12" s="13">
        <v>0.55000000000000004</v>
      </c>
      <c r="G12" s="10">
        <v>4.3</v>
      </c>
      <c r="H12" s="14">
        <v>13391</v>
      </c>
      <c r="I12" s="10" t="s">
        <v>117</v>
      </c>
      <c r="J12" s="10" t="str">
        <f t="shared" si="0"/>
        <v>Portronics</v>
      </c>
      <c r="K12" s="10" t="str">
        <f t="shared" si="1"/>
        <v>Computers&amp;Accessories</v>
      </c>
      <c r="L12" s="10" t="str">
        <f t="shared" si="2"/>
        <v>More</v>
      </c>
      <c r="M12" s="10">
        <f t="shared" si="3"/>
        <v>4</v>
      </c>
      <c r="N12" s="12">
        <f t="shared" si="4"/>
        <v>4539549</v>
      </c>
      <c r="O12" s="15" t="str">
        <f t="shared" si="5"/>
        <v>₹200–₹500</v>
      </c>
      <c r="P12" s="10" t="str">
        <f t="shared" si="6"/>
        <v>More</v>
      </c>
      <c r="Q12" s="14">
        <f t="shared" si="7"/>
        <v>57581.299999999996</v>
      </c>
    </row>
    <row r="13" spans="1:17" x14ac:dyDescent="0.35">
      <c r="A13" s="11" t="s">
        <v>122</v>
      </c>
      <c r="B13" s="11" t="s">
        <v>13124</v>
      </c>
      <c r="C13" s="11" t="s">
        <v>18</v>
      </c>
      <c r="D13" s="17">
        <v>299</v>
      </c>
      <c r="E13" s="17">
        <v>799</v>
      </c>
      <c r="F13" s="18">
        <v>0.63</v>
      </c>
      <c r="G13" s="11">
        <v>4.2</v>
      </c>
      <c r="H13" s="19">
        <v>94363</v>
      </c>
      <c r="I13" s="11" t="s">
        <v>52</v>
      </c>
      <c r="J13" s="11" t="str">
        <f t="shared" si="0"/>
        <v>Boat</v>
      </c>
      <c r="K13" s="11" t="str">
        <f t="shared" si="1"/>
        <v>Computers&amp;Accessories</v>
      </c>
      <c r="L13" s="11" t="str">
        <f t="shared" si="2"/>
        <v>More</v>
      </c>
      <c r="M13" s="11">
        <f t="shared" si="3"/>
        <v>4</v>
      </c>
      <c r="N13" s="17">
        <f t="shared" si="4"/>
        <v>75396037</v>
      </c>
      <c r="O13" s="20" t="str">
        <f t="shared" si="5"/>
        <v>&gt;₹500</v>
      </c>
      <c r="P13" s="11" t="str">
        <f t="shared" si="6"/>
        <v>More</v>
      </c>
      <c r="Q13" s="19">
        <f t="shared" si="7"/>
        <v>396324.60000000003</v>
      </c>
    </row>
    <row r="14" spans="1:17" x14ac:dyDescent="0.35">
      <c r="A14" s="10" t="s">
        <v>127</v>
      </c>
      <c r="B14" s="10" t="s">
        <v>128</v>
      </c>
      <c r="C14" s="10" t="s">
        <v>129</v>
      </c>
      <c r="D14" s="12">
        <v>219</v>
      </c>
      <c r="E14" s="12">
        <v>700</v>
      </c>
      <c r="F14" s="13">
        <v>0.69</v>
      </c>
      <c r="G14" s="10">
        <v>4.4000000000000004</v>
      </c>
      <c r="H14" s="21">
        <v>426973</v>
      </c>
      <c r="I14" s="10" t="s">
        <v>133</v>
      </c>
      <c r="J14" s="10" t="str">
        <f t="shared" si="0"/>
        <v>AmazonBasics</v>
      </c>
      <c r="K14" s="10" t="str">
        <f t="shared" si="1"/>
        <v>Electronics</v>
      </c>
      <c r="L14" s="10" t="str">
        <f t="shared" si="2"/>
        <v>More</v>
      </c>
      <c r="M14" s="10">
        <f t="shared" si="3"/>
        <v>4</v>
      </c>
      <c r="N14" s="12">
        <f t="shared" si="4"/>
        <v>298881100</v>
      </c>
      <c r="O14" s="15" t="str">
        <f t="shared" si="5"/>
        <v>&gt;₹500</v>
      </c>
      <c r="P14" s="10" t="str">
        <f t="shared" si="6"/>
        <v>More</v>
      </c>
      <c r="Q14" s="14">
        <f t="shared" si="7"/>
        <v>1878681.2000000002</v>
      </c>
    </row>
    <row r="15" spans="1:17" x14ac:dyDescent="0.35">
      <c r="A15" s="11" t="s">
        <v>138</v>
      </c>
      <c r="B15" s="11" t="s">
        <v>139</v>
      </c>
      <c r="C15" s="11" t="s">
        <v>18</v>
      </c>
      <c r="D15" s="17">
        <v>350</v>
      </c>
      <c r="E15" s="17">
        <v>899</v>
      </c>
      <c r="F15" s="18">
        <v>0.61</v>
      </c>
      <c r="G15" s="11">
        <v>4.2</v>
      </c>
      <c r="H15" s="19">
        <v>2262</v>
      </c>
      <c r="I15" s="11" t="s">
        <v>143</v>
      </c>
      <c r="J15" s="11" t="str">
        <f t="shared" si="0"/>
        <v>Portronics</v>
      </c>
      <c r="K15" s="11" t="str">
        <f t="shared" si="1"/>
        <v>Computers&amp;Accessories</v>
      </c>
      <c r="L15" s="11" t="str">
        <f t="shared" si="2"/>
        <v>More</v>
      </c>
      <c r="M15" s="11">
        <f t="shared" si="3"/>
        <v>4</v>
      </c>
      <c r="N15" s="17">
        <f t="shared" si="4"/>
        <v>2033538</v>
      </c>
      <c r="O15" s="20" t="str">
        <f t="shared" si="5"/>
        <v>&gt;₹500</v>
      </c>
      <c r="P15" s="11" t="str">
        <f t="shared" si="6"/>
        <v>More</v>
      </c>
      <c r="Q15" s="19">
        <f t="shared" si="7"/>
        <v>9500.4</v>
      </c>
    </row>
    <row r="16" spans="1:17" x14ac:dyDescent="0.35">
      <c r="A16" s="10" t="s">
        <v>148</v>
      </c>
      <c r="B16" s="10" t="s">
        <v>149</v>
      </c>
      <c r="C16" s="10" t="s">
        <v>18</v>
      </c>
      <c r="D16" s="12">
        <v>159</v>
      </c>
      <c r="E16" s="12">
        <v>399</v>
      </c>
      <c r="F16" s="13">
        <v>0.6</v>
      </c>
      <c r="G16" s="10">
        <v>4.0999999999999996</v>
      </c>
      <c r="H16" s="14">
        <v>4768</v>
      </c>
      <c r="I16" s="10" t="s">
        <v>152</v>
      </c>
      <c r="J16" s="10" t="str">
        <f t="shared" si="0"/>
        <v>Portronics</v>
      </c>
      <c r="K16" s="10" t="str">
        <f t="shared" si="1"/>
        <v>Computers&amp;Accessories</v>
      </c>
      <c r="L16" s="10" t="str">
        <f t="shared" si="2"/>
        <v>More</v>
      </c>
      <c r="M16" s="10">
        <f t="shared" si="3"/>
        <v>4</v>
      </c>
      <c r="N16" s="12">
        <f t="shared" si="4"/>
        <v>1902432</v>
      </c>
      <c r="O16" s="15" t="str">
        <f t="shared" si="5"/>
        <v>₹200–₹500</v>
      </c>
      <c r="P16" s="10" t="str">
        <f t="shared" si="6"/>
        <v>More</v>
      </c>
      <c r="Q16" s="14">
        <f t="shared" si="7"/>
        <v>19548.8</v>
      </c>
    </row>
    <row r="17" spans="1:17" x14ac:dyDescent="0.35">
      <c r="A17" s="11" t="s">
        <v>157</v>
      </c>
      <c r="B17" s="11" t="s">
        <v>158</v>
      </c>
      <c r="C17" s="11" t="s">
        <v>18</v>
      </c>
      <c r="D17" s="17">
        <v>349</v>
      </c>
      <c r="E17" s="17">
        <v>399</v>
      </c>
      <c r="F17" s="18">
        <v>0.13</v>
      </c>
      <c r="G17" s="11">
        <v>4.4000000000000004</v>
      </c>
      <c r="H17" s="19">
        <v>18757</v>
      </c>
      <c r="I17" s="11" t="s">
        <v>162</v>
      </c>
      <c r="J17" s="11" t="str">
        <f t="shared" si="0"/>
        <v>MI</v>
      </c>
      <c r="K17" s="11" t="str">
        <f t="shared" si="1"/>
        <v>Computers&amp;Accessories</v>
      </c>
      <c r="L17" s="11" t="str">
        <f t="shared" si="2"/>
        <v>Less</v>
      </c>
      <c r="M17" s="11">
        <f t="shared" si="3"/>
        <v>4</v>
      </c>
      <c r="N17" s="17">
        <f t="shared" si="4"/>
        <v>7484043</v>
      </c>
      <c r="O17" s="20" t="str">
        <f t="shared" si="5"/>
        <v>₹200–₹500</v>
      </c>
      <c r="P17" s="11" t="str">
        <f t="shared" si="6"/>
        <v>More</v>
      </c>
      <c r="Q17" s="19">
        <f t="shared" si="7"/>
        <v>82530.8</v>
      </c>
    </row>
    <row r="18" spans="1:17" x14ac:dyDescent="0.35">
      <c r="A18" s="10" t="s">
        <v>167</v>
      </c>
      <c r="B18" s="10" t="s">
        <v>168</v>
      </c>
      <c r="C18" s="10" t="s">
        <v>169</v>
      </c>
      <c r="D18" s="12">
        <v>13999</v>
      </c>
      <c r="E18" s="12">
        <v>24999</v>
      </c>
      <c r="F18" s="13">
        <v>0.44</v>
      </c>
      <c r="G18" s="10">
        <v>4.2</v>
      </c>
      <c r="H18" s="21">
        <v>32840</v>
      </c>
      <c r="I18" s="10" t="s">
        <v>173</v>
      </c>
      <c r="J18" s="10" t="str">
        <f t="shared" si="0"/>
        <v>MI</v>
      </c>
      <c r="K18" s="10" t="str">
        <f t="shared" si="1"/>
        <v>Electronics</v>
      </c>
      <c r="L18" s="10" t="str">
        <f t="shared" si="2"/>
        <v>Less</v>
      </c>
      <c r="M18" s="10">
        <f t="shared" si="3"/>
        <v>4</v>
      </c>
      <c r="N18" s="12">
        <f t="shared" si="4"/>
        <v>820967160</v>
      </c>
      <c r="O18" s="15" t="str">
        <f t="shared" si="5"/>
        <v>&gt;₹500</v>
      </c>
      <c r="P18" s="10" t="str">
        <f t="shared" si="6"/>
        <v>More</v>
      </c>
      <c r="Q18" s="14">
        <f t="shared" si="7"/>
        <v>137928</v>
      </c>
    </row>
    <row r="19" spans="1:17" x14ac:dyDescent="0.35">
      <c r="A19" s="11" t="s">
        <v>178</v>
      </c>
      <c r="B19" s="11" t="s">
        <v>179</v>
      </c>
      <c r="C19" s="11" t="s">
        <v>18</v>
      </c>
      <c r="D19" s="17">
        <v>249</v>
      </c>
      <c r="E19" s="17">
        <v>399</v>
      </c>
      <c r="F19" s="18">
        <v>0.38</v>
      </c>
      <c r="G19" s="11">
        <v>4</v>
      </c>
      <c r="H19" s="19">
        <v>43994</v>
      </c>
      <c r="I19" s="11" t="s">
        <v>32</v>
      </c>
      <c r="J19" s="11" t="str">
        <f t="shared" si="0"/>
        <v>Ambrane</v>
      </c>
      <c r="K19" s="11" t="str">
        <f t="shared" si="1"/>
        <v>Computers&amp;Accessories</v>
      </c>
      <c r="L19" s="11" t="str">
        <f t="shared" si="2"/>
        <v>Less</v>
      </c>
      <c r="M19" s="11">
        <f t="shared" si="3"/>
        <v>4</v>
      </c>
      <c r="N19" s="17">
        <f t="shared" si="4"/>
        <v>17553606</v>
      </c>
      <c r="O19" s="20" t="str">
        <f t="shared" si="5"/>
        <v>₹200–₹500</v>
      </c>
      <c r="P19" s="11" t="str">
        <f t="shared" si="6"/>
        <v>More</v>
      </c>
      <c r="Q19" s="19">
        <f t="shared" si="7"/>
        <v>175976</v>
      </c>
    </row>
    <row r="20" spans="1:17" x14ac:dyDescent="0.35">
      <c r="A20" s="10" t="s">
        <v>183</v>
      </c>
      <c r="B20" s="10" t="s">
        <v>13125</v>
      </c>
      <c r="C20" s="10" t="s">
        <v>18</v>
      </c>
      <c r="D20" s="12">
        <v>199</v>
      </c>
      <c r="E20" s="12">
        <v>499</v>
      </c>
      <c r="F20" s="13">
        <v>0.6</v>
      </c>
      <c r="G20" s="10">
        <v>4.0999999999999996</v>
      </c>
      <c r="H20" s="14">
        <v>13045</v>
      </c>
      <c r="I20" s="10" t="s">
        <v>188</v>
      </c>
      <c r="J20" s="10" t="str">
        <f t="shared" si="0"/>
        <v>Boat</v>
      </c>
      <c r="K20" s="10" t="str">
        <f t="shared" si="1"/>
        <v>Computers&amp;Accessories</v>
      </c>
      <c r="L20" s="10" t="str">
        <f t="shared" si="2"/>
        <v>More</v>
      </c>
      <c r="M20" s="10">
        <f t="shared" si="3"/>
        <v>4</v>
      </c>
      <c r="N20" s="12">
        <f t="shared" si="4"/>
        <v>6509455</v>
      </c>
      <c r="O20" s="15" t="str">
        <f t="shared" si="5"/>
        <v>₹200–₹500</v>
      </c>
      <c r="P20" s="10" t="str">
        <f t="shared" si="6"/>
        <v>More</v>
      </c>
      <c r="Q20" s="14">
        <f t="shared" si="7"/>
        <v>53484.499999999993</v>
      </c>
    </row>
    <row r="21" spans="1:17" x14ac:dyDescent="0.35">
      <c r="A21" s="11" t="s">
        <v>193</v>
      </c>
      <c r="B21" s="11" t="s">
        <v>194</v>
      </c>
      <c r="C21" s="11" t="s">
        <v>169</v>
      </c>
      <c r="D21" s="17">
        <v>13490</v>
      </c>
      <c r="E21" s="17">
        <v>21990</v>
      </c>
      <c r="F21" s="18">
        <v>0.39</v>
      </c>
      <c r="G21" s="11">
        <v>4.3</v>
      </c>
      <c r="H21" s="22">
        <v>11976</v>
      </c>
      <c r="I21" s="11" t="s">
        <v>198</v>
      </c>
      <c r="J21" s="11" t="str">
        <f t="shared" si="0"/>
        <v>LG</v>
      </c>
      <c r="K21" s="11" t="str">
        <f t="shared" si="1"/>
        <v>Electronics</v>
      </c>
      <c r="L21" s="11" t="str">
        <f t="shared" si="2"/>
        <v>Less</v>
      </c>
      <c r="M21" s="11">
        <f t="shared" si="3"/>
        <v>4</v>
      </c>
      <c r="N21" s="17">
        <f t="shared" si="4"/>
        <v>263352240</v>
      </c>
      <c r="O21" s="20" t="str">
        <f t="shared" si="5"/>
        <v>&gt;₹500</v>
      </c>
      <c r="P21" s="11" t="str">
        <f t="shared" si="6"/>
        <v>More</v>
      </c>
      <c r="Q21" s="19">
        <f t="shared" si="7"/>
        <v>51496.799999999996</v>
      </c>
    </row>
    <row r="22" spans="1:17" x14ac:dyDescent="0.35">
      <c r="A22" s="10" t="s">
        <v>203</v>
      </c>
      <c r="B22" s="10" t="s">
        <v>204</v>
      </c>
      <c r="C22" s="10" t="s">
        <v>18</v>
      </c>
      <c r="D22" s="12">
        <v>970</v>
      </c>
      <c r="E22" s="12">
        <v>1799</v>
      </c>
      <c r="F22" s="13">
        <v>0.46</v>
      </c>
      <c r="G22" s="10">
        <v>4.5</v>
      </c>
      <c r="H22" s="14">
        <v>815</v>
      </c>
      <c r="I22" s="10" t="s">
        <v>208</v>
      </c>
      <c r="J22" s="10" t="str">
        <f t="shared" si="0"/>
        <v>Duracell</v>
      </c>
      <c r="K22" s="10" t="str">
        <f t="shared" si="1"/>
        <v>Computers&amp;Accessories</v>
      </c>
      <c r="L22" s="10" t="str">
        <f t="shared" si="2"/>
        <v>Less</v>
      </c>
      <c r="M22" s="10">
        <f t="shared" si="3"/>
        <v>4</v>
      </c>
      <c r="N22" s="12">
        <f t="shared" si="4"/>
        <v>1466185</v>
      </c>
      <c r="O22" s="15" t="str">
        <f t="shared" si="5"/>
        <v>&gt;₹500</v>
      </c>
      <c r="P22" s="10" t="str">
        <f t="shared" si="6"/>
        <v>Less</v>
      </c>
      <c r="Q22" s="14">
        <f t="shared" si="7"/>
        <v>3667.5</v>
      </c>
    </row>
    <row r="23" spans="1:17" x14ac:dyDescent="0.35">
      <c r="A23" s="11" t="s">
        <v>213</v>
      </c>
      <c r="B23" s="11" t="s">
        <v>214</v>
      </c>
      <c r="C23" s="11" t="s">
        <v>129</v>
      </c>
      <c r="D23" s="17">
        <v>279</v>
      </c>
      <c r="E23" s="17">
        <v>499</v>
      </c>
      <c r="F23" s="18">
        <v>0.44</v>
      </c>
      <c r="G23" s="11">
        <v>3.7</v>
      </c>
      <c r="H23" s="22">
        <v>10962</v>
      </c>
      <c r="I23" s="11" t="s">
        <v>218</v>
      </c>
      <c r="J23" s="11" t="str">
        <f t="shared" si="0"/>
        <v>tizum</v>
      </c>
      <c r="K23" s="11" t="str">
        <f t="shared" si="1"/>
        <v>Electronics</v>
      </c>
      <c r="L23" s="11" t="str">
        <f t="shared" si="2"/>
        <v>Less</v>
      </c>
      <c r="M23" s="11">
        <f t="shared" si="3"/>
        <v>3</v>
      </c>
      <c r="N23" s="17">
        <f t="shared" si="4"/>
        <v>5470038</v>
      </c>
      <c r="O23" s="20" t="str">
        <f t="shared" si="5"/>
        <v>₹200–₹500</v>
      </c>
      <c r="P23" s="11" t="str">
        <f t="shared" si="6"/>
        <v>More</v>
      </c>
      <c r="Q23" s="19">
        <f t="shared" si="7"/>
        <v>40559.4</v>
      </c>
    </row>
    <row r="24" spans="1:17" x14ac:dyDescent="0.35">
      <c r="A24" s="10" t="s">
        <v>223</v>
      </c>
      <c r="B24" s="10" t="s">
        <v>224</v>
      </c>
      <c r="C24" s="10" t="s">
        <v>169</v>
      </c>
      <c r="D24" s="12">
        <v>13490</v>
      </c>
      <c r="E24" s="12">
        <v>22900</v>
      </c>
      <c r="F24" s="13">
        <v>0.41</v>
      </c>
      <c r="G24" s="10">
        <v>4.3</v>
      </c>
      <c r="H24" s="21">
        <v>16299</v>
      </c>
      <c r="I24" s="10" t="s">
        <v>228</v>
      </c>
      <c r="J24" s="10" t="str">
        <f t="shared" si="0"/>
        <v>Samsung</v>
      </c>
      <c r="K24" s="10" t="str">
        <f t="shared" si="1"/>
        <v>Electronics</v>
      </c>
      <c r="L24" s="10" t="str">
        <f t="shared" si="2"/>
        <v>Less</v>
      </c>
      <c r="M24" s="10">
        <f t="shared" si="3"/>
        <v>4</v>
      </c>
      <c r="N24" s="12">
        <f t="shared" si="4"/>
        <v>373247100</v>
      </c>
      <c r="O24" s="15" t="str">
        <f t="shared" si="5"/>
        <v>&gt;₹500</v>
      </c>
      <c r="P24" s="10" t="str">
        <f t="shared" si="6"/>
        <v>More</v>
      </c>
      <c r="Q24" s="14">
        <f t="shared" si="7"/>
        <v>70085.7</v>
      </c>
    </row>
    <row r="25" spans="1:17" x14ac:dyDescent="0.35">
      <c r="A25" s="11" t="s">
        <v>233</v>
      </c>
      <c r="B25" s="11" t="s">
        <v>234</v>
      </c>
      <c r="C25" s="11" t="s">
        <v>18</v>
      </c>
      <c r="D25" s="17">
        <v>59</v>
      </c>
      <c r="E25" s="17">
        <v>199</v>
      </c>
      <c r="F25" s="18">
        <v>0.7</v>
      </c>
      <c r="G25" s="11">
        <v>4</v>
      </c>
      <c r="H25" s="19">
        <v>9378</v>
      </c>
      <c r="I25" s="11" t="s">
        <v>238</v>
      </c>
      <c r="J25" s="11" t="str">
        <f t="shared" si="0"/>
        <v>Flix</v>
      </c>
      <c r="K25" s="11" t="str">
        <f t="shared" si="1"/>
        <v>Computers&amp;Accessories</v>
      </c>
      <c r="L25" s="11" t="str">
        <f t="shared" si="2"/>
        <v>More</v>
      </c>
      <c r="M25" s="11">
        <f t="shared" si="3"/>
        <v>4</v>
      </c>
      <c r="N25" s="17">
        <f t="shared" si="4"/>
        <v>1866222</v>
      </c>
      <c r="O25" s="20" t="str">
        <f t="shared" si="5"/>
        <v>&lt;₹200</v>
      </c>
      <c r="P25" s="11" t="str">
        <f t="shared" si="6"/>
        <v>More</v>
      </c>
      <c r="Q25" s="19">
        <f t="shared" si="7"/>
        <v>37512</v>
      </c>
    </row>
    <row r="26" spans="1:17" x14ac:dyDescent="0.35">
      <c r="A26" s="10" t="s">
        <v>243</v>
      </c>
      <c r="B26" s="10" t="s">
        <v>244</v>
      </c>
      <c r="C26" s="10" t="s">
        <v>169</v>
      </c>
      <c r="D26" s="12">
        <v>11499</v>
      </c>
      <c r="E26" s="12">
        <v>19990</v>
      </c>
      <c r="F26" s="13">
        <v>0.42</v>
      </c>
      <c r="G26" s="10">
        <v>4.3</v>
      </c>
      <c r="H26" s="21">
        <v>4703</v>
      </c>
      <c r="I26" s="10" t="s">
        <v>248</v>
      </c>
      <c r="J26" s="10" t="str">
        <f t="shared" si="0"/>
        <v>Acer</v>
      </c>
      <c r="K26" s="10" t="str">
        <f t="shared" si="1"/>
        <v>Electronics</v>
      </c>
      <c r="L26" s="10" t="str">
        <f t="shared" si="2"/>
        <v>Less</v>
      </c>
      <c r="M26" s="10">
        <f t="shared" si="3"/>
        <v>4</v>
      </c>
      <c r="N26" s="12">
        <f t="shared" si="4"/>
        <v>94012970</v>
      </c>
      <c r="O26" s="15" t="str">
        <f t="shared" si="5"/>
        <v>&gt;₹500</v>
      </c>
      <c r="P26" s="10" t="str">
        <f t="shared" si="6"/>
        <v>More</v>
      </c>
      <c r="Q26" s="14">
        <f t="shared" si="7"/>
        <v>20222.899999999998</v>
      </c>
    </row>
    <row r="27" spans="1:17" x14ac:dyDescent="0.35">
      <c r="A27" s="11" t="s">
        <v>252</v>
      </c>
      <c r="B27" s="11" t="s">
        <v>253</v>
      </c>
      <c r="C27" s="11" t="s">
        <v>129</v>
      </c>
      <c r="D27" s="17">
        <v>199</v>
      </c>
      <c r="E27" s="17">
        <v>699</v>
      </c>
      <c r="F27" s="18">
        <v>0.72</v>
      </c>
      <c r="G27" s="11">
        <v>4.2</v>
      </c>
      <c r="H27" s="22">
        <v>12153</v>
      </c>
      <c r="I27" s="11" t="s">
        <v>257</v>
      </c>
      <c r="J27" s="11" t="str">
        <f t="shared" si="0"/>
        <v>Tizum</v>
      </c>
      <c r="K27" s="11" t="str">
        <f t="shared" si="1"/>
        <v>Electronics</v>
      </c>
      <c r="L27" s="11" t="str">
        <f t="shared" si="2"/>
        <v>More</v>
      </c>
      <c r="M27" s="11">
        <f t="shared" si="3"/>
        <v>4</v>
      </c>
      <c r="N27" s="17">
        <f t="shared" si="4"/>
        <v>8494947</v>
      </c>
      <c r="O27" s="20" t="str">
        <f t="shared" si="5"/>
        <v>&gt;₹500</v>
      </c>
      <c r="P27" s="11" t="str">
        <f t="shared" si="6"/>
        <v>More</v>
      </c>
      <c r="Q27" s="19">
        <f t="shared" si="7"/>
        <v>51042.6</v>
      </c>
    </row>
    <row r="28" spans="1:17" x14ac:dyDescent="0.35">
      <c r="A28" s="10" t="s">
        <v>262</v>
      </c>
      <c r="B28" s="10" t="s">
        <v>263</v>
      </c>
      <c r="C28" s="10" t="s">
        <v>169</v>
      </c>
      <c r="D28" s="12">
        <v>14999</v>
      </c>
      <c r="E28" s="12">
        <v>19999</v>
      </c>
      <c r="F28" s="13">
        <v>0.25</v>
      </c>
      <c r="G28" s="10">
        <v>4.2</v>
      </c>
      <c r="H28" s="21">
        <v>34899</v>
      </c>
      <c r="I28" s="10" t="s">
        <v>267</v>
      </c>
      <c r="J28" s="10" t="str">
        <f t="shared" si="0"/>
        <v>OnePlus</v>
      </c>
      <c r="K28" s="10" t="str">
        <f t="shared" si="1"/>
        <v>Electronics</v>
      </c>
      <c r="L28" s="10" t="str">
        <f t="shared" si="2"/>
        <v>Less</v>
      </c>
      <c r="M28" s="10">
        <f t="shared" si="3"/>
        <v>4</v>
      </c>
      <c r="N28" s="12">
        <f t="shared" si="4"/>
        <v>697945101</v>
      </c>
      <c r="O28" s="15" t="str">
        <f t="shared" si="5"/>
        <v>&gt;₹500</v>
      </c>
      <c r="P28" s="10" t="str">
        <f t="shared" si="6"/>
        <v>More</v>
      </c>
      <c r="Q28" s="14">
        <f t="shared" si="7"/>
        <v>146575.80000000002</v>
      </c>
    </row>
    <row r="29" spans="1:17" x14ac:dyDescent="0.35">
      <c r="A29" s="11" t="s">
        <v>272</v>
      </c>
      <c r="B29" s="11" t="s">
        <v>273</v>
      </c>
      <c r="C29" s="11" t="s">
        <v>18</v>
      </c>
      <c r="D29" s="17">
        <v>299</v>
      </c>
      <c r="E29" s="17">
        <v>399</v>
      </c>
      <c r="F29" s="18">
        <v>0.25</v>
      </c>
      <c r="G29" s="11">
        <v>4</v>
      </c>
      <c r="H29" s="19">
        <v>2766</v>
      </c>
      <c r="I29" s="11" t="s">
        <v>277</v>
      </c>
      <c r="J29" s="11" t="str">
        <f t="shared" si="0"/>
        <v>Ambrane</v>
      </c>
      <c r="K29" s="11" t="str">
        <f t="shared" si="1"/>
        <v>Computers&amp;Accessories</v>
      </c>
      <c r="L29" s="11" t="str">
        <f t="shared" si="2"/>
        <v>Less</v>
      </c>
      <c r="M29" s="11">
        <f t="shared" si="3"/>
        <v>4</v>
      </c>
      <c r="N29" s="17">
        <f t="shared" si="4"/>
        <v>1103634</v>
      </c>
      <c r="O29" s="20" t="str">
        <f t="shared" si="5"/>
        <v>₹200–₹500</v>
      </c>
      <c r="P29" s="11" t="str">
        <f t="shared" si="6"/>
        <v>More</v>
      </c>
      <c r="Q29" s="19">
        <f t="shared" si="7"/>
        <v>11064</v>
      </c>
    </row>
    <row r="30" spans="1:17" x14ac:dyDescent="0.35">
      <c r="A30" s="10" t="s">
        <v>282</v>
      </c>
      <c r="B30" s="10" t="s">
        <v>283</v>
      </c>
      <c r="C30" s="10" t="s">
        <v>18</v>
      </c>
      <c r="D30" s="12">
        <v>970</v>
      </c>
      <c r="E30" s="12">
        <v>1999</v>
      </c>
      <c r="F30" s="13">
        <v>0.51</v>
      </c>
      <c r="G30" s="10">
        <v>4.4000000000000004</v>
      </c>
      <c r="H30" s="14">
        <v>184</v>
      </c>
      <c r="I30" s="10" t="s">
        <v>287</v>
      </c>
      <c r="J30" s="10" t="str">
        <f t="shared" si="0"/>
        <v>Duracell</v>
      </c>
      <c r="K30" s="10" t="str">
        <f t="shared" si="1"/>
        <v>Computers&amp;Accessories</v>
      </c>
      <c r="L30" s="10" t="str">
        <f t="shared" si="2"/>
        <v>More</v>
      </c>
      <c r="M30" s="10">
        <f t="shared" si="3"/>
        <v>4</v>
      </c>
      <c r="N30" s="12">
        <f t="shared" si="4"/>
        <v>367816</v>
      </c>
      <c r="O30" s="15" t="str">
        <f t="shared" si="5"/>
        <v>&gt;₹500</v>
      </c>
      <c r="P30" s="10" t="str">
        <f t="shared" si="6"/>
        <v>Less</v>
      </c>
      <c r="Q30" s="14">
        <f t="shared" si="7"/>
        <v>809.6</v>
      </c>
    </row>
    <row r="31" spans="1:17" x14ac:dyDescent="0.35">
      <c r="A31" s="11" t="s">
        <v>292</v>
      </c>
      <c r="B31" s="11" t="s">
        <v>13126</v>
      </c>
      <c r="C31" s="11" t="s">
        <v>18</v>
      </c>
      <c r="D31" s="17">
        <v>299</v>
      </c>
      <c r="E31" s="17">
        <v>999</v>
      </c>
      <c r="F31" s="18">
        <v>0.7</v>
      </c>
      <c r="G31" s="11">
        <v>4.3</v>
      </c>
      <c r="H31" s="19">
        <v>20850</v>
      </c>
      <c r="I31" s="11" t="s">
        <v>297</v>
      </c>
      <c r="J31" s="11" t="str">
        <f t="shared" si="0"/>
        <v>Boat</v>
      </c>
      <c r="K31" s="11" t="str">
        <f t="shared" si="1"/>
        <v>Computers&amp;Accessories</v>
      </c>
      <c r="L31" s="11" t="str">
        <f t="shared" si="2"/>
        <v>More</v>
      </c>
      <c r="M31" s="11">
        <f t="shared" si="3"/>
        <v>4</v>
      </c>
      <c r="N31" s="17">
        <f t="shared" si="4"/>
        <v>20829150</v>
      </c>
      <c r="O31" s="20" t="str">
        <f t="shared" si="5"/>
        <v>&gt;₹500</v>
      </c>
      <c r="P31" s="11" t="str">
        <f t="shared" si="6"/>
        <v>More</v>
      </c>
      <c r="Q31" s="19">
        <f t="shared" si="7"/>
        <v>89655</v>
      </c>
    </row>
    <row r="32" spans="1:17" x14ac:dyDescent="0.35">
      <c r="A32" s="10" t="s">
        <v>302</v>
      </c>
      <c r="B32" s="10" t="s">
        <v>303</v>
      </c>
      <c r="C32" s="10" t="s">
        <v>18</v>
      </c>
      <c r="D32" s="12">
        <v>199</v>
      </c>
      <c r="E32" s="12">
        <v>750</v>
      </c>
      <c r="F32" s="13">
        <v>0.73</v>
      </c>
      <c r="G32" s="10">
        <v>4.5</v>
      </c>
      <c r="H32" s="14">
        <v>74976</v>
      </c>
      <c r="I32" s="10" t="s">
        <v>307</v>
      </c>
      <c r="J32" s="10" t="str">
        <f t="shared" si="0"/>
        <v>AmazonBasics</v>
      </c>
      <c r="K32" s="10" t="str">
        <f t="shared" si="1"/>
        <v>Computers&amp;Accessories</v>
      </c>
      <c r="L32" s="10" t="str">
        <f t="shared" si="2"/>
        <v>More</v>
      </c>
      <c r="M32" s="10">
        <f t="shared" si="3"/>
        <v>4</v>
      </c>
      <c r="N32" s="12">
        <f t="shared" si="4"/>
        <v>56232000</v>
      </c>
      <c r="O32" s="15" t="str">
        <f t="shared" si="5"/>
        <v>&gt;₹500</v>
      </c>
      <c r="P32" s="10" t="str">
        <f t="shared" si="6"/>
        <v>More</v>
      </c>
      <c r="Q32" s="14">
        <f t="shared" si="7"/>
        <v>337392</v>
      </c>
    </row>
    <row r="33" spans="1:17" x14ac:dyDescent="0.35">
      <c r="A33" s="11" t="s">
        <v>312</v>
      </c>
      <c r="B33" s="11" t="s">
        <v>313</v>
      </c>
      <c r="C33" s="11" t="s">
        <v>18</v>
      </c>
      <c r="D33" s="17">
        <v>179</v>
      </c>
      <c r="E33" s="17">
        <v>499</v>
      </c>
      <c r="F33" s="18">
        <v>0.64</v>
      </c>
      <c r="G33" s="11">
        <v>4</v>
      </c>
      <c r="H33" s="19">
        <v>1934</v>
      </c>
      <c r="I33" s="11" t="s">
        <v>317</v>
      </c>
      <c r="J33" s="11" t="str">
        <f t="shared" si="0"/>
        <v>Ambrane</v>
      </c>
      <c r="K33" s="11" t="str">
        <f t="shared" si="1"/>
        <v>Computers&amp;Accessories</v>
      </c>
      <c r="L33" s="11" t="str">
        <f t="shared" si="2"/>
        <v>More</v>
      </c>
      <c r="M33" s="11">
        <f t="shared" si="3"/>
        <v>4</v>
      </c>
      <c r="N33" s="17">
        <f t="shared" si="4"/>
        <v>965066</v>
      </c>
      <c r="O33" s="20" t="str">
        <f t="shared" si="5"/>
        <v>₹200–₹500</v>
      </c>
      <c r="P33" s="11" t="str">
        <f t="shared" si="6"/>
        <v>More</v>
      </c>
      <c r="Q33" s="19">
        <f t="shared" si="7"/>
        <v>7736</v>
      </c>
    </row>
    <row r="34" spans="1:17" x14ac:dyDescent="0.35">
      <c r="A34" s="10" t="s">
        <v>320</v>
      </c>
      <c r="B34" s="10" t="s">
        <v>321</v>
      </c>
      <c r="C34" s="10" t="s">
        <v>18</v>
      </c>
      <c r="D34" s="12">
        <v>389</v>
      </c>
      <c r="E34" s="12">
        <v>1099</v>
      </c>
      <c r="F34" s="13">
        <v>0.65</v>
      </c>
      <c r="G34" s="10">
        <v>4.3</v>
      </c>
      <c r="H34" s="14">
        <v>974</v>
      </c>
      <c r="I34" s="10" t="s">
        <v>325</v>
      </c>
      <c r="J34" s="10" t="str">
        <f t="shared" si="0"/>
        <v>Zoul</v>
      </c>
      <c r="K34" s="10" t="str">
        <f t="shared" si="1"/>
        <v>Computers&amp;Accessories</v>
      </c>
      <c r="L34" s="10" t="str">
        <f t="shared" si="2"/>
        <v>More</v>
      </c>
      <c r="M34" s="10">
        <f t="shared" si="3"/>
        <v>4</v>
      </c>
      <c r="N34" s="12">
        <f t="shared" si="4"/>
        <v>1070426</v>
      </c>
      <c r="O34" s="15" t="str">
        <f t="shared" si="5"/>
        <v>&gt;₹500</v>
      </c>
      <c r="P34" s="10" t="str">
        <f t="shared" si="6"/>
        <v>Less</v>
      </c>
      <c r="Q34" s="14">
        <f t="shared" si="7"/>
        <v>4188.2</v>
      </c>
    </row>
    <row r="35" spans="1:17" x14ac:dyDescent="0.35">
      <c r="A35" s="11" t="s">
        <v>330</v>
      </c>
      <c r="B35" s="11" t="s">
        <v>331</v>
      </c>
      <c r="C35" s="11" t="s">
        <v>18</v>
      </c>
      <c r="D35" s="17">
        <v>599</v>
      </c>
      <c r="E35" s="17">
        <v>599</v>
      </c>
      <c r="F35" s="18">
        <v>0</v>
      </c>
      <c r="G35" s="11">
        <v>4.3</v>
      </c>
      <c r="H35" s="19">
        <v>355</v>
      </c>
      <c r="I35" s="11" t="s">
        <v>335</v>
      </c>
      <c r="J35" s="11" t="str">
        <f t="shared" si="0"/>
        <v>Samsung</v>
      </c>
      <c r="K35" s="11" t="str">
        <f t="shared" si="1"/>
        <v>Computers&amp;Accessories</v>
      </c>
      <c r="L35" s="11" t="str">
        <f t="shared" si="2"/>
        <v>Less</v>
      </c>
      <c r="M35" s="11">
        <f t="shared" si="3"/>
        <v>4</v>
      </c>
      <c r="N35" s="17">
        <f t="shared" si="4"/>
        <v>212645</v>
      </c>
      <c r="O35" s="20" t="str">
        <f t="shared" si="5"/>
        <v>&gt;₹500</v>
      </c>
      <c r="P35" s="11" t="str">
        <f t="shared" si="6"/>
        <v>Less</v>
      </c>
      <c r="Q35" s="19">
        <f t="shared" si="7"/>
        <v>1526.5</v>
      </c>
    </row>
    <row r="36" spans="1:17" x14ac:dyDescent="0.35">
      <c r="A36" s="10" t="s">
        <v>340</v>
      </c>
      <c r="B36" s="10" t="s">
        <v>341</v>
      </c>
      <c r="C36" s="10" t="s">
        <v>18</v>
      </c>
      <c r="D36" s="12">
        <v>199</v>
      </c>
      <c r="E36" s="12">
        <v>999</v>
      </c>
      <c r="F36" s="13">
        <v>0.8</v>
      </c>
      <c r="G36" s="10">
        <v>3.9</v>
      </c>
      <c r="H36" s="14">
        <v>1075</v>
      </c>
      <c r="I36" s="10" t="s">
        <v>345</v>
      </c>
      <c r="J36" s="10" t="str">
        <f t="shared" si="0"/>
        <v>pTron</v>
      </c>
      <c r="K36" s="10" t="str">
        <f t="shared" si="1"/>
        <v>Computers&amp;Accessories</v>
      </c>
      <c r="L36" s="10" t="str">
        <f t="shared" si="2"/>
        <v>More</v>
      </c>
      <c r="M36" s="10">
        <f t="shared" si="3"/>
        <v>3</v>
      </c>
      <c r="N36" s="12">
        <f t="shared" si="4"/>
        <v>1073925</v>
      </c>
      <c r="O36" s="15" t="str">
        <f t="shared" si="5"/>
        <v>&gt;₹500</v>
      </c>
      <c r="P36" s="10" t="str">
        <f t="shared" si="6"/>
        <v>More</v>
      </c>
      <c r="Q36" s="14">
        <f t="shared" si="7"/>
        <v>4192.5</v>
      </c>
    </row>
    <row r="37" spans="1:17" x14ac:dyDescent="0.35">
      <c r="A37" s="11" t="s">
        <v>350</v>
      </c>
      <c r="B37" s="11" t="s">
        <v>351</v>
      </c>
      <c r="C37" s="11" t="s">
        <v>18</v>
      </c>
      <c r="D37" s="17">
        <v>99</v>
      </c>
      <c r="E37" s="17">
        <v>666.66</v>
      </c>
      <c r="F37" s="18">
        <v>0.85</v>
      </c>
      <c r="G37" s="11">
        <v>3.9</v>
      </c>
      <c r="H37" s="19">
        <v>24871</v>
      </c>
      <c r="I37" s="11" t="s">
        <v>71</v>
      </c>
      <c r="J37" s="11" t="str">
        <f t="shared" si="0"/>
        <v>pTron</v>
      </c>
      <c r="K37" s="11" t="str">
        <f t="shared" si="1"/>
        <v>Computers&amp;Accessories</v>
      </c>
      <c r="L37" s="11" t="str">
        <f t="shared" si="2"/>
        <v>More</v>
      </c>
      <c r="M37" s="11">
        <f t="shared" si="3"/>
        <v>3</v>
      </c>
      <c r="N37" s="17">
        <f t="shared" si="4"/>
        <v>16580500.859999999</v>
      </c>
      <c r="O37" s="20" t="str">
        <f t="shared" si="5"/>
        <v>&gt;₹500</v>
      </c>
      <c r="P37" s="11" t="str">
        <f t="shared" si="6"/>
        <v>More</v>
      </c>
      <c r="Q37" s="19">
        <f t="shared" si="7"/>
        <v>96996.9</v>
      </c>
    </row>
    <row r="38" spans="1:17" x14ac:dyDescent="0.35">
      <c r="A38" s="10" t="s">
        <v>356</v>
      </c>
      <c r="B38" s="10" t="s">
        <v>357</v>
      </c>
      <c r="C38" s="10" t="s">
        <v>18</v>
      </c>
      <c r="D38" s="12">
        <v>899</v>
      </c>
      <c r="E38" s="12">
        <v>1900</v>
      </c>
      <c r="F38" s="13">
        <v>0.53</v>
      </c>
      <c r="G38" s="10">
        <v>4.4000000000000004</v>
      </c>
      <c r="H38" s="14">
        <v>13552</v>
      </c>
      <c r="I38" s="10" t="s">
        <v>361</v>
      </c>
      <c r="J38" s="10" t="str">
        <f t="shared" si="0"/>
        <v>Amazonbasics</v>
      </c>
      <c r="K38" s="10" t="str">
        <f t="shared" si="1"/>
        <v>Computers&amp;Accessories</v>
      </c>
      <c r="L38" s="10" t="str">
        <f t="shared" si="2"/>
        <v>More</v>
      </c>
      <c r="M38" s="10">
        <f t="shared" si="3"/>
        <v>4</v>
      </c>
      <c r="N38" s="12">
        <f t="shared" si="4"/>
        <v>25748800</v>
      </c>
      <c r="O38" s="15" t="str">
        <f t="shared" si="5"/>
        <v>&gt;₹500</v>
      </c>
      <c r="P38" s="10" t="str">
        <f t="shared" si="6"/>
        <v>More</v>
      </c>
      <c r="Q38" s="14">
        <f t="shared" si="7"/>
        <v>59628.800000000003</v>
      </c>
    </row>
    <row r="39" spans="1:17" x14ac:dyDescent="0.35">
      <c r="A39" s="11" t="s">
        <v>366</v>
      </c>
      <c r="B39" s="11" t="s">
        <v>367</v>
      </c>
      <c r="C39" s="11" t="s">
        <v>18</v>
      </c>
      <c r="D39" s="17">
        <v>199</v>
      </c>
      <c r="E39" s="17">
        <v>999</v>
      </c>
      <c r="F39" s="18">
        <v>0.8</v>
      </c>
      <c r="G39" s="11">
        <v>4</v>
      </c>
      <c r="H39" s="19">
        <v>576</v>
      </c>
      <c r="I39" s="11" t="s">
        <v>371</v>
      </c>
      <c r="J39" s="11" t="str">
        <f t="shared" si="0"/>
        <v>Sounce</v>
      </c>
      <c r="K39" s="11" t="str">
        <f t="shared" si="1"/>
        <v>Computers&amp;Accessories</v>
      </c>
      <c r="L39" s="11" t="str">
        <f t="shared" si="2"/>
        <v>More</v>
      </c>
      <c r="M39" s="11">
        <f t="shared" si="3"/>
        <v>4</v>
      </c>
      <c r="N39" s="17">
        <f t="shared" si="4"/>
        <v>575424</v>
      </c>
      <c r="O39" s="20" t="str">
        <f t="shared" si="5"/>
        <v>&gt;₹500</v>
      </c>
      <c r="P39" s="11" t="str">
        <f t="shared" si="6"/>
        <v>Less</v>
      </c>
      <c r="Q39" s="19">
        <f t="shared" si="7"/>
        <v>2304</v>
      </c>
    </row>
    <row r="40" spans="1:17" x14ac:dyDescent="0.35">
      <c r="A40" s="10" t="s">
        <v>376</v>
      </c>
      <c r="B40" s="10" t="s">
        <v>377</v>
      </c>
      <c r="C40" s="10" t="s">
        <v>169</v>
      </c>
      <c r="D40" s="12">
        <v>32999</v>
      </c>
      <c r="E40" s="12">
        <v>45999</v>
      </c>
      <c r="F40" s="13">
        <v>0.28000000000000003</v>
      </c>
      <c r="G40" s="10">
        <v>4.2</v>
      </c>
      <c r="H40" s="21">
        <v>7298</v>
      </c>
      <c r="I40" s="10" t="s">
        <v>381</v>
      </c>
      <c r="J40" s="10" t="str">
        <f t="shared" si="0"/>
        <v>OnePlus</v>
      </c>
      <c r="K40" s="10" t="str">
        <f t="shared" si="1"/>
        <v>Electronics</v>
      </c>
      <c r="L40" s="10" t="str">
        <f t="shared" si="2"/>
        <v>Less</v>
      </c>
      <c r="M40" s="10">
        <f t="shared" si="3"/>
        <v>4</v>
      </c>
      <c r="N40" s="12">
        <f t="shared" si="4"/>
        <v>335700702</v>
      </c>
      <c r="O40" s="15" t="str">
        <f t="shared" si="5"/>
        <v>&gt;₹500</v>
      </c>
      <c r="P40" s="10" t="str">
        <f t="shared" si="6"/>
        <v>More</v>
      </c>
      <c r="Q40" s="14">
        <f t="shared" si="7"/>
        <v>30651.600000000002</v>
      </c>
    </row>
    <row r="41" spans="1:17" x14ac:dyDescent="0.35">
      <c r="A41" s="11" t="s">
        <v>386</v>
      </c>
      <c r="B41" s="11" t="s">
        <v>387</v>
      </c>
      <c r="C41" s="11" t="s">
        <v>18</v>
      </c>
      <c r="D41" s="17">
        <v>970</v>
      </c>
      <c r="E41" s="17">
        <v>1999</v>
      </c>
      <c r="F41" s="18">
        <v>0.51</v>
      </c>
      <c r="G41" s="11">
        <v>4.2</v>
      </c>
      <c r="H41" s="19">
        <v>462</v>
      </c>
      <c r="I41" s="11" t="s">
        <v>391</v>
      </c>
      <c r="J41" s="11" t="str">
        <f t="shared" si="0"/>
        <v>Duracell</v>
      </c>
      <c r="K41" s="11" t="str">
        <f t="shared" si="1"/>
        <v>Computers&amp;Accessories</v>
      </c>
      <c r="L41" s="11" t="str">
        <f t="shared" si="2"/>
        <v>More</v>
      </c>
      <c r="M41" s="11">
        <f t="shared" si="3"/>
        <v>4</v>
      </c>
      <c r="N41" s="17">
        <f t="shared" si="4"/>
        <v>923538</v>
      </c>
      <c r="O41" s="20" t="str">
        <f t="shared" si="5"/>
        <v>&gt;₹500</v>
      </c>
      <c r="P41" s="11" t="str">
        <f t="shared" si="6"/>
        <v>Less</v>
      </c>
      <c r="Q41" s="19">
        <f t="shared" si="7"/>
        <v>1940.4</v>
      </c>
    </row>
    <row r="42" spans="1:17" x14ac:dyDescent="0.35">
      <c r="A42" s="10" t="s">
        <v>396</v>
      </c>
      <c r="B42" s="10" t="s">
        <v>397</v>
      </c>
      <c r="C42" s="10" t="s">
        <v>18</v>
      </c>
      <c r="D42" s="12">
        <v>209</v>
      </c>
      <c r="E42" s="12">
        <v>695</v>
      </c>
      <c r="F42" s="13">
        <v>0.7</v>
      </c>
      <c r="G42" s="10">
        <v>4.5</v>
      </c>
      <c r="H42" s="14">
        <v>107687</v>
      </c>
      <c r="I42" s="10" t="s">
        <v>401</v>
      </c>
      <c r="J42" s="10" t="str">
        <f t="shared" si="0"/>
        <v>AmazonBasics</v>
      </c>
      <c r="K42" s="10" t="str">
        <f t="shared" si="1"/>
        <v>Computers&amp;Accessories</v>
      </c>
      <c r="L42" s="10" t="str">
        <f t="shared" si="2"/>
        <v>More</v>
      </c>
      <c r="M42" s="10">
        <f t="shared" si="3"/>
        <v>4</v>
      </c>
      <c r="N42" s="12">
        <f t="shared" si="4"/>
        <v>74842465</v>
      </c>
      <c r="O42" s="15" t="str">
        <f t="shared" si="5"/>
        <v>&gt;₹500</v>
      </c>
      <c r="P42" s="10" t="str">
        <f t="shared" si="6"/>
        <v>More</v>
      </c>
      <c r="Q42" s="14">
        <f t="shared" si="7"/>
        <v>484591.5</v>
      </c>
    </row>
    <row r="43" spans="1:17" x14ac:dyDescent="0.35">
      <c r="A43" s="11" t="s">
        <v>406</v>
      </c>
      <c r="B43" s="11" t="s">
        <v>407</v>
      </c>
      <c r="C43" s="11" t="s">
        <v>169</v>
      </c>
      <c r="D43" s="17">
        <v>19999</v>
      </c>
      <c r="E43" s="17">
        <v>34999</v>
      </c>
      <c r="F43" s="18">
        <v>0.43</v>
      </c>
      <c r="G43" s="11">
        <v>4.3</v>
      </c>
      <c r="H43" s="22">
        <v>27151</v>
      </c>
      <c r="I43" s="11" t="s">
        <v>411</v>
      </c>
      <c r="J43" s="11" t="str">
        <f t="shared" si="0"/>
        <v>Mi</v>
      </c>
      <c r="K43" s="11" t="str">
        <f t="shared" si="1"/>
        <v>Electronics</v>
      </c>
      <c r="L43" s="11" t="str">
        <f t="shared" si="2"/>
        <v>Less</v>
      </c>
      <c r="M43" s="11">
        <f t="shared" si="3"/>
        <v>4</v>
      </c>
      <c r="N43" s="17">
        <f t="shared" si="4"/>
        <v>950257849</v>
      </c>
      <c r="O43" s="20" t="str">
        <f t="shared" si="5"/>
        <v>&gt;₹500</v>
      </c>
      <c r="P43" s="11" t="str">
        <f t="shared" si="6"/>
        <v>More</v>
      </c>
      <c r="Q43" s="19">
        <f t="shared" si="7"/>
        <v>116749.29999999999</v>
      </c>
    </row>
    <row r="44" spans="1:17" x14ac:dyDescent="0.35">
      <c r="A44" s="10" t="s">
        <v>415</v>
      </c>
      <c r="B44" s="10" t="s">
        <v>416</v>
      </c>
      <c r="C44" s="10" t="s">
        <v>18</v>
      </c>
      <c r="D44" s="12">
        <v>399</v>
      </c>
      <c r="E44" s="12">
        <v>1099</v>
      </c>
      <c r="F44" s="13">
        <v>0.64</v>
      </c>
      <c r="G44" s="10">
        <v>4.2</v>
      </c>
      <c r="H44" s="14">
        <v>24269</v>
      </c>
      <c r="I44" s="10" t="s">
        <v>22</v>
      </c>
      <c r="J44" s="10" t="str">
        <f t="shared" si="0"/>
        <v>Wayona</v>
      </c>
      <c r="K44" s="10" t="str">
        <f t="shared" si="1"/>
        <v>Computers&amp;Accessories</v>
      </c>
      <c r="L44" s="10" t="str">
        <f t="shared" si="2"/>
        <v>More</v>
      </c>
      <c r="M44" s="10">
        <f t="shared" si="3"/>
        <v>4</v>
      </c>
      <c r="N44" s="12">
        <f t="shared" si="4"/>
        <v>26671631</v>
      </c>
      <c r="O44" s="15" t="str">
        <f t="shared" si="5"/>
        <v>&gt;₹500</v>
      </c>
      <c r="P44" s="10" t="str">
        <f t="shared" si="6"/>
        <v>More</v>
      </c>
      <c r="Q44" s="14">
        <f t="shared" si="7"/>
        <v>101929.8</v>
      </c>
    </row>
    <row r="45" spans="1:17" x14ac:dyDescent="0.35">
      <c r="A45" s="11" t="s">
        <v>420</v>
      </c>
      <c r="B45" s="11" t="s">
        <v>421</v>
      </c>
      <c r="C45" s="11" t="s">
        <v>98</v>
      </c>
      <c r="D45" s="17">
        <v>999</v>
      </c>
      <c r="E45" s="17">
        <v>1599</v>
      </c>
      <c r="F45" s="18">
        <v>0.38</v>
      </c>
      <c r="G45" s="11">
        <v>4.3</v>
      </c>
      <c r="H45" s="19">
        <v>12093</v>
      </c>
      <c r="I45" s="11" t="s">
        <v>425</v>
      </c>
      <c r="J45" s="11" t="str">
        <f t="shared" si="0"/>
        <v>TP-Link</v>
      </c>
      <c r="K45" s="11" t="str">
        <f t="shared" si="1"/>
        <v>Computers&amp;Accessories</v>
      </c>
      <c r="L45" s="11" t="str">
        <f t="shared" si="2"/>
        <v>Less</v>
      </c>
      <c r="M45" s="11">
        <f t="shared" si="3"/>
        <v>4</v>
      </c>
      <c r="N45" s="17">
        <f t="shared" si="4"/>
        <v>19336707</v>
      </c>
      <c r="O45" s="20" t="str">
        <f t="shared" si="5"/>
        <v>&gt;₹500</v>
      </c>
      <c r="P45" s="11" t="str">
        <f t="shared" si="6"/>
        <v>More</v>
      </c>
      <c r="Q45" s="19">
        <f t="shared" si="7"/>
        <v>51999.9</v>
      </c>
    </row>
    <row r="46" spans="1:17" x14ac:dyDescent="0.35">
      <c r="A46" s="10" t="s">
        <v>430</v>
      </c>
      <c r="B46" s="10" t="s">
        <v>431</v>
      </c>
      <c r="C46" s="10" t="s">
        <v>18</v>
      </c>
      <c r="D46" s="12">
        <v>59</v>
      </c>
      <c r="E46" s="12">
        <v>199</v>
      </c>
      <c r="F46" s="13">
        <v>0.7</v>
      </c>
      <c r="G46" s="10">
        <v>4</v>
      </c>
      <c r="H46" s="14">
        <v>9378</v>
      </c>
      <c r="I46" s="10" t="s">
        <v>238</v>
      </c>
      <c r="J46" s="10" t="str">
        <f t="shared" si="0"/>
        <v>FLiX</v>
      </c>
      <c r="K46" s="10" t="str">
        <f t="shared" si="1"/>
        <v>Computers&amp;Accessories</v>
      </c>
      <c r="L46" s="10" t="str">
        <f t="shared" si="2"/>
        <v>More</v>
      </c>
      <c r="M46" s="10">
        <f t="shared" si="3"/>
        <v>4</v>
      </c>
      <c r="N46" s="12">
        <f t="shared" si="4"/>
        <v>1866222</v>
      </c>
      <c r="O46" s="15" t="str">
        <f t="shared" si="5"/>
        <v>&lt;₹200</v>
      </c>
      <c r="P46" s="10" t="str">
        <f t="shared" si="6"/>
        <v>More</v>
      </c>
      <c r="Q46" s="14">
        <f t="shared" si="7"/>
        <v>37512</v>
      </c>
    </row>
    <row r="47" spans="1:17" x14ac:dyDescent="0.35">
      <c r="A47" s="11" t="s">
        <v>435</v>
      </c>
      <c r="B47" s="11" t="s">
        <v>436</v>
      </c>
      <c r="C47" s="11" t="s">
        <v>18</v>
      </c>
      <c r="D47" s="17">
        <v>333</v>
      </c>
      <c r="E47" s="17">
        <v>999</v>
      </c>
      <c r="F47" s="18">
        <v>0.67</v>
      </c>
      <c r="G47" s="11">
        <v>3.3</v>
      </c>
      <c r="H47" s="19">
        <v>9792</v>
      </c>
      <c r="I47" s="11" t="s">
        <v>440</v>
      </c>
      <c r="J47" s="11" t="str">
        <f t="shared" si="0"/>
        <v>Wecool</v>
      </c>
      <c r="K47" s="11" t="str">
        <f t="shared" si="1"/>
        <v>Computers&amp;Accessories</v>
      </c>
      <c r="L47" s="11" t="str">
        <f t="shared" si="2"/>
        <v>More</v>
      </c>
      <c r="M47" s="11">
        <f t="shared" si="3"/>
        <v>3</v>
      </c>
      <c r="N47" s="17">
        <f t="shared" si="4"/>
        <v>9782208</v>
      </c>
      <c r="O47" s="20" t="str">
        <f t="shared" si="5"/>
        <v>&gt;₹500</v>
      </c>
      <c r="P47" s="11" t="str">
        <f t="shared" si="6"/>
        <v>More</v>
      </c>
      <c r="Q47" s="19">
        <f t="shared" si="7"/>
        <v>32313.599999999999</v>
      </c>
    </row>
    <row r="48" spans="1:17" x14ac:dyDescent="0.35">
      <c r="A48" s="10" t="s">
        <v>445</v>
      </c>
      <c r="B48" s="10" t="s">
        <v>446</v>
      </c>
      <c r="C48" s="10" t="s">
        <v>98</v>
      </c>
      <c r="D48" s="12">
        <v>507</v>
      </c>
      <c r="E48" s="12">
        <v>1208</v>
      </c>
      <c r="F48" s="13">
        <v>0.57999999999999996</v>
      </c>
      <c r="G48" s="10">
        <v>4.0999999999999996</v>
      </c>
      <c r="H48" s="14">
        <v>8131</v>
      </c>
      <c r="I48" s="10" t="s">
        <v>450</v>
      </c>
      <c r="J48" s="10" t="str">
        <f t="shared" si="0"/>
        <v>D-Link</v>
      </c>
      <c r="K48" s="10" t="str">
        <f t="shared" si="1"/>
        <v>Computers&amp;Accessories</v>
      </c>
      <c r="L48" s="10" t="str">
        <f t="shared" si="2"/>
        <v>More</v>
      </c>
      <c r="M48" s="10">
        <f t="shared" si="3"/>
        <v>4</v>
      </c>
      <c r="N48" s="12">
        <f t="shared" si="4"/>
        <v>9822248</v>
      </c>
      <c r="O48" s="15" t="str">
        <f t="shared" si="5"/>
        <v>&gt;₹500</v>
      </c>
      <c r="P48" s="10" t="str">
        <f t="shared" si="6"/>
        <v>More</v>
      </c>
      <c r="Q48" s="14">
        <f t="shared" si="7"/>
        <v>33337.1</v>
      </c>
    </row>
    <row r="49" spans="1:17" x14ac:dyDescent="0.35">
      <c r="A49" s="11" t="s">
        <v>455</v>
      </c>
      <c r="B49" s="11" t="s">
        <v>456</v>
      </c>
      <c r="C49" s="11" t="s">
        <v>129</v>
      </c>
      <c r="D49" s="17">
        <v>309</v>
      </c>
      <c r="E49" s="17">
        <v>475</v>
      </c>
      <c r="F49" s="18">
        <v>0.35</v>
      </c>
      <c r="G49" s="11">
        <v>4.4000000000000004</v>
      </c>
      <c r="H49" s="22">
        <v>426973</v>
      </c>
      <c r="I49" s="11" t="s">
        <v>133</v>
      </c>
      <c r="J49" s="11" t="str">
        <f t="shared" si="0"/>
        <v>Amazon</v>
      </c>
      <c r="K49" s="11" t="str">
        <f t="shared" si="1"/>
        <v>Electronics</v>
      </c>
      <c r="L49" s="11" t="str">
        <f t="shared" si="2"/>
        <v>Less</v>
      </c>
      <c r="M49" s="11">
        <f t="shared" si="3"/>
        <v>4</v>
      </c>
      <c r="N49" s="17">
        <f t="shared" si="4"/>
        <v>202812175</v>
      </c>
      <c r="O49" s="20" t="str">
        <f t="shared" si="5"/>
        <v>₹200–₹500</v>
      </c>
      <c r="P49" s="11" t="str">
        <f t="shared" si="6"/>
        <v>More</v>
      </c>
      <c r="Q49" s="19">
        <f t="shared" si="7"/>
        <v>1878681.2000000002</v>
      </c>
    </row>
    <row r="50" spans="1:17" x14ac:dyDescent="0.35">
      <c r="A50" s="10" t="s">
        <v>460</v>
      </c>
      <c r="B50" s="10" t="s">
        <v>461</v>
      </c>
      <c r="C50" s="10" t="s">
        <v>462</v>
      </c>
      <c r="D50" s="12">
        <v>399</v>
      </c>
      <c r="E50" s="12">
        <v>999</v>
      </c>
      <c r="F50" s="13">
        <v>0.6</v>
      </c>
      <c r="G50" s="10">
        <v>3.6</v>
      </c>
      <c r="H50" s="21">
        <v>493</v>
      </c>
      <c r="I50" s="10" t="s">
        <v>466</v>
      </c>
      <c r="J50" s="10" t="str">
        <f t="shared" si="0"/>
        <v>7SEVEN¬Æ</v>
      </c>
      <c r="K50" s="10" t="str">
        <f t="shared" si="1"/>
        <v>Electronics</v>
      </c>
      <c r="L50" s="10" t="str">
        <f t="shared" si="2"/>
        <v>More</v>
      </c>
      <c r="M50" s="10">
        <f t="shared" si="3"/>
        <v>3</v>
      </c>
      <c r="N50" s="12">
        <f t="shared" si="4"/>
        <v>492507</v>
      </c>
      <c r="O50" s="15" t="str">
        <f t="shared" si="5"/>
        <v>&gt;₹500</v>
      </c>
      <c r="P50" s="10" t="str">
        <f t="shared" si="6"/>
        <v>Less</v>
      </c>
      <c r="Q50" s="14">
        <f t="shared" si="7"/>
        <v>1774.8</v>
      </c>
    </row>
    <row r="51" spans="1:17" x14ac:dyDescent="0.35">
      <c r="A51" s="11" t="s">
        <v>471</v>
      </c>
      <c r="B51" s="11" t="s">
        <v>472</v>
      </c>
      <c r="C51" s="11" t="s">
        <v>18</v>
      </c>
      <c r="D51" s="17">
        <v>199</v>
      </c>
      <c r="E51" s="17">
        <v>395</v>
      </c>
      <c r="F51" s="18">
        <v>0.5</v>
      </c>
      <c r="G51" s="11">
        <v>4.2</v>
      </c>
      <c r="H51" s="19">
        <v>92595</v>
      </c>
      <c r="I51" s="11" t="s">
        <v>476</v>
      </c>
      <c r="J51" s="11" t="str">
        <f t="shared" si="0"/>
        <v>Amazonbasics</v>
      </c>
      <c r="K51" s="11" t="str">
        <f t="shared" si="1"/>
        <v>Computers&amp;Accessories</v>
      </c>
      <c r="L51" s="11" t="str">
        <f t="shared" si="2"/>
        <v>More</v>
      </c>
      <c r="M51" s="11">
        <f t="shared" si="3"/>
        <v>4</v>
      </c>
      <c r="N51" s="17">
        <f t="shared" si="4"/>
        <v>36575025</v>
      </c>
      <c r="O51" s="20" t="str">
        <f t="shared" si="5"/>
        <v>₹200–₹500</v>
      </c>
      <c r="P51" s="11" t="str">
        <f t="shared" si="6"/>
        <v>More</v>
      </c>
      <c r="Q51" s="19">
        <f t="shared" si="7"/>
        <v>388899</v>
      </c>
    </row>
    <row r="52" spans="1:17" x14ac:dyDescent="0.35">
      <c r="A52" s="10" t="s">
        <v>481</v>
      </c>
      <c r="B52" s="10" t="s">
        <v>482</v>
      </c>
      <c r="C52" s="10" t="s">
        <v>98</v>
      </c>
      <c r="D52" s="12">
        <v>1199</v>
      </c>
      <c r="E52" s="12">
        <v>2199</v>
      </c>
      <c r="F52" s="13">
        <v>0.45</v>
      </c>
      <c r="G52" s="10">
        <v>4.4000000000000004</v>
      </c>
      <c r="H52" s="14">
        <v>24780</v>
      </c>
      <c r="I52" s="10" t="s">
        <v>486</v>
      </c>
      <c r="J52" s="10" t="str">
        <f t="shared" si="0"/>
        <v>TP-Link</v>
      </c>
      <c r="K52" s="10" t="str">
        <f t="shared" si="1"/>
        <v>Computers&amp;Accessories</v>
      </c>
      <c r="L52" s="10" t="str">
        <f t="shared" si="2"/>
        <v>Less</v>
      </c>
      <c r="M52" s="10">
        <f t="shared" si="3"/>
        <v>4</v>
      </c>
      <c r="N52" s="12">
        <f t="shared" si="4"/>
        <v>54491220</v>
      </c>
      <c r="O52" s="15" t="str">
        <f t="shared" si="5"/>
        <v>&gt;₹500</v>
      </c>
      <c r="P52" s="10" t="str">
        <f t="shared" si="6"/>
        <v>More</v>
      </c>
      <c r="Q52" s="14">
        <f t="shared" si="7"/>
        <v>109032.00000000001</v>
      </c>
    </row>
    <row r="53" spans="1:17" x14ac:dyDescent="0.35">
      <c r="A53" s="11" t="s">
        <v>491</v>
      </c>
      <c r="B53" s="11" t="s">
        <v>492</v>
      </c>
      <c r="C53" s="11" t="s">
        <v>18</v>
      </c>
      <c r="D53" s="17">
        <v>179</v>
      </c>
      <c r="E53" s="17">
        <v>500</v>
      </c>
      <c r="F53" s="18">
        <v>0.64</v>
      </c>
      <c r="G53" s="11">
        <v>4.2</v>
      </c>
      <c r="H53" s="19">
        <v>92595</v>
      </c>
      <c r="I53" s="11" t="s">
        <v>476</v>
      </c>
      <c r="J53" s="11" t="str">
        <f t="shared" si="0"/>
        <v>AmazonBasics</v>
      </c>
      <c r="K53" s="11" t="str">
        <f t="shared" si="1"/>
        <v>Computers&amp;Accessories</v>
      </c>
      <c r="L53" s="11" t="str">
        <f t="shared" si="2"/>
        <v>More</v>
      </c>
      <c r="M53" s="11">
        <f t="shared" si="3"/>
        <v>4</v>
      </c>
      <c r="N53" s="17">
        <f t="shared" si="4"/>
        <v>46297500</v>
      </c>
      <c r="O53" s="20" t="str">
        <f t="shared" si="5"/>
        <v>₹200–₹500</v>
      </c>
      <c r="P53" s="11" t="str">
        <f t="shared" si="6"/>
        <v>More</v>
      </c>
      <c r="Q53" s="19">
        <f t="shared" si="7"/>
        <v>388899</v>
      </c>
    </row>
    <row r="54" spans="1:17" x14ac:dyDescent="0.35">
      <c r="A54" s="10" t="s">
        <v>496</v>
      </c>
      <c r="B54" s="10" t="s">
        <v>497</v>
      </c>
      <c r="C54" s="10" t="s">
        <v>18</v>
      </c>
      <c r="D54" s="12">
        <v>799</v>
      </c>
      <c r="E54" s="12">
        <v>2100</v>
      </c>
      <c r="F54" s="13">
        <v>0.62</v>
      </c>
      <c r="G54" s="10">
        <v>4.3</v>
      </c>
      <c r="H54" s="14">
        <v>8188</v>
      </c>
      <c r="I54" s="10" t="s">
        <v>501</v>
      </c>
      <c r="J54" s="10" t="str">
        <f t="shared" si="0"/>
        <v>AmazonBasics</v>
      </c>
      <c r="K54" s="10" t="str">
        <f t="shared" si="1"/>
        <v>Computers&amp;Accessories</v>
      </c>
      <c r="L54" s="10" t="str">
        <f t="shared" si="2"/>
        <v>More</v>
      </c>
      <c r="M54" s="10">
        <f t="shared" si="3"/>
        <v>4</v>
      </c>
      <c r="N54" s="12">
        <f t="shared" si="4"/>
        <v>17194800</v>
      </c>
      <c r="O54" s="15" t="str">
        <f t="shared" si="5"/>
        <v>&gt;₹500</v>
      </c>
      <c r="P54" s="10" t="str">
        <f t="shared" si="6"/>
        <v>More</v>
      </c>
      <c r="Q54" s="14">
        <f t="shared" si="7"/>
        <v>35208.400000000001</v>
      </c>
    </row>
    <row r="55" spans="1:17" x14ac:dyDescent="0.35">
      <c r="A55" s="11" t="s">
        <v>506</v>
      </c>
      <c r="B55" s="11" t="s">
        <v>507</v>
      </c>
      <c r="C55" s="11" t="s">
        <v>508</v>
      </c>
      <c r="D55" s="17">
        <v>6999</v>
      </c>
      <c r="E55" s="17">
        <v>12999</v>
      </c>
      <c r="F55" s="18">
        <v>0.46</v>
      </c>
      <c r="G55" s="11">
        <v>4.2</v>
      </c>
      <c r="H55" s="22">
        <v>4003</v>
      </c>
      <c r="I55" s="11" t="s">
        <v>512</v>
      </c>
      <c r="J55" s="11" t="str">
        <f t="shared" si="0"/>
        <v>VW</v>
      </c>
      <c r="K55" s="11" t="str">
        <f t="shared" si="1"/>
        <v>Electronics</v>
      </c>
      <c r="L55" s="11" t="str">
        <f t="shared" si="2"/>
        <v>Less</v>
      </c>
      <c r="M55" s="11">
        <f t="shared" si="3"/>
        <v>4</v>
      </c>
      <c r="N55" s="17">
        <f t="shared" si="4"/>
        <v>52034997</v>
      </c>
      <c r="O55" s="20" t="str">
        <f t="shared" si="5"/>
        <v>&gt;₹500</v>
      </c>
      <c r="P55" s="11" t="str">
        <f t="shared" si="6"/>
        <v>More</v>
      </c>
      <c r="Q55" s="19">
        <f t="shared" si="7"/>
        <v>16812.600000000002</v>
      </c>
    </row>
    <row r="56" spans="1:17" x14ac:dyDescent="0.35">
      <c r="A56" s="10" t="s">
        <v>516</v>
      </c>
      <c r="B56" s="10" t="s">
        <v>517</v>
      </c>
      <c r="C56" s="10" t="s">
        <v>18</v>
      </c>
      <c r="D56" s="12">
        <v>199</v>
      </c>
      <c r="E56" s="12">
        <v>349</v>
      </c>
      <c r="F56" s="13">
        <v>0.43</v>
      </c>
      <c r="G56" s="10">
        <v>4.0999999999999996</v>
      </c>
      <c r="H56" s="14">
        <v>314</v>
      </c>
      <c r="I56" s="10" t="s">
        <v>521</v>
      </c>
      <c r="J56" s="10" t="str">
        <f t="shared" si="0"/>
        <v>Ambrane</v>
      </c>
      <c r="K56" s="10" t="str">
        <f t="shared" si="1"/>
        <v>Computers&amp;Accessories</v>
      </c>
      <c r="L56" s="10" t="str">
        <f t="shared" si="2"/>
        <v>Less</v>
      </c>
      <c r="M56" s="10">
        <f t="shared" si="3"/>
        <v>4</v>
      </c>
      <c r="N56" s="12">
        <f t="shared" si="4"/>
        <v>109586</v>
      </c>
      <c r="O56" s="15" t="str">
        <f t="shared" si="5"/>
        <v>₹200–₹500</v>
      </c>
      <c r="P56" s="10" t="str">
        <f t="shared" si="6"/>
        <v>Less</v>
      </c>
      <c r="Q56" s="14">
        <f t="shared" si="7"/>
        <v>1287.3999999999999</v>
      </c>
    </row>
    <row r="57" spans="1:17" x14ac:dyDescent="0.35">
      <c r="A57" s="11" t="s">
        <v>526</v>
      </c>
      <c r="B57" s="11" t="s">
        <v>527</v>
      </c>
      <c r="C57" s="11" t="s">
        <v>462</v>
      </c>
      <c r="D57" s="17">
        <v>230</v>
      </c>
      <c r="E57" s="17">
        <v>499</v>
      </c>
      <c r="F57" s="18">
        <v>0.54</v>
      </c>
      <c r="G57" s="11">
        <v>3.7</v>
      </c>
      <c r="H57" s="22">
        <v>2960</v>
      </c>
      <c r="I57" s="11" t="s">
        <v>531</v>
      </c>
      <c r="J57" s="11" t="str">
        <f t="shared" si="0"/>
        <v>Tata</v>
      </c>
      <c r="K57" s="11" t="str">
        <f t="shared" si="1"/>
        <v>Electronics</v>
      </c>
      <c r="L57" s="11" t="str">
        <f t="shared" si="2"/>
        <v>More</v>
      </c>
      <c r="M57" s="11">
        <f t="shared" si="3"/>
        <v>3</v>
      </c>
      <c r="N57" s="17">
        <f t="shared" si="4"/>
        <v>1477040</v>
      </c>
      <c r="O57" s="20" t="str">
        <f t="shared" si="5"/>
        <v>₹200–₹500</v>
      </c>
      <c r="P57" s="11" t="str">
        <f t="shared" si="6"/>
        <v>More</v>
      </c>
      <c r="Q57" s="19">
        <f t="shared" si="7"/>
        <v>10952</v>
      </c>
    </row>
    <row r="58" spans="1:17" x14ac:dyDescent="0.35">
      <c r="A58" s="10" t="s">
        <v>536</v>
      </c>
      <c r="B58" s="10" t="s">
        <v>537</v>
      </c>
      <c r="C58" s="10" t="s">
        <v>98</v>
      </c>
      <c r="D58" s="12">
        <v>649</v>
      </c>
      <c r="E58" s="12">
        <v>1399</v>
      </c>
      <c r="F58" s="13">
        <v>0.54</v>
      </c>
      <c r="G58" s="10">
        <v>4.2</v>
      </c>
      <c r="H58" s="14">
        <v>179691</v>
      </c>
      <c r="I58" s="10" t="s">
        <v>102</v>
      </c>
      <c r="J58" s="10" t="str">
        <f t="shared" si="0"/>
        <v>TP-LINK</v>
      </c>
      <c r="K58" s="10" t="str">
        <f t="shared" si="1"/>
        <v>Computers&amp;Accessories</v>
      </c>
      <c r="L58" s="10" t="str">
        <f t="shared" si="2"/>
        <v>More</v>
      </c>
      <c r="M58" s="10">
        <f t="shared" si="3"/>
        <v>4</v>
      </c>
      <c r="N58" s="12">
        <f t="shared" si="4"/>
        <v>251387709</v>
      </c>
      <c r="O58" s="15" t="str">
        <f t="shared" si="5"/>
        <v>&gt;₹500</v>
      </c>
      <c r="P58" s="10" t="str">
        <f t="shared" si="6"/>
        <v>More</v>
      </c>
      <c r="Q58" s="14">
        <f t="shared" si="7"/>
        <v>754702.20000000007</v>
      </c>
    </row>
    <row r="59" spans="1:17" x14ac:dyDescent="0.35">
      <c r="A59" s="11" t="s">
        <v>541</v>
      </c>
      <c r="B59" s="11" t="s">
        <v>542</v>
      </c>
      <c r="C59" s="11" t="s">
        <v>169</v>
      </c>
      <c r="D59" s="17">
        <v>15999</v>
      </c>
      <c r="E59" s="17">
        <v>21999</v>
      </c>
      <c r="F59" s="18">
        <v>0.27</v>
      </c>
      <c r="G59" s="11">
        <v>4.2</v>
      </c>
      <c r="H59" s="22">
        <v>34899</v>
      </c>
      <c r="I59" s="11" t="s">
        <v>267</v>
      </c>
      <c r="J59" s="11" t="str">
        <f t="shared" si="0"/>
        <v>OnePlus</v>
      </c>
      <c r="K59" s="11" t="str">
        <f t="shared" si="1"/>
        <v>Electronics</v>
      </c>
      <c r="L59" s="11" t="str">
        <f t="shared" si="2"/>
        <v>Less</v>
      </c>
      <c r="M59" s="11">
        <f t="shared" si="3"/>
        <v>4</v>
      </c>
      <c r="N59" s="17">
        <f t="shared" si="4"/>
        <v>767743101</v>
      </c>
      <c r="O59" s="20" t="str">
        <f t="shared" si="5"/>
        <v>&gt;₹500</v>
      </c>
      <c r="P59" s="11" t="str">
        <f t="shared" si="6"/>
        <v>More</v>
      </c>
      <c r="Q59" s="19">
        <f t="shared" si="7"/>
        <v>146575.80000000002</v>
      </c>
    </row>
    <row r="60" spans="1:17" x14ac:dyDescent="0.35">
      <c r="A60" s="10" t="s">
        <v>546</v>
      </c>
      <c r="B60" s="10" t="s">
        <v>547</v>
      </c>
      <c r="C60" s="10" t="s">
        <v>18</v>
      </c>
      <c r="D60" s="12">
        <v>348</v>
      </c>
      <c r="E60" s="12">
        <v>1499</v>
      </c>
      <c r="F60" s="13">
        <v>0.77</v>
      </c>
      <c r="G60" s="10">
        <v>4.2</v>
      </c>
      <c r="H60" s="14">
        <v>656</v>
      </c>
      <c r="I60" s="10" t="s">
        <v>551</v>
      </c>
      <c r="J60" s="10" t="str">
        <f t="shared" si="0"/>
        <v>Wecool</v>
      </c>
      <c r="K60" s="10" t="str">
        <f t="shared" si="1"/>
        <v>Computers&amp;Accessories</v>
      </c>
      <c r="L60" s="10" t="str">
        <f t="shared" si="2"/>
        <v>More</v>
      </c>
      <c r="M60" s="10">
        <f t="shared" si="3"/>
        <v>4</v>
      </c>
      <c r="N60" s="12">
        <f t="shared" si="4"/>
        <v>983344</v>
      </c>
      <c r="O60" s="15" t="str">
        <f t="shared" si="5"/>
        <v>&gt;₹500</v>
      </c>
      <c r="P60" s="10" t="str">
        <f t="shared" si="6"/>
        <v>Less</v>
      </c>
      <c r="Q60" s="14">
        <f t="shared" si="7"/>
        <v>2755.2000000000003</v>
      </c>
    </row>
    <row r="61" spans="1:17" x14ac:dyDescent="0.35">
      <c r="A61" s="11" t="s">
        <v>556</v>
      </c>
      <c r="B61" s="11" t="s">
        <v>557</v>
      </c>
      <c r="C61" s="11" t="s">
        <v>18</v>
      </c>
      <c r="D61" s="17">
        <v>154</v>
      </c>
      <c r="E61" s="17">
        <v>349</v>
      </c>
      <c r="F61" s="18">
        <v>0.56000000000000005</v>
      </c>
      <c r="G61" s="11">
        <v>4.3</v>
      </c>
      <c r="H61" s="19">
        <v>7064</v>
      </c>
      <c r="I61" s="11" t="s">
        <v>561</v>
      </c>
      <c r="J61" s="11" t="str">
        <f t="shared" si="0"/>
        <v>Portronics</v>
      </c>
      <c r="K61" s="11" t="str">
        <f t="shared" si="1"/>
        <v>Computers&amp;Accessories</v>
      </c>
      <c r="L61" s="11" t="str">
        <f t="shared" si="2"/>
        <v>More</v>
      </c>
      <c r="M61" s="11">
        <f t="shared" si="3"/>
        <v>4</v>
      </c>
      <c r="N61" s="17">
        <f t="shared" si="4"/>
        <v>2465336</v>
      </c>
      <c r="O61" s="20" t="str">
        <f t="shared" si="5"/>
        <v>₹200–₹500</v>
      </c>
      <c r="P61" s="11" t="str">
        <f t="shared" si="6"/>
        <v>More</v>
      </c>
      <c r="Q61" s="19">
        <f t="shared" si="7"/>
        <v>30375.199999999997</v>
      </c>
    </row>
    <row r="62" spans="1:17" x14ac:dyDescent="0.35">
      <c r="A62" s="10" t="s">
        <v>566</v>
      </c>
      <c r="B62" s="10" t="s">
        <v>567</v>
      </c>
      <c r="C62" s="10" t="s">
        <v>462</v>
      </c>
      <c r="D62" s="12">
        <v>179</v>
      </c>
      <c r="E62" s="12">
        <v>799</v>
      </c>
      <c r="F62" s="13">
        <v>0.78</v>
      </c>
      <c r="G62" s="10">
        <v>3.7</v>
      </c>
      <c r="H62" s="21">
        <v>2201</v>
      </c>
      <c r="I62" s="10" t="s">
        <v>571</v>
      </c>
      <c r="J62" s="10" t="str">
        <f t="shared" si="0"/>
        <v>Airtel</v>
      </c>
      <c r="K62" s="10" t="str">
        <f t="shared" si="1"/>
        <v>Electronics</v>
      </c>
      <c r="L62" s="10" t="str">
        <f t="shared" si="2"/>
        <v>More</v>
      </c>
      <c r="M62" s="10">
        <f t="shared" si="3"/>
        <v>3</v>
      </c>
      <c r="N62" s="12">
        <f t="shared" si="4"/>
        <v>1758599</v>
      </c>
      <c r="O62" s="15" t="str">
        <f t="shared" si="5"/>
        <v>&gt;₹500</v>
      </c>
      <c r="P62" s="10" t="str">
        <f t="shared" si="6"/>
        <v>More</v>
      </c>
      <c r="Q62" s="14">
        <f t="shared" si="7"/>
        <v>8143.7000000000007</v>
      </c>
    </row>
    <row r="63" spans="1:17" x14ac:dyDescent="0.35">
      <c r="A63" s="11" t="s">
        <v>576</v>
      </c>
      <c r="B63" s="11" t="s">
        <v>577</v>
      </c>
      <c r="C63" s="11" t="s">
        <v>169</v>
      </c>
      <c r="D63" s="17">
        <v>32990</v>
      </c>
      <c r="E63" s="17">
        <v>47900</v>
      </c>
      <c r="F63" s="18">
        <v>0.31</v>
      </c>
      <c r="G63" s="11">
        <v>4.3</v>
      </c>
      <c r="H63" s="22">
        <v>7109</v>
      </c>
      <c r="I63" s="11" t="s">
        <v>581</v>
      </c>
      <c r="J63" s="11" t="str">
        <f t="shared" si="0"/>
        <v>Samsung</v>
      </c>
      <c r="K63" s="11" t="str">
        <f t="shared" si="1"/>
        <v>Electronics</v>
      </c>
      <c r="L63" s="11" t="str">
        <f t="shared" si="2"/>
        <v>Less</v>
      </c>
      <c r="M63" s="11">
        <f t="shared" si="3"/>
        <v>4</v>
      </c>
      <c r="N63" s="17">
        <f t="shared" si="4"/>
        <v>340521100</v>
      </c>
      <c r="O63" s="20" t="str">
        <f t="shared" si="5"/>
        <v>&gt;₹500</v>
      </c>
      <c r="P63" s="11" t="str">
        <f t="shared" si="6"/>
        <v>More</v>
      </c>
      <c r="Q63" s="19">
        <f t="shared" si="7"/>
        <v>30568.699999999997</v>
      </c>
    </row>
    <row r="64" spans="1:17" x14ac:dyDescent="0.35">
      <c r="A64" s="10" t="s">
        <v>586</v>
      </c>
      <c r="B64" s="10" t="s">
        <v>587</v>
      </c>
      <c r="C64" s="10" t="s">
        <v>18</v>
      </c>
      <c r="D64" s="12">
        <v>139</v>
      </c>
      <c r="E64" s="12">
        <v>999</v>
      </c>
      <c r="F64" s="13">
        <v>0.86</v>
      </c>
      <c r="G64" s="10">
        <v>4</v>
      </c>
      <c r="H64" s="14">
        <v>1313</v>
      </c>
      <c r="I64" s="10" t="s">
        <v>591</v>
      </c>
      <c r="J64" s="10" t="str">
        <f t="shared" si="0"/>
        <v>Lapster</v>
      </c>
      <c r="K64" s="10" t="str">
        <f t="shared" si="1"/>
        <v>Computers&amp;Accessories</v>
      </c>
      <c r="L64" s="10" t="str">
        <f t="shared" si="2"/>
        <v>More</v>
      </c>
      <c r="M64" s="10">
        <f t="shared" si="3"/>
        <v>4</v>
      </c>
      <c r="N64" s="12">
        <f t="shared" si="4"/>
        <v>1311687</v>
      </c>
      <c r="O64" s="15" t="str">
        <f t="shared" si="5"/>
        <v>&gt;₹500</v>
      </c>
      <c r="P64" s="10" t="str">
        <f t="shared" si="6"/>
        <v>More</v>
      </c>
      <c r="Q64" s="14">
        <f t="shared" si="7"/>
        <v>5252</v>
      </c>
    </row>
    <row r="65" spans="1:17" x14ac:dyDescent="0.35">
      <c r="A65" s="11" t="s">
        <v>596</v>
      </c>
      <c r="B65" s="11" t="s">
        <v>597</v>
      </c>
      <c r="C65" s="11" t="s">
        <v>18</v>
      </c>
      <c r="D65" s="17">
        <v>329</v>
      </c>
      <c r="E65" s="17">
        <v>845</v>
      </c>
      <c r="F65" s="18">
        <v>0.61</v>
      </c>
      <c r="G65" s="11">
        <v>4.2</v>
      </c>
      <c r="H65" s="19">
        <v>29746</v>
      </c>
      <c r="I65" s="11" t="s">
        <v>601</v>
      </c>
      <c r="J65" s="11" t="str">
        <f t="shared" si="0"/>
        <v>AmazonBasics</v>
      </c>
      <c r="K65" s="11" t="str">
        <f t="shared" si="1"/>
        <v>Computers&amp;Accessories</v>
      </c>
      <c r="L65" s="11" t="str">
        <f t="shared" si="2"/>
        <v>More</v>
      </c>
      <c r="M65" s="11">
        <f t="shared" si="3"/>
        <v>4</v>
      </c>
      <c r="N65" s="17">
        <f t="shared" si="4"/>
        <v>25135370</v>
      </c>
      <c r="O65" s="20" t="str">
        <f t="shared" si="5"/>
        <v>&gt;₹500</v>
      </c>
      <c r="P65" s="11" t="str">
        <f t="shared" si="6"/>
        <v>More</v>
      </c>
      <c r="Q65" s="19">
        <f t="shared" si="7"/>
        <v>124933.20000000001</v>
      </c>
    </row>
    <row r="66" spans="1:17" x14ac:dyDescent="0.35">
      <c r="A66" s="10" t="s">
        <v>606</v>
      </c>
      <c r="B66" s="10" t="s">
        <v>607</v>
      </c>
      <c r="C66" s="10" t="s">
        <v>169</v>
      </c>
      <c r="D66" s="12">
        <v>13999</v>
      </c>
      <c r="E66" s="12">
        <v>24999</v>
      </c>
      <c r="F66" s="13">
        <v>0.44</v>
      </c>
      <c r="G66" s="10">
        <v>4.2</v>
      </c>
      <c r="H66" s="21">
        <v>45238</v>
      </c>
      <c r="I66" s="10" t="s">
        <v>611</v>
      </c>
      <c r="J66" s="10" t="str">
        <f t="shared" ref="J66:J129" si="8">LEFT(B66, FIND(" ", B66) - 1)</f>
        <v>Redmi</v>
      </c>
      <c r="K66" s="10" t="str">
        <f t="shared" ref="K66:K129" si="9">LEFT(C66, FIND("|", C66 &amp; "|") - 1)</f>
        <v>Electronics</v>
      </c>
      <c r="L66" s="10" t="str">
        <f t="shared" ref="L66:L129" si="10">IF(F66&gt;=50%,"More", "Less")</f>
        <v>Less</v>
      </c>
      <c r="M66" s="10">
        <f t="shared" ref="M66:M129" si="11">INT(G66)</f>
        <v>4</v>
      </c>
      <c r="N66" s="12">
        <f t="shared" ref="N66:N129" si="12">E66*H66</f>
        <v>1130904762</v>
      </c>
      <c r="O66" s="15" t="str">
        <f t="shared" ref="O66:O129" si="13">IF(E66&lt;200,"&lt;₹200",
IF(E66&lt;=500,"₹200–₹500",
"&gt;₹500"))</f>
        <v>&gt;₹500</v>
      </c>
      <c r="P66" s="10" t="str">
        <f t="shared" ref="P66:P129" si="14">IF(H66&lt;1000, "Less", "More")</f>
        <v>More</v>
      </c>
      <c r="Q66" s="14">
        <f t="shared" ref="Q66:Q129" si="15">G66*H66</f>
        <v>189999.6</v>
      </c>
    </row>
    <row r="67" spans="1:17" x14ac:dyDescent="0.35">
      <c r="A67" s="11" t="s">
        <v>616</v>
      </c>
      <c r="B67" s="11" t="s">
        <v>617</v>
      </c>
      <c r="C67" s="11" t="s">
        <v>129</v>
      </c>
      <c r="D67" s="17">
        <v>309</v>
      </c>
      <c r="E67" s="17">
        <v>1400</v>
      </c>
      <c r="F67" s="18">
        <v>0.78</v>
      </c>
      <c r="G67" s="11">
        <v>4.4000000000000004</v>
      </c>
      <c r="H67" s="22">
        <v>426973</v>
      </c>
      <c r="I67" s="11" t="s">
        <v>133</v>
      </c>
      <c r="J67" s="11" t="str">
        <f t="shared" si="8"/>
        <v>Amazon</v>
      </c>
      <c r="K67" s="11" t="str">
        <f t="shared" si="9"/>
        <v>Electronics</v>
      </c>
      <c r="L67" s="11" t="str">
        <f t="shared" si="10"/>
        <v>More</v>
      </c>
      <c r="M67" s="11">
        <f t="shared" si="11"/>
        <v>4</v>
      </c>
      <c r="N67" s="17">
        <f t="shared" si="12"/>
        <v>597762200</v>
      </c>
      <c r="O67" s="20" t="str">
        <f t="shared" si="13"/>
        <v>&gt;₹500</v>
      </c>
      <c r="P67" s="11" t="str">
        <f t="shared" si="14"/>
        <v>More</v>
      </c>
      <c r="Q67" s="19">
        <f t="shared" si="15"/>
        <v>1878681.2000000002</v>
      </c>
    </row>
    <row r="68" spans="1:17" x14ac:dyDescent="0.35">
      <c r="A68" s="10" t="s">
        <v>621</v>
      </c>
      <c r="B68" s="10" t="s">
        <v>622</v>
      </c>
      <c r="C68" s="10" t="s">
        <v>18</v>
      </c>
      <c r="D68" s="12">
        <v>263</v>
      </c>
      <c r="E68" s="12">
        <v>699</v>
      </c>
      <c r="F68" s="13">
        <v>0.62</v>
      </c>
      <c r="G68" s="10">
        <v>4.0999999999999996</v>
      </c>
      <c r="H68" s="14">
        <v>450</v>
      </c>
      <c r="I68" s="10" t="s">
        <v>626</v>
      </c>
      <c r="J68" s="10" t="str">
        <f t="shared" si="8"/>
        <v>Portronics</v>
      </c>
      <c r="K68" s="10" t="str">
        <f t="shared" si="9"/>
        <v>Computers&amp;Accessories</v>
      </c>
      <c r="L68" s="10" t="str">
        <f t="shared" si="10"/>
        <v>More</v>
      </c>
      <c r="M68" s="10">
        <f t="shared" si="11"/>
        <v>4</v>
      </c>
      <c r="N68" s="12">
        <f t="shared" si="12"/>
        <v>314550</v>
      </c>
      <c r="O68" s="15" t="str">
        <f t="shared" si="13"/>
        <v>&gt;₹500</v>
      </c>
      <c r="P68" s="10" t="str">
        <f t="shared" si="14"/>
        <v>Less</v>
      </c>
      <c r="Q68" s="14">
        <f t="shared" si="15"/>
        <v>1844.9999999999998</v>
      </c>
    </row>
    <row r="69" spans="1:17" x14ac:dyDescent="0.35">
      <c r="A69" s="11" t="s">
        <v>631</v>
      </c>
      <c r="B69" s="11" t="s">
        <v>632</v>
      </c>
      <c r="C69" s="11" t="s">
        <v>508</v>
      </c>
      <c r="D69" s="17">
        <v>7999</v>
      </c>
      <c r="E69" s="17">
        <v>14990</v>
      </c>
      <c r="F69" s="18">
        <v>0.47</v>
      </c>
      <c r="G69" s="11">
        <v>4.3</v>
      </c>
      <c r="H69" s="22">
        <v>457</v>
      </c>
      <c r="I69" s="11" t="s">
        <v>636</v>
      </c>
      <c r="J69" s="11" t="str">
        <f t="shared" si="8"/>
        <v>Acer</v>
      </c>
      <c r="K69" s="11" t="str">
        <f t="shared" si="9"/>
        <v>Electronics</v>
      </c>
      <c r="L69" s="11" t="str">
        <f t="shared" si="10"/>
        <v>Less</v>
      </c>
      <c r="M69" s="11">
        <f t="shared" si="11"/>
        <v>4</v>
      </c>
      <c r="N69" s="17">
        <f t="shared" si="12"/>
        <v>6850430</v>
      </c>
      <c r="O69" s="20" t="str">
        <f t="shared" si="13"/>
        <v>&gt;₹500</v>
      </c>
      <c r="P69" s="11" t="str">
        <f t="shared" si="14"/>
        <v>Less</v>
      </c>
      <c r="Q69" s="19">
        <f t="shared" si="15"/>
        <v>1965.1</v>
      </c>
    </row>
    <row r="70" spans="1:17" x14ac:dyDescent="0.35">
      <c r="A70" s="10" t="s">
        <v>641</v>
      </c>
      <c r="B70" s="10" t="s">
        <v>642</v>
      </c>
      <c r="C70" s="10" t="s">
        <v>643</v>
      </c>
      <c r="D70" s="12">
        <v>1599</v>
      </c>
      <c r="E70" s="12">
        <v>2999</v>
      </c>
      <c r="F70" s="13">
        <v>0.47</v>
      </c>
      <c r="G70" s="10">
        <v>4.2</v>
      </c>
      <c r="H70" s="21">
        <v>2727</v>
      </c>
      <c r="I70" s="10" t="s">
        <v>647</v>
      </c>
      <c r="J70" s="10" t="str">
        <f t="shared" si="8"/>
        <v>Model-P4</v>
      </c>
      <c r="K70" s="10" t="str">
        <f t="shared" si="9"/>
        <v>Electronics</v>
      </c>
      <c r="L70" s="10" t="str">
        <f t="shared" si="10"/>
        <v>Less</v>
      </c>
      <c r="M70" s="10">
        <f t="shared" si="11"/>
        <v>4</v>
      </c>
      <c r="N70" s="12">
        <f t="shared" si="12"/>
        <v>8178273</v>
      </c>
      <c r="O70" s="15" t="str">
        <f t="shared" si="13"/>
        <v>&gt;₹500</v>
      </c>
      <c r="P70" s="10" t="str">
        <f t="shared" si="14"/>
        <v>More</v>
      </c>
      <c r="Q70" s="14">
        <f t="shared" si="15"/>
        <v>11453.4</v>
      </c>
    </row>
    <row r="71" spans="1:17" x14ac:dyDescent="0.35">
      <c r="A71" s="11" t="s">
        <v>652</v>
      </c>
      <c r="B71" s="11" t="s">
        <v>653</v>
      </c>
      <c r="C71" s="11" t="s">
        <v>18</v>
      </c>
      <c r="D71" s="17">
        <v>219</v>
      </c>
      <c r="E71" s="17">
        <v>700</v>
      </c>
      <c r="F71" s="18">
        <v>0.69</v>
      </c>
      <c r="G71" s="11">
        <v>4.3</v>
      </c>
      <c r="H71" s="19">
        <v>20053</v>
      </c>
      <c r="I71" s="11" t="s">
        <v>657</v>
      </c>
      <c r="J71" s="11" t="str">
        <f t="shared" si="8"/>
        <v>Amazon</v>
      </c>
      <c r="K71" s="11" t="str">
        <f t="shared" si="9"/>
        <v>Computers&amp;Accessories</v>
      </c>
      <c r="L71" s="11" t="str">
        <f t="shared" si="10"/>
        <v>More</v>
      </c>
      <c r="M71" s="11">
        <f t="shared" si="11"/>
        <v>4</v>
      </c>
      <c r="N71" s="17">
        <f t="shared" si="12"/>
        <v>14037100</v>
      </c>
      <c r="O71" s="20" t="str">
        <f t="shared" si="13"/>
        <v>&gt;₹500</v>
      </c>
      <c r="P71" s="11" t="str">
        <f t="shared" si="14"/>
        <v>More</v>
      </c>
      <c r="Q71" s="19">
        <f t="shared" si="15"/>
        <v>86227.9</v>
      </c>
    </row>
    <row r="72" spans="1:17" x14ac:dyDescent="0.35">
      <c r="A72" s="10" t="s">
        <v>662</v>
      </c>
      <c r="B72" s="10" t="s">
        <v>663</v>
      </c>
      <c r="C72" s="10" t="s">
        <v>18</v>
      </c>
      <c r="D72" s="12">
        <v>349</v>
      </c>
      <c r="E72" s="12">
        <v>899</v>
      </c>
      <c r="F72" s="13">
        <v>0.61</v>
      </c>
      <c r="G72" s="10">
        <v>4.5</v>
      </c>
      <c r="H72" s="14">
        <v>149</v>
      </c>
      <c r="I72" s="10" t="s">
        <v>667</v>
      </c>
      <c r="J72" s="10" t="str">
        <f t="shared" si="8"/>
        <v>oraimo</v>
      </c>
      <c r="K72" s="10" t="str">
        <f t="shared" si="9"/>
        <v>Computers&amp;Accessories</v>
      </c>
      <c r="L72" s="10" t="str">
        <f t="shared" si="10"/>
        <v>More</v>
      </c>
      <c r="M72" s="10">
        <f t="shared" si="11"/>
        <v>4</v>
      </c>
      <c r="N72" s="12">
        <f t="shared" si="12"/>
        <v>133951</v>
      </c>
      <c r="O72" s="15" t="str">
        <f t="shared" si="13"/>
        <v>&gt;₹500</v>
      </c>
      <c r="P72" s="10" t="str">
        <f t="shared" si="14"/>
        <v>Less</v>
      </c>
      <c r="Q72" s="14">
        <f t="shared" si="15"/>
        <v>670.5</v>
      </c>
    </row>
    <row r="73" spans="1:17" x14ac:dyDescent="0.35">
      <c r="A73" s="11" t="s">
        <v>672</v>
      </c>
      <c r="B73" s="11" t="s">
        <v>673</v>
      </c>
      <c r="C73" s="11" t="s">
        <v>18</v>
      </c>
      <c r="D73" s="17">
        <v>349</v>
      </c>
      <c r="E73" s="17">
        <v>599</v>
      </c>
      <c r="F73" s="18">
        <v>0.42</v>
      </c>
      <c r="G73" s="11">
        <v>4.0999999999999996</v>
      </c>
      <c r="H73" s="19">
        <v>210</v>
      </c>
      <c r="I73" s="11" t="s">
        <v>677</v>
      </c>
      <c r="J73" s="11" t="str">
        <f t="shared" si="8"/>
        <v>CEDO</v>
      </c>
      <c r="K73" s="11" t="str">
        <f t="shared" si="9"/>
        <v>Computers&amp;Accessories</v>
      </c>
      <c r="L73" s="11" t="str">
        <f t="shared" si="10"/>
        <v>Less</v>
      </c>
      <c r="M73" s="11">
        <f t="shared" si="11"/>
        <v>4</v>
      </c>
      <c r="N73" s="17">
        <f t="shared" si="12"/>
        <v>125790</v>
      </c>
      <c r="O73" s="20" t="str">
        <f t="shared" si="13"/>
        <v>&gt;₹500</v>
      </c>
      <c r="P73" s="11" t="str">
        <f t="shared" si="14"/>
        <v>Less</v>
      </c>
      <c r="Q73" s="19">
        <f t="shared" si="15"/>
        <v>860.99999999999989</v>
      </c>
    </row>
    <row r="74" spans="1:17" x14ac:dyDescent="0.35">
      <c r="A74" s="10" t="s">
        <v>682</v>
      </c>
      <c r="B74" s="10" t="s">
        <v>683</v>
      </c>
      <c r="C74" s="10" t="s">
        <v>169</v>
      </c>
      <c r="D74" s="12">
        <v>26999</v>
      </c>
      <c r="E74" s="12">
        <v>42999</v>
      </c>
      <c r="F74" s="13">
        <v>0.37</v>
      </c>
      <c r="G74" s="10">
        <v>4.2</v>
      </c>
      <c r="H74" s="21">
        <v>45238</v>
      </c>
      <c r="I74" s="10" t="s">
        <v>611</v>
      </c>
      <c r="J74" s="10" t="str">
        <f t="shared" si="8"/>
        <v>Redmi</v>
      </c>
      <c r="K74" s="10" t="str">
        <f t="shared" si="9"/>
        <v>Electronics</v>
      </c>
      <c r="L74" s="10" t="str">
        <f t="shared" si="10"/>
        <v>Less</v>
      </c>
      <c r="M74" s="10">
        <f t="shared" si="11"/>
        <v>4</v>
      </c>
      <c r="N74" s="12">
        <f t="shared" si="12"/>
        <v>1945188762</v>
      </c>
      <c r="O74" s="15" t="str">
        <f t="shared" si="13"/>
        <v>&gt;₹500</v>
      </c>
      <c r="P74" s="10" t="str">
        <f t="shared" si="14"/>
        <v>More</v>
      </c>
      <c r="Q74" s="14">
        <f t="shared" si="15"/>
        <v>189999.6</v>
      </c>
    </row>
    <row r="75" spans="1:17" x14ac:dyDescent="0.35">
      <c r="A75" s="11" t="s">
        <v>687</v>
      </c>
      <c r="B75" s="11" t="s">
        <v>688</v>
      </c>
      <c r="C75" s="11" t="s">
        <v>18</v>
      </c>
      <c r="D75" s="17">
        <v>115</v>
      </c>
      <c r="E75" s="17">
        <v>499</v>
      </c>
      <c r="F75" s="18">
        <v>0.77</v>
      </c>
      <c r="G75" s="11">
        <v>4</v>
      </c>
      <c r="H75" s="19">
        <v>7732</v>
      </c>
      <c r="I75" s="11" t="s">
        <v>692</v>
      </c>
      <c r="J75" s="11" t="str">
        <f t="shared" si="8"/>
        <v>Pinnaclz</v>
      </c>
      <c r="K75" s="11" t="str">
        <f t="shared" si="9"/>
        <v>Computers&amp;Accessories</v>
      </c>
      <c r="L75" s="11" t="str">
        <f t="shared" si="10"/>
        <v>More</v>
      </c>
      <c r="M75" s="11">
        <f t="shared" si="11"/>
        <v>4</v>
      </c>
      <c r="N75" s="17">
        <f t="shared" si="12"/>
        <v>3858268</v>
      </c>
      <c r="O75" s="20" t="str">
        <f t="shared" si="13"/>
        <v>₹200–₹500</v>
      </c>
      <c r="P75" s="11" t="str">
        <f t="shared" si="14"/>
        <v>More</v>
      </c>
      <c r="Q75" s="19">
        <f t="shared" si="15"/>
        <v>30928</v>
      </c>
    </row>
    <row r="76" spans="1:17" x14ac:dyDescent="0.35">
      <c r="A76" s="10" t="s">
        <v>697</v>
      </c>
      <c r="B76" s="10" t="s">
        <v>13127</v>
      </c>
      <c r="C76" s="10" t="s">
        <v>18</v>
      </c>
      <c r="D76" s="12">
        <v>399</v>
      </c>
      <c r="E76" s="12">
        <v>999</v>
      </c>
      <c r="F76" s="13">
        <v>0.6</v>
      </c>
      <c r="G76" s="10">
        <v>4.0999999999999996</v>
      </c>
      <c r="H76" s="14">
        <v>1780</v>
      </c>
      <c r="I76" s="10" t="s">
        <v>702</v>
      </c>
      <c r="J76" s="10" t="str">
        <f t="shared" si="8"/>
        <v>Boat</v>
      </c>
      <c r="K76" s="10" t="str">
        <f t="shared" si="9"/>
        <v>Computers&amp;Accessories</v>
      </c>
      <c r="L76" s="10" t="str">
        <f t="shared" si="10"/>
        <v>More</v>
      </c>
      <c r="M76" s="10">
        <f t="shared" si="11"/>
        <v>4</v>
      </c>
      <c r="N76" s="12">
        <f t="shared" si="12"/>
        <v>1778220</v>
      </c>
      <c r="O76" s="15" t="str">
        <f t="shared" si="13"/>
        <v>&gt;₹500</v>
      </c>
      <c r="P76" s="10" t="str">
        <f t="shared" si="14"/>
        <v>More</v>
      </c>
      <c r="Q76" s="14">
        <f t="shared" si="15"/>
        <v>7297.9999999999991</v>
      </c>
    </row>
    <row r="77" spans="1:17" x14ac:dyDescent="0.35">
      <c r="A77" s="11" t="s">
        <v>707</v>
      </c>
      <c r="B77" s="11" t="s">
        <v>708</v>
      </c>
      <c r="C77" s="11" t="s">
        <v>18</v>
      </c>
      <c r="D77" s="17">
        <v>199</v>
      </c>
      <c r="E77" s="17">
        <v>499</v>
      </c>
      <c r="F77" s="18">
        <v>0.6</v>
      </c>
      <c r="G77" s="11">
        <v>4.0999999999999996</v>
      </c>
      <c r="H77" s="19">
        <v>602</v>
      </c>
      <c r="I77" s="11" t="s">
        <v>712</v>
      </c>
      <c r="J77" s="11" t="str">
        <f t="shared" si="8"/>
        <v>Ambrane</v>
      </c>
      <c r="K77" s="11" t="str">
        <f t="shared" si="9"/>
        <v>Computers&amp;Accessories</v>
      </c>
      <c r="L77" s="11" t="str">
        <f t="shared" si="10"/>
        <v>More</v>
      </c>
      <c r="M77" s="11">
        <f t="shared" si="11"/>
        <v>4</v>
      </c>
      <c r="N77" s="17">
        <f t="shared" si="12"/>
        <v>300398</v>
      </c>
      <c r="O77" s="20" t="str">
        <f t="shared" si="13"/>
        <v>₹200–₹500</v>
      </c>
      <c r="P77" s="11" t="str">
        <f t="shared" si="14"/>
        <v>Less</v>
      </c>
      <c r="Q77" s="19">
        <f t="shared" si="15"/>
        <v>2468.1999999999998</v>
      </c>
    </row>
    <row r="78" spans="1:17" x14ac:dyDescent="0.35">
      <c r="A78" s="10" t="s">
        <v>717</v>
      </c>
      <c r="B78" s="10" t="s">
        <v>718</v>
      </c>
      <c r="C78" s="10" t="s">
        <v>18</v>
      </c>
      <c r="D78" s="12">
        <v>179</v>
      </c>
      <c r="E78" s="12">
        <v>399</v>
      </c>
      <c r="F78" s="13">
        <v>0.55000000000000004</v>
      </c>
      <c r="G78" s="10">
        <v>4</v>
      </c>
      <c r="H78" s="14">
        <v>1423</v>
      </c>
      <c r="I78" s="10" t="s">
        <v>722</v>
      </c>
      <c r="J78" s="10" t="str">
        <f t="shared" si="8"/>
        <v>Ambrane</v>
      </c>
      <c r="K78" s="10" t="str">
        <f t="shared" si="9"/>
        <v>Computers&amp;Accessories</v>
      </c>
      <c r="L78" s="10" t="str">
        <f t="shared" si="10"/>
        <v>More</v>
      </c>
      <c r="M78" s="10">
        <f t="shared" si="11"/>
        <v>4</v>
      </c>
      <c r="N78" s="12">
        <f t="shared" si="12"/>
        <v>567777</v>
      </c>
      <c r="O78" s="15" t="str">
        <f t="shared" si="13"/>
        <v>₹200–₹500</v>
      </c>
      <c r="P78" s="10" t="str">
        <f t="shared" si="14"/>
        <v>More</v>
      </c>
      <c r="Q78" s="14">
        <f t="shared" si="15"/>
        <v>5692</v>
      </c>
    </row>
    <row r="79" spans="1:17" x14ac:dyDescent="0.35">
      <c r="A79" s="11" t="s">
        <v>726</v>
      </c>
      <c r="B79" s="11" t="s">
        <v>727</v>
      </c>
      <c r="C79" s="11" t="s">
        <v>169</v>
      </c>
      <c r="D79" s="17">
        <v>10901</v>
      </c>
      <c r="E79" s="17">
        <v>30990</v>
      </c>
      <c r="F79" s="18">
        <v>0.65</v>
      </c>
      <c r="G79" s="11">
        <v>4.0999999999999996</v>
      </c>
      <c r="H79" s="22">
        <v>398</v>
      </c>
      <c r="I79" s="11" t="s">
        <v>731</v>
      </c>
      <c r="J79" s="11" t="str">
        <f t="shared" si="8"/>
        <v>TCL</v>
      </c>
      <c r="K79" s="11" t="str">
        <f t="shared" si="9"/>
        <v>Electronics</v>
      </c>
      <c r="L79" s="11" t="str">
        <f t="shared" si="10"/>
        <v>More</v>
      </c>
      <c r="M79" s="11">
        <f t="shared" si="11"/>
        <v>4</v>
      </c>
      <c r="N79" s="17">
        <f t="shared" si="12"/>
        <v>12334020</v>
      </c>
      <c r="O79" s="20" t="str">
        <f t="shared" si="13"/>
        <v>&gt;₹500</v>
      </c>
      <c r="P79" s="11" t="str">
        <f t="shared" si="14"/>
        <v>Less</v>
      </c>
      <c r="Q79" s="19">
        <f t="shared" si="15"/>
        <v>1631.8</v>
      </c>
    </row>
    <row r="80" spans="1:17" x14ac:dyDescent="0.35">
      <c r="A80" s="10" t="s">
        <v>736</v>
      </c>
      <c r="B80" s="10" t="s">
        <v>737</v>
      </c>
      <c r="C80" s="10" t="s">
        <v>18</v>
      </c>
      <c r="D80" s="12">
        <v>209</v>
      </c>
      <c r="E80" s="12">
        <v>499</v>
      </c>
      <c r="F80" s="13">
        <v>0.57999999999999996</v>
      </c>
      <c r="G80" s="10">
        <v>3.9</v>
      </c>
      <c r="H80" s="14">
        <v>536</v>
      </c>
      <c r="I80" s="10" t="s">
        <v>741</v>
      </c>
      <c r="J80" s="10" t="str">
        <f t="shared" si="8"/>
        <v>SWAPKART</v>
      </c>
      <c r="K80" s="10" t="str">
        <f t="shared" si="9"/>
        <v>Computers&amp;Accessories</v>
      </c>
      <c r="L80" s="10" t="str">
        <f t="shared" si="10"/>
        <v>More</v>
      </c>
      <c r="M80" s="10">
        <f t="shared" si="11"/>
        <v>3</v>
      </c>
      <c r="N80" s="12">
        <f t="shared" si="12"/>
        <v>267464</v>
      </c>
      <c r="O80" s="15" t="str">
        <f t="shared" si="13"/>
        <v>₹200–₹500</v>
      </c>
      <c r="P80" s="10" t="str">
        <f t="shared" si="14"/>
        <v>Less</v>
      </c>
      <c r="Q80" s="14">
        <f t="shared" si="15"/>
        <v>2090.4</v>
      </c>
    </row>
    <row r="81" spans="1:17" x14ac:dyDescent="0.35">
      <c r="A81" s="11" t="s">
        <v>746</v>
      </c>
      <c r="B81" s="11" t="s">
        <v>747</v>
      </c>
      <c r="C81" s="11" t="s">
        <v>462</v>
      </c>
      <c r="D81" s="17">
        <v>1434</v>
      </c>
      <c r="E81" s="17">
        <v>3999</v>
      </c>
      <c r="F81" s="18">
        <v>0.64</v>
      </c>
      <c r="G81" s="11">
        <v>4</v>
      </c>
      <c r="H81" s="22">
        <v>32</v>
      </c>
      <c r="I81" s="11" t="s">
        <v>751</v>
      </c>
      <c r="J81" s="11" t="str">
        <f t="shared" si="8"/>
        <v>Firestick</v>
      </c>
      <c r="K81" s="11" t="str">
        <f t="shared" si="9"/>
        <v>Electronics</v>
      </c>
      <c r="L81" s="11" t="str">
        <f t="shared" si="10"/>
        <v>More</v>
      </c>
      <c r="M81" s="11">
        <f t="shared" si="11"/>
        <v>4</v>
      </c>
      <c r="N81" s="17">
        <f t="shared" si="12"/>
        <v>127968</v>
      </c>
      <c r="O81" s="20" t="str">
        <f t="shared" si="13"/>
        <v>&gt;₹500</v>
      </c>
      <c r="P81" s="11" t="str">
        <f t="shared" si="14"/>
        <v>Less</v>
      </c>
      <c r="Q81" s="19">
        <f t="shared" si="15"/>
        <v>128</v>
      </c>
    </row>
    <row r="82" spans="1:17" x14ac:dyDescent="0.35">
      <c r="A82" s="10" t="s">
        <v>756</v>
      </c>
      <c r="B82" s="10" t="s">
        <v>757</v>
      </c>
      <c r="C82" s="10" t="s">
        <v>18</v>
      </c>
      <c r="D82" s="12">
        <v>399</v>
      </c>
      <c r="E82" s="12">
        <v>1099</v>
      </c>
      <c r="F82" s="13">
        <v>0.64</v>
      </c>
      <c r="G82" s="10">
        <v>4.2</v>
      </c>
      <c r="H82" s="14">
        <v>24269</v>
      </c>
      <c r="I82" s="10" t="s">
        <v>22</v>
      </c>
      <c r="J82" s="10" t="str">
        <f t="shared" si="8"/>
        <v>Wayona</v>
      </c>
      <c r="K82" s="10" t="str">
        <f t="shared" si="9"/>
        <v>Computers&amp;Accessories</v>
      </c>
      <c r="L82" s="10" t="str">
        <f t="shared" si="10"/>
        <v>More</v>
      </c>
      <c r="M82" s="10">
        <f t="shared" si="11"/>
        <v>4</v>
      </c>
      <c r="N82" s="12">
        <f t="shared" si="12"/>
        <v>26671631</v>
      </c>
      <c r="O82" s="15" t="str">
        <f t="shared" si="13"/>
        <v>&gt;₹500</v>
      </c>
      <c r="P82" s="10" t="str">
        <f t="shared" si="14"/>
        <v>More</v>
      </c>
      <c r="Q82" s="14">
        <f t="shared" si="15"/>
        <v>101929.8</v>
      </c>
    </row>
    <row r="83" spans="1:17" x14ac:dyDescent="0.35">
      <c r="A83" s="11" t="s">
        <v>762</v>
      </c>
      <c r="B83" s="11" t="s">
        <v>763</v>
      </c>
      <c r="C83" s="11" t="s">
        <v>18</v>
      </c>
      <c r="D83" s="17">
        <v>139</v>
      </c>
      <c r="E83" s="17">
        <v>249</v>
      </c>
      <c r="F83" s="18">
        <v>0.44</v>
      </c>
      <c r="G83" s="11">
        <v>4</v>
      </c>
      <c r="H83" s="19">
        <v>9378</v>
      </c>
      <c r="I83" s="11" t="s">
        <v>238</v>
      </c>
      <c r="J83" s="11" t="str">
        <f t="shared" si="8"/>
        <v>Flix</v>
      </c>
      <c r="K83" s="11" t="str">
        <f t="shared" si="9"/>
        <v>Computers&amp;Accessories</v>
      </c>
      <c r="L83" s="11" t="str">
        <f t="shared" si="10"/>
        <v>Less</v>
      </c>
      <c r="M83" s="11">
        <f t="shared" si="11"/>
        <v>4</v>
      </c>
      <c r="N83" s="17">
        <f t="shared" si="12"/>
        <v>2335122</v>
      </c>
      <c r="O83" s="20" t="str">
        <f t="shared" si="13"/>
        <v>₹200–₹500</v>
      </c>
      <c r="P83" s="11" t="str">
        <f t="shared" si="14"/>
        <v>More</v>
      </c>
      <c r="Q83" s="19">
        <f t="shared" si="15"/>
        <v>37512</v>
      </c>
    </row>
    <row r="84" spans="1:17" x14ac:dyDescent="0.35">
      <c r="A84" s="10" t="s">
        <v>768</v>
      </c>
      <c r="B84" s="10" t="s">
        <v>769</v>
      </c>
      <c r="C84" s="10" t="s">
        <v>169</v>
      </c>
      <c r="D84" s="12">
        <v>7299</v>
      </c>
      <c r="E84" s="12">
        <v>19125</v>
      </c>
      <c r="F84" s="13">
        <v>0.62</v>
      </c>
      <c r="G84" s="10">
        <v>3.4</v>
      </c>
      <c r="H84" s="21">
        <v>902</v>
      </c>
      <c r="I84" s="10" t="s">
        <v>773</v>
      </c>
      <c r="J84" s="10" t="str">
        <f t="shared" si="8"/>
        <v>SKYWALL</v>
      </c>
      <c r="K84" s="10" t="str">
        <f t="shared" si="9"/>
        <v>Electronics</v>
      </c>
      <c r="L84" s="10" t="str">
        <f t="shared" si="10"/>
        <v>More</v>
      </c>
      <c r="M84" s="10">
        <f t="shared" si="11"/>
        <v>3</v>
      </c>
      <c r="N84" s="12">
        <f t="shared" si="12"/>
        <v>17250750</v>
      </c>
      <c r="O84" s="15" t="str">
        <f t="shared" si="13"/>
        <v>&gt;₹500</v>
      </c>
      <c r="P84" s="10" t="str">
        <f t="shared" si="14"/>
        <v>Less</v>
      </c>
      <c r="Q84" s="14">
        <f t="shared" si="15"/>
        <v>3066.7999999999997</v>
      </c>
    </row>
    <row r="85" spans="1:17" x14ac:dyDescent="0.35">
      <c r="A85" s="11" t="s">
        <v>778</v>
      </c>
      <c r="B85" s="11" t="s">
        <v>13128</v>
      </c>
      <c r="C85" s="11" t="s">
        <v>18</v>
      </c>
      <c r="D85" s="17">
        <v>299</v>
      </c>
      <c r="E85" s="17">
        <v>799</v>
      </c>
      <c r="F85" s="18">
        <v>0.63</v>
      </c>
      <c r="G85" s="11">
        <v>4.4000000000000004</v>
      </c>
      <c r="H85" s="19">
        <v>28791</v>
      </c>
      <c r="I85" s="11" t="s">
        <v>783</v>
      </c>
      <c r="J85" s="11" t="str">
        <f t="shared" si="8"/>
        <v>Boat</v>
      </c>
      <c r="K85" s="11" t="str">
        <f t="shared" si="9"/>
        <v>Computers&amp;Accessories</v>
      </c>
      <c r="L85" s="11" t="str">
        <f t="shared" si="10"/>
        <v>More</v>
      </c>
      <c r="M85" s="11">
        <f t="shared" si="11"/>
        <v>4</v>
      </c>
      <c r="N85" s="17">
        <f t="shared" si="12"/>
        <v>23004009</v>
      </c>
      <c r="O85" s="20" t="str">
        <f t="shared" si="13"/>
        <v>&gt;₹500</v>
      </c>
      <c r="P85" s="11" t="str">
        <f t="shared" si="14"/>
        <v>More</v>
      </c>
      <c r="Q85" s="19">
        <f t="shared" si="15"/>
        <v>126680.40000000001</v>
      </c>
    </row>
    <row r="86" spans="1:17" x14ac:dyDescent="0.35">
      <c r="A86" s="10" t="s">
        <v>788</v>
      </c>
      <c r="B86" s="10" t="s">
        <v>789</v>
      </c>
      <c r="C86" s="10" t="s">
        <v>18</v>
      </c>
      <c r="D86" s="12">
        <v>325</v>
      </c>
      <c r="E86" s="12">
        <v>1299</v>
      </c>
      <c r="F86" s="13">
        <v>0.75</v>
      </c>
      <c r="G86" s="10">
        <v>4.2</v>
      </c>
      <c r="H86" s="14">
        <v>10576</v>
      </c>
      <c r="I86" s="10" t="s">
        <v>793</v>
      </c>
      <c r="J86" s="10" t="str">
        <f t="shared" si="8"/>
        <v>Wayona</v>
      </c>
      <c r="K86" s="10" t="str">
        <f t="shared" si="9"/>
        <v>Computers&amp;Accessories</v>
      </c>
      <c r="L86" s="10" t="str">
        <f t="shared" si="10"/>
        <v>More</v>
      </c>
      <c r="M86" s="10">
        <f t="shared" si="11"/>
        <v>4</v>
      </c>
      <c r="N86" s="12">
        <f t="shared" si="12"/>
        <v>13738224</v>
      </c>
      <c r="O86" s="15" t="str">
        <f t="shared" si="13"/>
        <v>&gt;₹500</v>
      </c>
      <c r="P86" s="10" t="str">
        <f t="shared" si="14"/>
        <v>More</v>
      </c>
      <c r="Q86" s="14">
        <f t="shared" si="15"/>
        <v>44419.200000000004</v>
      </c>
    </row>
    <row r="87" spans="1:17" x14ac:dyDescent="0.35">
      <c r="A87" s="11" t="s">
        <v>798</v>
      </c>
      <c r="B87" s="11" t="s">
        <v>799</v>
      </c>
      <c r="C87" s="11" t="s">
        <v>169</v>
      </c>
      <c r="D87" s="17">
        <v>29999</v>
      </c>
      <c r="E87" s="17">
        <v>39999</v>
      </c>
      <c r="F87" s="18">
        <v>0.25</v>
      </c>
      <c r="G87" s="11">
        <v>4.2</v>
      </c>
      <c r="H87" s="22">
        <v>7298</v>
      </c>
      <c r="I87" s="11" t="s">
        <v>381</v>
      </c>
      <c r="J87" s="11" t="str">
        <f t="shared" si="8"/>
        <v>OnePlus</v>
      </c>
      <c r="K87" s="11" t="str">
        <f t="shared" si="9"/>
        <v>Electronics</v>
      </c>
      <c r="L87" s="11" t="str">
        <f t="shared" si="10"/>
        <v>Less</v>
      </c>
      <c r="M87" s="11">
        <f t="shared" si="11"/>
        <v>4</v>
      </c>
      <c r="N87" s="17">
        <f t="shared" si="12"/>
        <v>291912702</v>
      </c>
      <c r="O87" s="20" t="str">
        <f t="shared" si="13"/>
        <v>&gt;₹500</v>
      </c>
      <c r="P87" s="11" t="str">
        <f t="shared" si="14"/>
        <v>More</v>
      </c>
      <c r="Q87" s="19">
        <f t="shared" si="15"/>
        <v>30651.600000000002</v>
      </c>
    </row>
    <row r="88" spans="1:17" x14ac:dyDescent="0.35">
      <c r="A88" s="10" t="s">
        <v>803</v>
      </c>
      <c r="B88" s="10" t="s">
        <v>804</v>
      </c>
      <c r="C88" s="10" t="s">
        <v>169</v>
      </c>
      <c r="D88" s="12">
        <v>27999</v>
      </c>
      <c r="E88" s="12">
        <v>40990</v>
      </c>
      <c r="F88" s="13">
        <v>0.32</v>
      </c>
      <c r="G88" s="10">
        <v>4.3</v>
      </c>
      <c r="H88" s="21">
        <v>4703</v>
      </c>
      <c r="I88" s="10" t="s">
        <v>248</v>
      </c>
      <c r="J88" s="10" t="str">
        <f t="shared" si="8"/>
        <v>Acer</v>
      </c>
      <c r="K88" s="10" t="str">
        <f t="shared" si="9"/>
        <v>Electronics</v>
      </c>
      <c r="L88" s="10" t="str">
        <f t="shared" si="10"/>
        <v>Less</v>
      </c>
      <c r="M88" s="10">
        <f t="shared" si="11"/>
        <v>4</v>
      </c>
      <c r="N88" s="12">
        <f t="shared" si="12"/>
        <v>192775970</v>
      </c>
      <c r="O88" s="15" t="str">
        <f t="shared" si="13"/>
        <v>&gt;₹500</v>
      </c>
      <c r="P88" s="10" t="str">
        <f t="shared" si="14"/>
        <v>More</v>
      </c>
      <c r="Q88" s="14">
        <f t="shared" si="15"/>
        <v>20222.899999999998</v>
      </c>
    </row>
    <row r="89" spans="1:17" x14ac:dyDescent="0.35">
      <c r="A89" s="11" t="s">
        <v>808</v>
      </c>
      <c r="B89" s="11" t="s">
        <v>809</v>
      </c>
      <c r="C89" s="11" t="s">
        <v>169</v>
      </c>
      <c r="D89" s="17">
        <v>30990</v>
      </c>
      <c r="E89" s="17">
        <v>52900</v>
      </c>
      <c r="F89" s="18">
        <v>0.41</v>
      </c>
      <c r="G89" s="11">
        <v>4.3</v>
      </c>
      <c r="H89" s="22">
        <v>7109</v>
      </c>
      <c r="I89" s="11" t="s">
        <v>581</v>
      </c>
      <c r="J89" s="11" t="str">
        <f t="shared" si="8"/>
        <v>Samsung</v>
      </c>
      <c r="K89" s="11" t="str">
        <f t="shared" si="9"/>
        <v>Electronics</v>
      </c>
      <c r="L89" s="11" t="str">
        <f t="shared" si="10"/>
        <v>Less</v>
      </c>
      <c r="M89" s="11">
        <f t="shared" si="11"/>
        <v>4</v>
      </c>
      <c r="N89" s="17">
        <f t="shared" si="12"/>
        <v>376066100</v>
      </c>
      <c r="O89" s="20" t="str">
        <f t="shared" si="13"/>
        <v>&gt;₹500</v>
      </c>
      <c r="P89" s="11" t="str">
        <f t="shared" si="14"/>
        <v>More</v>
      </c>
      <c r="Q89" s="19">
        <f t="shared" si="15"/>
        <v>30568.699999999997</v>
      </c>
    </row>
    <row r="90" spans="1:17" x14ac:dyDescent="0.35">
      <c r="A90" s="10" t="s">
        <v>813</v>
      </c>
      <c r="B90" s="10" t="s">
        <v>814</v>
      </c>
      <c r="C90" s="10" t="s">
        <v>18</v>
      </c>
      <c r="D90" s="12">
        <v>199</v>
      </c>
      <c r="E90" s="12">
        <v>999</v>
      </c>
      <c r="F90" s="13">
        <v>0.8</v>
      </c>
      <c r="G90" s="10">
        <v>4.5</v>
      </c>
      <c r="H90" s="14">
        <v>127</v>
      </c>
      <c r="I90" s="10" t="s">
        <v>818</v>
      </c>
      <c r="J90" s="10" t="str">
        <f t="shared" si="8"/>
        <v>Lapster</v>
      </c>
      <c r="K90" s="10" t="str">
        <f t="shared" si="9"/>
        <v>Computers&amp;Accessories</v>
      </c>
      <c r="L90" s="10" t="str">
        <f t="shared" si="10"/>
        <v>More</v>
      </c>
      <c r="M90" s="10">
        <f t="shared" si="11"/>
        <v>4</v>
      </c>
      <c r="N90" s="12">
        <f t="shared" si="12"/>
        <v>126873</v>
      </c>
      <c r="O90" s="15" t="str">
        <f t="shared" si="13"/>
        <v>&gt;₹500</v>
      </c>
      <c r="P90" s="10" t="str">
        <f t="shared" si="14"/>
        <v>Less</v>
      </c>
      <c r="Q90" s="14">
        <f t="shared" si="15"/>
        <v>571.5</v>
      </c>
    </row>
    <row r="91" spans="1:17" x14ac:dyDescent="0.35">
      <c r="A91" s="11" t="s">
        <v>823</v>
      </c>
      <c r="B91" s="11" t="s">
        <v>824</v>
      </c>
      <c r="C91" s="11" t="s">
        <v>18</v>
      </c>
      <c r="D91" s="17">
        <v>649</v>
      </c>
      <c r="E91" s="17">
        <v>1999</v>
      </c>
      <c r="F91" s="18">
        <v>0.68</v>
      </c>
      <c r="G91" s="11">
        <v>4.2</v>
      </c>
      <c r="H91" s="19">
        <v>24269</v>
      </c>
      <c r="I91" s="11" t="s">
        <v>22</v>
      </c>
      <c r="J91" s="11" t="str">
        <f t="shared" si="8"/>
        <v>Wayona</v>
      </c>
      <c r="K91" s="11" t="str">
        <f t="shared" si="9"/>
        <v>Computers&amp;Accessories</v>
      </c>
      <c r="L91" s="11" t="str">
        <f t="shared" si="10"/>
        <v>More</v>
      </c>
      <c r="M91" s="11">
        <f t="shared" si="11"/>
        <v>4</v>
      </c>
      <c r="N91" s="17">
        <f t="shared" si="12"/>
        <v>48513731</v>
      </c>
      <c r="O91" s="20" t="str">
        <f t="shared" si="13"/>
        <v>&gt;₹500</v>
      </c>
      <c r="P91" s="11" t="str">
        <f t="shared" si="14"/>
        <v>More</v>
      </c>
      <c r="Q91" s="19">
        <f t="shared" si="15"/>
        <v>101929.8</v>
      </c>
    </row>
    <row r="92" spans="1:17" x14ac:dyDescent="0.35">
      <c r="A92" s="10" t="s">
        <v>828</v>
      </c>
      <c r="B92" s="10" t="s">
        <v>829</v>
      </c>
      <c r="C92" s="10" t="s">
        <v>98</v>
      </c>
      <c r="D92" s="12">
        <v>269</v>
      </c>
      <c r="E92" s="12">
        <v>800</v>
      </c>
      <c r="F92" s="13">
        <v>0.66</v>
      </c>
      <c r="G92" s="10">
        <v>3.6</v>
      </c>
      <c r="H92" s="14">
        <v>10134</v>
      </c>
      <c r="I92" s="10" t="s">
        <v>833</v>
      </c>
      <c r="J92" s="10" t="str">
        <f t="shared" si="8"/>
        <v>Gizga</v>
      </c>
      <c r="K92" s="10" t="str">
        <f t="shared" si="9"/>
        <v>Computers&amp;Accessories</v>
      </c>
      <c r="L92" s="10" t="str">
        <f t="shared" si="10"/>
        <v>More</v>
      </c>
      <c r="M92" s="10">
        <f t="shared" si="11"/>
        <v>3</v>
      </c>
      <c r="N92" s="12">
        <f t="shared" si="12"/>
        <v>8107200</v>
      </c>
      <c r="O92" s="15" t="str">
        <f t="shared" si="13"/>
        <v>&gt;₹500</v>
      </c>
      <c r="P92" s="10" t="str">
        <f t="shared" si="14"/>
        <v>More</v>
      </c>
      <c r="Q92" s="14">
        <f t="shared" si="15"/>
        <v>36482.400000000001</v>
      </c>
    </row>
    <row r="93" spans="1:17" x14ac:dyDescent="0.35">
      <c r="A93" s="11" t="s">
        <v>838</v>
      </c>
      <c r="B93" s="11" t="s">
        <v>839</v>
      </c>
      <c r="C93" s="11" t="s">
        <v>169</v>
      </c>
      <c r="D93" s="17">
        <v>24999</v>
      </c>
      <c r="E93" s="17">
        <v>31999</v>
      </c>
      <c r="F93" s="18">
        <v>0.22</v>
      </c>
      <c r="G93" s="11">
        <v>4.2</v>
      </c>
      <c r="H93" s="22">
        <v>34899</v>
      </c>
      <c r="I93" s="11" t="s">
        <v>267</v>
      </c>
      <c r="J93" s="11" t="str">
        <f t="shared" si="8"/>
        <v>OnePlus</v>
      </c>
      <c r="K93" s="11" t="str">
        <f t="shared" si="9"/>
        <v>Electronics</v>
      </c>
      <c r="L93" s="11" t="str">
        <f t="shared" si="10"/>
        <v>Less</v>
      </c>
      <c r="M93" s="11">
        <f t="shared" si="11"/>
        <v>4</v>
      </c>
      <c r="N93" s="17">
        <f t="shared" si="12"/>
        <v>1116733101</v>
      </c>
      <c r="O93" s="20" t="str">
        <f t="shared" si="13"/>
        <v>&gt;₹500</v>
      </c>
      <c r="P93" s="11" t="str">
        <f t="shared" si="14"/>
        <v>More</v>
      </c>
      <c r="Q93" s="19">
        <f t="shared" si="15"/>
        <v>146575.80000000002</v>
      </c>
    </row>
    <row r="94" spans="1:17" x14ac:dyDescent="0.35">
      <c r="A94" s="10" t="s">
        <v>843</v>
      </c>
      <c r="B94" s="10" t="s">
        <v>13129</v>
      </c>
      <c r="C94" s="10" t="s">
        <v>18</v>
      </c>
      <c r="D94" s="12">
        <v>299</v>
      </c>
      <c r="E94" s="12">
        <v>699</v>
      </c>
      <c r="F94" s="13">
        <v>0.56999999999999995</v>
      </c>
      <c r="G94" s="10">
        <v>4.2</v>
      </c>
      <c r="H94" s="14">
        <v>94363</v>
      </c>
      <c r="I94" s="10" t="s">
        <v>52</v>
      </c>
      <c r="J94" s="10" t="str">
        <f t="shared" si="8"/>
        <v>Boat</v>
      </c>
      <c r="K94" s="10" t="str">
        <f t="shared" si="9"/>
        <v>Computers&amp;Accessories</v>
      </c>
      <c r="L94" s="10" t="str">
        <f t="shared" si="10"/>
        <v>More</v>
      </c>
      <c r="M94" s="10">
        <f t="shared" si="11"/>
        <v>4</v>
      </c>
      <c r="N94" s="12">
        <f t="shared" si="12"/>
        <v>65959737</v>
      </c>
      <c r="O94" s="15" t="str">
        <f t="shared" si="13"/>
        <v>&gt;₹500</v>
      </c>
      <c r="P94" s="10" t="str">
        <f t="shared" si="14"/>
        <v>More</v>
      </c>
      <c r="Q94" s="14">
        <f t="shared" si="15"/>
        <v>396324.60000000003</v>
      </c>
    </row>
    <row r="95" spans="1:17" x14ac:dyDescent="0.35">
      <c r="A95" s="11" t="s">
        <v>847</v>
      </c>
      <c r="B95" s="11" t="s">
        <v>848</v>
      </c>
      <c r="C95" s="11" t="s">
        <v>18</v>
      </c>
      <c r="D95" s="17">
        <v>199</v>
      </c>
      <c r="E95" s="17">
        <v>999</v>
      </c>
      <c r="F95" s="18">
        <v>0.8</v>
      </c>
      <c r="G95" s="11">
        <v>4.0999999999999996</v>
      </c>
      <c r="H95" s="19">
        <v>425</v>
      </c>
      <c r="I95" s="11" t="s">
        <v>852</v>
      </c>
      <c r="J95" s="11" t="str">
        <f t="shared" si="8"/>
        <v>Lapster</v>
      </c>
      <c r="K95" s="11" t="str">
        <f t="shared" si="9"/>
        <v>Computers&amp;Accessories</v>
      </c>
      <c r="L95" s="11" t="str">
        <f t="shared" si="10"/>
        <v>More</v>
      </c>
      <c r="M95" s="11">
        <f t="shared" si="11"/>
        <v>4</v>
      </c>
      <c r="N95" s="17">
        <f t="shared" si="12"/>
        <v>424575</v>
      </c>
      <c r="O95" s="20" t="str">
        <f t="shared" si="13"/>
        <v>&gt;₹500</v>
      </c>
      <c r="P95" s="11" t="str">
        <f t="shared" si="14"/>
        <v>Less</v>
      </c>
      <c r="Q95" s="19">
        <f t="shared" si="15"/>
        <v>1742.4999999999998</v>
      </c>
    </row>
    <row r="96" spans="1:17" x14ac:dyDescent="0.35">
      <c r="A96" s="10" t="s">
        <v>857</v>
      </c>
      <c r="B96" s="10" t="s">
        <v>858</v>
      </c>
      <c r="C96" s="10" t="s">
        <v>169</v>
      </c>
      <c r="D96" s="12">
        <v>18990</v>
      </c>
      <c r="E96" s="12">
        <v>40990</v>
      </c>
      <c r="F96" s="13">
        <v>0.54</v>
      </c>
      <c r="G96" s="10">
        <v>4.2</v>
      </c>
      <c r="H96" s="21">
        <v>6659</v>
      </c>
      <c r="I96" s="10" t="s">
        <v>862</v>
      </c>
      <c r="J96" s="10" t="str">
        <f t="shared" si="8"/>
        <v>TCL</v>
      </c>
      <c r="K96" s="10" t="str">
        <f t="shared" si="9"/>
        <v>Electronics</v>
      </c>
      <c r="L96" s="10" t="str">
        <f t="shared" si="10"/>
        <v>More</v>
      </c>
      <c r="M96" s="10">
        <f t="shared" si="11"/>
        <v>4</v>
      </c>
      <c r="N96" s="12">
        <f t="shared" si="12"/>
        <v>272952410</v>
      </c>
      <c r="O96" s="15" t="str">
        <f t="shared" si="13"/>
        <v>&gt;₹500</v>
      </c>
      <c r="P96" s="10" t="str">
        <f t="shared" si="14"/>
        <v>More</v>
      </c>
      <c r="Q96" s="14">
        <f t="shared" si="15"/>
        <v>27967.800000000003</v>
      </c>
    </row>
    <row r="97" spans="1:17" x14ac:dyDescent="0.35">
      <c r="A97" s="11" t="s">
        <v>867</v>
      </c>
      <c r="B97" s="11" t="s">
        <v>868</v>
      </c>
      <c r="C97" s="11" t="s">
        <v>98</v>
      </c>
      <c r="D97" s="17">
        <v>290</v>
      </c>
      <c r="E97" s="17">
        <v>349</v>
      </c>
      <c r="F97" s="18">
        <v>0.17</v>
      </c>
      <c r="G97" s="11">
        <v>3.7</v>
      </c>
      <c r="H97" s="19">
        <v>1977</v>
      </c>
      <c r="I97" s="11" t="s">
        <v>872</v>
      </c>
      <c r="J97" s="11" t="str">
        <f t="shared" si="8"/>
        <v>ZEBRONICS</v>
      </c>
      <c r="K97" s="11" t="str">
        <f t="shared" si="9"/>
        <v>Computers&amp;Accessories</v>
      </c>
      <c r="L97" s="11" t="str">
        <f t="shared" si="10"/>
        <v>Less</v>
      </c>
      <c r="M97" s="11">
        <f t="shared" si="11"/>
        <v>3</v>
      </c>
      <c r="N97" s="17">
        <f t="shared" si="12"/>
        <v>689973</v>
      </c>
      <c r="O97" s="20" t="str">
        <f t="shared" si="13"/>
        <v>₹200–₹500</v>
      </c>
      <c r="P97" s="11" t="str">
        <f t="shared" si="14"/>
        <v>More</v>
      </c>
      <c r="Q97" s="19">
        <f t="shared" si="15"/>
        <v>7314.9000000000005</v>
      </c>
    </row>
    <row r="98" spans="1:17" x14ac:dyDescent="0.35">
      <c r="A98" s="10" t="s">
        <v>877</v>
      </c>
      <c r="B98" s="10" t="s">
        <v>878</v>
      </c>
      <c r="C98" s="10" t="s">
        <v>462</v>
      </c>
      <c r="D98" s="12">
        <v>249</v>
      </c>
      <c r="E98" s="12">
        <v>799</v>
      </c>
      <c r="F98" s="13">
        <v>0.69</v>
      </c>
      <c r="G98" s="10">
        <v>3.8</v>
      </c>
      <c r="H98" s="21">
        <v>1079</v>
      </c>
      <c r="I98" s="10" t="s">
        <v>882</v>
      </c>
      <c r="J98" s="10" t="str">
        <f t="shared" si="8"/>
        <v>LOHAYA</v>
      </c>
      <c r="K98" s="10" t="str">
        <f t="shared" si="9"/>
        <v>Electronics</v>
      </c>
      <c r="L98" s="10" t="str">
        <f t="shared" si="10"/>
        <v>More</v>
      </c>
      <c r="M98" s="10">
        <f t="shared" si="11"/>
        <v>3</v>
      </c>
      <c r="N98" s="12">
        <f t="shared" si="12"/>
        <v>862121</v>
      </c>
      <c r="O98" s="15" t="str">
        <f t="shared" si="13"/>
        <v>&gt;₹500</v>
      </c>
      <c r="P98" s="10" t="str">
        <f t="shared" si="14"/>
        <v>More</v>
      </c>
      <c r="Q98" s="14">
        <f t="shared" si="15"/>
        <v>4100.2</v>
      </c>
    </row>
    <row r="99" spans="1:17" x14ac:dyDescent="0.35">
      <c r="A99" s="11" t="s">
        <v>887</v>
      </c>
      <c r="B99" s="11" t="s">
        <v>888</v>
      </c>
      <c r="C99" s="11" t="s">
        <v>18</v>
      </c>
      <c r="D99" s="17">
        <v>345</v>
      </c>
      <c r="E99" s="17">
        <v>999</v>
      </c>
      <c r="F99" s="18">
        <v>0.65</v>
      </c>
      <c r="G99" s="11">
        <v>3.7</v>
      </c>
      <c r="H99" s="19">
        <v>1097</v>
      </c>
      <c r="I99" s="11" t="s">
        <v>892</v>
      </c>
      <c r="J99" s="11" t="str">
        <f t="shared" si="8"/>
        <v>Gilary</v>
      </c>
      <c r="K99" s="11" t="str">
        <f t="shared" si="9"/>
        <v>Computers&amp;Accessories</v>
      </c>
      <c r="L99" s="11" t="str">
        <f t="shared" si="10"/>
        <v>More</v>
      </c>
      <c r="M99" s="11">
        <f t="shared" si="11"/>
        <v>3</v>
      </c>
      <c r="N99" s="17">
        <f t="shared" si="12"/>
        <v>1095903</v>
      </c>
      <c r="O99" s="20" t="str">
        <f t="shared" si="13"/>
        <v>&gt;₹500</v>
      </c>
      <c r="P99" s="11" t="str">
        <f t="shared" si="14"/>
        <v>More</v>
      </c>
      <c r="Q99" s="19">
        <f t="shared" si="15"/>
        <v>4058.9</v>
      </c>
    </row>
    <row r="100" spans="1:17" x14ac:dyDescent="0.35">
      <c r="A100" s="10" t="s">
        <v>897</v>
      </c>
      <c r="B100" s="10" t="s">
        <v>898</v>
      </c>
      <c r="C100" s="10" t="s">
        <v>98</v>
      </c>
      <c r="D100" s="12">
        <v>1099</v>
      </c>
      <c r="E100" s="12">
        <v>1899</v>
      </c>
      <c r="F100" s="13">
        <v>0.42</v>
      </c>
      <c r="G100" s="10">
        <v>4.5</v>
      </c>
      <c r="H100" s="14">
        <v>22420</v>
      </c>
      <c r="I100" s="10" t="s">
        <v>902</v>
      </c>
      <c r="J100" s="10" t="str">
        <f t="shared" si="8"/>
        <v>TP-Link</v>
      </c>
      <c r="K100" s="10" t="str">
        <f t="shared" si="9"/>
        <v>Computers&amp;Accessories</v>
      </c>
      <c r="L100" s="10" t="str">
        <f t="shared" si="10"/>
        <v>Less</v>
      </c>
      <c r="M100" s="10">
        <f t="shared" si="11"/>
        <v>4</v>
      </c>
      <c r="N100" s="12">
        <f t="shared" si="12"/>
        <v>42575580</v>
      </c>
      <c r="O100" s="15" t="str">
        <f t="shared" si="13"/>
        <v>&gt;₹500</v>
      </c>
      <c r="P100" s="10" t="str">
        <f t="shared" si="14"/>
        <v>More</v>
      </c>
      <c r="Q100" s="14">
        <f t="shared" si="15"/>
        <v>100890</v>
      </c>
    </row>
    <row r="101" spans="1:17" x14ac:dyDescent="0.35">
      <c r="A101" s="11" t="s">
        <v>907</v>
      </c>
      <c r="B101" s="11" t="s">
        <v>908</v>
      </c>
      <c r="C101" s="11" t="s">
        <v>18</v>
      </c>
      <c r="D101" s="17">
        <v>719</v>
      </c>
      <c r="E101" s="17">
        <v>1499</v>
      </c>
      <c r="F101" s="18">
        <v>0.52</v>
      </c>
      <c r="G101" s="11">
        <v>4.0999999999999996</v>
      </c>
      <c r="H101" s="19">
        <v>1045</v>
      </c>
      <c r="I101" s="11" t="s">
        <v>912</v>
      </c>
      <c r="J101" s="11" t="str">
        <f t="shared" si="8"/>
        <v>Wayona</v>
      </c>
      <c r="K101" s="11" t="str">
        <f t="shared" si="9"/>
        <v>Computers&amp;Accessories</v>
      </c>
      <c r="L101" s="11" t="str">
        <f t="shared" si="10"/>
        <v>More</v>
      </c>
      <c r="M101" s="11">
        <f t="shared" si="11"/>
        <v>4</v>
      </c>
      <c r="N101" s="17">
        <f t="shared" si="12"/>
        <v>1566455</v>
      </c>
      <c r="O101" s="20" t="str">
        <f t="shared" si="13"/>
        <v>&gt;₹500</v>
      </c>
      <c r="P101" s="11" t="str">
        <f t="shared" si="14"/>
        <v>More</v>
      </c>
      <c r="Q101" s="19">
        <f t="shared" si="15"/>
        <v>4284.5</v>
      </c>
    </row>
    <row r="102" spans="1:17" x14ac:dyDescent="0.35">
      <c r="A102" s="10" t="s">
        <v>917</v>
      </c>
      <c r="B102" s="10" t="s">
        <v>918</v>
      </c>
      <c r="C102" s="10" t="s">
        <v>462</v>
      </c>
      <c r="D102" s="12">
        <v>349</v>
      </c>
      <c r="E102" s="12">
        <v>1499</v>
      </c>
      <c r="F102" s="13">
        <v>0.77</v>
      </c>
      <c r="G102" s="10">
        <v>4.3</v>
      </c>
      <c r="H102" s="21">
        <v>4145</v>
      </c>
      <c r="I102" s="10" t="s">
        <v>922</v>
      </c>
      <c r="J102" s="10" t="str">
        <f t="shared" si="8"/>
        <v>Dealfreez</v>
      </c>
      <c r="K102" s="10" t="str">
        <f t="shared" si="9"/>
        <v>Electronics</v>
      </c>
      <c r="L102" s="10" t="str">
        <f t="shared" si="10"/>
        <v>More</v>
      </c>
      <c r="M102" s="10">
        <f t="shared" si="11"/>
        <v>4</v>
      </c>
      <c r="N102" s="12">
        <f t="shared" si="12"/>
        <v>6213355</v>
      </c>
      <c r="O102" s="15" t="str">
        <f t="shared" si="13"/>
        <v>&gt;₹500</v>
      </c>
      <c r="P102" s="10" t="str">
        <f t="shared" si="14"/>
        <v>More</v>
      </c>
      <c r="Q102" s="14">
        <f t="shared" si="15"/>
        <v>17823.5</v>
      </c>
    </row>
    <row r="103" spans="1:17" x14ac:dyDescent="0.35">
      <c r="A103" s="11" t="s">
        <v>927</v>
      </c>
      <c r="B103" s="11" t="s">
        <v>928</v>
      </c>
      <c r="C103" s="11" t="s">
        <v>18</v>
      </c>
      <c r="D103" s="17">
        <v>849</v>
      </c>
      <c r="E103" s="17">
        <v>1809</v>
      </c>
      <c r="F103" s="18">
        <v>0.53</v>
      </c>
      <c r="G103" s="11">
        <v>4.3</v>
      </c>
      <c r="H103" s="19">
        <v>6547</v>
      </c>
      <c r="I103" s="11" t="s">
        <v>931</v>
      </c>
      <c r="J103" s="11" t="str">
        <f t="shared" si="8"/>
        <v>Amazon</v>
      </c>
      <c r="K103" s="11" t="str">
        <f t="shared" si="9"/>
        <v>Computers&amp;Accessories</v>
      </c>
      <c r="L103" s="11" t="str">
        <f t="shared" si="10"/>
        <v>More</v>
      </c>
      <c r="M103" s="11">
        <f t="shared" si="11"/>
        <v>4</v>
      </c>
      <c r="N103" s="17">
        <f t="shared" si="12"/>
        <v>11843523</v>
      </c>
      <c r="O103" s="20" t="str">
        <f t="shared" si="13"/>
        <v>&gt;₹500</v>
      </c>
      <c r="P103" s="11" t="str">
        <f t="shared" si="14"/>
        <v>More</v>
      </c>
      <c r="Q103" s="19">
        <f t="shared" si="15"/>
        <v>28152.1</v>
      </c>
    </row>
    <row r="104" spans="1:17" x14ac:dyDescent="0.35">
      <c r="A104" s="10" t="s">
        <v>935</v>
      </c>
      <c r="B104" s="10" t="s">
        <v>936</v>
      </c>
      <c r="C104" s="10" t="s">
        <v>462</v>
      </c>
      <c r="D104" s="12">
        <v>299</v>
      </c>
      <c r="E104" s="12">
        <v>899</v>
      </c>
      <c r="F104" s="13">
        <v>0.67</v>
      </c>
      <c r="G104" s="10">
        <v>4</v>
      </c>
      <c r="H104" s="21">
        <v>1588</v>
      </c>
      <c r="I104" s="10" t="s">
        <v>940</v>
      </c>
      <c r="J104" s="10" t="str">
        <f t="shared" si="8"/>
        <v>Isoelite</v>
      </c>
      <c r="K104" s="10" t="str">
        <f t="shared" si="9"/>
        <v>Electronics</v>
      </c>
      <c r="L104" s="10" t="str">
        <f t="shared" si="10"/>
        <v>More</v>
      </c>
      <c r="M104" s="10">
        <f t="shared" si="11"/>
        <v>4</v>
      </c>
      <c r="N104" s="12">
        <f t="shared" si="12"/>
        <v>1427612</v>
      </c>
      <c r="O104" s="15" t="str">
        <f t="shared" si="13"/>
        <v>&gt;₹500</v>
      </c>
      <c r="P104" s="10" t="str">
        <f t="shared" si="14"/>
        <v>More</v>
      </c>
      <c r="Q104" s="14">
        <f t="shared" si="15"/>
        <v>6352</v>
      </c>
    </row>
    <row r="105" spans="1:17" x14ac:dyDescent="0.35">
      <c r="A105" s="11" t="s">
        <v>945</v>
      </c>
      <c r="B105" s="11" t="s">
        <v>946</v>
      </c>
      <c r="C105" s="11" t="s">
        <v>169</v>
      </c>
      <c r="D105" s="17">
        <v>21999</v>
      </c>
      <c r="E105" s="17">
        <v>29999</v>
      </c>
      <c r="F105" s="18">
        <v>0.27</v>
      </c>
      <c r="G105" s="11">
        <v>4.2</v>
      </c>
      <c r="H105" s="22">
        <v>32840</v>
      </c>
      <c r="I105" s="11" t="s">
        <v>173</v>
      </c>
      <c r="J105" s="11" t="str">
        <f t="shared" si="8"/>
        <v>MI</v>
      </c>
      <c r="K105" s="11" t="str">
        <f t="shared" si="9"/>
        <v>Electronics</v>
      </c>
      <c r="L105" s="11" t="str">
        <f t="shared" si="10"/>
        <v>Less</v>
      </c>
      <c r="M105" s="11">
        <f t="shared" si="11"/>
        <v>4</v>
      </c>
      <c r="N105" s="17">
        <f t="shared" si="12"/>
        <v>985167160</v>
      </c>
      <c r="O105" s="20" t="str">
        <f t="shared" si="13"/>
        <v>&gt;₹500</v>
      </c>
      <c r="P105" s="11" t="str">
        <f t="shared" si="14"/>
        <v>More</v>
      </c>
      <c r="Q105" s="19">
        <f t="shared" si="15"/>
        <v>137928</v>
      </c>
    </row>
    <row r="106" spans="1:17" x14ac:dyDescent="0.35">
      <c r="A106" s="10" t="s">
        <v>951</v>
      </c>
      <c r="B106" s="10" t="s">
        <v>952</v>
      </c>
      <c r="C106" s="10" t="s">
        <v>18</v>
      </c>
      <c r="D106" s="12">
        <v>349</v>
      </c>
      <c r="E106" s="12">
        <v>999</v>
      </c>
      <c r="F106" s="13">
        <v>0.65</v>
      </c>
      <c r="G106" s="10">
        <v>4.2</v>
      </c>
      <c r="H106" s="14">
        <v>13120</v>
      </c>
      <c r="I106" s="10" t="s">
        <v>956</v>
      </c>
      <c r="J106" s="10" t="str">
        <f t="shared" si="8"/>
        <v>Wayona</v>
      </c>
      <c r="K106" s="10" t="str">
        <f t="shared" si="9"/>
        <v>Computers&amp;Accessories</v>
      </c>
      <c r="L106" s="10" t="str">
        <f t="shared" si="10"/>
        <v>More</v>
      </c>
      <c r="M106" s="10">
        <f t="shared" si="11"/>
        <v>4</v>
      </c>
      <c r="N106" s="12">
        <f t="shared" si="12"/>
        <v>13106880</v>
      </c>
      <c r="O106" s="15" t="str">
        <f t="shared" si="13"/>
        <v>&gt;₹500</v>
      </c>
      <c r="P106" s="10" t="str">
        <f t="shared" si="14"/>
        <v>More</v>
      </c>
      <c r="Q106" s="14">
        <f t="shared" si="15"/>
        <v>55104</v>
      </c>
    </row>
    <row r="107" spans="1:17" x14ac:dyDescent="0.35">
      <c r="A107" s="11" t="s">
        <v>961</v>
      </c>
      <c r="B107" s="11" t="s">
        <v>962</v>
      </c>
      <c r="C107" s="11" t="s">
        <v>18</v>
      </c>
      <c r="D107" s="17">
        <v>399</v>
      </c>
      <c r="E107" s="17">
        <v>999</v>
      </c>
      <c r="F107" s="18">
        <v>0.6</v>
      </c>
      <c r="G107" s="11">
        <v>4.3</v>
      </c>
      <c r="H107" s="19">
        <v>2806</v>
      </c>
      <c r="I107" s="11" t="s">
        <v>966</v>
      </c>
      <c r="J107" s="11" t="str">
        <f t="shared" si="8"/>
        <v>Wayona</v>
      </c>
      <c r="K107" s="11" t="str">
        <f t="shared" si="9"/>
        <v>Computers&amp;Accessories</v>
      </c>
      <c r="L107" s="11" t="str">
        <f t="shared" si="10"/>
        <v>More</v>
      </c>
      <c r="M107" s="11">
        <f t="shared" si="11"/>
        <v>4</v>
      </c>
      <c r="N107" s="17">
        <f t="shared" si="12"/>
        <v>2803194</v>
      </c>
      <c r="O107" s="20" t="str">
        <f t="shared" si="13"/>
        <v>&gt;₹500</v>
      </c>
      <c r="P107" s="11" t="str">
        <f t="shared" si="14"/>
        <v>More</v>
      </c>
      <c r="Q107" s="19">
        <f t="shared" si="15"/>
        <v>12065.8</v>
      </c>
    </row>
    <row r="108" spans="1:17" x14ac:dyDescent="0.35">
      <c r="A108" s="10" t="s">
        <v>971</v>
      </c>
      <c r="B108" s="10" t="s">
        <v>972</v>
      </c>
      <c r="C108" s="10" t="s">
        <v>18</v>
      </c>
      <c r="D108" s="12">
        <v>449</v>
      </c>
      <c r="E108" s="12">
        <v>1299</v>
      </c>
      <c r="F108" s="13">
        <v>0.65</v>
      </c>
      <c r="G108" s="10">
        <v>4.2</v>
      </c>
      <c r="H108" s="14">
        <v>24269</v>
      </c>
      <c r="I108" s="10" t="s">
        <v>22</v>
      </c>
      <c r="J108" s="10" t="str">
        <f t="shared" si="8"/>
        <v>Wayona</v>
      </c>
      <c r="K108" s="10" t="str">
        <f t="shared" si="9"/>
        <v>Computers&amp;Accessories</v>
      </c>
      <c r="L108" s="10" t="str">
        <f t="shared" si="10"/>
        <v>More</v>
      </c>
      <c r="M108" s="10">
        <f t="shared" si="11"/>
        <v>4</v>
      </c>
      <c r="N108" s="12">
        <f t="shared" si="12"/>
        <v>31525431</v>
      </c>
      <c r="O108" s="15" t="str">
        <f t="shared" si="13"/>
        <v>&gt;₹500</v>
      </c>
      <c r="P108" s="10" t="str">
        <f t="shared" si="14"/>
        <v>More</v>
      </c>
      <c r="Q108" s="14">
        <f t="shared" si="15"/>
        <v>101929.8</v>
      </c>
    </row>
    <row r="109" spans="1:17" x14ac:dyDescent="0.35">
      <c r="A109" s="11" t="s">
        <v>975</v>
      </c>
      <c r="B109" s="11" t="s">
        <v>976</v>
      </c>
      <c r="C109" s="11" t="s">
        <v>18</v>
      </c>
      <c r="D109" s="17">
        <v>299</v>
      </c>
      <c r="E109" s="17">
        <v>999</v>
      </c>
      <c r="F109" s="18">
        <v>0.7</v>
      </c>
      <c r="G109" s="11">
        <v>4.3</v>
      </c>
      <c r="H109" s="19">
        <v>766</v>
      </c>
      <c r="I109" s="11" t="s">
        <v>980</v>
      </c>
      <c r="J109" s="11" t="str">
        <f t="shared" si="8"/>
        <v>CROSSVOLT</v>
      </c>
      <c r="K109" s="11" t="str">
        <f t="shared" si="9"/>
        <v>Computers&amp;Accessories</v>
      </c>
      <c r="L109" s="11" t="str">
        <f t="shared" si="10"/>
        <v>More</v>
      </c>
      <c r="M109" s="11">
        <f t="shared" si="11"/>
        <v>4</v>
      </c>
      <c r="N109" s="17">
        <f t="shared" si="12"/>
        <v>765234</v>
      </c>
      <c r="O109" s="20" t="str">
        <f t="shared" si="13"/>
        <v>&gt;₹500</v>
      </c>
      <c r="P109" s="11" t="str">
        <f t="shared" si="14"/>
        <v>Less</v>
      </c>
      <c r="Q109" s="19">
        <f t="shared" si="15"/>
        <v>3293.7999999999997</v>
      </c>
    </row>
    <row r="110" spans="1:17" x14ac:dyDescent="0.35">
      <c r="A110" s="10" t="s">
        <v>985</v>
      </c>
      <c r="B110" s="10" t="s">
        <v>986</v>
      </c>
      <c r="C110" s="10" t="s">
        <v>169</v>
      </c>
      <c r="D110" s="12">
        <v>37999</v>
      </c>
      <c r="E110" s="12">
        <v>65000</v>
      </c>
      <c r="F110" s="13">
        <v>0.42</v>
      </c>
      <c r="G110" s="10">
        <v>4.3</v>
      </c>
      <c r="H110" s="21">
        <v>3587</v>
      </c>
      <c r="I110" s="10" t="s">
        <v>990</v>
      </c>
      <c r="J110" s="10" t="str">
        <f t="shared" si="8"/>
        <v>VU</v>
      </c>
      <c r="K110" s="10" t="str">
        <f t="shared" si="9"/>
        <v>Electronics</v>
      </c>
      <c r="L110" s="10" t="str">
        <f t="shared" si="10"/>
        <v>Less</v>
      </c>
      <c r="M110" s="10">
        <f t="shared" si="11"/>
        <v>4</v>
      </c>
      <c r="N110" s="12">
        <f t="shared" si="12"/>
        <v>233155000</v>
      </c>
      <c r="O110" s="15" t="str">
        <f t="shared" si="13"/>
        <v>&gt;₹500</v>
      </c>
      <c r="P110" s="10" t="str">
        <f t="shared" si="14"/>
        <v>More</v>
      </c>
      <c r="Q110" s="14">
        <f t="shared" si="15"/>
        <v>15424.099999999999</v>
      </c>
    </row>
    <row r="111" spans="1:17" x14ac:dyDescent="0.35">
      <c r="A111" s="11" t="s">
        <v>995</v>
      </c>
      <c r="B111" s="11" t="s">
        <v>996</v>
      </c>
      <c r="C111" s="11" t="s">
        <v>18</v>
      </c>
      <c r="D111" s="17">
        <v>99</v>
      </c>
      <c r="E111" s="17">
        <v>800</v>
      </c>
      <c r="F111" s="18">
        <v>0.88</v>
      </c>
      <c r="G111" s="11">
        <v>3.9</v>
      </c>
      <c r="H111" s="19">
        <v>24871</v>
      </c>
      <c r="I111" s="11" t="s">
        <v>71</v>
      </c>
      <c r="J111" s="11" t="str">
        <f t="shared" si="8"/>
        <v>PTron</v>
      </c>
      <c r="K111" s="11" t="str">
        <f t="shared" si="9"/>
        <v>Computers&amp;Accessories</v>
      </c>
      <c r="L111" s="11" t="str">
        <f t="shared" si="10"/>
        <v>More</v>
      </c>
      <c r="M111" s="11">
        <f t="shared" si="11"/>
        <v>3</v>
      </c>
      <c r="N111" s="17">
        <f t="shared" si="12"/>
        <v>19896800</v>
      </c>
      <c r="O111" s="20" t="str">
        <f t="shared" si="13"/>
        <v>&gt;₹500</v>
      </c>
      <c r="P111" s="11" t="str">
        <f t="shared" si="14"/>
        <v>More</v>
      </c>
      <c r="Q111" s="19">
        <f t="shared" si="15"/>
        <v>96996.9</v>
      </c>
    </row>
    <row r="112" spans="1:17" x14ac:dyDescent="0.35">
      <c r="A112" s="10" t="s">
        <v>1001</v>
      </c>
      <c r="B112" s="10" t="s">
        <v>1002</v>
      </c>
      <c r="C112" s="10" t="s">
        <v>508</v>
      </c>
      <c r="D112" s="12">
        <v>7390</v>
      </c>
      <c r="E112" s="12">
        <v>20000</v>
      </c>
      <c r="F112" s="13">
        <v>0.63</v>
      </c>
      <c r="G112" s="10">
        <v>4.0999999999999996</v>
      </c>
      <c r="H112" s="21">
        <v>2581</v>
      </c>
      <c r="I112" s="10" t="s">
        <v>1006</v>
      </c>
      <c r="J112" s="10" t="str">
        <f t="shared" si="8"/>
        <v>Croma</v>
      </c>
      <c r="K112" s="10" t="str">
        <f t="shared" si="9"/>
        <v>Electronics</v>
      </c>
      <c r="L112" s="10" t="str">
        <f t="shared" si="10"/>
        <v>More</v>
      </c>
      <c r="M112" s="10">
        <f t="shared" si="11"/>
        <v>4</v>
      </c>
      <c r="N112" s="12">
        <f t="shared" si="12"/>
        <v>51620000</v>
      </c>
      <c r="O112" s="15" t="str">
        <f t="shared" si="13"/>
        <v>&gt;₹500</v>
      </c>
      <c r="P112" s="10" t="str">
        <f t="shared" si="14"/>
        <v>More</v>
      </c>
      <c r="Q112" s="14">
        <f t="shared" si="15"/>
        <v>10582.099999999999</v>
      </c>
    </row>
    <row r="113" spans="1:17" x14ac:dyDescent="0.35">
      <c r="A113" s="11" t="s">
        <v>1011</v>
      </c>
      <c r="B113" s="11" t="s">
        <v>13130</v>
      </c>
      <c r="C113" s="11" t="s">
        <v>18</v>
      </c>
      <c r="D113" s="17">
        <v>273.10000000000002</v>
      </c>
      <c r="E113" s="17">
        <v>999</v>
      </c>
      <c r="F113" s="18">
        <v>0.73</v>
      </c>
      <c r="G113" s="11">
        <v>4.3</v>
      </c>
      <c r="H113" s="19">
        <v>20850</v>
      </c>
      <c r="I113" s="11" t="s">
        <v>297</v>
      </c>
      <c r="J113" s="11" t="str">
        <f t="shared" si="8"/>
        <v>Boat</v>
      </c>
      <c r="K113" s="11" t="str">
        <f t="shared" si="9"/>
        <v>Computers&amp;Accessories</v>
      </c>
      <c r="L113" s="11" t="str">
        <f t="shared" si="10"/>
        <v>More</v>
      </c>
      <c r="M113" s="11">
        <f t="shared" si="11"/>
        <v>4</v>
      </c>
      <c r="N113" s="17">
        <f t="shared" si="12"/>
        <v>20829150</v>
      </c>
      <c r="O113" s="20" t="str">
        <f t="shared" si="13"/>
        <v>&gt;₹500</v>
      </c>
      <c r="P113" s="11" t="str">
        <f t="shared" si="14"/>
        <v>More</v>
      </c>
      <c r="Q113" s="19">
        <f t="shared" si="15"/>
        <v>89655</v>
      </c>
    </row>
    <row r="114" spans="1:17" x14ac:dyDescent="0.35">
      <c r="A114" s="10" t="s">
        <v>1016</v>
      </c>
      <c r="B114" s="10" t="s">
        <v>1017</v>
      </c>
      <c r="C114" s="10" t="s">
        <v>169</v>
      </c>
      <c r="D114" s="12">
        <v>15990</v>
      </c>
      <c r="E114" s="12">
        <v>23990</v>
      </c>
      <c r="F114" s="13">
        <v>0.33</v>
      </c>
      <c r="G114" s="10">
        <v>4.3</v>
      </c>
      <c r="H114" s="21">
        <v>1035</v>
      </c>
      <c r="I114" s="10" t="s">
        <v>1021</v>
      </c>
      <c r="J114" s="10" t="str">
        <f t="shared" si="8"/>
        <v>LG</v>
      </c>
      <c r="K114" s="10" t="str">
        <f t="shared" si="9"/>
        <v>Electronics</v>
      </c>
      <c r="L114" s="10" t="str">
        <f t="shared" si="10"/>
        <v>Less</v>
      </c>
      <c r="M114" s="10">
        <f t="shared" si="11"/>
        <v>4</v>
      </c>
      <c r="N114" s="12">
        <f t="shared" si="12"/>
        <v>24829650</v>
      </c>
      <c r="O114" s="15" t="str">
        <f t="shared" si="13"/>
        <v>&gt;₹500</v>
      </c>
      <c r="P114" s="10" t="str">
        <f t="shared" si="14"/>
        <v>More</v>
      </c>
      <c r="Q114" s="14">
        <f t="shared" si="15"/>
        <v>4450.5</v>
      </c>
    </row>
    <row r="115" spans="1:17" x14ac:dyDescent="0.35">
      <c r="A115" s="11" t="s">
        <v>1026</v>
      </c>
      <c r="B115" s="11" t="s">
        <v>13131</v>
      </c>
      <c r="C115" s="11" t="s">
        <v>18</v>
      </c>
      <c r="D115" s="17">
        <v>399</v>
      </c>
      <c r="E115" s="17">
        <v>999</v>
      </c>
      <c r="F115" s="18">
        <v>0.6</v>
      </c>
      <c r="G115" s="11">
        <v>4.0999999999999996</v>
      </c>
      <c r="H115" s="19">
        <v>1780</v>
      </c>
      <c r="I115" s="11" t="s">
        <v>702</v>
      </c>
      <c r="J115" s="11" t="str">
        <f t="shared" si="8"/>
        <v>Boat</v>
      </c>
      <c r="K115" s="11" t="str">
        <f t="shared" si="9"/>
        <v>Computers&amp;Accessories</v>
      </c>
      <c r="L115" s="11" t="str">
        <f t="shared" si="10"/>
        <v>More</v>
      </c>
      <c r="M115" s="11">
        <f t="shared" si="11"/>
        <v>4</v>
      </c>
      <c r="N115" s="17">
        <f t="shared" si="12"/>
        <v>1778220</v>
      </c>
      <c r="O115" s="20" t="str">
        <f t="shared" si="13"/>
        <v>&gt;₹500</v>
      </c>
      <c r="P115" s="11" t="str">
        <f t="shared" si="14"/>
        <v>More</v>
      </c>
      <c r="Q115" s="19">
        <f t="shared" si="15"/>
        <v>7297.9999999999991</v>
      </c>
    </row>
    <row r="116" spans="1:17" x14ac:dyDescent="0.35">
      <c r="A116" s="10" t="s">
        <v>1031</v>
      </c>
      <c r="B116" s="10" t="s">
        <v>1032</v>
      </c>
      <c r="C116" s="10" t="s">
        <v>462</v>
      </c>
      <c r="D116" s="12">
        <v>399</v>
      </c>
      <c r="E116" s="12">
        <v>1999</v>
      </c>
      <c r="F116" s="13">
        <v>0.8</v>
      </c>
      <c r="G116" s="10">
        <v>4.5</v>
      </c>
      <c r="H116" s="21">
        <v>505</v>
      </c>
      <c r="I116" s="10" t="s">
        <v>1036</v>
      </c>
      <c r="J116" s="10" t="str">
        <f t="shared" si="8"/>
        <v>Cotbolt</v>
      </c>
      <c r="K116" s="10" t="str">
        <f t="shared" si="9"/>
        <v>Electronics</v>
      </c>
      <c r="L116" s="10" t="str">
        <f t="shared" si="10"/>
        <v>More</v>
      </c>
      <c r="M116" s="10">
        <f t="shared" si="11"/>
        <v>4</v>
      </c>
      <c r="N116" s="12">
        <f t="shared" si="12"/>
        <v>1009495</v>
      </c>
      <c r="O116" s="15" t="str">
        <f t="shared" si="13"/>
        <v>&gt;₹500</v>
      </c>
      <c r="P116" s="10" t="str">
        <f t="shared" si="14"/>
        <v>Less</v>
      </c>
      <c r="Q116" s="14">
        <f t="shared" si="15"/>
        <v>2272.5</v>
      </c>
    </row>
    <row r="117" spans="1:17" x14ac:dyDescent="0.35">
      <c r="A117" s="11" t="s">
        <v>1041</v>
      </c>
      <c r="B117" s="11" t="s">
        <v>1042</v>
      </c>
      <c r="C117" s="11" t="s">
        <v>18</v>
      </c>
      <c r="D117" s="17">
        <v>210</v>
      </c>
      <c r="E117" s="17">
        <v>399</v>
      </c>
      <c r="F117" s="18">
        <v>0.47</v>
      </c>
      <c r="G117" s="11">
        <v>4.0999999999999996</v>
      </c>
      <c r="H117" s="19">
        <v>1717</v>
      </c>
      <c r="I117" s="11" t="s">
        <v>1046</v>
      </c>
      <c r="J117" s="11" t="str">
        <f t="shared" si="8"/>
        <v>Portronics</v>
      </c>
      <c r="K117" s="11" t="str">
        <f t="shared" si="9"/>
        <v>Computers&amp;Accessories</v>
      </c>
      <c r="L117" s="11" t="str">
        <f t="shared" si="10"/>
        <v>Less</v>
      </c>
      <c r="M117" s="11">
        <f t="shared" si="11"/>
        <v>4</v>
      </c>
      <c r="N117" s="17">
        <f t="shared" si="12"/>
        <v>685083</v>
      </c>
      <c r="O117" s="20" t="str">
        <f t="shared" si="13"/>
        <v>₹200–₹500</v>
      </c>
      <c r="P117" s="11" t="str">
        <f t="shared" si="14"/>
        <v>More</v>
      </c>
      <c r="Q117" s="19">
        <f t="shared" si="15"/>
        <v>7039.7</v>
      </c>
    </row>
    <row r="118" spans="1:17" x14ac:dyDescent="0.35">
      <c r="A118" s="10" t="s">
        <v>1051</v>
      </c>
      <c r="B118" s="10" t="s">
        <v>1052</v>
      </c>
      <c r="C118" s="10" t="s">
        <v>462</v>
      </c>
      <c r="D118" s="12">
        <v>1299</v>
      </c>
      <c r="E118" s="12">
        <v>1999</v>
      </c>
      <c r="F118" s="13">
        <v>0.35</v>
      </c>
      <c r="G118" s="10">
        <v>3.6</v>
      </c>
      <c r="H118" s="21">
        <v>590</v>
      </c>
      <c r="I118" s="10" t="s">
        <v>1056</v>
      </c>
      <c r="J118" s="10" t="str">
        <f t="shared" si="8"/>
        <v>Electvision</v>
      </c>
      <c r="K118" s="10" t="str">
        <f t="shared" si="9"/>
        <v>Electronics</v>
      </c>
      <c r="L118" s="10" t="str">
        <f t="shared" si="10"/>
        <v>Less</v>
      </c>
      <c r="M118" s="10">
        <f t="shared" si="11"/>
        <v>3</v>
      </c>
      <c r="N118" s="12">
        <f t="shared" si="12"/>
        <v>1179410</v>
      </c>
      <c r="O118" s="15" t="str">
        <f t="shared" si="13"/>
        <v>&gt;₹500</v>
      </c>
      <c r="P118" s="10" t="str">
        <f t="shared" si="14"/>
        <v>Less</v>
      </c>
      <c r="Q118" s="14">
        <f t="shared" si="15"/>
        <v>2124</v>
      </c>
    </row>
    <row r="119" spans="1:17" x14ac:dyDescent="0.35">
      <c r="A119" s="11" t="s">
        <v>1061</v>
      </c>
      <c r="B119" s="11" t="s">
        <v>1062</v>
      </c>
      <c r="C119" s="11" t="s">
        <v>18</v>
      </c>
      <c r="D119" s="17">
        <v>347</v>
      </c>
      <c r="E119" s="17">
        <v>999</v>
      </c>
      <c r="F119" s="18">
        <v>0.65</v>
      </c>
      <c r="G119" s="11">
        <v>3.5</v>
      </c>
      <c r="H119" s="19">
        <v>1121</v>
      </c>
      <c r="I119" s="11" t="s">
        <v>1066</v>
      </c>
      <c r="J119" s="11" t="str">
        <f t="shared" si="8"/>
        <v>King</v>
      </c>
      <c r="K119" s="11" t="str">
        <f t="shared" si="9"/>
        <v>Computers&amp;Accessories</v>
      </c>
      <c r="L119" s="11" t="str">
        <f t="shared" si="10"/>
        <v>More</v>
      </c>
      <c r="M119" s="11">
        <f t="shared" si="11"/>
        <v>3</v>
      </c>
      <c r="N119" s="17">
        <f t="shared" si="12"/>
        <v>1119879</v>
      </c>
      <c r="O119" s="20" t="str">
        <f t="shared" si="13"/>
        <v>&gt;₹500</v>
      </c>
      <c r="P119" s="11" t="str">
        <f t="shared" si="14"/>
        <v>More</v>
      </c>
      <c r="Q119" s="19">
        <f t="shared" si="15"/>
        <v>3923.5</v>
      </c>
    </row>
    <row r="120" spans="1:17" x14ac:dyDescent="0.35">
      <c r="A120" s="10" t="s">
        <v>1071</v>
      </c>
      <c r="B120" s="10" t="s">
        <v>1072</v>
      </c>
      <c r="C120" s="10" t="s">
        <v>18</v>
      </c>
      <c r="D120" s="12">
        <v>149</v>
      </c>
      <c r="E120" s="12">
        <v>999</v>
      </c>
      <c r="F120" s="13">
        <v>0.85</v>
      </c>
      <c r="G120" s="10">
        <v>4</v>
      </c>
      <c r="H120" s="14">
        <v>1313</v>
      </c>
      <c r="I120" s="10" t="s">
        <v>591</v>
      </c>
      <c r="J120" s="10" t="str">
        <f t="shared" si="8"/>
        <v>Lapster</v>
      </c>
      <c r="K120" s="10" t="str">
        <f t="shared" si="9"/>
        <v>Computers&amp;Accessories</v>
      </c>
      <c r="L120" s="10" t="str">
        <f t="shared" si="10"/>
        <v>More</v>
      </c>
      <c r="M120" s="10">
        <f t="shared" si="11"/>
        <v>4</v>
      </c>
      <c r="N120" s="12">
        <f t="shared" si="12"/>
        <v>1311687</v>
      </c>
      <c r="O120" s="15" t="str">
        <f t="shared" si="13"/>
        <v>&gt;₹500</v>
      </c>
      <c r="P120" s="10" t="str">
        <f t="shared" si="14"/>
        <v>More</v>
      </c>
      <c r="Q120" s="14">
        <f t="shared" si="15"/>
        <v>5252</v>
      </c>
    </row>
    <row r="121" spans="1:17" x14ac:dyDescent="0.35">
      <c r="A121" s="11" t="s">
        <v>1076</v>
      </c>
      <c r="B121" s="11" t="s">
        <v>1077</v>
      </c>
      <c r="C121" s="11" t="s">
        <v>18</v>
      </c>
      <c r="D121" s="17">
        <v>228</v>
      </c>
      <c r="E121" s="17">
        <v>899</v>
      </c>
      <c r="F121" s="18">
        <v>0.75</v>
      </c>
      <c r="G121" s="11">
        <v>3.8</v>
      </c>
      <c r="H121" s="19">
        <v>132</v>
      </c>
      <c r="I121" s="11" t="s">
        <v>1081</v>
      </c>
      <c r="J121" s="11" t="str">
        <f t="shared" si="8"/>
        <v>Portronics</v>
      </c>
      <c r="K121" s="11" t="str">
        <f t="shared" si="9"/>
        <v>Computers&amp;Accessories</v>
      </c>
      <c r="L121" s="11" t="str">
        <f t="shared" si="10"/>
        <v>More</v>
      </c>
      <c r="M121" s="11">
        <f t="shared" si="11"/>
        <v>3</v>
      </c>
      <c r="N121" s="17">
        <f t="shared" si="12"/>
        <v>118668</v>
      </c>
      <c r="O121" s="20" t="str">
        <f t="shared" si="13"/>
        <v>&gt;₹500</v>
      </c>
      <c r="P121" s="11" t="str">
        <f t="shared" si="14"/>
        <v>Less</v>
      </c>
      <c r="Q121" s="19">
        <f t="shared" si="15"/>
        <v>501.59999999999997</v>
      </c>
    </row>
    <row r="122" spans="1:17" x14ac:dyDescent="0.35">
      <c r="A122" s="10" t="s">
        <v>1086</v>
      </c>
      <c r="B122" s="10" t="s">
        <v>1087</v>
      </c>
      <c r="C122" s="10" t="s">
        <v>18</v>
      </c>
      <c r="D122" s="12">
        <v>1599</v>
      </c>
      <c r="E122" s="12">
        <v>1999</v>
      </c>
      <c r="F122" s="13">
        <v>0.2</v>
      </c>
      <c r="G122" s="10">
        <v>4.4000000000000004</v>
      </c>
      <c r="H122" s="14">
        <v>1951</v>
      </c>
      <c r="I122" s="10" t="s">
        <v>1091</v>
      </c>
      <c r="J122" s="10" t="str">
        <f t="shared" si="8"/>
        <v>Belkin</v>
      </c>
      <c r="K122" s="10" t="str">
        <f t="shared" si="9"/>
        <v>Computers&amp;Accessories</v>
      </c>
      <c r="L122" s="10" t="str">
        <f t="shared" si="10"/>
        <v>Less</v>
      </c>
      <c r="M122" s="10">
        <f t="shared" si="11"/>
        <v>4</v>
      </c>
      <c r="N122" s="12">
        <f t="shared" si="12"/>
        <v>3900049</v>
      </c>
      <c r="O122" s="15" t="str">
        <f t="shared" si="13"/>
        <v>&gt;₹500</v>
      </c>
      <c r="P122" s="10" t="str">
        <f t="shared" si="14"/>
        <v>More</v>
      </c>
      <c r="Q122" s="14">
        <f t="shared" si="15"/>
        <v>8584.4000000000015</v>
      </c>
    </row>
    <row r="123" spans="1:17" x14ac:dyDescent="0.35">
      <c r="A123" s="11" t="s">
        <v>1096</v>
      </c>
      <c r="B123" s="11" t="s">
        <v>1097</v>
      </c>
      <c r="C123" s="11" t="s">
        <v>462</v>
      </c>
      <c r="D123" s="17">
        <v>1499</v>
      </c>
      <c r="E123" s="17">
        <v>3999</v>
      </c>
      <c r="F123" s="18">
        <v>0.63</v>
      </c>
      <c r="G123" s="11">
        <v>3.7</v>
      </c>
      <c r="H123" s="22">
        <v>37</v>
      </c>
      <c r="I123" s="11" t="s">
        <v>1101</v>
      </c>
      <c r="J123" s="11" t="str">
        <f t="shared" si="8"/>
        <v>Remote</v>
      </c>
      <c r="K123" s="11" t="str">
        <f t="shared" si="9"/>
        <v>Electronics</v>
      </c>
      <c r="L123" s="11" t="str">
        <f t="shared" si="10"/>
        <v>More</v>
      </c>
      <c r="M123" s="11">
        <f t="shared" si="11"/>
        <v>3</v>
      </c>
      <c r="N123" s="17">
        <f t="shared" si="12"/>
        <v>147963</v>
      </c>
      <c r="O123" s="20" t="str">
        <f t="shared" si="13"/>
        <v>&gt;₹500</v>
      </c>
      <c r="P123" s="11" t="str">
        <f t="shared" si="14"/>
        <v>Less</v>
      </c>
      <c r="Q123" s="19">
        <f t="shared" si="15"/>
        <v>136.9</v>
      </c>
    </row>
    <row r="124" spans="1:17" x14ac:dyDescent="0.35">
      <c r="A124" s="10" t="s">
        <v>1106</v>
      </c>
      <c r="B124" s="10" t="s">
        <v>1107</v>
      </c>
      <c r="C124" s="10" t="s">
        <v>169</v>
      </c>
      <c r="D124" s="12">
        <v>8499</v>
      </c>
      <c r="E124" s="12">
        <v>15999</v>
      </c>
      <c r="F124" s="13">
        <v>0.47</v>
      </c>
      <c r="G124" s="10">
        <v>4.3</v>
      </c>
      <c r="H124" s="21">
        <v>592</v>
      </c>
      <c r="I124" s="10" t="s">
        <v>1111</v>
      </c>
      <c r="J124" s="10" t="str">
        <f t="shared" si="8"/>
        <v>VW</v>
      </c>
      <c r="K124" s="10" t="str">
        <f t="shared" si="9"/>
        <v>Electronics</v>
      </c>
      <c r="L124" s="10" t="str">
        <f t="shared" si="10"/>
        <v>Less</v>
      </c>
      <c r="M124" s="10">
        <f t="shared" si="11"/>
        <v>4</v>
      </c>
      <c r="N124" s="12">
        <f t="shared" si="12"/>
        <v>9471408</v>
      </c>
      <c r="O124" s="15" t="str">
        <f t="shared" si="13"/>
        <v>&gt;₹500</v>
      </c>
      <c r="P124" s="10" t="str">
        <f t="shared" si="14"/>
        <v>Less</v>
      </c>
      <c r="Q124" s="14">
        <f t="shared" si="15"/>
        <v>2545.6</v>
      </c>
    </row>
    <row r="125" spans="1:17" x14ac:dyDescent="0.35">
      <c r="A125" s="11" t="s">
        <v>1116</v>
      </c>
      <c r="B125" s="11" t="s">
        <v>1117</v>
      </c>
      <c r="C125" s="11" t="s">
        <v>169</v>
      </c>
      <c r="D125" s="17">
        <v>20990</v>
      </c>
      <c r="E125" s="17">
        <v>44990</v>
      </c>
      <c r="F125" s="18">
        <v>0.53</v>
      </c>
      <c r="G125" s="11">
        <v>4.0999999999999996</v>
      </c>
      <c r="H125" s="22">
        <v>1259</v>
      </c>
      <c r="I125" s="11" t="s">
        <v>1121</v>
      </c>
      <c r="J125" s="11" t="str">
        <f t="shared" si="8"/>
        <v>Hisense</v>
      </c>
      <c r="K125" s="11" t="str">
        <f t="shared" si="9"/>
        <v>Electronics</v>
      </c>
      <c r="L125" s="11" t="str">
        <f t="shared" si="10"/>
        <v>More</v>
      </c>
      <c r="M125" s="11">
        <f t="shared" si="11"/>
        <v>4</v>
      </c>
      <c r="N125" s="17">
        <f t="shared" si="12"/>
        <v>56642410</v>
      </c>
      <c r="O125" s="20" t="str">
        <f t="shared" si="13"/>
        <v>&gt;₹500</v>
      </c>
      <c r="P125" s="11" t="str">
        <f t="shared" si="14"/>
        <v>More</v>
      </c>
      <c r="Q125" s="19">
        <f t="shared" si="15"/>
        <v>5161.8999999999996</v>
      </c>
    </row>
    <row r="126" spans="1:17" x14ac:dyDescent="0.35">
      <c r="A126" s="10" t="s">
        <v>1126</v>
      </c>
      <c r="B126" s="10" t="s">
        <v>1127</v>
      </c>
      <c r="C126" s="10" t="s">
        <v>169</v>
      </c>
      <c r="D126" s="12">
        <v>32999</v>
      </c>
      <c r="E126" s="12">
        <v>44999</v>
      </c>
      <c r="F126" s="13">
        <v>0.27</v>
      </c>
      <c r="G126" s="10">
        <v>4.2</v>
      </c>
      <c r="H126" s="21">
        <v>45238</v>
      </c>
      <c r="I126" s="10" t="s">
        <v>611</v>
      </c>
      <c r="J126" s="10" t="str">
        <f t="shared" si="8"/>
        <v>Redmi</v>
      </c>
      <c r="K126" s="10" t="str">
        <f t="shared" si="9"/>
        <v>Electronics</v>
      </c>
      <c r="L126" s="10" t="str">
        <f t="shared" si="10"/>
        <v>Less</v>
      </c>
      <c r="M126" s="10">
        <f t="shared" si="11"/>
        <v>4</v>
      </c>
      <c r="N126" s="12">
        <f t="shared" si="12"/>
        <v>2035664762</v>
      </c>
      <c r="O126" s="15" t="str">
        <f t="shared" si="13"/>
        <v>&gt;₹500</v>
      </c>
      <c r="P126" s="10" t="str">
        <f t="shared" si="14"/>
        <v>More</v>
      </c>
      <c r="Q126" s="14">
        <f t="shared" si="15"/>
        <v>189999.6</v>
      </c>
    </row>
    <row r="127" spans="1:17" x14ac:dyDescent="0.35">
      <c r="A127" s="11" t="s">
        <v>1131</v>
      </c>
      <c r="B127" s="11" t="s">
        <v>1132</v>
      </c>
      <c r="C127" s="11" t="s">
        <v>129</v>
      </c>
      <c r="D127" s="17">
        <v>799</v>
      </c>
      <c r="E127" s="17">
        <v>1700</v>
      </c>
      <c r="F127" s="18">
        <v>0.53</v>
      </c>
      <c r="G127" s="11">
        <v>4.0999999999999996</v>
      </c>
      <c r="H127" s="22">
        <v>28638</v>
      </c>
      <c r="I127" s="11" t="s">
        <v>1136</v>
      </c>
      <c r="J127" s="11" t="str">
        <f t="shared" si="8"/>
        <v>AmazonBasics</v>
      </c>
      <c r="K127" s="11" t="str">
        <f t="shared" si="9"/>
        <v>Electronics</v>
      </c>
      <c r="L127" s="11" t="str">
        <f t="shared" si="10"/>
        <v>More</v>
      </c>
      <c r="M127" s="11">
        <f t="shared" si="11"/>
        <v>4</v>
      </c>
      <c r="N127" s="17">
        <f t="shared" si="12"/>
        <v>48684600</v>
      </c>
      <c r="O127" s="20" t="str">
        <f t="shared" si="13"/>
        <v>&gt;₹500</v>
      </c>
      <c r="P127" s="11" t="str">
        <f t="shared" si="14"/>
        <v>More</v>
      </c>
      <c r="Q127" s="19">
        <f t="shared" si="15"/>
        <v>117415.79999999999</v>
      </c>
    </row>
    <row r="128" spans="1:17" x14ac:dyDescent="0.35">
      <c r="A128" s="10" t="s">
        <v>1141</v>
      </c>
      <c r="B128" s="10" t="s">
        <v>1142</v>
      </c>
      <c r="C128" s="10" t="s">
        <v>129</v>
      </c>
      <c r="D128" s="12">
        <v>229</v>
      </c>
      <c r="E128" s="12">
        <v>595</v>
      </c>
      <c r="F128" s="13">
        <v>0.62</v>
      </c>
      <c r="G128" s="10">
        <v>4.3</v>
      </c>
      <c r="H128" s="21">
        <v>12835</v>
      </c>
      <c r="I128" s="10" t="s">
        <v>1146</v>
      </c>
      <c r="J128" s="10" t="str">
        <f t="shared" si="8"/>
        <v>AmazonBasics</v>
      </c>
      <c r="K128" s="10" t="str">
        <f t="shared" si="9"/>
        <v>Electronics</v>
      </c>
      <c r="L128" s="10" t="str">
        <f t="shared" si="10"/>
        <v>More</v>
      </c>
      <c r="M128" s="10">
        <f t="shared" si="11"/>
        <v>4</v>
      </c>
      <c r="N128" s="12">
        <f t="shared" si="12"/>
        <v>7636825</v>
      </c>
      <c r="O128" s="15" t="str">
        <f t="shared" si="13"/>
        <v>&gt;₹500</v>
      </c>
      <c r="P128" s="10" t="str">
        <f t="shared" si="14"/>
        <v>More</v>
      </c>
      <c r="Q128" s="14">
        <f t="shared" si="15"/>
        <v>55190.5</v>
      </c>
    </row>
    <row r="129" spans="1:17" x14ac:dyDescent="0.35">
      <c r="A129" s="11" t="s">
        <v>1151</v>
      </c>
      <c r="B129" s="11" t="s">
        <v>1152</v>
      </c>
      <c r="C129" s="11" t="s">
        <v>169</v>
      </c>
      <c r="D129" s="17">
        <v>9999</v>
      </c>
      <c r="E129" s="17">
        <v>27990</v>
      </c>
      <c r="F129" s="18">
        <v>0.64</v>
      </c>
      <c r="G129" s="11">
        <v>4.2</v>
      </c>
      <c r="H129" s="22">
        <v>1269</v>
      </c>
      <c r="I129" s="11" t="s">
        <v>1156</v>
      </c>
      <c r="J129" s="11" t="str">
        <f t="shared" si="8"/>
        <v>iFFALCON</v>
      </c>
      <c r="K129" s="11" t="str">
        <f t="shared" si="9"/>
        <v>Electronics</v>
      </c>
      <c r="L129" s="11" t="str">
        <f t="shared" si="10"/>
        <v>More</v>
      </c>
      <c r="M129" s="11">
        <f t="shared" si="11"/>
        <v>4</v>
      </c>
      <c r="N129" s="17">
        <f t="shared" si="12"/>
        <v>35519310</v>
      </c>
      <c r="O129" s="20" t="str">
        <f t="shared" si="13"/>
        <v>&gt;₹500</v>
      </c>
      <c r="P129" s="11" t="str">
        <f t="shared" si="14"/>
        <v>More</v>
      </c>
      <c r="Q129" s="19">
        <f t="shared" si="15"/>
        <v>5329.8</v>
      </c>
    </row>
    <row r="130" spans="1:17" x14ac:dyDescent="0.35">
      <c r="A130" s="10" t="s">
        <v>1161</v>
      </c>
      <c r="B130" s="10" t="s">
        <v>1162</v>
      </c>
      <c r="C130" s="10" t="s">
        <v>462</v>
      </c>
      <c r="D130" s="12">
        <v>349</v>
      </c>
      <c r="E130" s="12">
        <v>599</v>
      </c>
      <c r="F130" s="13">
        <v>0.42</v>
      </c>
      <c r="G130" s="10">
        <v>4.2</v>
      </c>
      <c r="H130" s="21">
        <v>284</v>
      </c>
      <c r="I130" s="10" t="s">
        <v>1166</v>
      </c>
      <c r="J130" s="10" t="str">
        <f t="shared" ref="J130:J193" si="16">LEFT(B130, FIND(" ", B130) - 1)</f>
        <v>7SEVEN¬Æ</v>
      </c>
      <c r="K130" s="10" t="str">
        <f t="shared" ref="K130:K193" si="17">LEFT(C130, FIND("|", C130 &amp; "|") - 1)</f>
        <v>Electronics</v>
      </c>
      <c r="L130" s="10" t="str">
        <f t="shared" ref="L130:L193" si="18">IF(F130&gt;=50%,"More", "Less")</f>
        <v>Less</v>
      </c>
      <c r="M130" s="10">
        <f t="shared" ref="M130:M193" si="19">INT(G130)</f>
        <v>4</v>
      </c>
      <c r="N130" s="12">
        <f t="shared" ref="N130:N193" si="20">E130*H130</f>
        <v>170116</v>
      </c>
      <c r="O130" s="15" t="str">
        <f t="shared" ref="O130:O193" si="21">IF(E130&lt;200,"&lt;₹200",
IF(E130&lt;=500,"₹200–₹500",
"&gt;₹500"))</f>
        <v>&gt;₹500</v>
      </c>
      <c r="P130" s="10" t="str">
        <f t="shared" ref="P130:P193" si="22">IF(H130&lt;1000, "Less", "More")</f>
        <v>Less</v>
      </c>
      <c r="Q130" s="14">
        <f t="shared" ref="Q130:Q193" si="23">G130*H130</f>
        <v>1192.8</v>
      </c>
    </row>
    <row r="131" spans="1:17" x14ac:dyDescent="0.35">
      <c r="A131" s="11" t="s">
        <v>1171</v>
      </c>
      <c r="B131" s="11" t="s">
        <v>1172</v>
      </c>
      <c r="C131" s="11" t="s">
        <v>1173</v>
      </c>
      <c r="D131" s="17">
        <v>489</v>
      </c>
      <c r="E131" s="17">
        <v>1200</v>
      </c>
      <c r="F131" s="18">
        <v>0.59</v>
      </c>
      <c r="G131" s="11">
        <v>4.4000000000000004</v>
      </c>
      <c r="H131" s="22">
        <v>69538</v>
      </c>
      <c r="I131" s="11" t="s">
        <v>1177</v>
      </c>
      <c r="J131" s="11" t="str">
        <f t="shared" si="16"/>
        <v>AmazonBasics</v>
      </c>
      <c r="K131" s="11" t="str">
        <f t="shared" si="17"/>
        <v>Electronics</v>
      </c>
      <c r="L131" s="11" t="str">
        <f t="shared" si="18"/>
        <v>More</v>
      </c>
      <c r="M131" s="11">
        <f t="shared" si="19"/>
        <v>4</v>
      </c>
      <c r="N131" s="17">
        <f t="shared" si="20"/>
        <v>83445600</v>
      </c>
      <c r="O131" s="20" t="str">
        <f t="shared" si="21"/>
        <v>&gt;₹500</v>
      </c>
      <c r="P131" s="11" t="str">
        <f t="shared" si="22"/>
        <v>More</v>
      </c>
      <c r="Q131" s="19">
        <f t="shared" si="23"/>
        <v>305967.2</v>
      </c>
    </row>
    <row r="132" spans="1:17" x14ac:dyDescent="0.35">
      <c r="A132" s="10" t="s">
        <v>1182</v>
      </c>
      <c r="B132" s="10" t="s">
        <v>1183</v>
      </c>
      <c r="C132" s="10" t="s">
        <v>169</v>
      </c>
      <c r="D132" s="12">
        <v>23999</v>
      </c>
      <c r="E132" s="12">
        <v>34990</v>
      </c>
      <c r="F132" s="13">
        <v>0.31</v>
      </c>
      <c r="G132" s="10">
        <v>4.3</v>
      </c>
      <c r="H132" s="21">
        <v>4703</v>
      </c>
      <c r="I132" s="10" t="s">
        <v>248</v>
      </c>
      <c r="J132" s="10" t="str">
        <f t="shared" si="16"/>
        <v>Acer</v>
      </c>
      <c r="K132" s="10" t="str">
        <f t="shared" si="17"/>
        <v>Electronics</v>
      </c>
      <c r="L132" s="10" t="str">
        <f t="shared" si="18"/>
        <v>Less</v>
      </c>
      <c r="M132" s="10">
        <f t="shared" si="19"/>
        <v>4</v>
      </c>
      <c r="N132" s="12">
        <f t="shared" si="20"/>
        <v>164557970</v>
      </c>
      <c r="O132" s="15" t="str">
        <f t="shared" si="21"/>
        <v>&gt;₹500</v>
      </c>
      <c r="P132" s="10" t="str">
        <f t="shared" si="22"/>
        <v>More</v>
      </c>
      <c r="Q132" s="14">
        <f t="shared" si="23"/>
        <v>20222.899999999998</v>
      </c>
    </row>
    <row r="133" spans="1:17" x14ac:dyDescent="0.35">
      <c r="A133" s="11" t="s">
        <v>1186</v>
      </c>
      <c r="B133" s="11" t="s">
        <v>1187</v>
      </c>
      <c r="C133" s="11" t="s">
        <v>18</v>
      </c>
      <c r="D133" s="17">
        <v>399</v>
      </c>
      <c r="E133" s="17">
        <v>999</v>
      </c>
      <c r="F133" s="18">
        <v>0.6</v>
      </c>
      <c r="G133" s="11">
        <v>4.3</v>
      </c>
      <c r="H133" s="19">
        <v>2806</v>
      </c>
      <c r="I133" s="11" t="s">
        <v>966</v>
      </c>
      <c r="J133" s="11" t="str">
        <f t="shared" si="16"/>
        <v>Wayona</v>
      </c>
      <c r="K133" s="11" t="str">
        <f t="shared" si="17"/>
        <v>Computers&amp;Accessories</v>
      </c>
      <c r="L133" s="11" t="str">
        <f t="shared" si="18"/>
        <v>More</v>
      </c>
      <c r="M133" s="11">
        <f t="shared" si="19"/>
        <v>4</v>
      </c>
      <c r="N133" s="17">
        <f t="shared" si="20"/>
        <v>2803194</v>
      </c>
      <c r="O133" s="20" t="str">
        <f t="shared" si="21"/>
        <v>&gt;₹500</v>
      </c>
      <c r="P133" s="11" t="str">
        <f t="shared" si="22"/>
        <v>More</v>
      </c>
      <c r="Q133" s="19">
        <f t="shared" si="23"/>
        <v>12065.8</v>
      </c>
    </row>
    <row r="134" spans="1:17" x14ac:dyDescent="0.35">
      <c r="A134" s="10" t="s">
        <v>1191</v>
      </c>
      <c r="B134" s="10" t="s">
        <v>1192</v>
      </c>
      <c r="C134" s="10" t="s">
        <v>1193</v>
      </c>
      <c r="D134" s="12">
        <v>349</v>
      </c>
      <c r="E134" s="12">
        <v>1299</v>
      </c>
      <c r="F134" s="13">
        <v>0.73</v>
      </c>
      <c r="G134" s="10">
        <v>4</v>
      </c>
      <c r="H134" s="21">
        <v>3295</v>
      </c>
      <c r="I134" s="10" t="s">
        <v>1197</v>
      </c>
      <c r="J134" s="10" t="str">
        <f t="shared" si="16"/>
        <v>Saifsmart</v>
      </c>
      <c r="K134" s="10" t="str">
        <f t="shared" si="17"/>
        <v>Electronics</v>
      </c>
      <c r="L134" s="10" t="str">
        <f t="shared" si="18"/>
        <v>More</v>
      </c>
      <c r="M134" s="10">
        <f t="shared" si="19"/>
        <v>4</v>
      </c>
      <c r="N134" s="12">
        <f t="shared" si="20"/>
        <v>4280205</v>
      </c>
      <c r="O134" s="15" t="str">
        <f t="shared" si="21"/>
        <v>&gt;₹500</v>
      </c>
      <c r="P134" s="10" t="str">
        <f t="shared" si="22"/>
        <v>More</v>
      </c>
      <c r="Q134" s="14">
        <f t="shared" si="23"/>
        <v>13180</v>
      </c>
    </row>
    <row r="135" spans="1:17" x14ac:dyDescent="0.35">
      <c r="A135" s="11" t="s">
        <v>1202</v>
      </c>
      <c r="B135" s="11" t="s">
        <v>1203</v>
      </c>
      <c r="C135" s="11" t="s">
        <v>18</v>
      </c>
      <c r="D135" s="17">
        <v>179</v>
      </c>
      <c r="E135" s="17">
        <v>299</v>
      </c>
      <c r="F135" s="18">
        <v>0.4</v>
      </c>
      <c r="G135" s="11">
        <v>3.9</v>
      </c>
      <c r="H135" s="19">
        <v>81</v>
      </c>
      <c r="I135" s="11" t="s">
        <v>1207</v>
      </c>
      <c r="J135" s="11" t="str">
        <f t="shared" si="16"/>
        <v>MI</v>
      </c>
      <c r="K135" s="11" t="str">
        <f t="shared" si="17"/>
        <v>Computers&amp;Accessories</v>
      </c>
      <c r="L135" s="11" t="str">
        <f t="shared" si="18"/>
        <v>Less</v>
      </c>
      <c r="M135" s="11">
        <f t="shared" si="19"/>
        <v>3</v>
      </c>
      <c r="N135" s="17">
        <f t="shared" si="20"/>
        <v>24219</v>
      </c>
      <c r="O135" s="20" t="str">
        <f t="shared" si="21"/>
        <v>₹200–₹500</v>
      </c>
      <c r="P135" s="11" t="str">
        <f t="shared" si="22"/>
        <v>Less</v>
      </c>
      <c r="Q135" s="19">
        <f t="shared" si="23"/>
        <v>315.89999999999998</v>
      </c>
    </row>
    <row r="136" spans="1:17" x14ac:dyDescent="0.35">
      <c r="A136" s="10" t="s">
        <v>1212</v>
      </c>
      <c r="B136" s="10" t="s">
        <v>1213</v>
      </c>
      <c r="C136" s="10" t="s">
        <v>18</v>
      </c>
      <c r="D136" s="12">
        <v>689</v>
      </c>
      <c r="E136" s="12">
        <v>1500</v>
      </c>
      <c r="F136" s="13">
        <v>0.54</v>
      </c>
      <c r="G136" s="10">
        <v>4.2</v>
      </c>
      <c r="H136" s="14">
        <v>42301</v>
      </c>
      <c r="I136" s="10" t="s">
        <v>1217</v>
      </c>
      <c r="J136" s="10" t="str">
        <f t="shared" si="16"/>
        <v>AmazonBasics</v>
      </c>
      <c r="K136" s="10" t="str">
        <f t="shared" si="17"/>
        <v>Computers&amp;Accessories</v>
      </c>
      <c r="L136" s="10" t="str">
        <f t="shared" si="18"/>
        <v>More</v>
      </c>
      <c r="M136" s="10">
        <f t="shared" si="19"/>
        <v>4</v>
      </c>
      <c r="N136" s="12">
        <f t="shared" si="20"/>
        <v>63451500</v>
      </c>
      <c r="O136" s="15" t="str">
        <f t="shared" si="21"/>
        <v>&gt;₹500</v>
      </c>
      <c r="P136" s="10" t="str">
        <f t="shared" si="22"/>
        <v>More</v>
      </c>
      <c r="Q136" s="14">
        <f t="shared" si="23"/>
        <v>177664.2</v>
      </c>
    </row>
    <row r="137" spans="1:17" x14ac:dyDescent="0.35">
      <c r="A137" s="11" t="s">
        <v>1222</v>
      </c>
      <c r="B137" s="11" t="s">
        <v>1223</v>
      </c>
      <c r="C137" s="11" t="s">
        <v>169</v>
      </c>
      <c r="D137" s="17">
        <v>30990</v>
      </c>
      <c r="E137" s="17">
        <v>49990</v>
      </c>
      <c r="F137" s="18">
        <v>0.38</v>
      </c>
      <c r="G137" s="11">
        <v>4.3</v>
      </c>
      <c r="H137" s="22">
        <v>1376</v>
      </c>
      <c r="I137" s="11" t="s">
        <v>1227</v>
      </c>
      <c r="J137" s="11" t="str">
        <f t="shared" si="16"/>
        <v>LG</v>
      </c>
      <c r="K137" s="11" t="str">
        <f t="shared" si="17"/>
        <v>Electronics</v>
      </c>
      <c r="L137" s="11" t="str">
        <f t="shared" si="18"/>
        <v>Less</v>
      </c>
      <c r="M137" s="11">
        <f t="shared" si="19"/>
        <v>4</v>
      </c>
      <c r="N137" s="17">
        <f t="shared" si="20"/>
        <v>68786240</v>
      </c>
      <c r="O137" s="20" t="str">
        <f t="shared" si="21"/>
        <v>&gt;₹500</v>
      </c>
      <c r="P137" s="11" t="str">
        <f t="shared" si="22"/>
        <v>More</v>
      </c>
      <c r="Q137" s="19">
        <f t="shared" si="23"/>
        <v>5916.8</v>
      </c>
    </row>
    <row r="138" spans="1:17" x14ac:dyDescent="0.35">
      <c r="A138" s="10" t="s">
        <v>1232</v>
      </c>
      <c r="B138" s="10" t="s">
        <v>1233</v>
      </c>
      <c r="C138" s="10" t="s">
        <v>18</v>
      </c>
      <c r="D138" s="12">
        <v>249</v>
      </c>
      <c r="E138" s="12">
        <v>931</v>
      </c>
      <c r="F138" s="13">
        <v>0.73</v>
      </c>
      <c r="G138" s="10">
        <v>3.9</v>
      </c>
      <c r="H138" s="14">
        <v>1075</v>
      </c>
      <c r="I138" s="10" t="s">
        <v>345</v>
      </c>
      <c r="J138" s="10" t="str">
        <f t="shared" si="16"/>
        <v>pTron</v>
      </c>
      <c r="K138" s="10" t="str">
        <f t="shared" si="17"/>
        <v>Computers&amp;Accessories</v>
      </c>
      <c r="L138" s="10" t="str">
        <f t="shared" si="18"/>
        <v>More</v>
      </c>
      <c r="M138" s="10">
        <f t="shared" si="19"/>
        <v>3</v>
      </c>
      <c r="N138" s="12">
        <f t="shared" si="20"/>
        <v>1000825</v>
      </c>
      <c r="O138" s="15" t="str">
        <f t="shared" si="21"/>
        <v>&gt;₹500</v>
      </c>
      <c r="P138" s="10" t="str">
        <f t="shared" si="22"/>
        <v>More</v>
      </c>
      <c r="Q138" s="14">
        <f t="shared" si="23"/>
        <v>4192.5</v>
      </c>
    </row>
    <row r="139" spans="1:17" x14ac:dyDescent="0.35">
      <c r="A139" s="11" t="s">
        <v>1237</v>
      </c>
      <c r="B139" s="11" t="s">
        <v>1238</v>
      </c>
      <c r="C139" s="11" t="s">
        <v>129</v>
      </c>
      <c r="D139" s="17">
        <v>999</v>
      </c>
      <c r="E139" s="17">
        <v>2399</v>
      </c>
      <c r="F139" s="18">
        <v>0.57999999999999996</v>
      </c>
      <c r="G139" s="11">
        <v>4.5999999999999996</v>
      </c>
      <c r="H139" s="22">
        <v>3664</v>
      </c>
      <c r="I139" s="11" t="s">
        <v>1242</v>
      </c>
      <c r="J139" s="11" t="str">
        <f t="shared" si="16"/>
        <v>10k</v>
      </c>
      <c r="K139" s="11" t="str">
        <f t="shared" si="17"/>
        <v>Electronics</v>
      </c>
      <c r="L139" s="11" t="str">
        <f t="shared" si="18"/>
        <v>More</v>
      </c>
      <c r="M139" s="11">
        <f t="shared" si="19"/>
        <v>4</v>
      </c>
      <c r="N139" s="17">
        <f t="shared" si="20"/>
        <v>8789936</v>
      </c>
      <c r="O139" s="20" t="str">
        <f t="shared" si="21"/>
        <v>&gt;₹500</v>
      </c>
      <c r="P139" s="11" t="str">
        <f t="shared" si="22"/>
        <v>More</v>
      </c>
      <c r="Q139" s="19">
        <f t="shared" si="23"/>
        <v>16854.399999999998</v>
      </c>
    </row>
    <row r="140" spans="1:17" x14ac:dyDescent="0.35">
      <c r="A140" s="10" t="s">
        <v>1247</v>
      </c>
      <c r="B140" s="10" t="s">
        <v>1248</v>
      </c>
      <c r="C140" s="10" t="s">
        <v>462</v>
      </c>
      <c r="D140" s="12">
        <v>399</v>
      </c>
      <c r="E140" s="12">
        <v>399</v>
      </c>
      <c r="F140" s="13">
        <v>0</v>
      </c>
      <c r="G140" s="10">
        <v>3.9</v>
      </c>
      <c r="H140" s="21">
        <v>1951</v>
      </c>
      <c r="I140" s="10" t="s">
        <v>1252</v>
      </c>
      <c r="J140" s="10" t="str">
        <f t="shared" si="16"/>
        <v>LRIPL</v>
      </c>
      <c r="K140" s="10" t="str">
        <f t="shared" si="17"/>
        <v>Electronics</v>
      </c>
      <c r="L140" s="10" t="str">
        <f t="shared" si="18"/>
        <v>Less</v>
      </c>
      <c r="M140" s="10">
        <f t="shared" si="19"/>
        <v>3</v>
      </c>
      <c r="N140" s="12">
        <f t="shared" si="20"/>
        <v>778449</v>
      </c>
      <c r="O140" s="15" t="str">
        <f t="shared" si="21"/>
        <v>₹200–₹500</v>
      </c>
      <c r="P140" s="10" t="str">
        <f t="shared" si="22"/>
        <v>More</v>
      </c>
      <c r="Q140" s="14">
        <f t="shared" si="23"/>
        <v>7608.9</v>
      </c>
    </row>
    <row r="141" spans="1:17" x14ac:dyDescent="0.35">
      <c r="A141" s="11" t="s">
        <v>1257</v>
      </c>
      <c r="B141" s="11" t="s">
        <v>13132</v>
      </c>
      <c r="C141" s="11" t="s">
        <v>18</v>
      </c>
      <c r="D141" s="17">
        <v>349</v>
      </c>
      <c r="E141" s="17">
        <v>699</v>
      </c>
      <c r="F141" s="18">
        <v>0.5</v>
      </c>
      <c r="G141" s="11">
        <v>4.3</v>
      </c>
      <c r="H141" s="19">
        <v>20850</v>
      </c>
      <c r="I141" s="11" t="s">
        <v>297</v>
      </c>
      <c r="J141" s="11" t="str">
        <f t="shared" si="16"/>
        <v>Boat</v>
      </c>
      <c r="K141" s="11" t="str">
        <f t="shared" si="17"/>
        <v>Computers&amp;Accessories</v>
      </c>
      <c r="L141" s="11" t="str">
        <f t="shared" si="18"/>
        <v>More</v>
      </c>
      <c r="M141" s="11">
        <f t="shared" si="19"/>
        <v>4</v>
      </c>
      <c r="N141" s="17">
        <f t="shared" si="20"/>
        <v>14574150</v>
      </c>
      <c r="O141" s="20" t="str">
        <f t="shared" si="21"/>
        <v>&gt;₹500</v>
      </c>
      <c r="P141" s="11" t="str">
        <f t="shared" si="22"/>
        <v>More</v>
      </c>
      <c r="Q141" s="19">
        <f t="shared" si="23"/>
        <v>89655</v>
      </c>
    </row>
    <row r="142" spans="1:17" x14ac:dyDescent="0.35">
      <c r="A142" s="10" t="s">
        <v>1262</v>
      </c>
      <c r="B142" s="10" t="s">
        <v>1263</v>
      </c>
      <c r="C142" s="10" t="s">
        <v>18</v>
      </c>
      <c r="D142" s="12">
        <v>399</v>
      </c>
      <c r="E142" s="12">
        <v>1099</v>
      </c>
      <c r="F142" s="13">
        <v>0.64</v>
      </c>
      <c r="G142" s="10">
        <v>4.0999999999999996</v>
      </c>
      <c r="H142" s="14">
        <v>2685</v>
      </c>
      <c r="I142" s="10" t="s">
        <v>1267</v>
      </c>
      <c r="J142" s="10" t="str">
        <f t="shared" si="16"/>
        <v>Zoul</v>
      </c>
      <c r="K142" s="10" t="str">
        <f t="shared" si="17"/>
        <v>Computers&amp;Accessories</v>
      </c>
      <c r="L142" s="10" t="str">
        <f t="shared" si="18"/>
        <v>More</v>
      </c>
      <c r="M142" s="10">
        <f t="shared" si="19"/>
        <v>4</v>
      </c>
      <c r="N142" s="12">
        <f t="shared" si="20"/>
        <v>2950815</v>
      </c>
      <c r="O142" s="15" t="str">
        <f t="shared" si="21"/>
        <v>&gt;₹500</v>
      </c>
      <c r="P142" s="10" t="str">
        <f t="shared" si="22"/>
        <v>More</v>
      </c>
      <c r="Q142" s="14">
        <f t="shared" si="23"/>
        <v>11008.499999999998</v>
      </c>
    </row>
    <row r="143" spans="1:17" x14ac:dyDescent="0.35">
      <c r="A143" s="11" t="s">
        <v>1272</v>
      </c>
      <c r="B143" s="11" t="s">
        <v>1273</v>
      </c>
      <c r="C143" s="11" t="s">
        <v>98</v>
      </c>
      <c r="D143" s="17">
        <v>1699</v>
      </c>
      <c r="E143" s="17">
        <v>2999</v>
      </c>
      <c r="F143" s="18">
        <v>0.43</v>
      </c>
      <c r="G143" s="11">
        <v>4.4000000000000004</v>
      </c>
      <c r="H143" s="19">
        <v>24780</v>
      </c>
      <c r="I143" s="11" t="s">
        <v>486</v>
      </c>
      <c r="J143" s="11" t="str">
        <f t="shared" si="16"/>
        <v>TP-LINK</v>
      </c>
      <c r="K143" s="11" t="str">
        <f t="shared" si="17"/>
        <v>Computers&amp;Accessories</v>
      </c>
      <c r="L143" s="11" t="str">
        <f t="shared" si="18"/>
        <v>Less</v>
      </c>
      <c r="M143" s="11">
        <f t="shared" si="19"/>
        <v>4</v>
      </c>
      <c r="N143" s="17">
        <f t="shared" si="20"/>
        <v>74315220</v>
      </c>
      <c r="O143" s="20" t="str">
        <f t="shared" si="21"/>
        <v>&gt;₹500</v>
      </c>
      <c r="P143" s="11" t="str">
        <f t="shared" si="22"/>
        <v>More</v>
      </c>
      <c r="Q143" s="19">
        <f t="shared" si="23"/>
        <v>109032.00000000001</v>
      </c>
    </row>
    <row r="144" spans="1:17" x14ac:dyDescent="0.35">
      <c r="A144" s="10" t="s">
        <v>1277</v>
      </c>
      <c r="B144" s="10" t="s">
        <v>1278</v>
      </c>
      <c r="C144" s="10" t="s">
        <v>462</v>
      </c>
      <c r="D144" s="12">
        <v>655</v>
      </c>
      <c r="E144" s="12">
        <v>1099</v>
      </c>
      <c r="F144" s="13">
        <v>0.4</v>
      </c>
      <c r="G144" s="10">
        <v>3.2</v>
      </c>
      <c r="H144" s="21">
        <v>285</v>
      </c>
      <c r="I144" s="10" t="s">
        <v>1282</v>
      </c>
      <c r="J144" s="10" t="str">
        <f t="shared" si="16"/>
        <v>LRIPL</v>
      </c>
      <c r="K144" s="10" t="str">
        <f t="shared" si="17"/>
        <v>Electronics</v>
      </c>
      <c r="L144" s="10" t="str">
        <f t="shared" si="18"/>
        <v>Less</v>
      </c>
      <c r="M144" s="10">
        <f t="shared" si="19"/>
        <v>3</v>
      </c>
      <c r="N144" s="12">
        <f t="shared" si="20"/>
        <v>313215</v>
      </c>
      <c r="O144" s="15" t="str">
        <f t="shared" si="21"/>
        <v>&gt;₹500</v>
      </c>
      <c r="P144" s="10" t="str">
        <f t="shared" si="22"/>
        <v>Less</v>
      </c>
      <c r="Q144" s="14">
        <f t="shared" si="23"/>
        <v>912</v>
      </c>
    </row>
    <row r="145" spans="1:17" x14ac:dyDescent="0.35">
      <c r="A145" s="11" t="s">
        <v>1287</v>
      </c>
      <c r="B145" s="11" t="s">
        <v>1288</v>
      </c>
      <c r="C145" s="11" t="s">
        <v>98</v>
      </c>
      <c r="D145" s="17">
        <v>749</v>
      </c>
      <c r="E145" s="17">
        <v>1339</v>
      </c>
      <c r="F145" s="18">
        <v>0.44</v>
      </c>
      <c r="G145" s="11">
        <v>4.2</v>
      </c>
      <c r="H145" s="19">
        <v>179692</v>
      </c>
      <c r="I145" s="11" t="s">
        <v>102</v>
      </c>
      <c r="J145" s="11" t="str">
        <f t="shared" si="16"/>
        <v>TP-Link</v>
      </c>
      <c r="K145" s="11" t="str">
        <f t="shared" si="17"/>
        <v>Computers&amp;Accessories</v>
      </c>
      <c r="L145" s="11" t="str">
        <f t="shared" si="18"/>
        <v>Less</v>
      </c>
      <c r="M145" s="11">
        <f t="shared" si="19"/>
        <v>4</v>
      </c>
      <c r="N145" s="17">
        <f t="shared" si="20"/>
        <v>240607588</v>
      </c>
      <c r="O145" s="20" t="str">
        <f t="shared" si="21"/>
        <v>&gt;₹500</v>
      </c>
      <c r="P145" s="11" t="str">
        <f t="shared" si="22"/>
        <v>More</v>
      </c>
      <c r="Q145" s="19">
        <f t="shared" si="23"/>
        <v>754706.4</v>
      </c>
    </row>
    <row r="146" spans="1:17" x14ac:dyDescent="0.35">
      <c r="A146" s="10" t="s">
        <v>1292</v>
      </c>
      <c r="B146" s="10" t="s">
        <v>1293</v>
      </c>
      <c r="C146" s="10" t="s">
        <v>169</v>
      </c>
      <c r="D146" s="12">
        <v>9999</v>
      </c>
      <c r="E146" s="12">
        <v>12999</v>
      </c>
      <c r="F146" s="13">
        <v>0.23</v>
      </c>
      <c r="G146" s="10">
        <v>4.2</v>
      </c>
      <c r="H146" s="21">
        <v>6088</v>
      </c>
      <c r="I146" s="10" t="s">
        <v>1297</v>
      </c>
      <c r="J146" s="10" t="str">
        <f t="shared" si="16"/>
        <v>Kodak</v>
      </c>
      <c r="K146" s="10" t="str">
        <f t="shared" si="17"/>
        <v>Electronics</v>
      </c>
      <c r="L146" s="10" t="str">
        <f t="shared" si="18"/>
        <v>Less</v>
      </c>
      <c r="M146" s="10">
        <f t="shared" si="19"/>
        <v>4</v>
      </c>
      <c r="N146" s="12">
        <f t="shared" si="20"/>
        <v>79137912</v>
      </c>
      <c r="O146" s="15" t="str">
        <f t="shared" si="21"/>
        <v>&gt;₹500</v>
      </c>
      <c r="P146" s="10" t="str">
        <f t="shared" si="22"/>
        <v>More</v>
      </c>
      <c r="Q146" s="14">
        <f t="shared" si="23"/>
        <v>25569.600000000002</v>
      </c>
    </row>
    <row r="147" spans="1:17" x14ac:dyDescent="0.35">
      <c r="A147" s="11" t="s">
        <v>1302</v>
      </c>
      <c r="B147" s="11" t="s">
        <v>1303</v>
      </c>
      <c r="C147" s="11" t="s">
        <v>462</v>
      </c>
      <c r="D147" s="17">
        <v>195</v>
      </c>
      <c r="E147" s="17">
        <v>499</v>
      </c>
      <c r="F147" s="18">
        <v>0.61</v>
      </c>
      <c r="G147" s="11">
        <v>3.7</v>
      </c>
      <c r="H147" s="22">
        <v>1383</v>
      </c>
      <c r="I147" s="11" t="s">
        <v>1307</v>
      </c>
      <c r="J147" s="11" t="str">
        <f t="shared" si="16"/>
        <v>Airtel</v>
      </c>
      <c r="K147" s="11" t="str">
        <f t="shared" si="17"/>
        <v>Electronics</v>
      </c>
      <c r="L147" s="11" t="str">
        <f t="shared" si="18"/>
        <v>More</v>
      </c>
      <c r="M147" s="11">
        <f t="shared" si="19"/>
        <v>3</v>
      </c>
      <c r="N147" s="17">
        <f t="shared" si="20"/>
        <v>690117</v>
      </c>
      <c r="O147" s="20" t="str">
        <f t="shared" si="21"/>
        <v>₹200–₹500</v>
      </c>
      <c r="P147" s="11" t="str">
        <f t="shared" si="22"/>
        <v>More</v>
      </c>
      <c r="Q147" s="19">
        <f t="shared" si="23"/>
        <v>5117.1000000000004</v>
      </c>
    </row>
    <row r="148" spans="1:17" x14ac:dyDescent="0.35">
      <c r="A148" s="10" t="s">
        <v>1312</v>
      </c>
      <c r="B148" s="10" t="s">
        <v>1313</v>
      </c>
      <c r="C148" s="10" t="s">
        <v>18</v>
      </c>
      <c r="D148" s="12">
        <v>999</v>
      </c>
      <c r="E148" s="12">
        <v>2100</v>
      </c>
      <c r="F148" s="13">
        <v>0.52</v>
      </c>
      <c r="G148" s="10">
        <v>4.5</v>
      </c>
      <c r="H148" s="14">
        <v>5492</v>
      </c>
      <c r="I148" s="10" t="s">
        <v>1316</v>
      </c>
      <c r="J148" s="10" t="str">
        <f t="shared" si="16"/>
        <v>AmazonBasics</v>
      </c>
      <c r="K148" s="10" t="str">
        <f t="shared" si="17"/>
        <v>Computers&amp;Accessories</v>
      </c>
      <c r="L148" s="10" t="str">
        <f t="shared" si="18"/>
        <v>More</v>
      </c>
      <c r="M148" s="10">
        <f t="shared" si="19"/>
        <v>4</v>
      </c>
      <c r="N148" s="12">
        <f t="shared" si="20"/>
        <v>11533200</v>
      </c>
      <c r="O148" s="15" t="str">
        <f t="shared" si="21"/>
        <v>&gt;₹500</v>
      </c>
      <c r="P148" s="10" t="str">
        <f t="shared" si="22"/>
        <v>More</v>
      </c>
      <c r="Q148" s="14">
        <f t="shared" si="23"/>
        <v>24714</v>
      </c>
    </row>
    <row r="149" spans="1:17" x14ac:dyDescent="0.35">
      <c r="A149" s="11" t="s">
        <v>1321</v>
      </c>
      <c r="B149" s="11" t="s">
        <v>1322</v>
      </c>
      <c r="C149" s="11" t="s">
        <v>18</v>
      </c>
      <c r="D149" s="17">
        <v>499</v>
      </c>
      <c r="E149" s="17">
        <v>899</v>
      </c>
      <c r="F149" s="18">
        <v>0.44</v>
      </c>
      <c r="G149" s="11">
        <v>4.2</v>
      </c>
      <c r="H149" s="19">
        <v>919</v>
      </c>
      <c r="I149" s="11" t="s">
        <v>1326</v>
      </c>
      <c r="J149" s="11" t="str">
        <f t="shared" si="16"/>
        <v>Ambrane</v>
      </c>
      <c r="K149" s="11" t="str">
        <f t="shared" si="17"/>
        <v>Computers&amp;Accessories</v>
      </c>
      <c r="L149" s="11" t="str">
        <f t="shared" si="18"/>
        <v>Less</v>
      </c>
      <c r="M149" s="11">
        <f t="shared" si="19"/>
        <v>4</v>
      </c>
      <c r="N149" s="17">
        <f t="shared" si="20"/>
        <v>826181</v>
      </c>
      <c r="O149" s="20" t="str">
        <f t="shared" si="21"/>
        <v>&gt;₹500</v>
      </c>
      <c r="P149" s="11" t="str">
        <f t="shared" si="22"/>
        <v>Less</v>
      </c>
      <c r="Q149" s="19">
        <f t="shared" si="23"/>
        <v>3859.8</v>
      </c>
    </row>
    <row r="150" spans="1:17" x14ac:dyDescent="0.35">
      <c r="A150" s="10" t="s">
        <v>1331</v>
      </c>
      <c r="B150" s="10" t="s">
        <v>1332</v>
      </c>
      <c r="C150" s="10" t="s">
        <v>1333</v>
      </c>
      <c r="D150" s="12">
        <v>416</v>
      </c>
      <c r="E150" s="12">
        <v>599</v>
      </c>
      <c r="F150" s="13">
        <v>0.31</v>
      </c>
      <c r="G150" s="10">
        <v>4.2</v>
      </c>
      <c r="H150" s="21">
        <v>30023</v>
      </c>
      <c r="I150" s="10" t="s">
        <v>1337</v>
      </c>
      <c r="J150" s="10" t="str">
        <f t="shared" si="16"/>
        <v>BlueRigger</v>
      </c>
      <c r="K150" s="10" t="str">
        <f t="shared" si="17"/>
        <v>Electronics</v>
      </c>
      <c r="L150" s="10" t="str">
        <f t="shared" si="18"/>
        <v>Less</v>
      </c>
      <c r="M150" s="10">
        <f t="shared" si="19"/>
        <v>4</v>
      </c>
      <c r="N150" s="12">
        <f t="shared" si="20"/>
        <v>17983777</v>
      </c>
      <c r="O150" s="15" t="str">
        <f t="shared" si="21"/>
        <v>&gt;₹500</v>
      </c>
      <c r="P150" s="10" t="str">
        <f t="shared" si="22"/>
        <v>More</v>
      </c>
      <c r="Q150" s="14">
        <f t="shared" si="23"/>
        <v>126096.6</v>
      </c>
    </row>
    <row r="151" spans="1:17" x14ac:dyDescent="0.35">
      <c r="A151" s="11" t="s">
        <v>1342</v>
      </c>
      <c r="B151" s="11" t="s">
        <v>1343</v>
      </c>
      <c r="C151" s="11" t="s">
        <v>18</v>
      </c>
      <c r="D151" s="17">
        <v>368</v>
      </c>
      <c r="E151" s="17">
        <v>699</v>
      </c>
      <c r="F151" s="18">
        <v>0.47</v>
      </c>
      <c r="G151" s="11">
        <v>4.2</v>
      </c>
      <c r="H151" s="19">
        <v>387</v>
      </c>
      <c r="I151" s="11" t="s">
        <v>1347</v>
      </c>
      <c r="J151" s="11" t="str">
        <f t="shared" si="16"/>
        <v>Duracell</v>
      </c>
      <c r="K151" s="11" t="str">
        <f t="shared" si="17"/>
        <v>Computers&amp;Accessories</v>
      </c>
      <c r="L151" s="11" t="str">
        <f t="shared" si="18"/>
        <v>Less</v>
      </c>
      <c r="M151" s="11">
        <f t="shared" si="19"/>
        <v>4</v>
      </c>
      <c r="N151" s="17">
        <f t="shared" si="20"/>
        <v>270513</v>
      </c>
      <c r="O151" s="20" t="str">
        <f t="shared" si="21"/>
        <v>&gt;₹500</v>
      </c>
      <c r="P151" s="11" t="str">
        <f t="shared" si="22"/>
        <v>Less</v>
      </c>
      <c r="Q151" s="19">
        <f t="shared" si="23"/>
        <v>1625.4</v>
      </c>
    </row>
    <row r="152" spans="1:17" x14ac:dyDescent="0.35">
      <c r="A152" s="10" t="s">
        <v>1352</v>
      </c>
      <c r="B152" s="10" t="s">
        <v>1353</v>
      </c>
      <c r="C152" s="10" t="s">
        <v>169</v>
      </c>
      <c r="D152" s="12">
        <v>29990</v>
      </c>
      <c r="E152" s="12">
        <v>65000</v>
      </c>
      <c r="F152" s="13">
        <v>0.54</v>
      </c>
      <c r="G152" s="10">
        <v>4.0999999999999996</v>
      </c>
      <c r="H152" s="21">
        <v>211</v>
      </c>
      <c r="I152" s="10" t="s">
        <v>1357</v>
      </c>
      <c r="J152" s="10" t="str">
        <f t="shared" si="16"/>
        <v>VU</v>
      </c>
      <c r="K152" s="10" t="str">
        <f t="shared" si="17"/>
        <v>Electronics</v>
      </c>
      <c r="L152" s="10" t="str">
        <f t="shared" si="18"/>
        <v>More</v>
      </c>
      <c r="M152" s="10">
        <f t="shared" si="19"/>
        <v>4</v>
      </c>
      <c r="N152" s="12">
        <f t="shared" si="20"/>
        <v>13715000</v>
      </c>
      <c r="O152" s="15" t="str">
        <f t="shared" si="21"/>
        <v>&gt;₹500</v>
      </c>
      <c r="P152" s="10" t="str">
        <f t="shared" si="22"/>
        <v>Less</v>
      </c>
      <c r="Q152" s="14">
        <f t="shared" si="23"/>
        <v>865.09999999999991</v>
      </c>
    </row>
    <row r="153" spans="1:17" x14ac:dyDescent="0.35">
      <c r="A153" s="11" t="s">
        <v>1362</v>
      </c>
      <c r="B153" s="11" t="s">
        <v>1363</v>
      </c>
      <c r="C153" s="11" t="s">
        <v>18</v>
      </c>
      <c r="D153" s="17">
        <v>339</v>
      </c>
      <c r="E153" s="17">
        <v>1099</v>
      </c>
      <c r="F153" s="18">
        <v>0.69</v>
      </c>
      <c r="G153" s="11">
        <v>4.3</v>
      </c>
      <c r="H153" s="19">
        <v>974</v>
      </c>
      <c r="I153" s="11" t="s">
        <v>325</v>
      </c>
      <c r="J153" s="11" t="str">
        <f t="shared" si="16"/>
        <v>Zoul</v>
      </c>
      <c r="K153" s="11" t="str">
        <f t="shared" si="17"/>
        <v>Computers&amp;Accessories</v>
      </c>
      <c r="L153" s="11" t="str">
        <f t="shared" si="18"/>
        <v>More</v>
      </c>
      <c r="M153" s="11">
        <f t="shared" si="19"/>
        <v>4</v>
      </c>
      <c r="N153" s="17">
        <f t="shared" si="20"/>
        <v>1070426</v>
      </c>
      <c r="O153" s="20" t="str">
        <f t="shared" si="21"/>
        <v>&gt;₹500</v>
      </c>
      <c r="P153" s="11" t="str">
        <f t="shared" si="22"/>
        <v>Less</v>
      </c>
      <c r="Q153" s="19">
        <f t="shared" si="23"/>
        <v>4188.2</v>
      </c>
    </row>
    <row r="154" spans="1:17" x14ac:dyDescent="0.35">
      <c r="A154" s="10" t="s">
        <v>1367</v>
      </c>
      <c r="B154" s="10" t="s">
        <v>1368</v>
      </c>
      <c r="C154" s="10" t="s">
        <v>169</v>
      </c>
      <c r="D154" s="12">
        <v>15490</v>
      </c>
      <c r="E154" s="12">
        <v>20900</v>
      </c>
      <c r="F154" s="13">
        <v>0.26</v>
      </c>
      <c r="G154" s="10">
        <v>4.3</v>
      </c>
      <c r="H154" s="21">
        <v>16299</v>
      </c>
      <c r="I154" s="10" t="s">
        <v>228</v>
      </c>
      <c r="J154" s="10" t="str">
        <f t="shared" si="16"/>
        <v>Samsung</v>
      </c>
      <c r="K154" s="10" t="str">
        <f t="shared" si="17"/>
        <v>Electronics</v>
      </c>
      <c r="L154" s="10" t="str">
        <f t="shared" si="18"/>
        <v>Less</v>
      </c>
      <c r="M154" s="10">
        <f t="shared" si="19"/>
        <v>4</v>
      </c>
      <c r="N154" s="12">
        <f t="shared" si="20"/>
        <v>340649100</v>
      </c>
      <c r="O154" s="15" t="str">
        <f t="shared" si="21"/>
        <v>&gt;₹500</v>
      </c>
      <c r="P154" s="10" t="str">
        <f t="shared" si="22"/>
        <v>More</v>
      </c>
      <c r="Q154" s="14">
        <f t="shared" si="23"/>
        <v>70085.7</v>
      </c>
    </row>
    <row r="155" spans="1:17" x14ac:dyDescent="0.35">
      <c r="A155" s="11" t="s">
        <v>1372</v>
      </c>
      <c r="B155" s="11" t="s">
        <v>1373</v>
      </c>
      <c r="C155" s="11" t="s">
        <v>18</v>
      </c>
      <c r="D155" s="17">
        <v>499</v>
      </c>
      <c r="E155" s="17">
        <v>1299</v>
      </c>
      <c r="F155" s="18">
        <v>0.62</v>
      </c>
      <c r="G155" s="11">
        <v>4.3</v>
      </c>
      <c r="H155" s="19">
        <v>30411</v>
      </c>
      <c r="I155" s="11" t="s">
        <v>91</v>
      </c>
      <c r="J155" s="11" t="str">
        <f t="shared" si="16"/>
        <v>MI</v>
      </c>
      <c r="K155" s="11" t="str">
        <f t="shared" si="17"/>
        <v>Computers&amp;Accessories</v>
      </c>
      <c r="L155" s="11" t="str">
        <f t="shared" si="18"/>
        <v>More</v>
      </c>
      <c r="M155" s="11">
        <f t="shared" si="19"/>
        <v>4</v>
      </c>
      <c r="N155" s="17">
        <f t="shared" si="20"/>
        <v>39503889</v>
      </c>
      <c r="O155" s="20" t="str">
        <f t="shared" si="21"/>
        <v>&gt;₹500</v>
      </c>
      <c r="P155" s="11" t="str">
        <f t="shared" si="22"/>
        <v>More</v>
      </c>
      <c r="Q155" s="19">
        <f t="shared" si="23"/>
        <v>130767.29999999999</v>
      </c>
    </row>
    <row r="156" spans="1:17" x14ac:dyDescent="0.35">
      <c r="A156" s="10" t="s">
        <v>1377</v>
      </c>
      <c r="B156" s="10" t="s">
        <v>1378</v>
      </c>
      <c r="C156" s="10" t="s">
        <v>98</v>
      </c>
      <c r="D156" s="12">
        <v>249</v>
      </c>
      <c r="E156" s="12">
        <v>399</v>
      </c>
      <c r="F156" s="13">
        <v>0.38</v>
      </c>
      <c r="G156" s="10">
        <v>3.4</v>
      </c>
      <c r="H156" s="14">
        <v>4642</v>
      </c>
      <c r="I156" s="10" t="s">
        <v>1382</v>
      </c>
      <c r="J156" s="10" t="str">
        <f t="shared" si="16"/>
        <v>GENERIC</v>
      </c>
      <c r="K156" s="10" t="str">
        <f t="shared" si="17"/>
        <v>Computers&amp;Accessories</v>
      </c>
      <c r="L156" s="10" t="str">
        <f t="shared" si="18"/>
        <v>Less</v>
      </c>
      <c r="M156" s="10">
        <f t="shared" si="19"/>
        <v>3</v>
      </c>
      <c r="N156" s="12">
        <f t="shared" si="20"/>
        <v>1852158</v>
      </c>
      <c r="O156" s="15" t="str">
        <f t="shared" si="21"/>
        <v>₹200–₹500</v>
      </c>
      <c r="P156" s="10" t="str">
        <f t="shared" si="22"/>
        <v>More</v>
      </c>
      <c r="Q156" s="14">
        <f t="shared" si="23"/>
        <v>15782.8</v>
      </c>
    </row>
    <row r="157" spans="1:17" x14ac:dyDescent="0.35">
      <c r="A157" s="11" t="s">
        <v>1387</v>
      </c>
      <c r="B157" s="11" t="s">
        <v>1388</v>
      </c>
      <c r="C157" s="11" t="s">
        <v>462</v>
      </c>
      <c r="D157" s="17">
        <v>399</v>
      </c>
      <c r="E157" s="17">
        <v>799</v>
      </c>
      <c r="F157" s="18">
        <v>0.5</v>
      </c>
      <c r="G157" s="11">
        <v>4.3</v>
      </c>
      <c r="H157" s="22">
        <v>12</v>
      </c>
      <c r="I157" s="11" t="s">
        <v>1392</v>
      </c>
      <c r="J157" s="11" t="str">
        <f t="shared" si="16"/>
        <v>7SEVEN¬Æ</v>
      </c>
      <c r="K157" s="11" t="str">
        <f t="shared" si="17"/>
        <v>Electronics</v>
      </c>
      <c r="L157" s="11" t="str">
        <f t="shared" si="18"/>
        <v>More</v>
      </c>
      <c r="M157" s="11">
        <f t="shared" si="19"/>
        <v>4</v>
      </c>
      <c r="N157" s="17">
        <f t="shared" si="20"/>
        <v>9588</v>
      </c>
      <c r="O157" s="20" t="str">
        <f t="shared" si="21"/>
        <v>&gt;₹500</v>
      </c>
      <c r="P157" s="11" t="str">
        <f t="shared" si="22"/>
        <v>Less</v>
      </c>
      <c r="Q157" s="19">
        <f t="shared" si="23"/>
        <v>51.599999999999994</v>
      </c>
    </row>
    <row r="158" spans="1:17" x14ac:dyDescent="0.35">
      <c r="A158" s="10" t="s">
        <v>1397</v>
      </c>
      <c r="B158" s="10" t="s">
        <v>1398</v>
      </c>
      <c r="C158" s="10" t="s">
        <v>18</v>
      </c>
      <c r="D158" s="12">
        <v>1499</v>
      </c>
      <c r="E158" s="12">
        <v>1999</v>
      </c>
      <c r="F158" s="13">
        <v>0.25</v>
      </c>
      <c r="G158" s="10">
        <v>4.4000000000000004</v>
      </c>
      <c r="H158" s="14">
        <v>1951</v>
      </c>
      <c r="I158" s="10" t="s">
        <v>1091</v>
      </c>
      <c r="J158" s="10" t="str">
        <f t="shared" si="16"/>
        <v>Belkin</v>
      </c>
      <c r="K158" s="10" t="str">
        <f t="shared" si="17"/>
        <v>Computers&amp;Accessories</v>
      </c>
      <c r="L158" s="10" t="str">
        <f t="shared" si="18"/>
        <v>Less</v>
      </c>
      <c r="M158" s="10">
        <f t="shared" si="19"/>
        <v>4</v>
      </c>
      <c r="N158" s="12">
        <f t="shared" si="20"/>
        <v>3900049</v>
      </c>
      <c r="O158" s="15" t="str">
        <f t="shared" si="21"/>
        <v>&gt;₹500</v>
      </c>
      <c r="P158" s="10" t="str">
        <f t="shared" si="22"/>
        <v>More</v>
      </c>
      <c r="Q158" s="14">
        <f t="shared" si="23"/>
        <v>8584.4000000000015</v>
      </c>
    </row>
    <row r="159" spans="1:17" x14ac:dyDescent="0.35">
      <c r="A159" s="11" t="s">
        <v>1402</v>
      </c>
      <c r="B159" s="11" t="s">
        <v>1403</v>
      </c>
      <c r="C159" s="11" t="s">
        <v>1404</v>
      </c>
      <c r="D159" s="17">
        <v>9490</v>
      </c>
      <c r="E159" s="17">
        <v>15990</v>
      </c>
      <c r="F159" s="18">
        <v>0.41</v>
      </c>
      <c r="G159" s="11">
        <v>3.9</v>
      </c>
      <c r="H159" s="22">
        <v>10480</v>
      </c>
      <c r="I159" s="11" t="s">
        <v>1408</v>
      </c>
      <c r="J159" s="11" t="str">
        <f t="shared" si="16"/>
        <v>EGate</v>
      </c>
      <c r="K159" s="11" t="str">
        <f t="shared" si="17"/>
        <v>Electronics</v>
      </c>
      <c r="L159" s="11" t="str">
        <f t="shared" si="18"/>
        <v>Less</v>
      </c>
      <c r="M159" s="11">
        <f t="shared" si="19"/>
        <v>3</v>
      </c>
      <c r="N159" s="17">
        <f t="shared" si="20"/>
        <v>167575200</v>
      </c>
      <c r="O159" s="20" t="str">
        <f t="shared" si="21"/>
        <v>&gt;₹500</v>
      </c>
      <c r="P159" s="11" t="str">
        <f t="shared" si="22"/>
        <v>More</v>
      </c>
      <c r="Q159" s="19">
        <f t="shared" si="23"/>
        <v>40872</v>
      </c>
    </row>
    <row r="160" spans="1:17" x14ac:dyDescent="0.35">
      <c r="A160" s="10" t="s">
        <v>1413</v>
      </c>
      <c r="B160" s="10" t="s">
        <v>1414</v>
      </c>
      <c r="C160" s="10" t="s">
        <v>129</v>
      </c>
      <c r="D160" s="12">
        <v>637</v>
      </c>
      <c r="E160" s="12">
        <v>1499</v>
      </c>
      <c r="F160" s="13">
        <v>0.57999999999999996</v>
      </c>
      <c r="G160" s="10">
        <v>4.0999999999999996</v>
      </c>
      <c r="H160" s="21">
        <v>24</v>
      </c>
      <c r="I160" s="10" t="s">
        <v>1418</v>
      </c>
      <c r="J160" s="10" t="str">
        <f t="shared" si="16"/>
        <v>ZEBRONICS</v>
      </c>
      <c r="K160" s="10" t="str">
        <f t="shared" si="17"/>
        <v>Electronics</v>
      </c>
      <c r="L160" s="10" t="str">
        <f t="shared" si="18"/>
        <v>More</v>
      </c>
      <c r="M160" s="10">
        <f t="shared" si="19"/>
        <v>4</v>
      </c>
      <c r="N160" s="12">
        <f t="shared" si="20"/>
        <v>35976</v>
      </c>
      <c r="O160" s="15" t="str">
        <f t="shared" si="21"/>
        <v>&gt;₹500</v>
      </c>
      <c r="P160" s="10" t="str">
        <f t="shared" si="22"/>
        <v>Less</v>
      </c>
      <c r="Q160" s="14">
        <f t="shared" si="23"/>
        <v>98.399999999999991</v>
      </c>
    </row>
    <row r="161" spans="1:17" x14ac:dyDescent="0.35">
      <c r="A161" s="11" t="s">
        <v>1423</v>
      </c>
      <c r="B161" s="11" t="s">
        <v>1424</v>
      </c>
      <c r="C161" s="11" t="s">
        <v>462</v>
      </c>
      <c r="D161" s="17">
        <v>399</v>
      </c>
      <c r="E161" s="17">
        <v>899</v>
      </c>
      <c r="F161" s="18">
        <v>0.56000000000000005</v>
      </c>
      <c r="G161" s="11">
        <v>3.9</v>
      </c>
      <c r="H161" s="22">
        <v>254</v>
      </c>
      <c r="I161" s="11" t="s">
        <v>1428</v>
      </c>
      <c r="J161" s="11" t="str">
        <f t="shared" si="16"/>
        <v>7SEVEN¬Æ</v>
      </c>
      <c r="K161" s="11" t="str">
        <f t="shared" si="17"/>
        <v>Electronics</v>
      </c>
      <c r="L161" s="11" t="str">
        <f t="shared" si="18"/>
        <v>More</v>
      </c>
      <c r="M161" s="11">
        <f t="shared" si="19"/>
        <v>3</v>
      </c>
      <c r="N161" s="17">
        <f t="shared" si="20"/>
        <v>228346</v>
      </c>
      <c r="O161" s="20" t="str">
        <f t="shared" si="21"/>
        <v>&gt;₹500</v>
      </c>
      <c r="P161" s="11" t="str">
        <f t="shared" si="22"/>
        <v>Less</v>
      </c>
      <c r="Q161" s="19">
        <f t="shared" si="23"/>
        <v>990.6</v>
      </c>
    </row>
    <row r="162" spans="1:17" x14ac:dyDescent="0.35">
      <c r="A162" s="10" t="s">
        <v>1433</v>
      </c>
      <c r="B162" s="10" t="s">
        <v>1434</v>
      </c>
      <c r="C162" s="10" t="s">
        <v>1333</v>
      </c>
      <c r="D162" s="12">
        <v>1089</v>
      </c>
      <c r="E162" s="12">
        <v>1600</v>
      </c>
      <c r="F162" s="13">
        <v>0.32</v>
      </c>
      <c r="G162" s="10">
        <v>4</v>
      </c>
      <c r="H162" s="21">
        <v>3565</v>
      </c>
      <c r="I162" s="10" t="s">
        <v>1438</v>
      </c>
      <c r="J162" s="10" t="str">
        <f t="shared" si="16"/>
        <v>AmazonBasics</v>
      </c>
      <c r="K162" s="10" t="str">
        <f t="shared" si="17"/>
        <v>Electronics</v>
      </c>
      <c r="L162" s="10" t="str">
        <f t="shared" si="18"/>
        <v>Less</v>
      </c>
      <c r="M162" s="10">
        <f t="shared" si="19"/>
        <v>4</v>
      </c>
      <c r="N162" s="12">
        <f t="shared" si="20"/>
        <v>5704000</v>
      </c>
      <c r="O162" s="15" t="str">
        <f t="shared" si="21"/>
        <v>&gt;₹500</v>
      </c>
      <c r="P162" s="10" t="str">
        <f t="shared" si="22"/>
        <v>More</v>
      </c>
      <c r="Q162" s="14">
        <f t="shared" si="23"/>
        <v>14260</v>
      </c>
    </row>
    <row r="163" spans="1:17" x14ac:dyDescent="0.35">
      <c r="A163" s="11" t="s">
        <v>1443</v>
      </c>
      <c r="B163" s="11" t="s">
        <v>1444</v>
      </c>
      <c r="C163" s="11" t="s">
        <v>18</v>
      </c>
      <c r="D163" s="17">
        <v>339</v>
      </c>
      <c r="E163" s="17">
        <v>999</v>
      </c>
      <c r="F163" s="18">
        <v>0.66</v>
      </c>
      <c r="G163" s="11">
        <v>4.3</v>
      </c>
      <c r="H163" s="19">
        <v>6255</v>
      </c>
      <c r="I163" s="11" t="s">
        <v>1448</v>
      </c>
      <c r="J163" s="11" t="str">
        <f t="shared" si="16"/>
        <v>Wayona</v>
      </c>
      <c r="K163" s="11" t="str">
        <f t="shared" si="17"/>
        <v>Computers&amp;Accessories</v>
      </c>
      <c r="L163" s="11" t="str">
        <f t="shared" si="18"/>
        <v>More</v>
      </c>
      <c r="M163" s="11">
        <f t="shared" si="19"/>
        <v>4</v>
      </c>
      <c r="N163" s="17">
        <f t="shared" si="20"/>
        <v>6248745</v>
      </c>
      <c r="O163" s="20" t="str">
        <f t="shared" si="21"/>
        <v>&gt;₹500</v>
      </c>
      <c r="P163" s="11" t="str">
        <f t="shared" si="22"/>
        <v>More</v>
      </c>
      <c r="Q163" s="19">
        <f t="shared" si="23"/>
        <v>26896.5</v>
      </c>
    </row>
    <row r="164" spans="1:17" x14ac:dyDescent="0.35">
      <c r="A164" s="10" t="s">
        <v>1452</v>
      </c>
      <c r="B164" s="10" t="s">
        <v>1453</v>
      </c>
      <c r="C164" s="10" t="s">
        <v>18</v>
      </c>
      <c r="D164" s="12">
        <v>149</v>
      </c>
      <c r="E164" s="12">
        <v>499</v>
      </c>
      <c r="F164" s="13">
        <v>0.7</v>
      </c>
      <c r="G164" s="10">
        <v>4</v>
      </c>
      <c r="H164" s="14">
        <v>7732</v>
      </c>
      <c r="I164" s="10" t="s">
        <v>692</v>
      </c>
      <c r="J164" s="10" t="str">
        <f t="shared" si="16"/>
        <v>Pinnaclz</v>
      </c>
      <c r="K164" s="10" t="str">
        <f t="shared" si="17"/>
        <v>Computers&amp;Accessories</v>
      </c>
      <c r="L164" s="10" t="str">
        <f t="shared" si="18"/>
        <v>More</v>
      </c>
      <c r="M164" s="10">
        <f t="shared" si="19"/>
        <v>4</v>
      </c>
      <c r="N164" s="12">
        <f t="shared" si="20"/>
        <v>3858268</v>
      </c>
      <c r="O164" s="15" t="str">
        <f t="shared" si="21"/>
        <v>₹200–₹500</v>
      </c>
      <c r="P164" s="10" t="str">
        <f t="shared" si="22"/>
        <v>More</v>
      </c>
      <c r="Q164" s="14">
        <f t="shared" si="23"/>
        <v>30928</v>
      </c>
    </row>
    <row r="165" spans="1:17" x14ac:dyDescent="0.35">
      <c r="A165" s="11" t="s">
        <v>1457</v>
      </c>
      <c r="B165" s="11" t="s">
        <v>1458</v>
      </c>
      <c r="C165" s="11" t="s">
        <v>18</v>
      </c>
      <c r="D165" s="17">
        <v>149</v>
      </c>
      <c r="E165" s="17">
        <v>399</v>
      </c>
      <c r="F165" s="18">
        <v>0.63</v>
      </c>
      <c r="G165" s="11">
        <v>3.9</v>
      </c>
      <c r="H165" s="19">
        <v>57</v>
      </c>
      <c r="I165" s="11" t="s">
        <v>1462</v>
      </c>
      <c r="J165" s="11" t="str">
        <f t="shared" si="16"/>
        <v>Ambrane</v>
      </c>
      <c r="K165" s="11" t="str">
        <f t="shared" si="17"/>
        <v>Computers&amp;Accessories</v>
      </c>
      <c r="L165" s="11" t="str">
        <f t="shared" si="18"/>
        <v>More</v>
      </c>
      <c r="M165" s="11">
        <f t="shared" si="19"/>
        <v>3</v>
      </c>
      <c r="N165" s="17">
        <f t="shared" si="20"/>
        <v>22743</v>
      </c>
      <c r="O165" s="20" t="str">
        <f t="shared" si="21"/>
        <v>₹200–₹500</v>
      </c>
      <c r="P165" s="11" t="str">
        <f t="shared" si="22"/>
        <v>Less</v>
      </c>
      <c r="Q165" s="19">
        <f t="shared" si="23"/>
        <v>222.29999999999998</v>
      </c>
    </row>
    <row r="166" spans="1:17" x14ac:dyDescent="0.35">
      <c r="A166" s="10" t="s">
        <v>1466</v>
      </c>
      <c r="B166" s="10" t="s">
        <v>1467</v>
      </c>
      <c r="C166" s="10" t="s">
        <v>18</v>
      </c>
      <c r="D166" s="12">
        <v>599</v>
      </c>
      <c r="E166" s="12">
        <v>849</v>
      </c>
      <c r="F166" s="13">
        <v>0.28999999999999998</v>
      </c>
      <c r="G166" s="10">
        <v>4.5</v>
      </c>
      <c r="H166" s="14">
        <v>577</v>
      </c>
      <c r="I166" s="10" t="s">
        <v>1471</v>
      </c>
      <c r="J166" s="10" t="str">
        <f t="shared" si="16"/>
        <v>Belkin</v>
      </c>
      <c r="K166" s="10" t="str">
        <f t="shared" si="17"/>
        <v>Computers&amp;Accessories</v>
      </c>
      <c r="L166" s="10" t="str">
        <f t="shared" si="18"/>
        <v>Less</v>
      </c>
      <c r="M166" s="10">
        <f t="shared" si="19"/>
        <v>4</v>
      </c>
      <c r="N166" s="12">
        <f t="shared" si="20"/>
        <v>489873</v>
      </c>
      <c r="O166" s="15" t="str">
        <f t="shared" si="21"/>
        <v>&gt;₹500</v>
      </c>
      <c r="P166" s="10" t="str">
        <f t="shared" si="22"/>
        <v>Less</v>
      </c>
      <c r="Q166" s="14">
        <f t="shared" si="23"/>
        <v>2596.5</v>
      </c>
    </row>
    <row r="167" spans="1:17" x14ac:dyDescent="0.35">
      <c r="A167" s="11" t="s">
        <v>1476</v>
      </c>
      <c r="B167" s="11" t="s">
        <v>1477</v>
      </c>
      <c r="C167" s="11" t="s">
        <v>462</v>
      </c>
      <c r="D167" s="17">
        <v>299</v>
      </c>
      <c r="E167" s="17">
        <v>1199</v>
      </c>
      <c r="F167" s="18">
        <v>0.75</v>
      </c>
      <c r="G167" s="11">
        <v>3.9</v>
      </c>
      <c r="H167" s="22">
        <v>1193</v>
      </c>
      <c r="I167" s="11" t="s">
        <v>1481</v>
      </c>
      <c r="J167" s="11" t="str">
        <f t="shared" si="16"/>
        <v>LOHAYA</v>
      </c>
      <c r="K167" s="11" t="str">
        <f t="shared" si="17"/>
        <v>Electronics</v>
      </c>
      <c r="L167" s="11" t="str">
        <f t="shared" si="18"/>
        <v>More</v>
      </c>
      <c r="M167" s="11">
        <f t="shared" si="19"/>
        <v>3</v>
      </c>
      <c r="N167" s="17">
        <f t="shared" si="20"/>
        <v>1430407</v>
      </c>
      <c r="O167" s="20" t="str">
        <f t="shared" si="21"/>
        <v>&gt;₹500</v>
      </c>
      <c r="P167" s="11" t="str">
        <f t="shared" si="22"/>
        <v>More</v>
      </c>
      <c r="Q167" s="19">
        <f t="shared" si="23"/>
        <v>4652.7</v>
      </c>
    </row>
    <row r="168" spans="1:17" x14ac:dyDescent="0.35">
      <c r="A168" s="10" t="s">
        <v>1486</v>
      </c>
      <c r="B168" s="10" t="s">
        <v>1487</v>
      </c>
      <c r="C168" s="10" t="s">
        <v>18</v>
      </c>
      <c r="D168" s="12">
        <v>399</v>
      </c>
      <c r="E168" s="12">
        <v>1299</v>
      </c>
      <c r="F168" s="13">
        <v>0.69</v>
      </c>
      <c r="G168" s="10">
        <v>4.2</v>
      </c>
      <c r="H168" s="14">
        <v>13120</v>
      </c>
      <c r="I168" s="10" t="s">
        <v>956</v>
      </c>
      <c r="J168" s="10" t="str">
        <f t="shared" si="16"/>
        <v>Wayona</v>
      </c>
      <c r="K168" s="10" t="str">
        <f t="shared" si="17"/>
        <v>Computers&amp;Accessories</v>
      </c>
      <c r="L168" s="10" t="str">
        <f t="shared" si="18"/>
        <v>More</v>
      </c>
      <c r="M168" s="10">
        <f t="shared" si="19"/>
        <v>4</v>
      </c>
      <c r="N168" s="12">
        <f t="shared" si="20"/>
        <v>17042880</v>
      </c>
      <c r="O168" s="15" t="str">
        <f t="shared" si="21"/>
        <v>&gt;₹500</v>
      </c>
      <c r="P168" s="10" t="str">
        <f t="shared" si="22"/>
        <v>More</v>
      </c>
      <c r="Q168" s="14">
        <f t="shared" si="23"/>
        <v>55104</v>
      </c>
    </row>
    <row r="169" spans="1:17" x14ac:dyDescent="0.35">
      <c r="A169" s="11" t="s">
        <v>1491</v>
      </c>
      <c r="B169" s="11" t="s">
        <v>1492</v>
      </c>
      <c r="C169" s="11" t="s">
        <v>462</v>
      </c>
      <c r="D169" s="17">
        <v>339</v>
      </c>
      <c r="E169" s="17">
        <v>1999</v>
      </c>
      <c r="F169" s="18">
        <v>0.83</v>
      </c>
      <c r="G169" s="11">
        <v>4</v>
      </c>
      <c r="H169" s="22">
        <v>343</v>
      </c>
      <c r="I169" s="11" t="s">
        <v>1496</v>
      </c>
      <c r="J169" s="11" t="str">
        <f t="shared" si="16"/>
        <v>Electvision</v>
      </c>
      <c r="K169" s="11" t="str">
        <f t="shared" si="17"/>
        <v>Electronics</v>
      </c>
      <c r="L169" s="11" t="str">
        <f t="shared" si="18"/>
        <v>More</v>
      </c>
      <c r="M169" s="11">
        <f t="shared" si="19"/>
        <v>4</v>
      </c>
      <c r="N169" s="17">
        <f t="shared" si="20"/>
        <v>685657</v>
      </c>
      <c r="O169" s="20" t="str">
        <f t="shared" si="21"/>
        <v>&gt;₹500</v>
      </c>
      <c r="P169" s="11" t="str">
        <f t="shared" si="22"/>
        <v>Less</v>
      </c>
      <c r="Q169" s="19">
        <f t="shared" si="23"/>
        <v>1372</v>
      </c>
    </row>
    <row r="170" spans="1:17" x14ac:dyDescent="0.35">
      <c r="A170" s="10" t="s">
        <v>1501</v>
      </c>
      <c r="B170" s="10" t="s">
        <v>1502</v>
      </c>
      <c r="C170" s="10" t="s">
        <v>169</v>
      </c>
      <c r="D170" s="12">
        <v>12499</v>
      </c>
      <c r="E170" s="12">
        <v>22990</v>
      </c>
      <c r="F170" s="13">
        <v>0.46</v>
      </c>
      <c r="G170" s="10">
        <v>4.3</v>
      </c>
      <c r="H170" s="21">
        <v>1611</v>
      </c>
      <c r="I170" s="10" t="s">
        <v>1506</v>
      </c>
      <c r="J170" s="10" t="str">
        <f t="shared" si="16"/>
        <v>Acer</v>
      </c>
      <c r="K170" s="10" t="str">
        <f t="shared" si="17"/>
        <v>Electronics</v>
      </c>
      <c r="L170" s="10" t="str">
        <f t="shared" si="18"/>
        <v>Less</v>
      </c>
      <c r="M170" s="10">
        <f t="shared" si="19"/>
        <v>4</v>
      </c>
      <c r="N170" s="12">
        <f t="shared" si="20"/>
        <v>37036890</v>
      </c>
      <c r="O170" s="15" t="str">
        <f t="shared" si="21"/>
        <v>&gt;₹500</v>
      </c>
      <c r="P170" s="10" t="str">
        <f t="shared" si="22"/>
        <v>More</v>
      </c>
      <c r="Q170" s="14">
        <f t="shared" si="23"/>
        <v>6927.2999999999993</v>
      </c>
    </row>
    <row r="171" spans="1:17" x14ac:dyDescent="0.35">
      <c r="A171" s="11" t="s">
        <v>1511</v>
      </c>
      <c r="B171" s="11" t="s">
        <v>1512</v>
      </c>
      <c r="C171" s="11" t="s">
        <v>18</v>
      </c>
      <c r="D171" s="17">
        <v>249</v>
      </c>
      <c r="E171" s="17">
        <v>399</v>
      </c>
      <c r="F171" s="18">
        <v>0.38</v>
      </c>
      <c r="G171" s="11">
        <v>4</v>
      </c>
      <c r="H171" s="19">
        <v>6558</v>
      </c>
      <c r="I171" s="11" t="s">
        <v>1516</v>
      </c>
      <c r="J171" s="11" t="str">
        <f t="shared" si="16"/>
        <v>realme</v>
      </c>
      <c r="K171" s="11" t="str">
        <f t="shared" si="17"/>
        <v>Computers&amp;Accessories</v>
      </c>
      <c r="L171" s="11" t="str">
        <f t="shared" si="18"/>
        <v>Less</v>
      </c>
      <c r="M171" s="11">
        <f t="shared" si="19"/>
        <v>4</v>
      </c>
      <c r="N171" s="17">
        <f t="shared" si="20"/>
        <v>2616642</v>
      </c>
      <c r="O171" s="20" t="str">
        <f t="shared" si="21"/>
        <v>₹200–₹500</v>
      </c>
      <c r="P171" s="11" t="str">
        <f t="shared" si="22"/>
        <v>More</v>
      </c>
      <c r="Q171" s="19">
        <f t="shared" si="23"/>
        <v>26232</v>
      </c>
    </row>
    <row r="172" spans="1:17" x14ac:dyDescent="0.35">
      <c r="A172" s="10" t="s">
        <v>1521</v>
      </c>
      <c r="B172" s="10" t="s">
        <v>1522</v>
      </c>
      <c r="C172" s="10" t="s">
        <v>98</v>
      </c>
      <c r="D172" s="12">
        <v>1399</v>
      </c>
      <c r="E172" s="12">
        <v>2499</v>
      </c>
      <c r="F172" s="13">
        <v>0.44</v>
      </c>
      <c r="G172" s="10">
        <v>4.4000000000000004</v>
      </c>
      <c r="H172" s="14">
        <v>23169</v>
      </c>
      <c r="I172" s="10" t="s">
        <v>1526</v>
      </c>
      <c r="J172" s="10" t="str">
        <f t="shared" si="16"/>
        <v>TP-Link</v>
      </c>
      <c r="K172" s="10" t="str">
        <f t="shared" si="17"/>
        <v>Computers&amp;Accessories</v>
      </c>
      <c r="L172" s="10" t="str">
        <f t="shared" si="18"/>
        <v>Less</v>
      </c>
      <c r="M172" s="10">
        <f t="shared" si="19"/>
        <v>4</v>
      </c>
      <c r="N172" s="12">
        <f t="shared" si="20"/>
        <v>57899331</v>
      </c>
      <c r="O172" s="15" t="str">
        <f t="shared" si="21"/>
        <v>&gt;₹500</v>
      </c>
      <c r="P172" s="10" t="str">
        <f t="shared" si="22"/>
        <v>More</v>
      </c>
      <c r="Q172" s="14">
        <f t="shared" si="23"/>
        <v>101943.6</v>
      </c>
    </row>
    <row r="173" spans="1:17" x14ac:dyDescent="0.35">
      <c r="A173" s="11" t="s">
        <v>1531</v>
      </c>
      <c r="B173" s="11" t="s">
        <v>1532</v>
      </c>
      <c r="C173" s="11" t="s">
        <v>169</v>
      </c>
      <c r="D173" s="17">
        <v>32999</v>
      </c>
      <c r="E173" s="17">
        <v>47990</v>
      </c>
      <c r="F173" s="18">
        <v>0.31</v>
      </c>
      <c r="G173" s="11">
        <v>4.3</v>
      </c>
      <c r="H173" s="22">
        <v>4703</v>
      </c>
      <c r="I173" s="11" t="s">
        <v>248</v>
      </c>
      <c r="J173" s="11" t="str">
        <f t="shared" si="16"/>
        <v>Acer</v>
      </c>
      <c r="K173" s="11" t="str">
        <f t="shared" si="17"/>
        <v>Electronics</v>
      </c>
      <c r="L173" s="11" t="str">
        <f t="shared" si="18"/>
        <v>Less</v>
      </c>
      <c r="M173" s="11">
        <f t="shared" si="19"/>
        <v>4</v>
      </c>
      <c r="N173" s="17">
        <f t="shared" si="20"/>
        <v>225696970</v>
      </c>
      <c r="O173" s="20" t="str">
        <f t="shared" si="21"/>
        <v>&gt;₹500</v>
      </c>
      <c r="P173" s="11" t="str">
        <f t="shared" si="22"/>
        <v>More</v>
      </c>
      <c r="Q173" s="19">
        <f t="shared" si="23"/>
        <v>20222.899999999998</v>
      </c>
    </row>
    <row r="174" spans="1:17" x14ac:dyDescent="0.35">
      <c r="A174" s="10" t="s">
        <v>1535</v>
      </c>
      <c r="B174" s="10" t="s">
        <v>1536</v>
      </c>
      <c r="C174" s="10" t="s">
        <v>18</v>
      </c>
      <c r="D174" s="12">
        <v>149</v>
      </c>
      <c r="E174" s="12">
        <v>399</v>
      </c>
      <c r="F174" s="13">
        <v>0.63</v>
      </c>
      <c r="G174" s="10">
        <v>4</v>
      </c>
      <c r="H174" s="14">
        <v>1423</v>
      </c>
      <c r="I174" s="10" t="s">
        <v>722</v>
      </c>
      <c r="J174" s="10" t="str">
        <f t="shared" si="16"/>
        <v>Ambrane</v>
      </c>
      <c r="K174" s="10" t="str">
        <f t="shared" si="17"/>
        <v>Computers&amp;Accessories</v>
      </c>
      <c r="L174" s="10" t="str">
        <f t="shared" si="18"/>
        <v>More</v>
      </c>
      <c r="M174" s="10">
        <f t="shared" si="19"/>
        <v>4</v>
      </c>
      <c r="N174" s="12">
        <f t="shared" si="20"/>
        <v>567777</v>
      </c>
      <c r="O174" s="15" t="str">
        <f t="shared" si="21"/>
        <v>₹200–₹500</v>
      </c>
      <c r="P174" s="10" t="str">
        <f t="shared" si="22"/>
        <v>More</v>
      </c>
      <c r="Q174" s="14">
        <f t="shared" si="23"/>
        <v>5692</v>
      </c>
    </row>
    <row r="175" spans="1:17" x14ac:dyDescent="0.35">
      <c r="A175" s="11" t="s">
        <v>1540</v>
      </c>
      <c r="B175" s="11" t="s">
        <v>1541</v>
      </c>
      <c r="C175" s="11" t="s">
        <v>18</v>
      </c>
      <c r="D175" s="17">
        <v>325</v>
      </c>
      <c r="E175" s="17">
        <v>999</v>
      </c>
      <c r="F175" s="18">
        <v>0.67</v>
      </c>
      <c r="G175" s="11">
        <v>4.3</v>
      </c>
      <c r="H175" s="19">
        <v>2651</v>
      </c>
      <c r="I175" s="11" t="s">
        <v>1545</v>
      </c>
      <c r="J175" s="11" t="str">
        <f t="shared" si="16"/>
        <v>Wayona</v>
      </c>
      <c r="K175" s="11" t="str">
        <f t="shared" si="17"/>
        <v>Computers&amp;Accessories</v>
      </c>
      <c r="L175" s="11" t="str">
        <f t="shared" si="18"/>
        <v>More</v>
      </c>
      <c r="M175" s="11">
        <f t="shared" si="19"/>
        <v>4</v>
      </c>
      <c r="N175" s="17">
        <f t="shared" si="20"/>
        <v>2648349</v>
      </c>
      <c r="O175" s="20" t="str">
        <f t="shared" si="21"/>
        <v>&gt;₹500</v>
      </c>
      <c r="P175" s="11" t="str">
        <f t="shared" si="22"/>
        <v>More</v>
      </c>
      <c r="Q175" s="19">
        <f t="shared" si="23"/>
        <v>11399.3</v>
      </c>
    </row>
    <row r="176" spans="1:17" x14ac:dyDescent="0.35">
      <c r="A176" s="10" t="s">
        <v>1550</v>
      </c>
      <c r="B176" s="10" t="s">
        <v>1551</v>
      </c>
      <c r="C176" s="10" t="s">
        <v>18</v>
      </c>
      <c r="D176" s="12">
        <v>399</v>
      </c>
      <c r="E176" s="12">
        <v>1999</v>
      </c>
      <c r="F176" s="13">
        <v>0.8</v>
      </c>
      <c r="G176" s="10">
        <v>5</v>
      </c>
      <c r="H176" s="14">
        <v>5</v>
      </c>
      <c r="I176" s="10" t="s">
        <v>1555</v>
      </c>
      <c r="J176" s="10" t="str">
        <f t="shared" si="16"/>
        <v>Syncwire</v>
      </c>
      <c r="K176" s="10" t="str">
        <f t="shared" si="17"/>
        <v>Computers&amp;Accessories</v>
      </c>
      <c r="L176" s="10" t="str">
        <f t="shared" si="18"/>
        <v>More</v>
      </c>
      <c r="M176" s="10">
        <f t="shared" si="19"/>
        <v>5</v>
      </c>
      <c r="N176" s="12">
        <f t="shared" si="20"/>
        <v>9995</v>
      </c>
      <c r="O176" s="15" t="str">
        <f t="shared" si="21"/>
        <v>&gt;₹500</v>
      </c>
      <c r="P176" s="10" t="str">
        <f t="shared" si="22"/>
        <v>Less</v>
      </c>
      <c r="Q176" s="14">
        <f t="shared" si="23"/>
        <v>25</v>
      </c>
    </row>
    <row r="177" spans="1:17" x14ac:dyDescent="0.35">
      <c r="A177" s="11" t="s">
        <v>1560</v>
      </c>
      <c r="B177" s="11" t="s">
        <v>1561</v>
      </c>
      <c r="C177" s="11" t="s">
        <v>98</v>
      </c>
      <c r="D177" s="17">
        <v>199</v>
      </c>
      <c r="E177" s="17">
        <v>499</v>
      </c>
      <c r="F177" s="18">
        <v>0.6</v>
      </c>
      <c r="G177" s="11">
        <v>3.7</v>
      </c>
      <c r="H177" s="19">
        <v>612</v>
      </c>
      <c r="I177" s="11" t="s">
        <v>1565</v>
      </c>
      <c r="J177" s="11" t="str">
        <f t="shared" si="16"/>
        <v>Skadioo</v>
      </c>
      <c r="K177" s="11" t="str">
        <f t="shared" si="17"/>
        <v>Computers&amp;Accessories</v>
      </c>
      <c r="L177" s="11" t="str">
        <f t="shared" si="18"/>
        <v>More</v>
      </c>
      <c r="M177" s="11">
        <f t="shared" si="19"/>
        <v>3</v>
      </c>
      <c r="N177" s="17">
        <f t="shared" si="20"/>
        <v>305388</v>
      </c>
      <c r="O177" s="20" t="str">
        <f t="shared" si="21"/>
        <v>₹200–₹500</v>
      </c>
      <c r="P177" s="11" t="str">
        <f t="shared" si="22"/>
        <v>Less</v>
      </c>
      <c r="Q177" s="19">
        <f t="shared" si="23"/>
        <v>2264.4</v>
      </c>
    </row>
    <row r="178" spans="1:17" x14ac:dyDescent="0.35">
      <c r="A178" s="10" t="s">
        <v>1570</v>
      </c>
      <c r="B178" s="10" t="s">
        <v>1571</v>
      </c>
      <c r="C178" s="10" t="s">
        <v>18</v>
      </c>
      <c r="D178" s="12">
        <v>88</v>
      </c>
      <c r="E178" s="12">
        <v>299</v>
      </c>
      <c r="F178" s="13">
        <v>0.71</v>
      </c>
      <c r="G178" s="10">
        <v>4</v>
      </c>
      <c r="H178" s="14">
        <v>9378</v>
      </c>
      <c r="I178" s="10" t="s">
        <v>238</v>
      </c>
      <c r="J178" s="10" t="str">
        <f t="shared" si="16"/>
        <v>FLiX</v>
      </c>
      <c r="K178" s="10" t="str">
        <f t="shared" si="17"/>
        <v>Computers&amp;Accessories</v>
      </c>
      <c r="L178" s="10" t="str">
        <f t="shared" si="18"/>
        <v>More</v>
      </c>
      <c r="M178" s="10">
        <f t="shared" si="19"/>
        <v>4</v>
      </c>
      <c r="N178" s="12">
        <f t="shared" si="20"/>
        <v>2804022</v>
      </c>
      <c r="O178" s="15" t="str">
        <f t="shared" si="21"/>
        <v>₹200–₹500</v>
      </c>
      <c r="P178" s="10" t="str">
        <f t="shared" si="22"/>
        <v>More</v>
      </c>
      <c r="Q178" s="14">
        <f t="shared" si="23"/>
        <v>37512</v>
      </c>
    </row>
    <row r="179" spans="1:17" x14ac:dyDescent="0.35">
      <c r="A179" s="11" t="s">
        <v>1576</v>
      </c>
      <c r="B179" s="11" t="s">
        <v>1577</v>
      </c>
      <c r="C179" s="11" t="s">
        <v>18</v>
      </c>
      <c r="D179" s="17">
        <v>399</v>
      </c>
      <c r="E179" s="17">
        <v>1099</v>
      </c>
      <c r="F179" s="18">
        <v>0.64</v>
      </c>
      <c r="G179" s="11">
        <v>4.0999999999999996</v>
      </c>
      <c r="H179" s="19">
        <v>2685</v>
      </c>
      <c r="I179" s="11" t="s">
        <v>1267</v>
      </c>
      <c r="J179" s="11" t="str">
        <f t="shared" si="16"/>
        <v>Zoul</v>
      </c>
      <c r="K179" s="11" t="str">
        <f t="shared" si="17"/>
        <v>Computers&amp;Accessories</v>
      </c>
      <c r="L179" s="11" t="str">
        <f t="shared" si="18"/>
        <v>More</v>
      </c>
      <c r="M179" s="11">
        <f t="shared" si="19"/>
        <v>4</v>
      </c>
      <c r="N179" s="17">
        <f t="shared" si="20"/>
        <v>2950815</v>
      </c>
      <c r="O179" s="20" t="str">
        <f t="shared" si="21"/>
        <v>&gt;₹500</v>
      </c>
      <c r="P179" s="11" t="str">
        <f t="shared" si="22"/>
        <v>More</v>
      </c>
      <c r="Q179" s="19">
        <f t="shared" si="23"/>
        <v>11008.499999999998</v>
      </c>
    </row>
    <row r="180" spans="1:17" x14ac:dyDescent="0.35">
      <c r="A180" s="10" t="s">
        <v>1581</v>
      </c>
      <c r="B180" s="10" t="s">
        <v>1582</v>
      </c>
      <c r="C180" s="10" t="s">
        <v>18</v>
      </c>
      <c r="D180" s="12">
        <v>57.89</v>
      </c>
      <c r="E180" s="12">
        <v>199</v>
      </c>
      <c r="F180" s="13">
        <v>0.71</v>
      </c>
      <c r="G180" s="10">
        <v>4</v>
      </c>
      <c r="H180" s="14">
        <v>9378</v>
      </c>
      <c r="I180" s="10" t="s">
        <v>238</v>
      </c>
      <c r="J180" s="10" t="str">
        <f t="shared" si="16"/>
        <v>FLiX</v>
      </c>
      <c r="K180" s="10" t="str">
        <f t="shared" si="17"/>
        <v>Computers&amp;Accessories</v>
      </c>
      <c r="L180" s="10" t="str">
        <f t="shared" si="18"/>
        <v>More</v>
      </c>
      <c r="M180" s="10">
        <f t="shared" si="19"/>
        <v>4</v>
      </c>
      <c r="N180" s="12">
        <f t="shared" si="20"/>
        <v>1866222</v>
      </c>
      <c r="O180" s="15" t="str">
        <f t="shared" si="21"/>
        <v>&lt;₹200</v>
      </c>
      <c r="P180" s="10" t="str">
        <f t="shared" si="22"/>
        <v>More</v>
      </c>
      <c r="Q180" s="14">
        <f t="shared" si="23"/>
        <v>37512</v>
      </c>
    </row>
    <row r="181" spans="1:17" x14ac:dyDescent="0.35">
      <c r="A181" s="11" t="s">
        <v>1586</v>
      </c>
      <c r="B181" s="11" t="s">
        <v>1587</v>
      </c>
      <c r="C181" s="11" t="s">
        <v>462</v>
      </c>
      <c r="D181" s="17">
        <v>799</v>
      </c>
      <c r="E181" s="17">
        <v>1999</v>
      </c>
      <c r="F181" s="18">
        <v>0.6</v>
      </c>
      <c r="G181" s="11">
        <v>3.3</v>
      </c>
      <c r="H181" s="22">
        <v>576</v>
      </c>
      <c r="I181" s="11" t="s">
        <v>1591</v>
      </c>
      <c r="J181" s="11" t="str">
        <f t="shared" si="16"/>
        <v>7SEVEN¬Æ</v>
      </c>
      <c r="K181" s="11" t="str">
        <f t="shared" si="17"/>
        <v>Electronics</v>
      </c>
      <c r="L181" s="11" t="str">
        <f t="shared" si="18"/>
        <v>More</v>
      </c>
      <c r="M181" s="11">
        <f t="shared" si="19"/>
        <v>3</v>
      </c>
      <c r="N181" s="17">
        <f t="shared" si="20"/>
        <v>1151424</v>
      </c>
      <c r="O181" s="20" t="str">
        <f t="shared" si="21"/>
        <v>&gt;₹500</v>
      </c>
      <c r="P181" s="11" t="str">
        <f t="shared" si="22"/>
        <v>Less</v>
      </c>
      <c r="Q181" s="19">
        <f t="shared" si="23"/>
        <v>1900.8</v>
      </c>
    </row>
    <row r="182" spans="1:17" x14ac:dyDescent="0.35">
      <c r="A182" s="10" t="s">
        <v>1596</v>
      </c>
      <c r="B182" s="10" t="s">
        <v>1597</v>
      </c>
      <c r="C182" s="10" t="s">
        <v>462</v>
      </c>
      <c r="D182" s="12">
        <v>205</v>
      </c>
      <c r="E182" s="12">
        <v>499</v>
      </c>
      <c r="F182" s="13">
        <v>0.59</v>
      </c>
      <c r="G182" s="10">
        <v>3.8</v>
      </c>
      <c r="H182" s="21">
        <v>313</v>
      </c>
      <c r="I182" s="10" t="s">
        <v>1601</v>
      </c>
      <c r="J182" s="10" t="str">
        <f t="shared" si="16"/>
        <v>Sony</v>
      </c>
      <c r="K182" s="10" t="str">
        <f t="shared" si="17"/>
        <v>Electronics</v>
      </c>
      <c r="L182" s="10" t="str">
        <f t="shared" si="18"/>
        <v>More</v>
      </c>
      <c r="M182" s="10">
        <f t="shared" si="19"/>
        <v>3</v>
      </c>
      <c r="N182" s="12">
        <f t="shared" si="20"/>
        <v>156187</v>
      </c>
      <c r="O182" s="15" t="str">
        <f t="shared" si="21"/>
        <v>₹200–₹500</v>
      </c>
      <c r="P182" s="10" t="str">
        <f t="shared" si="22"/>
        <v>Less</v>
      </c>
      <c r="Q182" s="14">
        <f t="shared" si="23"/>
        <v>1189.3999999999999</v>
      </c>
    </row>
    <row r="183" spans="1:17" x14ac:dyDescent="0.35">
      <c r="A183" s="11" t="s">
        <v>1606</v>
      </c>
      <c r="B183" s="11" t="s">
        <v>1607</v>
      </c>
      <c r="C183" s="11" t="s">
        <v>18</v>
      </c>
      <c r="D183" s="17">
        <v>299</v>
      </c>
      <c r="E183" s="17">
        <v>699</v>
      </c>
      <c r="F183" s="18">
        <v>0.56999999999999995</v>
      </c>
      <c r="G183" s="11">
        <v>4.0999999999999996</v>
      </c>
      <c r="H183" s="19">
        <v>2957</v>
      </c>
      <c r="I183" s="11" t="s">
        <v>1611</v>
      </c>
      <c r="J183" s="11" t="str">
        <f t="shared" si="16"/>
        <v>Storite</v>
      </c>
      <c r="K183" s="11" t="str">
        <f t="shared" si="17"/>
        <v>Computers&amp;Accessories</v>
      </c>
      <c r="L183" s="11" t="str">
        <f t="shared" si="18"/>
        <v>More</v>
      </c>
      <c r="M183" s="11">
        <f t="shared" si="19"/>
        <v>4</v>
      </c>
      <c r="N183" s="17">
        <f t="shared" si="20"/>
        <v>2066943</v>
      </c>
      <c r="O183" s="20" t="str">
        <f t="shared" si="21"/>
        <v>&gt;₹500</v>
      </c>
      <c r="P183" s="11" t="str">
        <f t="shared" si="22"/>
        <v>More</v>
      </c>
      <c r="Q183" s="19">
        <f t="shared" si="23"/>
        <v>12123.699999999999</v>
      </c>
    </row>
    <row r="184" spans="1:17" x14ac:dyDescent="0.35">
      <c r="A184" s="10" t="s">
        <v>1616</v>
      </c>
      <c r="B184" s="10" t="s">
        <v>13133</v>
      </c>
      <c r="C184" s="10" t="s">
        <v>18</v>
      </c>
      <c r="D184" s="12">
        <v>849</v>
      </c>
      <c r="E184" s="12">
        <v>999</v>
      </c>
      <c r="F184" s="13">
        <v>0.15</v>
      </c>
      <c r="G184" s="10">
        <v>4.0999999999999996</v>
      </c>
      <c r="H184" s="14">
        <v>6736</v>
      </c>
      <c r="I184" s="10" t="s">
        <v>1621</v>
      </c>
      <c r="J184" s="10" t="str">
        <f t="shared" si="16"/>
        <v>Boat</v>
      </c>
      <c r="K184" s="10" t="str">
        <f t="shared" si="17"/>
        <v>Computers&amp;Accessories</v>
      </c>
      <c r="L184" s="10" t="str">
        <f t="shared" si="18"/>
        <v>Less</v>
      </c>
      <c r="M184" s="10">
        <f t="shared" si="19"/>
        <v>4</v>
      </c>
      <c r="N184" s="12">
        <f t="shared" si="20"/>
        <v>6729264</v>
      </c>
      <c r="O184" s="15" t="str">
        <f t="shared" si="21"/>
        <v>&gt;₹500</v>
      </c>
      <c r="P184" s="10" t="str">
        <f t="shared" si="22"/>
        <v>More</v>
      </c>
      <c r="Q184" s="14">
        <f t="shared" si="23"/>
        <v>27617.599999999999</v>
      </c>
    </row>
    <row r="185" spans="1:17" x14ac:dyDescent="0.35">
      <c r="A185" s="11" t="s">
        <v>1626</v>
      </c>
      <c r="B185" s="11" t="s">
        <v>1627</v>
      </c>
      <c r="C185" s="11" t="s">
        <v>18</v>
      </c>
      <c r="D185" s="17">
        <v>949</v>
      </c>
      <c r="E185" s="17">
        <v>1999</v>
      </c>
      <c r="F185" s="18">
        <v>0.53</v>
      </c>
      <c r="G185" s="11">
        <v>4.4000000000000004</v>
      </c>
      <c r="H185" s="19">
        <v>13552</v>
      </c>
      <c r="I185" s="11" t="s">
        <v>361</v>
      </c>
      <c r="J185" s="11" t="str">
        <f t="shared" si="16"/>
        <v>AmazonBasics</v>
      </c>
      <c r="K185" s="11" t="str">
        <f t="shared" si="17"/>
        <v>Computers&amp;Accessories</v>
      </c>
      <c r="L185" s="11" t="str">
        <f t="shared" si="18"/>
        <v>More</v>
      </c>
      <c r="M185" s="11">
        <f t="shared" si="19"/>
        <v>4</v>
      </c>
      <c r="N185" s="17">
        <f t="shared" si="20"/>
        <v>27090448</v>
      </c>
      <c r="O185" s="20" t="str">
        <f t="shared" si="21"/>
        <v>&gt;₹500</v>
      </c>
      <c r="P185" s="11" t="str">
        <f t="shared" si="22"/>
        <v>More</v>
      </c>
      <c r="Q185" s="19">
        <f t="shared" si="23"/>
        <v>59628.800000000003</v>
      </c>
    </row>
    <row r="186" spans="1:17" x14ac:dyDescent="0.35">
      <c r="A186" s="10" t="s">
        <v>1631</v>
      </c>
      <c r="B186" s="10" t="s">
        <v>1632</v>
      </c>
      <c r="C186" s="10" t="s">
        <v>18</v>
      </c>
      <c r="D186" s="12">
        <v>499</v>
      </c>
      <c r="E186" s="12">
        <v>1200</v>
      </c>
      <c r="F186" s="13">
        <v>0.57999999999999996</v>
      </c>
      <c r="G186" s="10">
        <v>4.3</v>
      </c>
      <c r="H186" s="14">
        <v>5451</v>
      </c>
      <c r="I186" s="10" t="s">
        <v>1636</v>
      </c>
      <c r="J186" s="10" t="str">
        <f t="shared" si="16"/>
        <v>AmazonBasics</v>
      </c>
      <c r="K186" s="10" t="str">
        <f t="shared" si="17"/>
        <v>Computers&amp;Accessories</v>
      </c>
      <c r="L186" s="10" t="str">
        <f t="shared" si="18"/>
        <v>More</v>
      </c>
      <c r="M186" s="10">
        <f t="shared" si="19"/>
        <v>4</v>
      </c>
      <c r="N186" s="12">
        <f t="shared" si="20"/>
        <v>6541200</v>
      </c>
      <c r="O186" s="15" t="str">
        <f t="shared" si="21"/>
        <v>&gt;₹500</v>
      </c>
      <c r="P186" s="10" t="str">
        <f t="shared" si="22"/>
        <v>More</v>
      </c>
      <c r="Q186" s="14">
        <f t="shared" si="23"/>
        <v>23439.3</v>
      </c>
    </row>
    <row r="187" spans="1:17" x14ac:dyDescent="0.35">
      <c r="A187" s="11" t="s">
        <v>1641</v>
      </c>
      <c r="B187" s="11" t="s">
        <v>1642</v>
      </c>
      <c r="C187" s="11" t="s">
        <v>18</v>
      </c>
      <c r="D187" s="17">
        <v>299</v>
      </c>
      <c r="E187" s="17">
        <v>485</v>
      </c>
      <c r="F187" s="18">
        <v>0.38</v>
      </c>
      <c r="G187" s="11">
        <v>4.3</v>
      </c>
      <c r="H187" s="19">
        <v>10911</v>
      </c>
      <c r="I187" s="11" t="s">
        <v>1646</v>
      </c>
      <c r="J187" s="11" t="str">
        <f t="shared" si="16"/>
        <v>Amazon</v>
      </c>
      <c r="K187" s="11" t="str">
        <f t="shared" si="17"/>
        <v>Computers&amp;Accessories</v>
      </c>
      <c r="L187" s="11" t="str">
        <f t="shared" si="18"/>
        <v>Less</v>
      </c>
      <c r="M187" s="11">
        <f t="shared" si="19"/>
        <v>4</v>
      </c>
      <c r="N187" s="17">
        <f t="shared" si="20"/>
        <v>5291835</v>
      </c>
      <c r="O187" s="20" t="str">
        <f t="shared" si="21"/>
        <v>₹200–₹500</v>
      </c>
      <c r="P187" s="11" t="str">
        <f t="shared" si="22"/>
        <v>More</v>
      </c>
      <c r="Q187" s="19">
        <f t="shared" si="23"/>
        <v>46917.299999999996</v>
      </c>
    </row>
    <row r="188" spans="1:17" x14ac:dyDescent="0.35">
      <c r="A188" s="10" t="s">
        <v>1651</v>
      </c>
      <c r="B188" s="10" t="s">
        <v>1652</v>
      </c>
      <c r="C188" s="10" t="s">
        <v>18</v>
      </c>
      <c r="D188" s="12">
        <v>949</v>
      </c>
      <c r="E188" s="12">
        <v>1999</v>
      </c>
      <c r="F188" s="13">
        <v>0.53</v>
      </c>
      <c r="G188" s="10">
        <v>4.4000000000000004</v>
      </c>
      <c r="H188" s="14">
        <v>13552</v>
      </c>
      <c r="I188" s="10" t="s">
        <v>361</v>
      </c>
      <c r="J188" s="10" t="str">
        <f t="shared" si="16"/>
        <v>AmazonBasics</v>
      </c>
      <c r="K188" s="10" t="str">
        <f t="shared" si="17"/>
        <v>Computers&amp;Accessories</v>
      </c>
      <c r="L188" s="10" t="str">
        <f t="shared" si="18"/>
        <v>More</v>
      </c>
      <c r="M188" s="10">
        <f t="shared" si="19"/>
        <v>4</v>
      </c>
      <c r="N188" s="12">
        <f t="shared" si="20"/>
        <v>27090448</v>
      </c>
      <c r="O188" s="15" t="str">
        <f t="shared" si="21"/>
        <v>&gt;₹500</v>
      </c>
      <c r="P188" s="10" t="str">
        <f t="shared" si="22"/>
        <v>More</v>
      </c>
      <c r="Q188" s="14">
        <f t="shared" si="23"/>
        <v>59628.800000000003</v>
      </c>
    </row>
    <row r="189" spans="1:17" x14ac:dyDescent="0.35">
      <c r="A189" s="11" t="s">
        <v>1656</v>
      </c>
      <c r="B189" s="11" t="s">
        <v>1657</v>
      </c>
      <c r="C189" s="11" t="s">
        <v>18</v>
      </c>
      <c r="D189" s="17">
        <v>379</v>
      </c>
      <c r="E189" s="17">
        <v>1099</v>
      </c>
      <c r="F189" s="18">
        <v>0.66</v>
      </c>
      <c r="G189" s="11">
        <v>4.3</v>
      </c>
      <c r="H189" s="19">
        <v>2806</v>
      </c>
      <c r="I189" s="11" t="s">
        <v>966</v>
      </c>
      <c r="J189" s="11" t="str">
        <f t="shared" si="16"/>
        <v>Wayona</v>
      </c>
      <c r="K189" s="11" t="str">
        <f t="shared" si="17"/>
        <v>Computers&amp;Accessories</v>
      </c>
      <c r="L189" s="11" t="str">
        <f t="shared" si="18"/>
        <v>More</v>
      </c>
      <c r="M189" s="11">
        <f t="shared" si="19"/>
        <v>4</v>
      </c>
      <c r="N189" s="17">
        <f t="shared" si="20"/>
        <v>3083794</v>
      </c>
      <c r="O189" s="20" t="str">
        <f t="shared" si="21"/>
        <v>&gt;₹500</v>
      </c>
      <c r="P189" s="11" t="str">
        <f t="shared" si="22"/>
        <v>More</v>
      </c>
      <c r="Q189" s="19">
        <f t="shared" si="23"/>
        <v>12065.8</v>
      </c>
    </row>
    <row r="190" spans="1:17" x14ac:dyDescent="0.35">
      <c r="A190" s="10" t="s">
        <v>1661</v>
      </c>
      <c r="B190" s="10" t="s">
        <v>1662</v>
      </c>
      <c r="C190" s="10" t="s">
        <v>169</v>
      </c>
      <c r="D190" s="12">
        <v>8990</v>
      </c>
      <c r="E190" s="12">
        <v>18990</v>
      </c>
      <c r="F190" s="13">
        <v>0.53</v>
      </c>
      <c r="G190" s="10">
        <v>3.9</v>
      </c>
      <c r="H190" s="21">
        <v>350</v>
      </c>
      <c r="I190" s="10" t="s">
        <v>1666</v>
      </c>
      <c r="J190" s="10" t="str">
        <f t="shared" si="16"/>
        <v>Karbonn</v>
      </c>
      <c r="K190" s="10" t="str">
        <f t="shared" si="17"/>
        <v>Electronics</v>
      </c>
      <c r="L190" s="10" t="str">
        <f t="shared" si="18"/>
        <v>More</v>
      </c>
      <c r="M190" s="10">
        <f t="shared" si="19"/>
        <v>3</v>
      </c>
      <c r="N190" s="12">
        <f t="shared" si="20"/>
        <v>6646500</v>
      </c>
      <c r="O190" s="15" t="str">
        <f t="shared" si="21"/>
        <v>&gt;₹500</v>
      </c>
      <c r="P190" s="10" t="str">
        <f t="shared" si="22"/>
        <v>Less</v>
      </c>
      <c r="Q190" s="14">
        <f t="shared" si="23"/>
        <v>1365</v>
      </c>
    </row>
    <row r="191" spans="1:17" x14ac:dyDescent="0.35">
      <c r="A191" s="11" t="s">
        <v>1671</v>
      </c>
      <c r="B191" s="11" t="s">
        <v>1672</v>
      </c>
      <c r="C191" s="11" t="s">
        <v>1333</v>
      </c>
      <c r="D191" s="17">
        <v>486</v>
      </c>
      <c r="E191" s="17">
        <v>1999</v>
      </c>
      <c r="F191" s="18">
        <v>0.76</v>
      </c>
      <c r="G191" s="11">
        <v>4.2</v>
      </c>
      <c r="H191" s="22">
        <v>30023</v>
      </c>
      <c r="I191" s="11" t="s">
        <v>1337</v>
      </c>
      <c r="J191" s="11" t="str">
        <f t="shared" si="16"/>
        <v>BlueRigger</v>
      </c>
      <c r="K191" s="11" t="str">
        <f t="shared" si="17"/>
        <v>Electronics</v>
      </c>
      <c r="L191" s="11" t="str">
        <f t="shared" si="18"/>
        <v>More</v>
      </c>
      <c r="M191" s="11">
        <f t="shared" si="19"/>
        <v>4</v>
      </c>
      <c r="N191" s="17">
        <f t="shared" si="20"/>
        <v>60015977</v>
      </c>
      <c r="O191" s="20" t="str">
        <f t="shared" si="21"/>
        <v>&gt;₹500</v>
      </c>
      <c r="P191" s="11" t="str">
        <f t="shared" si="22"/>
        <v>More</v>
      </c>
      <c r="Q191" s="19">
        <f t="shared" si="23"/>
        <v>126096.6</v>
      </c>
    </row>
    <row r="192" spans="1:17" x14ac:dyDescent="0.35">
      <c r="A192" s="10" t="s">
        <v>1676</v>
      </c>
      <c r="B192" s="10" t="s">
        <v>1677</v>
      </c>
      <c r="C192" s="10" t="s">
        <v>508</v>
      </c>
      <c r="D192" s="12">
        <v>5699</v>
      </c>
      <c r="E192" s="12">
        <v>11000</v>
      </c>
      <c r="F192" s="13">
        <v>0.48</v>
      </c>
      <c r="G192" s="10">
        <v>4.2</v>
      </c>
      <c r="H192" s="21">
        <v>4003</v>
      </c>
      <c r="I192" s="10" t="s">
        <v>512</v>
      </c>
      <c r="J192" s="10" t="str">
        <f t="shared" si="16"/>
        <v>VW</v>
      </c>
      <c r="K192" s="10" t="str">
        <f t="shared" si="17"/>
        <v>Electronics</v>
      </c>
      <c r="L192" s="10" t="str">
        <f t="shared" si="18"/>
        <v>Less</v>
      </c>
      <c r="M192" s="10">
        <f t="shared" si="19"/>
        <v>4</v>
      </c>
      <c r="N192" s="12">
        <f t="shared" si="20"/>
        <v>44033000</v>
      </c>
      <c r="O192" s="15" t="str">
        <f t="shared" si="21"/>
        <v>&gt;₹500</v>
      </c>
      <c r="P192" s="10" t="str">
        <f t="shared" si="22"/>
        <v>More</v>
      </c>
      <c r="Q192" s="14">
        <f t="shared" si="23"/>
        <v>16812.600000000002</v>
      </c>
    </row>
    <row r="193" spans="1:17" x14ac:dyDescent="0.35">
      <c r="A193" s="11" t="s">
        <v>1681</v>
      </c>
      <c r="B193" s="11" t="s">
        <v>1682</v>
      </c>
      <c r="C193" s="11" t="s">
        <v>18</v>
      </c>
      <c r="D193" s="17">
        <v>709</v>
      </c>
      <c r="E193" s="17">
        <v>1999</v>
      </c>
      <c r="F193" s="18">
        <v>0.65</v>
      </c>
      <c r="G193" s="11">
        <v>4.0999999999999996</v>
      </c>
      <c r="H193" s="19">
        <v>178817</v>
      </c>
      <c r="I193" s="11" t="s">
        <v>1686</v>
      </c>
      <c r="J193" s="11" t="str">
        <f t="shared" si="16"/>
        <v>Amazon</v>
      </c>
      <c r="K193" s="11" t="str">
        <f t="shared" si="17"/>
        <v>Computers&amp;Accessories</v>
      </c>
      <c r="L193" s="11" t="str">
        <f t="shared" si="18"/>
        <v>More</v>
      </c>
      <c r="M193" s="11">
        <f t="shared" si="19"/>
        <v>4</v>
      </c>
      <c r="N193" s="17">
        <f t="shared" si="20"/>
        <v>357455183</v>
      </c>
      <c r="O193" s="20" t="str">
        <f t="shared" si="21"/>
        <v>&gt;₹500</v>
      </c>
      <c r="P193" s="11" t="str">
        <f t="shared" si="22"/>
        <v>More</v>
      </c>
      <c r="Q193" s="19">
        <f t="shared" si="23"/>
        <v>733149.7</v>
      </c>
    </row>
    <row r="194" spans="1:17" x14ac:dyDescent="0.35">
      <c r="A194" s="10" t="s">
        <v>1690</v>
      </c>
      <c r="B194" s="10" t="s">
        <v>1691</v>
      </c>
      <c r="C194" s="10" t="s">
        <v>169</v>
      </c>
      <c r="D194" s="12">
        <v>47990</v>
      </c>
      <c r="E194" s="12">
        <v>70900</v>
      </c>
      <c r="F194" s="13">
        <v>0.32</v>
      </c>
      <c r="G194" s="10">
        <v>4.3</v>
      </c>
      <c r="H194" s="21">
        <v>7109</v>
      </c>
      <c r="I194" s="10" t="s">
        <v>581</v>
      </c>
      <c r="J194" s="10" t="str">
        <f t="shared" ref="J194:J257" si="24">LEFT(B194, FIND(" ", B194) - 1)</f>
        <v>Samsung</v>
      </c>
      <c r="K194" s="10" t="str">
        <f t="shared" ref="K194:K257" si="25">LEFT(C194, FIND("|", C194 &amp; "|") - 1)</f>
        <v>Electronics</v>
      </c>
      <c r="L194" s="10" t="str">
        <f t="shared" ref="L194:L257" si="26">IF(F194&gt;=50%,"More", "Less")</f>
        <v>Less</v>
      </c>
      <c r="M194" s="10">
        <f t="shared" ref="M194:M257" si="27">INT(G194)</f>
        <v>4</v>
      </c>
      <c r="N194" s="12">
        <f t="shared" ref="N194:N257" si="28">E194*H194</f>
        <v>504028100</v>
      </c>
      <c r="O194" s="15" t="str">
        <f t="shared" ref="O194:O257" si="29">IF(E194&lt;200,"&lt;₹200",
IF(E194&lt;=500,"₹200–₹500",
"&gt;₹500"))</f>
        <v>&gt;₹500</v>
      </c>
      <c r="P194" s="10" t="str">
        <f t="shared" ref="P194:P257" si="30">IF(H194&lt;1000, "Less", "More")</f>
        <v>More</v>
      </c>
      <c r="Q194" s="14">
        <f t="shared" ref="Q194:Q257" si="31">G194*H194</f>
        <v>30568.699999999997</v>
      </c>
    </row>
    <row r="195" spans="1:17" x14ac:dyDescent="0.35">
      <c r="A195" s="11" t="s">
        <v>1694</v>
      </c>
      <c r="B195" s="11" t="s">
        <v>1695</v>
      </c>
      <c r="C195" s="11" t="s">
        <v>462</v>
      </c>
      <c r="D195" s="17">
        <v>299</v>
      </c>
      <c r="E195" s="17">
        <v>1199</v>
      </c>
      <c r="F195" s="18">
        <v>0.75</v>
      </c>
      <c r="G195" s="11">
        <v>3.7</v>
      </c>
      <c r="H195" s="22">
        <v>490</v>
      </c>
      <c r="I195" s="11" t="s">
        <v>1699</v>
      </c>
      <c r="J195" s="11" t="str">
        <f t="shared" si="24"/>
        <v>LOHAYA</v>
      </c>
      <c r="K195" s="11" t="str">
        <f t="shared" si="25"/>
        <v>Electronics</v>
      </c>
      <c r="L195" s="11" t="str">
        <f t="shared" si="26"/>
        <v>More</v>
      </c>
      <c r="M195" s="11">
        <f t="shared" si="27"/>
        <v>3</v>
      </c>
      <c r="N195" s="17">
        <f t="shared" si="28"/>
        <v>587510</v>
      </c>
      <c r="O195" s="20" t="str">
        <f t="shared" si="29"/>
        <v>&gt;₹500</v>
      </c>
      <c r="P195" s="11" t="str">
        <f t="shared" si="30"/>
        <v>Less</v>
      </c>
      <c r="Q195" s="19">
        <f t="shared" si="31"/>
        <v>1813</v>
      </c>
    </row>
    <row r="196" spans="1:17" x14ac:dyDescent="0.35">
      <c r="A196" s="10" t="s">
        <v>1704</v>
      </c>
      <c r="B196" s="10" t="s">
        <v>1705</v>
      </c>
      <c r="C196" s="10" t="s">
        <v>18</v>
      </c>
      <c r="D196" s="12">
        <v>320</v>
      </c>
      <c r="E196" s="12">
        <v>599</v>
      </c>
      <c r="F196" s="13">
        <v>0.47</v>
      </c>
      <c r="G196" s="10">
        <v>4.0999999999999996</v>
      </c>
      <c r="H196" s="14">
        <v>491</v>
      </c>
      <c r="I196" s="10" t="s">
        <v>1709</v>
      </c>
      <c r="J196" s="10" t="str">
        <f t="shared" si="24"/>
        <v>Duracell</v>
      </c>
      <c r="K196" s="10" t="str">
        <f t="shared" si="25"/>
        <v>Computers&amp;Accessories</v>
      </c>
      <c r="L196" s="10" t="str">
        <f t="shared" si="26"/>
        <v>Less</v>
      </c>
      <c r="M196" s="10">
        <f t="shared" si="27"/>
        <v>4</v>
      </c>
      <c r="N196" s="12">
        <f t="shared" si="28"/>
        <v>294109</v>
      </c>
      <c r="O196" s="15" t="str">
        <f t="shared" si="29"/>
        <v>&gt;₹500</v>
      </c>
      <c r="P196" s="10" t="str">
        <f t="shared" si="30"/>
        <v>Less</v>
      </c>
      <c r="Q196" s="14">
        <f t="shared" si="31"/>
        <v>2013.1</v>
      </c>
    </row>
    <row r="197" spans="1:17" x14ac:dyDescent="0.35">
      <c r="A197" s="11" t="s">
        <v>1714</v>
      </c>
      <c r="B197" s="11" t="s">
        <v>1715</v>
      </c>
      <c r="C197" s="11" t="s">
        <v>18</v>
      </c>
      <c r="D197" s="17">
        <v>139</v>
      </c>
      <c r="E197" s="17">
        <v>549</v>
      </c>
      <c r="F197" s="18">
        <v>0.75</v>
      </c>
      <c r="G197" s="11">
        <v>3.9</v>
      </c>
      <c r="H197" s="19">
        <v>61</v>
      </c>
      <c r="I197" s="11" t="s">
        <v>1719</v>
      </c>
      <c r="J197" s="11" t="str">
        <f t="shared" si="24"/>
        <v>Zebronics</v>
      </c>
      <c r="K197" s="11" t="str">
        <f t="shared" si="25"/>
        <v>Computers&amp;Accessories</v>
      </c>
      <c r="L197" s="11" t="str">
        <f t="shared" si="26"/>
        <v>More</v>
      </c>
      <c r="M197" s="11">
        <f t="shared" si="27"/>
        <v>3</v>
      </c>
      <c r="N197" s="17">
        <f t="shared" si="28"/>
        <v>33489</v>
      </c>
      <c r="O197" s="20" t="str">
        <f t="shared" si="29"/>
        <v>&gt;₹500</v>
      </c>
      <c r="P197" s="11" t="str">
        <f t="shared" si="30"/>
        <v>Less</v>
      </c>
      <c r="Q197" s="19">
        <f t="shared" si="31"/>
        <v>237.9</v>
      </c>
    </row>
    <row r="198" spans="1:17" x14ac:dyDescent="0.35">
      <c r="A198" s="10" t="s">
        <v>1724</v>
      </c>
      <c r="B198" s="10" t="s">
        <v>1725</v>
      </c>
      <c r="C198" s="10" t="s">
        <v>18</v>
      </c>
      <c r="D198" s="12">
        <v>129</v>
      </c>
      <c r="E198" s="12">
        <v>249</v>
      </c>
      <c r="F198" s="13">
        <v>0.48</v>
      </c>
      <c r="G198" s="10">
        <v>4</v>
      </c>
      <c r="H198" s="14">
        <v>9378</v>
      </c>
      <c r="I198" s="10" t="s">
        <v>238</v>
      </c>
      <c r="J198" s="10" t="str">
        <f t="shared" si="24"/>
        <v>FLiX</v>
      </c>
      <c r="K198" s="10" t="str">
        <f t="shared" si="25"/>
        <v>Computers&amp;Accessories</v>
      </c>
      <c r="L198" s="10" t="str">
        <f t="shared" si="26"/>
        <v>Less</v>
      </c>
      <c r="M198" s="10">
        <f t="shared" si="27"/>
        <v>4</v>
      </c>
      <c r="N198" s="12">
        <f t="shared" si="28"/>
        <v>2335122</v>
      </c>
      <c r="O198" s="15" t="str">
        <f t="shared" si="29"/>
        <v>₹200–₹500</v>
      </c>
      <c r="P198" s="10" t="str">
        <f t="shared" si="30"/>
        <v>More</v>
      </c>
      <c r="Q198" s="14">
        <f t="shared" si="31"/>
        <v>37512</v>
      </c>
    </row>
    <row r="199" spans="1:17" x14ac:dyDescent="0.35">
      <c r="A199" s="11" t="s">
        <v>1729</v>
      </c>
      <c r="B199" s="11" t="s">
        <v>1730</v>
      </c>
      <c r="C199" s="11" t="s">
        <v>169</v>
      </c>
      <c r="D199" s="17">
        <v>24999</v>
      </c>
      <c r="E199" s="17">
        <v>35999</v>
      </c>
      <c r="F199" s="18">
        <v>0.31</v>
      </c>
      <c r="G199" s="11">
        <v>4.2</v>
      </c>
      <c r="H199" s="22">
        <v>32840</v>
      </c>
      <c r="I199" s="11" t="s">
        <v>173</v>
      </c>
      <c r="J199" s="11" t="str">
        <f t="shared" si="24"/>
        <v>MI</v>
      </c>
      <c r="K199" s="11" t="str">
        <f t="shared" si="25"/>
        <v>Electronics</v>
      </c>
      <c r="L199" s="11" t="str">
        <f t="shared" si="26"/>
        <v>Less</v>
      </c>
      <c r="M199" s="11">
        <f t="shared" si="27"/>
        <v>4</v>
      </c>
      <c r="N199" s="17">
        <f t="shared" si="28"/>
        <v>1182207160</v>
      </c>
      <c r="O199" s="20" t="str">
        <f t="shared" si="29"/>
        <v>&gt;₹500</v>
      </c>
      <c r="P199" s="11" t="str">
        <f t="shared" si="30"/>
        <v>More</v>
      </c>
      <c r="Q199" s="19">
        <f t="shared" si="31"/>
        <v>137928</v>
      </c>
    </row>
    <row r="200" spans="1:17" x14ac:dyDescent="0.35">
      <c r="A200" s="10" t="s">
        <v>1734</v>
      </c>
      <c r="B200" s="10" t="s">
        <v>1735</v>
      </c>
      <c r="C200" s="10" t="s">
        <v>18</v>
      </c>
      <c r="D200" s="12">
        <v>999</v>
      </c>
      <c r="E200" s="12">
        <v>1699</v>
      </c>
      <c r="F200" s="13">
        <v>0.41</v>
      </c>
      <c r="G200" s="10">
        <v>4.4000000000000004</v>
      </c>
      <c r="H200" s="14">
        <v>7318</v>
      </c>
      <c r="I200" s="10" t="s">
        <v>1739</v>
      </c>
      <c r="J200" s="10" t="str">
        <f t="shared" si="24"/>
        <v>Belkin</v>
      </c>
      <c r="K200" s="10" t="str">
        <f t="shared" si="25"/>
        <v>Computers&amp;Accessories</v>
      </c>
      <c r="L200" s="10" t="str">
        <f t="shared" si="26"/>
        <v>Less</v>
      </c>
      <c r="M200" s="10">
        <f t="shared" si="27"/>
        <v>4</v>
      </c>
      <c r="N200" s="12">
        <f t="shared" si="28"/>
        <v>12433282</v>
      </c>
      <c r="O200" s="15" t="str">
        <f t="shared" si="29"/>
        <v>&gt;₹500</v>
      </c>
      <c r="P200" s="10" t="str">
        <f t="shared" si="30"/>
        <v>More</v>
      </c>
      <c r="Q200" s="14">
        <f t="shared" si="31"/>
        <v>32199.200000000004</v>
      </c>
    </row>
    <row r="201" spans="1:17" x14ac:dyDescent="0.35">
      <c r="A201" s="11" t="s">
        <v>1744</v>
      </c>
      <c r="B201" s="11" t="s">
        <v>1745</v>
      </c>
      <c r="C201" s="11" t="s">
        <v>18</v>
      </c>
      <c r="D201" s="17">
        <v>225</v>
      </c>
      <c r="E201" s="17">
        <v>499</v>
      </c>
      <c r="F201" s="18">
        <v>0.55000000000000004</v>
      </c>
      <c r="G201" s="11">
        <v>4.0999999999999996</v>
      </c>
      <c r="H201" s="19">
        <v>789</v>
      </c>
      <c r="I201" s="11" t="s">
        <v>1749</v>
      </c>
      <c r="J201" s="11" t="str">
        <f t="shared" si="24"/>
        <v>Time</v>
      </c>
      <c r="K201" s="11" t="str">
        <f t="shared" si="25"/>
        <v>Computers&amp;Accessories</v>
      </c>
      <c r="L201" s="11" t="str">
        <f t="shared" si="26"/>
        <v>More</v>
      </c>
      <c r="M201" s="11">
        <f t="shared" si="27"/>
        <v>4</v>
      </c>
      <c r="N201" s="17">
        <f t="shared" si="28"/>
        <v>393711</v>
      </c>
      <c r="O201" s="20" t="str">
        <f t="shared" si="29"/>
        <v>₹200–₹500</v>
      </c>
      <c r="P201" s="11" t="str">
        <f t="shared" si="30"/>
        <v>Less</v>
      </c>
      <c r="Q201" s="19">
        <f t="shared" si="31"/>
        <v>3234.8999999999996</v>
      </c>
    </row>
    <row r="202" spans="1:17" x14ac:dyDescent="0.35">
      <c r="A202" s="10" t="s">
        <v>1754</v>
      </c>
      <c r="B202" s="10" t="s">
        <v>1755</v>
      </c>
      <c r="C202" s="10" t="s">
        <v>462</v>
      </c>
      <c r="D202" s="12">
        <v>547</v>
      </c>
      <c r="E202" s="12">
        <v>2999</v>
      </c>
      <c r="F202" s="13">
        <v>0.82</v>
      </c>
      <c r="G202" s="10">
        <v>4.3</v>
      </c>
      <c r="H202" s="21">
        <v>407</v>
      </c>
      <c r="I202" s="10" t="s">
        <v>1759</v>
      </c>
      <c r="J202" s="10" t="str">
        <f t="shared" si="24"/>
        <v>Caldipree</v>
      </c>
      <c r="K202" s="10" t="str">
        <f t="shared" si="25"/>
        <v>Electronics</v>
      </c>
      <c r="L202" s="10" t="str">
        <f t="shared" si="26"/>
        <v>More</v>
      </c>
      <c r="M202" s="10">
        <f t="shared" si="27"/>
        <v>4</v>
      </c>
      <c r="N202" s="12">
        <f t="shared" si="28"/>
        <v>1220593</v>
      </c>
      <c r="O202" s="15" t="str">
        <f t="shared" si="29"/>
        <v>&gt;₹500</v>
      </c>
      <c r="P202" s="10" t="str">
        <f t="shared" si="30"/>
        <v>Less</v>
      </c>
      <c r="Q202" s="14">
        <f t="shared" si="31"/>
        <v>1750.1</v>
      </c>
    </row>
    <row r="203" spans="1:17" x14ac:dyDescent="0.35">
      <c r="A203" s="11" t="s">
        <v>1764</v>
      </c>
      <c r="B203" s="11" t="s">
        <v>1765</v>
      </c>
      <c r="C203" s="11" t="s">
        <v>18</v>
      </c>
      <c r="D203" s="17">
        <v>259</v>
      </c>
      <c r="E203" s="17">
        <v>699</v>
      </c>
      <c r="F203" s="18">
        <v>0.63</v>
      </c>
      <c r="G203" s="11">
        <v>3.8</v>
      </c>
      <c r="H203" s="19">
        <v>2399</v>
      </c>
      <c r="I203" s="11" t="s">
        <v>1769</v>
      </c>
      <c r="J203" s="11" t="str">
        <f t="shared" si="24"/>
        <v>Storite</v>
      </c>
      <c r="K203" s="11" t="str">
        <f t="shared" si="25"/>
        <v>Computers&amp;Accessories</v>
      </c>
      <c r="L203" s="11" t="str">
        <f t="shared" si="26"/>
        <v>More</v>
      </c>
      <c r="M203" s="11">
        <f t="shared" si="27"/>
        <v>3</v>
      </c>
      <c r="N203" s="17">
        <f t="shared" si="28"/>
        <v>1676901</v>
      </c>
      <c r="O203" s="20" t="str">
        <f t="shared" si="29"/>
        <v>&gt;₹500</v>
      </c>
      <c r="P203" s="11" t="str">
        <f t="shared" si="30"/>
        <v>More</v>
      </c>
      <c r="Q203" s="19">
        <f t="shared" si="31"/>
        <v>9116.1999999999989</v>
      </c>
    </row>
    <row r="204" spans="1:17" x14ac:dyDescent="0.35">
      <c r="A204" s="10" t="s">
        <v>1774</v>
      </c>
      <c r="B204" s="10" t="s">
        <v>1775</v>
      </c>
      <c r="C204" s="10" t="s">
        <v>462</v>
      </c>
      <c r="D204" s="12">
        <v>239</v>
      </c>
      <c r="E204" s="12">
        <v>699</v>
      </c>
      <c r="F204" s="13">
        <v>0.66</v>
      </c>
      <c r="G204" s="10">
        <v>4.4000000000000004</v>
      </c>
      <c r="H204" s="21">
        <v>2640</v>
      </c>
      <c r="I204" s="10" t="s">
        <v>1779</v>
      </c>
      <c r="J204" s="10" t="str">
        <f t="shared" si="24"/>
        <v>Universal</v>
      </c>
      <c r="K204" s="10" t="str">
        <f t="shared" si="25"/>
        <v>Electronics</v>
      </c>
      <c r="L204" s="10" t="str">
        <f t="shared" si="26"/>
        <v>More</v>
      </c>
      <c r="M204" s="10">
        <f t="shared" si="27"/>
        <v>4</v>
      </c>
      <c r="N204" s="12">
        <f t="shared" si="28"/>
        <v>1845360</v>
      </c>
      <c r="O204" s="15" t="str">
        <f t="shared" si="29"/>
        <v>&gt;₹500</v>
      </c>
      <c r="P204" s="10" t="str">
        <f t="shared" si="30"/>
        <v>More</v>
      </c>
      <c r="Q204" s="14">
        <f t="shared" si="31"/>
        <v>11616.000000000002</v>
      </c>
    </row>
    <row r="205" spans="1:17" x14ac:dyDescent="0.35">
      <c r="A205" s="11" t="s">
        <v>1784</v>
      </c>
      <c r="B205" s="11" t="s">
        <v>1785</v>
      </c>
      <c r="C205" s="11" t="s">
        <v>462</v>
      </c>
      <c r="D205" s="17">
        <v>349</v>
      </c>
      <c r="E205" s="17">
        <v>999</v>
      </c>
      <c r="F205" s="18">
        <v>0.65</v>
      </c>
      <c r="G205" s="11">
        <v>4</v>
      </c>
      <c r="H205" s="22">
        <v>839</v>
      </c>
      <c r="I205" s="11" t="s">
        <v>1789</v>
      </c>
      <c r="J205" s="11" t="str">
        <f t="shared" si="24"/>
        <v>Cotbolt</v>
      </c>
      <c r="K205" s="11" t="str">
        <f t="shared" si="25"/>
        <v>Electronics</v>
      </c>
      <c r="L205" s="11" t="str">
        <f t="shared" si="26"/>
        <v>More</v>
      </c>
      <c r="M205" s="11">
        <f t="shared" si="27"/>
        <v>4</v>
      </c>
      <c r="N205" s="17">
        <f t="shared" si="28"/>
        <v>838161</v>
      </c>
      <c r="O205" s="20" t="str">
        <f t="shared" si="29"/>
        <v>&gt;₹500</v>
      </c>
      <c r="P205" s="11" t="str">
        <f t="shared" si="30"/>
        <v>Less</v>
      </c>
      <c r="Q205" s="19">
        <f t="shared" si="31"/>
        <v>3356</v>
      </c>
    </row>
    <row r="206" spans="1:17" x14ac:dyDescent="0.35">
      <c r="A206" s="10" t="s">
        <v>1794</v>
      </c>
      <c r="B206" s="10" t="s">
        <v>1795</v>
      </c>
      <c r="C206" s="10" t="s">
        <v>129</v>
      </c>
      <c r="D206" s="12">
        <v>467</v>
      </c>
      <c r="E206" s="12">
        <v>599</v>
      </c>
      <c r="F206" s="13">
        <v>0.22</v>
      </c>
      <c r="G206" s="10">
        <v>4.4000000000000004</v>
      </c>
      <c r="H206" s="21">
        <v>44054</v>
      </c>
      <c r="I206" s="10" t="s">
        <v>1799</v>
      </c>
      <c r="J206" s="10" t="str">
        <f t="shared" si="24"/>
        <v>BlueRigger</v>
      </c>
      <c r="K206" s="10" t="str">
        <f t="shared" si="25"/>
        <v>Electronics</v>
      </c>
      <c r="L206" s="10" t="str">
        <f t="shared" si="26"/>
        <v>Less</v>
      </c>
      <c r="M206" s="10">
        <f t="shared" si="27"/>
        <v>4</v>
      </c>
      <c r="N206" s="12">
        <f t="shared" si="28"/>
        <v>26388346</v>
      </c>
      <c r="O206" s="15" t="str">
        <f t="shared" si="29"/>
        <v>&gt;₹500</v>
      </c>
      <c r="P206" s="10" t="str">
        <f t="shared" si="30"/>
        <v>More</v>
      </c>
      <c r="Q206" s="14">
        <f t="shared" si="31"/>
        <v>193837.6</v>
      </c>
    </row>
    <row r="207" spans="1:17" x14ac:dyDescent="0.35">
      <c r="A207" s="11" t="s">
        <v>1804</v>
      </c>
      <c r="B207" s="11" t="s">
        <v>1805</v>
      </c>
      <c r="C207" s="11" t="s">
        <v>18</v>
      </c>
      <c r="D207" s="17">
        <v>449</v>
      </c>
      <c r="E207" s="17">
        <v>599</v>
      </c>
      <c r="F207" s="18">
        <v>0.25</v>
      </c>
      <c r="G207" s="11">
        <v>4</v>
      </c>
      <c r="H207" s="19">
        <v>3231</v>
      </c>
      <c r="I207" s="11" t="s">
        <v>1809</v>
      </c>
      <c r="J207" s="11" t="str">
        <f t="shared" si="24"/>
        <v>Amkette</v>
      </c>
      <c r="K207" s="11" t="str">
        <f t="shared" si="25"/>
        <v>Computers&amp;Accessories</v>
      </c>
      <c r="L207" s="11" t="str">
        <f t="shared" si="26"/>
        <v>Less</v>
      </c>
      <c r="M207" s="11">
        <f t="shared" si="27"/>
        <v>4</v>
      </c>
      <c r="N207" s="17">
        <f t="shared" si="28"/>
        <v>1935369</v>
      </c>
      <c r="O207" s="20" t="str">
        <f t="shared" si="29"/>
        <v>&gt;₹500</v>
      </c>
      <c r="P207" s="11" t="str">
        <f t="shared" si="30"/>
        <v>More</v>
      </c>
      <c r="Q207" s="19">
        <f t="shared" si="31"/>
        <v>12924</v>
      </c>
    </row>
    <row r="208" spans="1:17" x14ac:dyDescent="0.35">
      <c r="A208" s="10" t="s">
        <v>1814</v>
      </c>
      <c r="B208" s="10" t="s">
        <v>1815</v>
      </c>
      <c r="C208" s="10" t="s">
        <v>169</v>
      </c>
      <c r="D208" s="12">
        <v>11990</v>
      </c>
      <c r="E208" s="12">
        <v>31990</v>
      </c>
      <c r="F208" s="13">
        <v>0.63</v>
      </c>
      <c r="G208" s="10">
        <v>4.2</v>
      </c>
      <c r="H208" s="21">
        <v>64</v>
      </c>
      <c r="I208" s="10" t="s">
        <v>1818</v>
      </c>
      <c r="J208" s="10" t="str">
        <f t="shared" si="24"/>
        <v>TCL</v>
      </c>
      <c r="K208" s="10" t="str">
        <f t="shared" si="25"/>
        <v>Electronics</v>
      </c>
      <c r="L208" s="10" t="str">
        <f t="shared" si="26"/>
        <v>More</v>
      </c>
      <c r="M208" s="10">
        <f t="shared" si="27"/>
        <v>4</v>
      </c>
      <c r="N208" s="12">
        <f t="shared" si="28"/>
        <v>2047360</v>
      </c>
      <c r="O208" s="15" t="str">
        <f t="shared" si="29"/>
        <v>&gt;₹500</v>
      </c>
      <c r="P208" s="10" t="str">
        <f t="shared" si="30"/>
        <v>Less</v>
      </c>
      <c r="Q208" s="14">
        <f t="shared" si="31"/>
        <v>268.8</v>
      </c>
    </row>
    <row r="209" spans="1:17" x14ac:dyDescent="0.35">
      <c r="A209" s="11" t="s">
        <v>1823</v>
      </c>
      <c r="B209" s="11" t="s">
        <v>1824</v>
      </c>
      <c r="C209" s="11" t="s">
        <v>18</v>
      </c>
      <c r="D209" s="17">
        <v>350</v>
      </c>
      <c r="E209" s="17">
        <v>599</v>
      </c>
      <c r="F209" s="18">
        <v>0.42</v>
      </c>
      <c r="G209" s="11">
        <v>3.9</v>
      </c>
      <c r="H209" s="19">
        <v>8314</v>
      </c>
      <c r="I209" s="11" t="s">
        <v>1828</v>
      </c>
      <c r="J209" s="11" t="str">
        <f t="shared" si="24"/>
        <v>POPIO</v>
      </c>
      <c r="K209" s="11" t="str">
        <f t="shared" si="25"/>
        <v>Computers&amp;Accessories</v>
      </c>
      <c r="L209" s="11" t="str">
        <f t="shared" si="26"/>
        <v>Less</v>
      </c>
      <c r="M209" s="11">
        <f t="shared" si="27"/>
        <v>3</v>
      </c>
      <c r="N209" s="17">
        <f t="shared" si="28"/>
        <v>4980086</v>
      </c>
      <c r="O209" s="20" t="str">
        <f t="shared" si="29"/>
        <v>&gt;₹500</v>
      </c>
      <c r="P209" s="11" t="str">
        <f t="shared" si="30"/>
        <v>More</v>
      </c>
      <c r="Q209" s="19">
        <f t="shared" si="31"/>
        <v>32424.6</v>
      </c>
    </row>
    <row r="210" spans="1:17" x14ac:dyDescent="0.35">
      <c r="A210" s="10" t="s">
        <v>1833</v>
      </c>
      <c r="B210" s="10" t="s">
        <v>1834</v>
      </c>
      <c r="C210" s="10" t="s">
        <v>18</v>
      </c>
      <c r="D210" s="12">
        <v>252</v>
      </c>
      <c r="E210" s="12">
        <v>999</v>
      </c>
      <c r="F210" s="13">
        <v>0.75</v>
      </c>
      <c r="G210" s="10">
        <v>3.7</v>
      </c>
      <c r="H210" s="14">
        <v>2249</v>
      </c>
      <c r="I210" s="10" t="s">
        <v>1838</v>
      </c>
      <c r="J210" s="10" t="str">
        <f t="shared" si="24"/>
        <v>MYVN</v>
      </c>
      <c r="K210" s="10" t="str">
        <f t="shared" si="25"/>
        <v>Computers&amp;Accessories</v>
      </c>
      <c r="L210" s="10" t="str">
        <f t="shared" si="26"/>
        <v>More</v>
      </c>
      <c r="M210" s="10">
        <f t="shared" si="27"/>
        <v>3</v>
      </c>
      <c r="N210" s="12">
        <f t="shared" si="28"/>
        <v>2246751</v>
      </c>
      <c r="O210" s="15" t="str">
        <f t="shared" si="29"/>
        <v>&gt;₹500</v>
      </c>
      <c r="P210" s="10" t="str">
        <f t="shared" si="30"/>
        <v>More</v>
      </c>
      <c r="Q210" s="14">
        <f t="shared" si="31"/>
        <v>8321.3000000000011</v>
      </c>
    </row>
    <row r="211" spans="1:17" x14ac:dyDescent="0.35">
      <c r="A211" s="11" t="s">
        <v>1843</v>
      </c>
      <c r="B211" s="11" t="s">
        <v>1844</v>
      </c>
      <c r="C211" s="11" t="s">
        <v>462</v>
      </c>
      <c r="D211" s="17">
        <v>204</v>
      </c>
      <c r="E211" s="17">
        <v>599</v>
      </c>
      <c r="F211" s="18">
        <v>0.66</v>
      </c>
      <c r="G211" s="11">
        <v>3.6</v>
      </c>
      <c r="H211" s="22">
        <v>339</v>
      </c>
      <c r="I211" s="11" t="s">
        <v>1848</v>
      </c>
      <c r="J211" s="11" t="str">
        <f t="shared" si="24"/>
        <v>Tata</v>
      </c>
      <c r="K211" s="11" t="str">
        <f t="shared" si="25"/>
        <v>Electronics</v>
      </c>
      <c r="L211" s="11" t="str">
        <f t="shared" si="26"/>
        <v>More</v>
      </c>
      <c r="M211" s="11">
        <f t="shared" si="27"/>
        <v>3</v>
      </c>
      <c r="N211" s="17">
        <f t="shared" si="28"/>
        <v>203061</v>
      </c>
      <c r="O211" s="20" t="str">
        <f t="shared" si="29"/>
        <v>&gt;₹500</v>
      </c>
      <c r="P211" s="11" t="str">
        <f t="shared" si="30"/>
        <v>Less</v>
      </c>
      <c r="Q211" s="19">
        <f t="shared" si="31"/>
        <v>1220.4000000000001</v>
      </c>
    </row>
    <row r="212" spans="1:17" x14ac:dyDescent="0.35">
      <c r="A212" s="10" t="s">
        <v>1853</v>
      </c>
      <c r="B212" s="10" t="s">
        <v>1854</v>
      </c>
      <c r="C212" s="10" t="s">
        <v>1404</v>
      </c>
      <c r="D212" s="12">
        <v>6490</v>
      </c>
      <c r="E212" s="12">
        <v>9990</v>
      </c>
      <c r="F212" s="13">
        <v>0.35</v>
      </c>
      <c r="G212" s="10">
        <v>4</v>
      </c>
      <c r="H212" s="21">
        <v>27</v>
      </c>
      <c r="I212" s="10" t="s">
        <v>1858</v>
      </c>
      <c r="J212" s="10" t="str">
        <f t="shared" si="24"/>
        <v>WZATCO</v>
      </c>
      <c r="K212" s="10" t="str">
        <f t="shared" si="25"/>
        <v>Electronics</v>
      </c>
      <c r="L212" s="10" t="str">
        <f t="shared" si="26"/>
        <v>Less</v>
      </c>
      <c r="M212" s="10">
        <f t="shared" si="27"/>
        <v>4</v>
      </c>
      <c r="N212" s="12">
        <f t="shared" si="28"/>
        <v>269730</v>
      </c>
      <c r="O212" s="15" t="str">
        <f t="shared" si="29"/>
        <v>&gt;₹500</v>
      </c>
      <c r="P212" s="10" t="str">
        <f t="shared" si="30"/>
        <v>Less</v>
      </c>
      <c r="Q212" s="14">
        <f t="shared" si="31"/>
        <v>108</v>
      </c>
    </row>
    <row r="213" spans="1:17" x14ac:dyDescent="0.35">
      <c r="A213" s="11" t="s">
        <v>1863</v>
      </c>
      <c r="B213" s="11" t="s">
        <v>1864</v>
      </c>
      <c r="C213" s="11" t="s">
        <v>462</v>
      </c>
      <c r="D213" s="17">
        <v>235</v>
      </c>
      <c r="E213" s="17">
        <v>599</v>
      </c>
      <c r="F213" s="18">
        <v>0.61</v>
      </c>
      <c r="G213" s="11">
        <v>3.5</v>
      </c>
      <c r="H213" s="22">
        <v>197</v>
      </c>
      <c r="I213" s="11" t="s">
        <v>1868</v>
      </c>
      <c r="J213" s="11" t="str">
        <f t="shared" si="24"/>
        <v>7SEVEN¬Æ</v>
      </c>
      <c r="K213" s="11" t="str">
        <f t="shared" si="25"/>
        <v>Electronics</v>
      </c>
      <c r="L213" s="11" t="str">
        <f t="shared" si="26"/>
        <v>More</v>
      </c>
      <c r="M213" s="11">
        <f t="shared" si="27"/>
        <v>3</v>
      </c>
      <c r="N213" s="17">
        <f t="shared" si="28"/>
        <v>118003</v>
      </c>
      <c r="O213" s="20" t="str">
        <f t="shared" si="29"/>
        <v>&gt;₹500</v>
      </c>
      <c r="P213" s="11" t="str">
        <f t="shared" si="30"/>
        <v>Less</v>
      </c>
      <c r="Q213" s="19">
        <f t="shared" si="31"/>
        <v>689.5</v>
      </c>
    </row>
    <row r="214" spans="1:17" x14ac:dyDescent="0.35">
      <c r="A214" s="10" t="s">
        <v>1873</v>
      </c>
      <c r="B214" s="10" t="s">
        <v>1874</v>
      </c>
      <c r="C214" s="10" t="s">
        <v>18</v>
      </c>
      <c r="D214" s="12">
        <v>299</v>
      </c>
      <c r="E214" s="12">
        <v>800</v>
      </c>
      <c r="F214" s="13">
        <v>0.63</v>
      </c>
      <c r="G214" s="10">
        <v>4.5</v>
      </c>
      <c r="H214" s="14">
        <v>74977</v>
      </c>
      <c r="I214" s="10" t="s">
        <v>307</v>
      </c>
      <c r="J214" s="10" t="str">
        <f t="shared" si="24"/>
        <v>AmazonBasics</v>
      </c>
      <c r="K214" s="10" t="str">
        <f t="shared" si="25"/>
        <v>Computers&amp;Accessories</v>
      </c>
      <c r="L214" s="10" t="str">
        <f t="shared" si="26"/>
        <v>More</v>
      </c>
      <c r="M214" s="10">
        <f t="shared" si="27"/>
        <v>4</v>
      </c>
      <c r="N214" s="12">
        <f t="shared" si="28"/>
        <v>59981600</v>
      </c>
      <c r="O214" s="15" t="str">
        <f t="shared" si="29"/>
        <v>&gt;₹500</v>
      </c>
      <c r="P214" s="10" t="str">
        <f t="shared" si="30"/>
        <v>More</v>
      </c>
      <c r="Q214" s="14">
        <f t="shared" si="31"/>
        <v>337396.5</v>
      </c>
    </row>
    <row r="215" spans="1:17" x14ac:dyDescent="0.35">
      <c r="A215" s="11" t="s">
        <v>1878</v>
      </c>
      <c r="B215" s="11" t="s">
        <v>1879</v>
      </c>
      <c r="C215" s="11" t="s">
        <v>18</v>
      </c>
      <c r="D215" s="17">
        <v>799</v>
      </c>
      <c r="E215" s="17">
        <v>1999</v>
      </c>
      <c r="F215" s="18">
        <v>0.6</v>
      </c>
      <c r="G215" s="11">
        <v>4.2</v>
      </c>
      <c r="H215" s="19">
        <v>8583</v>
      </c>
      <c r="I215" s="11" t="s">
        <v>1883</v>
      </c>
      <c r="J215" s="11" t="str">
        <f t="shared" si="24"/>
        <v>Amazon</v>
      </c>
      <c r="K215" s="11" t="str">
        <f t="shared" si="25"/>
        <v>Computers&amp;Accessories</v>
      </c>
      <c r="L215" s="11" t="str">
        <f t="shared" si="26"/>
        <v>More</v>
      </c>
      <c r="M215" s="11">
        <f t="shared" si="27"/>
        <v>4</v>
      </c>
      <c r="N215" s="17">
        <f t="shared" si="28"/>
        <v>17157417</v>
      </c>
      <c r="O215" s="20" t="str">
        <f t="shared" si="29"/>
        <v>&gt;₹500</v>
      </c>
      <c r="P215" s="11" t="str">
        <f t="shared" si="30"/>
        <v>More</v>
      </c>
      <c r="Q215" s="19">
        <f t="shared" si="31"/>
        <v>36048.6</v>
      </c>
    </row>
    <row r="216" spans="1:17" x14ac:dyDescent="0.35">
      <c r="A216" s="10" t="s">
        <v>1888</v>
      </c>
      <c r="B216" s="10" t="s">
        <v>1889</v>
      </c>
      <c r="C216" s="10" t="s">
        <v>462</v>
      </c>
      <c r="D216" s="12">
        <v>299</v>
      </c>
      <c r="E216" s="12">
        <v>999</v>
      </c>
      <c r="F216" s="13">
        <v>0.7</v>
      </c>
      <c r="G216" s="10">
        <v>3.8</v>
      </c>
      <c r="H216" s="21">
        <v>928</v>
      </c>
      <c r="I216" s="10" t="s">
        <v>1893</v>
      </c>
      <c r="J216" s="10" t="str">
        <f t="shared" si="24"/>
        <v>Crypo‚Ñ¢</v>
      </c>
      <c r="K216" s="10" t="str">
        <f t="shared" si="25"/>
        <v>Electronics</v>
      </c>
      <c r="L216" s="10" t="str">
        <f t="shared" si="26"/>
        <v>More</v>
      </c>
      <c r="M216" s="10">
        <f t="shared" si="27"/>
        <v>3</v>
      </c>
      <c r="N216" s="12">
        <f t="shared" si="28"/>
        <v>927072</v>
      </c>
      <c r="O216" s="15" t="str">
        <f t="shared" si="29"/>
        <v>&gt;₹500</v>
      </c>
      <c r="P216" s="10" t="str">
        <f t="shared" si="30"/>
        <v>Less</v>
      </c>
      <c r="Q216" s="14">
        <f t="shared" si="31"/>
        <v>3526.3999999999996</v>
      </c>
    </row>
    <row r="217" spans="1:17" x14ac:dyDescent="0.35">
      <c r="A217" s="11" t="s">
        <v>1898</v>
      </c>
      <c r="B217" s="11" t="s">
        <v>1899</v>
      </c>
      <c r="C217" s="11" t="s">
        <v>508</v>
      </c>
      <c r="D217" s="17">
        <v>6999</v>
      </c>
      <c r="E217" s="17">
        <v>16990</v>
      </c>
      <c r="F217" s="18">
        <v>0.59</v>
      </c>
      <c r="G217" s="11">
        <v>3.8</v>
      </c>
      <c r="H217" s="22">
        <v>110</v>
      </c>
      <c r="I217" s="11" t="s">
        <v>1903</v>
      </c>
      <c r="J217" s="11" t="str">
        <f t="shared" si="24"/>
        <v>Karbonn</v>
      </c>
      <c r="K217" s="11" t="str">
        <f t="shared" si="25"/>
        <v>Electronics</v>
      </c>
      <c r="L217" s="11" t="str">
        <f t="shared" si="26"/>
        <v>More</v>
      </c>
      <c r="M217" s="11">
        <f t="shared" si="27"/>
        <v>3</v>
      </c>
      <c r="N217" s="17">
        <f t="shared" si="28"/>
        <v>1868900</v>
      </c>
      <c r="O217" s="20" t="str">
        <f t="shared" si="29"/>
        <v>&gt;₹500</v>
      </c>
      <c r="P217" s="11" t="str">
        <f t="shared" si="30"/>
        <v>Less</v>
      </c>
      <c r="Q217" s="19">
        <f t="shared" si="31"/>
        <v>418</v>
      </c>
    </row>
    <row r="218" spans="1:17" x14ac:dyDescent="0.35">
      <c r="A218" s="10" t="s">
        <v>1908</v>
      </c>
      <c r="B218" s="10" t="s">
        <v>1909</v>
      </c>
      <c r="C218" s="10" t="s">
        <v>169</v>
      </c>
      <c r="D218" s="12">
        <v>42999</v>
      </c>
      <c r="E218" s="12">
        <v>59999</v>
      </c>
      <c r="F218" s="13">
        <v>0.28000000000000003</v>
      </c>
      <c r="G218" s="10">
        <v>4.0999999999999996</v>
      </c>
      <c r="H218" s="21">
        <v>6753</v>
      </c>
      <c r="I218" s="10" t="s">
        <v>1913</v>
      </c>
      <c r="J218" s="10" t="str">
        <f t="shared" si="24"/>
        <v>OnePlus</v>
      </c>
      <c r="K218" s="10" t="str">
        <f t="shared" si="25"/>
        <v>Electronics</v>
      </c>
      <c r="L218" s="10" t="str">
        <f t="shared" si="26"/>
        <v>Less</v>
      </c>
      <c r="M218" s="10">
        <f t="shared" si="27"/>
        <v>4</v>
      </c>
      <c r="N218" s="12">
        <f t="shared" si="28"/>
        <v>405173247</v>
      </c>
      <c r="O218" s="15" t="str">
        <f t="shared" si="29"/>
        <v>&gt;₹500</v>
      </c>
      <c r="P218" s="10" t="str">
        <f t="shared" si="30"/>
        <v>More</v>
      </c>
      <c r="Q218" s="14">
        <f t="shared" si="31"/>
        <v>27687.3</v>
      </c>
    </row>
    <row r="219" spans="1:17" x14ac:dyDescent="0.35">
      <c r="A219" s="11" t="s">
        <v>1918</v>
      </c>
      <c r="B219" s="11" t="s">
        <v>1919</v>
      </c>
      <c r="C219" s="11" t="s">
        <v>129</v>
      </c>
      <c r="D219" s="17">
        <v>173</v>
      </c>
      <c r="E219" s="17">
        <v>999</v>
      </c>
      <c r="F219" s="18">
        <v>0.83</v>
      </c>
      <c r="G219" s="11">
        <v>4.3</v>
      </c>
      <c r="H219" s="22">
        <v>1237</v>
      </c>
      <c r="I219" s="11" t="s">
        <v>1923</v>
      </c>
      <c r="J219" s="11" t="str">
        <f t="shared" si="24"/>
        <v>Posh</v>
      </c>
      <c r="K219" s="11" t="str">
        <f t="shared" si="25"/>
        <v>Electronics</v>
      </c>
      <c r="L219" s="11" t="str">
        <f t="shared" si="26"/>
        <v>More</v>
      </c>
      <c r="M219" s="11">
        <f t="shared" si="27"/>
        <v>4</v>
      </c>
      <c r="N219" s="17">
        <f t="shared" si="28"/>
        <v>1235763</v>
      </c>
      <c r="O219" s="20" t="str">
        <f t="shared" si="29"/>
        <v>&gt;₹500</v>
      </c>
      <c r="P219" s="11" t="str">
        <f t="shared" si="30"/>
        <v>More</v>
      </c>
      <c r="Q219" s="19">
        <f t="shared" si="31"/>
        <v>5319.0999999999995</v>
      </c>
    </row>
    <row r="220" spans="1:17" x14ac:dyDescent="0.35">
      <c r="A220" s="10" t="s">
        <v>1928</v>
      </c>
      <c r="B220" s="10" t="s">
        <v>1929</v>
      </c>
      <c r="C220" s="10" t="s">
        <v>1930</v>
      </c>
      <c r="D220" s="12">
        <v>209</v>
      </c>
      <c r="E220" s="12">
        <v>600</v>
      </c>
      <c r="F220" s="13">
        <v>0.65</v>
      </c>
      <c r="G220" s="10">
        <v>4.4000000000000004</v>
      </c>
      <c r="H220" s="21">
        <v>18872</v>
      </c>
      <c r="I220" s="10" t="s">
        <v>1934</v>
      </c>
      <c r="J220" s="10" t="str">
        <f t="shared" si="24"/>
        <v>Amazon</v>
      </c>
      <c r="K220" s="10" t="str">
        <f t="shared" si="25"/>
        <v>Electronics</v>
      </c>
      <c r="L220" s="10" t="str">
        <f t="shared" si="26"/>
        <v>More</v>
      </c>
      <c r="M220" s="10">
        <f t="shared" si="27"/>
        <v>4</v>
      </c>
      <c r="N220" s="12">
        <f t="shared" si="28"/>
        <v>11323200</v>
      </c>
      <c r="O220" s="15" t="str">
        <f t="shared" si="29"/>
        <v>&gt;₹500</v>
      </c>
      <c r="P220" s="10" t="str">
        <f t="shared" si="30"/>
        <v>More</v>
      </c>
      <c r="Q220" s="14">
        <f t="shared" si="31"/>
        <v>83036.800000000003</v>
      </c>
    </row>
    <row r="221" spans="1:17" x14ac:dyDescent="0.35">
      <c r="A221" s="11" t="s">
        <v>1939</v>
      </c>
      <c r="B221" s="11" t="s">
        <v>13134</v>
      </c>
      <c r="C221" s="11" t="s">
        <v>18</v>
      </c>
      <c r="D221" s="17">
        <v>848.99</v>
      </c>
      <c r="E221" s="17">
        <v>1490</v>
      </c>
      <c r="F221" s="18">
        <v>0.43</v>
      </c>
      <c r="G221" s="11">
        <v>3.9</v>
      </c>
      <c r="H221" s="19">
        <v>356</v>
      </c>
      <c r="I221" s="11" t="s">
        <v>1944</v>
      </c>
      <c r="J221" s="11" t="str">
        <f t="shared" si="24"/>
        <v>Boat</v>
      </c>
      <c r="K221" s="11" t="str">
        <f t="shared" si="25"/>
        <v>Computers&amp;Accessories</v>
      </c>
      <c r="L221" s="11" t="str">
        <f t="shared" si="26"/>
        <v>Less</v>
      </c>
      <c r="M221" s="11">
        <f t="shared" si="27"/>
        <v>3</v>
      </c>
      <c r="N221" s="17">
        <f t="shared" si="28"/>
        <v>530440</v>
      </c>
      <c r="O221" s="20" t="str">
        <f t="shared" si="29"/>
        <v>&gt;₹500</v>
      </c>
      <c r="P221" s="11" t="str">
        <f t="shared" si="30"/>
        <v>Less</v>
      </c>
      <c r="Q221" s="19">
        <f t="shared" si="31"/>
        <v>1388.3999999999999</v>
      </c>
    </row>
    <row r="222" spans="1:17" x14ac:dyDescent="0.35">
      <c r="A222" s="10" t="s">
        <v>1949</v>
      </c>
      <c r="B222" s="10" t="s">
        <v>1950</v>
      </c>
      <c r="C222" s="10" t="s">
        <v>18</v>
      </c>
      <c r="D222" s="12">
        <v>649</v>
      </c>
      <c r="E222" s="12">
        <v>1999</v>
      </c>
      <c r="F222" s="13">
        <v>0.68</v>
      </c>
      <c r="G222" s="10">
        <v>4.2</v>
      </c>
      <c r="H222" s="14">
        <v>24269</v>
      </c>
      <c r="I222" s="10" t="s">
        <v>22</v>
      </c>
      <c r="J222" s="10" t="str">
        <f t="shared" si="24"/>
        <v>Wayona</v>
      </c>
      <c r="K222" s="10" t="str">
        <f t="shared" si="25"/>
        <v>Computers&amp;Accessories</v>
      </c>
      <c r="L222" s="10" t="str">
        <f t="shared" si="26"/>
        <v>More</v>
      </c>
      <c r="M222" s="10">
        <f t="shared" si="27"/>
        <v>4</v>
      </c>
      <c r="N222" s="12">
        <f t="shared" si="28"/>
        <v>48513731</v>
      </c>
      <c r="O222" s="15" t="str">
        <f t="shared" si="29"/>
        <v>&gt;₹500</v>
      </c>
      <c r="P222" s="10" t="str">
        <f t="shared" si="30"/>
        <v>More</v>
      </c>
      <c r="Q222" s="14">
        <f t="shared" si="31"/>
        <v>101929.8</v>
      </c>
    </row>
    <row r="223" spans="1:17" x14ac:dyDescent="0.35">
      <c r="A223" s="11" t="s">
        <v>1954</v>
      </c>
      <c r="B223" s="11" t="s">
        <v>1955</v>
      </c>
      <c r="C223" s="11" t="s">
        <v>462</v>
      </c>
      <c r="D223" s="17">
        <v>299</v>
      </c>
      <c r="E223" s="17">
        <v>899</v>
      </c>
      <c r="F223" s="18">
        <v>0.67</v>
      </c>
      <c r="G223" s="11">
        <v>3.8</v>
      </c>
      <c r="H223" s="22">
        <v>425</v>
      </c>
      <c r="I223" s="11" t="s">
        <v>1959</v>
      </c>
      <c r="J223" s="11" t="str">
        <f t="shared" si="24"/>
        <v>Astigo</v>
      </c>
      <c r="K223" s="11" t="str">
        <f t="shared" si="25"/>
        <v>Electronics</v>
      </c>
      <c r="L223" s="11" t="str">
        <f t="shared" si="26"/>
        <v>More</v>
      </c>
      <c r="M223" s="11">
        <f t="shared" si="27"/>
        <v>3</v>
      </c>
      <c r="N223" s="17">
        <f t="shared" si="28"/>
        <v>382075</v>
      </c>
      <c r="O223" s="20" t="str">
        <f t="shared" si="29"/>
        <v>&gt;₹500</v>
      </c>
      <c r="P223" s="11" t="str">
        <f t="shared" si="30"/>
        <v>Less</v>
      </c>
      <c r="Q223" s="19">
        <f t="shared" si="31"/>
        <v>1615</v>
      </c>
    </row>
    <row r="224" spans="1:17" x14ac:dyDescent="0.35">
      <c r="A224" s="10" t="s">
        <v>1964</v>
      </c>
      <c r="B224" s="10" t="s">
        <v>1965</v>
      </c>
      <c r="C224" s="10" t="s">
        <v>643</v>
      </c>
      <c r="D224" s="12">
        <v>399</v>
      </c>
      <c r="E224" s="12">
        <v>799</v>
      </c>
      <c r="F224" s="13">
        <v>0.5</v>
      </c>
      <c r="G224" s="10">
        <v>4.0999999999999996</v>
      </c>
      <c r="H224" s="21">
        <v>1161</v>
      </c>
      <c r="I224" s="10" t="s">
        <v>1969</v>
      </c>
      <c r="J224" s="10" t="str">
        <f t="shared" si="24"/>
        <v>Caprigo</v>
      </c>
      <c r="K224" s="10" t="str">
        <f t="shared" si="25"/>
        <v>Electronics</v>
      </c>
      <c r="L224" s="10" t="str">
        <f t="shared" si="26"/>
        <v>More</v>
      </c>
      <c r="M224" s="10">
        <f t="shared" si="27"/>
        <v>4</v>
      </c>
      <c r="N224" s="12">
        <f t="shared" si="28"/>
        <v>927639</v>
      </c>
      <c r="O224" s="15" t="str">
        <f t="shared" si="29"/>
        <v>&gt;₹500</v>
      </c>
      <c r="P224" s="10" t="str">
        <f t="shared" si="30"/>
        <v>More</v>
      </c>
      <c r="Q224" s="14">
        <f t="shared" si="31"/>
        <v>4760.0999999999995</v>
      </c>
    </row>
    <row r="225" spans="1:17" x14ac:dyDescent="0.35">
      <c r="A225" s="11" t="s">
        <v>1974</v>
      </c>
      <c r="B225" s="11" t="s">
        <v>1975</v>
      </c>
      <c r="C225" s="11" t="s">
        <v>18</v>
      </c>
      <c r="D225" s="17">
        <v>249</v>
      </c>
      <c r="E225" s="17">
        <v>499</v>
      </c>
      <c r="F225" s="18">
        <v>0.5</v>
      </c>
      <c r="G225" s="11">
        <v>4.0999999999999996</v>
      </c>
      <c r="H225" s="19">
        <v>1508</v>
      </c>
      <c r="I225" s="11" t="s">
        <v>1979</v>
      </c>
      <c r="J225" s="11" t="str">
        <f t="shared" si="24"/>
        <v>Portronics</v>
      </c>
      <c r="K225" s="11" t="str">
        <f t="shared" si="25"/>
        <v>Computers&amp;Accessories</v>
      </c>
      <c r="L225" s="11" t="str">
        <f t="shared" si="26"/>
        <v>More</v>
      </c>
      <c r="M225" s="11">
        <f t="shared" si="27"/>
        <v>4</v>
      </c>
      <c r="N225" s="17">
        <f t="shared" si="28"/>
        <v>752492</v>
      </c>
      <c r="O225" s="20" t="str">
        <f t="shared" si="29"/>
        <v>₹200–₹500</v>
      </c>
      <c r="P225" s="11" t="str">
        <f t="shared" si="30"/>
        <v>More</v>
      </c>
      <c r="Q225" s="19">
        <f t="shared" si="31"/>
        <v>6182.7999999999993</v>
      </c>
    </row>
    <row r="226" spans="1:17" x14ac:dyDescent="0.35">
      <c r="A226" s="10" t="s">
        <v>1983</v>
      </c>
      <c r="B226" s="10" t="s">
        <v>1984</v>
      </c>
      <c r="C226" s="10" t="s">
        <v>1985</v>
      </c>
      <c r="D226" s="12">
        <v>1249</v>
      </c>
      <c r="E226" s="12">
        <v>2299</v>
      </c>
      <c r="F226" s="13">
        <v>0.46</v>
      </c>
      <c r="G226" s="10">
        <v>4.3</v>
      </c>
      <c r="H226" s="21">
        <v>7636</v>
      </c>
      <c r="I226" s="10" t="s">
        <v>1989</v>
      </c>
      <c r="J226" s="10" t="str">
        <f t="shared" si="24"/>
        <v>TATA</v>
      </c>
      <c r="K226" s="10" t="str">
        <f t="shared" si="25"/>
        <v>Electronics</v>
      </c>
      <c r="L226" s="10" t="str">
        <f t="shared" si="26"/>
        <v>Less</v>
      </c>
      <c r="M226" s="10">
        <f t="shared" si="27"/>
        <v>4</v>
      </c>
      <c r="N226" s="12">
        <f t="shared" si="28"/>
        <v>17555164</v>
      </c>
      <c r="O226" s="15" t="str">
        <f t="shared" si="29"/>
        <v>&gt;₹500</v>
      </c>
      <c r="P226" s="10" t="str">
        <f t="shared" si="30"/>
        <v>More</v>
      </c>
      <c r="Q226" s="14">
        <f t="shared" si="31"/>
        <v>32834.799999999996</v>
      </c>
    </row>
    <row r="227" spans="1:17" x14ac:dyDescent="0.35">
      <c r="A227" s="11" t="s">
        <v>1994</v>
      </c>
      <c r="B227" s="11" t="s">
        <v>1995</v>
      </c>
      <c r="C227" s="11" t="s">
        <v>462</v>
      </c>
      <c r="D227" s="17">
        <v>213</v>
      </c>
      <c r="E227" s="17">
        <v>499</v>
      </c>
      <c r="F227" s="18">
        <v>0.56999999999999995</v>
      </c>
      <c r="G227" s="11">
        <v>3.7</v>
      </c>
      <c r="H227" s="22">
        <v>246</v>
      </c>
      <c r="I227" s="11" t="s">
        <v>1999</v>
      </c>
      <c r="J227" s="11" t="str">
        <f t="shared" si="24"/>
        <v>Remote</v>
      </c>
      <c r="K227" s="11" t="str">
        <f t="shared" si="25"/>
        <v>Electronics</v>
      </c>
      <c r="L227" s="11" t="str">
        <f t="shared" si="26"/>
        <v>More</v>
      </c>
      <c r="M227" s="11">
        <f t="shared" si="27"/>
        <v>3</v>
      </c>
      <c r="N227" s="17">
        <f t="shared" si="28"/>
        <v>122754</v>
      </c>
      <c r="O227" s="20" t="str">
        <f t="shared" si="29"/>
        <v>₹200–₹500</v>
      </c>
      <c r="P227" s="11" t="str">
        <f t="shared" si="30"/>
        <v>Less</v>
      </c>
      <c r="Q227" s="19">
        <f t="shared" si="31"/>
        <v>910.2</v>
      </c>
    </row>
    <row r="228" spans="1:17" x14ac:dyDescent="0.35">
      <c r="A228" s="10" t="s">
        <v>2004</v>
      </c>
      <c r="B228" s="10" t="s">
        <v>2005</v>
      </c>
      <c r="C228" s="10" t="s">
        <v>462</v>
      </c>
      <c r="D228" s="12">
        <v>209</v>
      </c>
      <c r="E228" s="12">
        <v>499</v>
      </c>
      <c r="F228" s="13">
        <v>0.57999999999999996</v>
      </c>
      <c r="G228" s="10">
        <v>4</v>
      </c>
      <c r="H228" s="21">
        <v>479</v>
      </c>
      <c r="I228" s="10" t="s">
        <v>2009</v>
      </c>
      <c r="J228" s="10" t="str">
        <f t="shared" si="24"/>
        <v>SoniVision</v>
      </c>
      <c r="K228" s="10" t="str">
        <f t="shared" si="25"/>
        <v>Electronics</v>
      </c>
      <c r="L228" s="10" t="str">
        <f t="shared" si="26"/>
        <v>More</v>
      </c>
      <c r="M228" s="10">
        <f t="shared" si="27"/>
        <v>4</v>
      </c>
      <c r="N228" s="12">
        <f t="shared" si="28"/>
        <v>239021</v>
      </c>
      <c r="O228" s="15" t="str">
        <f t="shared" si="29"/>
        <v>₹200–₹500</v>
      </c>
      <c r="P228" s="10" t="str">
        <f t="shared" si="30"/>
        <v>Less</v>
      </c>
      <c r="Q228" s="14">
        <f t="shared" si="31"/>
        <v>1916</v>
      </c>
    </row>
    <row r="229" spans="1:17" x14ac:dyDescent="0.35">
      <c r="A229" s="11" t="s">
        <v>2014</v>
      </c>
      <c r="B229" s="11" t="s">
        <v>2015</v>
      </c>
      <c r="C229" s="11" t="s">
        <v>129</v>
      </c>
      <c r="D229" s="17">
        <v>598</v>
      </c>
      <c r="E229" s="17">
        <v>4999</v>
      </c>
      <c r="F229" s="18">
        <v>0.88</v>
      </c>
      <c r="G229" s="11">
        <v>4.2</v>
      </c>
      <c r="H229" s="22">
        <v>910</v>
      </c>
      <c r="I229" s="11" t="s">
        <v>2019</v>
      </c>
      <c r="J229" s="11" t="str">
        <f t="shared" si="24"/>
        <v>Rts‚Ñ¢</v>
      </c>
      <c r="K229" s="11" t="str">
        <f t="shared" si="25"/>
        <v>Electronics</v>
      </c>
      <c r="L229" s="11" t="str">
        <f t="shared" si="26"/>
        <v>More</v>
      </c>
      <c r="M229" s="11">
        <f t="shared" si="27"/>
        <v>4</v>
      </c>
      <c r="N229" s="17">
        <f t="shared" si="28"/>
        <v>4549090</v>
      </c>
      <c r="O229" s="20" t="str">
        <f t="shared" si="29"/>
        <v>&gt;₹500</v>
      </c>
      <c r="P229" s="11" t="str">
        <f t="shared" si="30"/>
        <v>Less</v>
      </c>
      <c r="Q229" s="19">
        <f t="shared" si="31"/>
        <v>3822</v>
      </c>
    </row>
    <row r="230" spans="1:17" x14ac:dyDescent="0.35">
      <c r="A230" s="10" t="s">
        <v>2024</v>
      </c>
      <c r="B230" s="10" t="s">
        <v>13135</v>
      </c>
      <c r="C230" s="10" t="s">
        <v>18</v>
      </c>
      <c r="D230" s="12">
        <v>799</v>
      </c>
      <c r="E230" s="12">
        <v>1749</v>
      </c>
      <c r="F230" s="13">
        <v>0.54</v>
      </c>
      <c r="G230" s="10">
        <v>4.0999999999999996</v>
      </c>
      <c r="H230" s="14">
        <v>5626</v>
      </c>
      <c r="I230" s="10" t="s">
        <v>2029</v>
      </c>
      <c r="J230" s="10" t="str">
        <f t="shared" si="24"/>
        <v>Boat</v>
      </c>
      <c r="K230" s="10" t="str">
        <f t="shared" si="25"/>
        <v>Computers&amp;Accessories</v>
      </c>
      <c r="L230" s="10" t="str">
        <f t="shared" si="26"/>
        <v>More</v>
      </c>
      <c r="M230" s="10">
        <f t="shared" si="27"/>
        <v>4</v>
      </c>
      <c r="N230" s="12">
        <f t="shared" si="28"/>
        <v>9839874</v>
      </c>
      <c r="O230" s="15" t="str">
        <f t="shared" si="29"/>
        <v>&gt;₹500</v>
      </c>
      <c r="P230" s="10" t="str">
        <f t="shared" si="30"/>
        <v>More</v>
      </c>
      <c r="Q230" s="14">
        <f t="shared" si="31"/>
        <v>23066.6</v>
      </c>
    </row>
    <row r="231" spans="1:17" x14ac:dyDescent="0.35">
      <c r="A231" s="11" t="s">
        <v>2034</v>
      </c>
      <c r="B231" s="11" t="s">
        <v>2035</v>
      </c>
      <c r="C231" s="11" t="s">
        <v>18</v>
      </c>
      <c r="D231" s="17">
        <v>159</v>
      </c>
      <c r="E231" s="17">
        <v>595</v>
      </c>
      <c r="F231" s="18">
        <v>0.73</v>
      </c>
      <c r="G231" s="11">
        <v>4.3</v>
      </c>
      <c r="H231" s="19">
        <v>14184</v>
      </c>
      <c r="I231" s="11" t="s">
        <v>2039</v>
      </c>
      <c r="J231" s="11" t="str">
        <f t="shared" si="24"/>
        <v>Agaro</v>
      </c>
      <c r="K231" s="11" t="str">
        <f t="shared" si="25"/>
        <v>Computers&amp;Accessories</v>
      </c>
      <c r="L231" s="11" t="str">
        <f t="shared" si="26"/>
        <v>More</v>
      </c>
      <c r="M231" s="11">
        <f t="shared" si="27"/>
        <v>4</v>
      </c>
      <c r="N231" s="17">
        <f t="shared" si="28"/>
        <v>8439480</v>
      </c>
      <c r="O231" s="20" t="str">
        <f t="shared" si="29"/>
        <v>&gt;₹500</v>
      </c>
      <c r="P231" s="11" t="str">
        <f t="shared" si="30"/>
        <v>More</v>
      </c>
      <c r="Q231" s="19">
        <f t="shared" si="31"/>
        <v>60991.199999999997</v>
      </c>
    </row>
    <row r="232" spans="1:17" x14ac:dyDescent="0.35">
      <c r="A232" s="10" t="s">
        <v>2044</v>
      </c>
      <c r="B232" s="10" t="s">
        <v>2045</v>
      </c>
      <c r="C232" s="10" t="s">
        <v>2046</v>
      </c>
      <c r="D232" s="12">
        <v>499</v>
      </c>
      <c r="E232" s="12">
        <v>1100</v>
      </c>
      <c r="F232" s="13">
        <v>0.55000000000000004</v>
      </c>
      <c r="G232" s="10">
        <v>4.4000000000000004</v>
      </c>
      <c r="H232" s="14">
        <v>25177</v>
      </c>
      <c r="I232" s="10" t="s">
        <v>2050</v>
      </c>
      <c r="J232" s="10" t="str">
        <f t="shared" si="24"/>
        <v>AmazonBasics</v>
      </c>
      <c r="K232" s="10" t="str">
        <f t="shared" si="25"/>
        <v>Computers&amp;Accessories</v>
      </c>
      <c r="L232" s="10" t="str">
        <f t="shared" si="26"/>
        <v>More</v>
      </c>
      <c r="M232" s="10">
        <f t="shared" si="27"/>
        <v>4</v>
      </c>
      <c r="N232" s="12">
        <f t="shared" si="28"/>
        <v>27694700</v>
      </c>
      <c r="O232" s="15" t="str">
        <f t="shared" si="29"/>
        <v>&gt;₹500</v>
      </c>
      <c r="P232" s="10" t="str">
        <f t="shared" si="30"/>
        <v>More</v>
      </c>
      <c r="Q232" s="14">
        <f t="shared" si="31"/>
        <v>110778.8</v>
      </c>
    </row>
    <row r="233" spans="1:17" x14ac:dyDescent="0.35">
      <c r="A233" s="11" t="s">
        <v>2055</v>
      </c>
      <c r="B233" s="11" t="s">
        <v>2056</v>
      </c>
      <c r="C233" s="11" t="s">
        <v>169</v>
      </c>
      <c r="D233" s="17">
        <v>31999</v>
      </c>
      <c r="E233" s="17">
        <v>49999</v>
      </c>
      <c r="F233" s="18">
        <v>0.36</v>
      </c>
      <c r="G233" s="11">
        <v>4.3</v>
      </c>
      <c r="H233" s="22">
        <v>21252</v>
      </c>
      <c r="I233" s="11" t="s">
        <v>2060</v>
      </c>
      <c r="J233" s="11" t="str">
        <f t="shared" si="24"/>
        <v>MI</v>
      </c>
      <c r="K233" s="11" t="str">
        <f t="shared" si="25"/>
        <v>Electronics</v>
      </c>
      <c r="L233" s="11" t="str">
        <f t="shared" si="26"/>
        <v>Less</v>
      </c>
      <c r="M233" s="11">
        <f t="shared" si="27"/>
        <v>4</v>
      </c>
      <c r="N233" s="17">
        <f t="shared" si="28"/>
        <v>1062578748</v>
      </c>
      <c r="O233" s="20" t="str">
        <f t="shared" si="29"/>
        <v>&gt;₹500</v>
      </c>
      <c r="P233" s="11" t="str">
        <f t="shared" si="30"/>
        <v>More</v>
      </c>
      <c r="Q233" s="19">
        <f t="shared" si="31"/>
        <v>91383.599999999991</v>
      </c>
    </row>
    <row r="234" spans="1:17" x14ac:dyDescent="0.35">
      <c r="A234" s="10" t="s">
        <v>2065</v>
      </c>
      <c r="B234" s="10" t="s">
        <v>2066</v>
      </c>
      <c r="C234" s="10" t="s">
        <v>169</v>
      </c>
      <c r="D234" s="12">
        <v>32990</v>
      </c>
      <c r="E234" s="12">
        <v>56790</v>
      </c>
      <c r="F234" s="13">
        <v>0.42</v>
      </c>
      <c r="G234" s="10">
        <v>4.3</v>
      </c>
      <c r="H234" s="21">
        <v>567</v>
      </c>
      <c r="I234" s="10" t="s">
        <v>2070</v>
      </c>
      <c r="J234" s="10" t="str">
        <f t="shared" si="24"/>
        <v>Sansui</v>
      </c>
      <c r="K234" s="10" t="str">
        <f t="shared" si="25"/>
        <v>Electronics</v>
      </c>
      <c r="L234" s="10" t="str">
        <f t="shared" si="26"/>
        <v>Less</v>
      </c>
      <c r="M234" s="10">
        <f t="shared" si="27"/>
        <v>4</v>
      </c>
      <c r="N234" s="12">
        <f t="shared" si="28"/>
        <v>32199930</v>
      </c>
      <c r="O234" s="15" t="str">
        <f t="shared" si="29"/>
        <v>&gt;₹500</v>
      </c>
      <c r="P234" s="10" t="str">
        <f t="shared" si="30"/>
        <v>Less</v>
      </c>
      <c r="Q234" s="14">
        <f t="shared" si="31"/>
        <v>2438.1</v>
      </c>
    </row>
    <row r="235" spans="1:17" x14ac:dyDescent="0.35">
      <c r="A235" s="11" t="s">
        <v>2075</v>
      </c>
      <c r="B235" s="11" t="s">
        <v>2076</v>
      </c>
      <c r="C235" s="11" t="s">
        <v>462</v>
      </c>
      <c r="D235" s="17">
        <v>299</v>
      </c>
      <c r="E235" s="17">
        <v>1199</v>
      </c>
      <c r="F235" s="18">
        <v>0.75</v>
      </c>
      <c r="G235" s="11">
        <v>3.5</v>
      </c>
      <c r="H235" s="22">
        <v>466</v>
      </c>
      <c r="I235" s="11" t="s">
        <v>2080</v>
      </c>
      <c r="J235" s="11" t="str">
        <f t="shared" si="24"/>
        <v>LOHAYA</v>
      </c>
      <c r="K235" s="11" t="str">
        <f t="shared" si="25"/>
        <v>Electronics</v>
      </c>
      <c r="L235" s="11" t="str">
        <f t="shared" si="26"/>
        <v>More</v>
      </c>
      <c r="M235" s="11">
        <f t="shared" si="27"/>
        <v>3</v>
      </c>
      <c r="N235" s="17">
        <f t="shared" si="28"/>
        <v>558734</v>
      </c>
      <c r="O235" s="20" t="str">
        <f t="shared" si="29"/>
        <v>&gt;₹500</v>
      </c>
      <c r="P235" s="11" t="str">
        <f t="shared" si="30"/>
        <v>Less</v>
      </c>
      <c r="Q235" s="19">
        <f t="shared" si="31"/>
        <v>1631</v>
      </c>
    </row>
    <row r="236" spans="1:17" x14ac:dyDescent="0.35">
      <c r="A236" s="10" t="s">
        <v>2085</v>
      </c>
      <c r="B236" s="10" t="s">
        <v>2086</v>
      </c>
      <c r="C236" s="10" t="s">
        <v>18</v>
      </c>
      <c r="D236" s="12">
        <v>128.31</v>
      </c>
      <c r="E236" s="12">
        <v>549</v>
      </c>
      <c r="F236" s="13">
        <v>0.77</v>
      </c>
      <c r="G236" s="10">
        <v>3.9</v>
      </c>
      <c r="H236" s="14">
        <v>61</v>
      </c>
      <c r="I236" s="10" t="s">
        <v>1719</v>
      </c>
      <c r="J236" s="10" t="str">
        <f t="shared" si="24"/>
        <v>Zebronics</v>
      </c>
      <c r="K236" s="10" t="str">
        <f t="shared" si="25"/>
        <v>Computers&amp;Accessories</v>
      </c>
      <c r="L236" s="10" t="str">
        <f t="shared" si="26"/>
        <v>More</v>
      </c>
      <c r="M236" s="10">
        <f t="shared" si="27"/>
        <v>3</v>
      </c>
      <c r="N236" s="12">
        <f t="shared" si="28"/>
        <v>33489</v>
      </c>
      <c r="O236" s="15" t="str">
        <f t="shared" si="29"/>
        <v>&gt;₹500</v>
      </c>
      <c r="P236" s="10" t="str">
        <f t="shared" si="30"/>
        <v>Less</v>
      </c>
      <c r="Q236" s="14">
        <f t="shared" si="31"/>
        <v>237.9</v>
      </c>
    </row>
    <row r="237" spans="1:17" x14ac:dyDescent="0.35">
      <c r="A237" s="11" t="s">
        <v>2089</v>
      </c>
      <c r="B237" s="11" t="s">
        <v>2090</v>
      </c>
      <c r="C237" s="11" t="s">
        <v>18</v>
      </c>
      <c r="D237" s="17">
        <v>599</v>
      </c>
      <c r="E237" s="17">
        <v>849</v>
      </c>
      <c r="F237" s="18">
        <v>0.28999999999999998</v>
      </c>
      <c r="G237" s="11">
        <v>4.5</v>
      </c>
      <c r="H237" s="19">
        <v>474</v>
      </c>
      <c r="I237" s="11" t="s">
        <v>2093</v>
      </c>
      <c r="J237" s="11" t="str">
        <f t="shared" si="24"/>
        <v>Belkin</v>
      </c>
      <c r="K237" s="11" t="str">
        <f t="shared" si="25"/>
        <v>Computers&amp;Accessories</v>
      </c>
      <c r="L237" s="11" t="str">
        <f t="shared" si="26"/>
        <v>Less</v>
      </c>
      <c r="M237" s="11">
        <f t="shared" si="27"/>
        <v>4</v>
      </c>
      <c r="N237" s="17">
        <f t="shared" si="28"/>
        <v>402426</v>
      </c>
      <c r="O237" s="20" t="str">
        <f t="shared" si="29"/>
        <v>&gt;₹500</v>
      </c>
      <c r="P237" s="11" t="str">
        <f t="shared" si="30"/>
        <v>Less</v>
      </c>
      <c r="Q237" s="19">
        <f t="shared" si="31"/>
        <v>2133</v>
      </c>
    </row>
    <row r="238" spans="1:17" x14ac:dyDescent="0.35">
      <c r="A238" s="10" t="s">
        <v>2098</v>
      </c>
      <c r="B238" s="10" t="s">
        <v>2099</v>
      </c>
      <c r="C238" s="10" t="s">
        <v>462</v>
      </c>
      <c r="D238" s="12">
        <v>399</v>
      </c>
      <c r="E238" s="12">
        <v>899</v>
      </c>
      <c r="F238" s="13">
        <v>0.56000000000000005</v>
      </c>
      <c r="G238" s="10">
        <v>3.4</v>
      </c>
      <c r="H238" s="21">
        <v>431</v>
      </c>
      <c r="I238" s="10" t="s">
        <v>2103</v>
      </c>
      <c r="J238" s="10" t="str">
        <f t="shared" si="24"/>
        <v>7SEVEN¬Æ</v>
      </c>
      <c r="K238" s="10" t="str">
        <f t="shared" si="25"/>
        <v>Electronics</v>
      </c>
      <c r="L238" s="10" t="str">
        <f t="shared" si="26"/>
        <v>More</v>
      </c>
      <c r="M238" s="10">
        <f t="shared" si="27"/>
        <v>3</v>
      </c>
      <c r="N238" s="12">
        <f t="shared" si="28"/>
        <v>387469</v>
      </c>
      <c r="O238" s="15" t="str">
        <f t="shared" si="29"/>
        <v>&gt;₹500</v>
      </c>
      <c r="P238" s="10" t="str">
        <f t="shared" si="30"/>
        <v>Less</v>
      </c>
      <c r="Q238" s="14">
        <f t="shared" si="31"/>
        <v>1465.3999999999999</v>
      </c>
    </row>
    <row r="239" spans="1:17" x14ac:dyDescent="0.35">
      <c r="A239" s="11" t="s">
        <v>2108</v>
      </c>
      <c r="B239" s="11" t="s">
        <v>2109</v>
      </c>
      <c r="C239" s="11" t="s">
        <v>18</v>
      </c>
      <c r="D239" s="17">
        <v>449</v>
      </c>
      <c r="E239" s="17">
        <v>1099</v>
      </c>
      <c r="F239" s="18">
        <v>0.59</v>
      </c>
      <c r="G239" s="11">
        <v>4</v>
      </c>
      <c r="H239" s="19">
        <v>242</v>
      </c>
      <c r="I239" s="11" t="s">
        <v>2113</v>
      </c>
      <c r="J239" s="11" t="str">
        <f t="shared" si="24"/>
        <v>Wayona</v>
      </c>
      <c r="K239" s="11" t="str">
        <f t="shared" si="25"/>
        <v>Computers&amp;Accessories</v>
      </c>
      <c r="L239" s="11" t="str">
        <f t="shared" si="26"/>
        <v>More</v>
      </c>
      <c r="M239" s="11">
        <f t="shared" si="27"/>
        <v>4</v>
      </c>
      <c r="N239" s="17">
        <f t="shared" si="28"/>
        <v>265958</v>
      </c>
      <c r="O239" s="20" t="str">
        <f t="shared" si="29"/>
        <v>&gt;₹500</v>
      </c>
      <c r="P239" s="11" t="str">
        <f t="shared" si="30"/>
        <v>Less</v>
      </c>
      <c r="Q239" s="19">
        <f t="shared" si="31"/>
        <v>968</v>
      </c>
    </row>
    <row r="240" spans="1:17" x14ac:dyDescent="0.35">
      <c r="A240" s="10" t="s">
        <v>2118</v>
      </c>
      <c r="B240" s="10" t="s">
        <v>2119</v>
      </c>
      <c r="C240" s="10" t="s">
        <v>18</v>
      </c>
      <c r="D240" s="12">
        <v>254</v>
      </c>
      <c r="E240" s="12">
        <v>799</v>
      </c>
      <c r="F240" s="13">
        <v>0.68</v>
      </c>
      <c r="G240" s="10">
        <v>4</v>
      </c>
      <c r="H240" s="14">
        <v>2905</v>
      </c>
      <c r="I240" s="10" t="s">
        <v>2123</v>
      </c>
      <c r="J240" s="10" t="str">
        <f t="shared" si="24"/>
        <v>Hi-Mobiler</v>
      </c>
      <c r="K240" s="10" t="str">
        <f t="shared" si="25"/>
        <v>Computers&amp;Accessories</v>
      </c>
      <c r="L240" s="10" t="str">
        <f t="shared" si="26"/>
        <v>More</v>
      </c>
      <c r="M240" s="10">
        <f t="shared" si="27"/>
        <v>4</v>
      </c>
      <c r="N240" s="12">
        <f t="shared" si="28"/>
        <v>2321095</v>
      </c>
      <c r="O240" s="15" t="str">
        <f t="shared" si="29"/>
        <v>&gt;₹500</v>
      </c>
      <c r="P240" s="10" t="str">
        <f t="shared" si="30"/>
        <v>More</v>
      </c>
      <c r="Q240" s="14">
        <f t="shared" si="31"/>
        <v>11620</v>
      </c>
    </row>
    <row r="241" spans="1:17" x14ac:dyDescent="0.35">
      <c r="A241" s="11" t="s">
        <v>2128</v>
      </c>
      <c r="B241" s="11" t="s">
        <v>2129</v>
      </c>
      <c r="C241" s="11" t="s">
        <v>2130</v>
      </c>
      <c r="D241" s="17">
        <v>399</v>
      </c>
      <c r="E241" s="17">
        <v>795</v>
      </c>
      <c r="F241" s="18">
        <v>0.5</v>
      </c>
      <c r="G241" s="11">
        <v>4.4000000000000004</v>
      </c>
      <c r="H241" s="22">
        <v>12091</v>
      </c>
      <c r="I241" s="11" t="s">
        <v>2134</v>
      </c>
      <c r="J241" s="11" t="str">
        <f t="shared" si="24"/>
        <v>Amazon</v>
      </c>
      <c r="K241" s="11" t="str">
        <f t="shared" si="25"/>
        <v>Electronics</v>
      </c>
      <c r="L241" s="11" t="str">
        <f t="shared" si="26"/>
        <v>More</v>
      </c>
      <c r="M241" s="11">
        <f t="shared" si="27"/>
        <v>4</v>
      </c>
      <c r="N241" s="17">
        <f t="shared" si="28"/>
        <v>9612345</v>
      </c>
      <c r="O241" s="20" t="str">
        <f t="shared" si="29"/>
        <v>&gt;₹500</v>
      </c>
      <c r="P241" s="11" t="str">
        <f t="shared" si="30"/>
        <v>More</v>
      </c>
      <c r="Q241" s="19">
        <f t="shared" si="31"/>
        <v>53200.4</v>
      </c>
    </row>
    <row r="242" spans="1:17" x14ac:dyDescent="0.35">
      <c r="A242" s="10" t="s">
        <v>2139</v>
      </c>
      <c r="B242" s="10" t="s">
        <v>2140</v>
      </c>
      <c r="C242" s="10" t="s">
        <v>18</v>
      </c>
      <c r="D242" s="12">
        <v>179</v>
      </c>
      <c r="E242" s="12">
        <v>399</v>
      </c>
      <c r="F242" s="13">
        <v>0.55000000000000004</v>
      </c>
      <c r="G242" s="10">
        <v>4</v>
      </c>
      <c r="H242" s="14">
        <v>1423</v>
      </c>
      <c r="I242" s="10" t="s">
        <v>722</v>
      </c>
      <c r="J242" s="10" t="str">
        <f t="shared" si="24"/>
        <v>Ambrane</v>
      </c>
      <c r="K242" s="10" t="str">
        <f t="shared" si="25"/>
        <v>Computers&amp;Accessories</v>
      </c>
      <c r="L242" s="10" t="str">
        <f t="shared" si="26"/>
        <v>More</v>
      </c>
      <c r="M242" s="10">
        <f t="shared" si="27"/>
        <v>4</v>
      </c>
      <c r="N242" s="12">
        <f t="shared" si="28"/>
        <v>567777</v>
      </c>
      <c r="O242" s="15" t="str">
        <f t="shared" si="29"/>
        <v>₹200–₹500</v>
      </c>
      <c r="P242" s="10" t="str">
        <f t="shared" si="30"/>
        <v>More</v>
      </c>
      <c r="Q242" s="14">
        <f t="shared" si="31"/>
        <v>5692</v>
      </c>
    </row>
    <row r="243" spans="1:17" x14ac:dyDescent="0.35">
      <c r="A243" s="11" t="s">
        <v>2143</v>
      </c>
      <c r="B243" s="11" t="s">
        <v>2144</v>
      </c>
      <c r="C243" s="11" t="s">
        <v>18</v>
      </c>
      <c r="D243" s="17">
        <v>339</v>
      </c>
      <c r="E243" s="17">
        <v>999</v>
      </c>
      <c r="F243" s="18">
        <v>0.66</v>
      </c>
      <c r="G243" s="11">
        <v>4.3</v>
      </c>
      <c r="H243" s="19">
        <v>6255</v>
      </c>
      <c r="I243" s="11" t="s">
        <v>1448</v>
      </c>
      <c r="J243" s="11" t="str">
        <f t="shared" si="24"/>
        <v>Wayona</v>
      </c>
      <c r="K243" s="11" t="str">
        <f t="shared" si="25"/>
        <v>Computers&amp;Accessories</v>
      </c>
      <c r="L243" s="11" t="str">
        <f t="shared" si="26"/>
        <v>More</v>
      </c>
      <c r="M243" s="11">
        <f t="shared" si="27"/>
        <v>4</v>
      </c>
      <c r="N243" s="17">
        <f t="shared" si="28"/>
        <v>6248745</v>
      </c>
      <c r="O243" s="20" t="str">
        <f t="shared" si="29"/>
        <v>&gt;₹500</v>
      </c>
      <c r="P243" s="11" t="str">
        <f t="shared" si="30"/>
        <v>More</v>
      </c>
      <c r="Q243" s="19">
        <f t="shared" si="31"/>
        <v>26896.5</v>
      </c>
    </row>
    <row r="244" spans="1:17" x14ac:dyDescent="0.35">
      <c r="A244" s="10" t="s">
        <v>2147</v>
      </c>
      <c r="B244" s="10" t="s">
        <v>2148</v>
      </c>
      <c r="C244" s="10" t="s">
        <v>643</v>
      </c>
      <c r="D244" s="12">
        <v>399</v>
      </c>
      <c r="E244" s="12">
        <v>999</v>
      </c>
      <c r="F244" s="13">
        <v>0.6</v>
      </c>
      <c r="G244" s="10">
        <v>4</v>
      </c>
      <c r="H244" s="21">
        <v>1236</v>
      </c>
      <c r="I244" s="10" t="s">
        <v>2152</v>
      </c>
      <c r="J244" s="10" t="str">
        <f t="shared" si="24"/>
        <v>Caprigo</v>
      </c>
      <c r="K244" s="10" t="str">
        <f t="shared" si="25"/>
        <v>Electronics</v>
      </c>
      <c r="L244" s="10" t="str">
        <f t="shared" si="26"/>
        <v>More</v>
      </c>
      <c r="M244" s="10">
        <f t="shared" si="27"/>
        <v>4</v>
      </c>
      <c r="N244" s="12">
        <f t="shared" si="28"/>
        <v>1234764</v>
      </c>
      <c r="O244" s="15" t="str">
        <f t="shared" si="29"/>
        <v>&gt;₹500</v>
      </c>
      <c r="P244" s="10" t="str">
        <f t="shared" si="30"/>
        <v>More</v>
      </c>
      <c r="Q244" s="14">
        <f t="shared" si="31"/>
        <v>4944</v>
      </c>
    </row>
    <row r="245" spans="1:17" x14ac:dyDescent="0.35">
      <c r="A245" s="11" t="s">
        <v>2157</v>
      </c>
      <c r="B245" s="11" t="s">
        <v>2158</v>
      </c>
      <c r="C245" s="11" t="s">
        <v>462</v>
      </c>
      <c r="D245" s="17">
        <v>199</v>
      </c>
      <c r="E245" s="17">
        <v>399</v>
      </c>
      <c r="F245" s="18">
        <v>0.5</v>
      </c>
      <c r="G245" s="11">
        <v>4.2</v>
      </c>
      <c r="H245" s="22">
        <v>1335</v>
      </c>
      <c r="I245" s="11" t="s">
        <v>2162</v>
      </c>
      <c r="J245" s="11" t="str">
        <f t="shared" si="24"/>
        <v>Smashtronics¬Æ</v>
      </c>
      <c r="K245" s="11" t="str">
        <f t="shared" si="25"/>
        <v>Electronics</v>
      </c>
      <c r="L245" s="11" t="str">
        <f t="shared" si="26"/>
        <v>More</v>
      </c>
      <c r="M245" s="11">
        <f t="shared" si="27"/>
        <v>4</v>
      </c>
      <c r="N245" s="17">
        <f t="shared" si="28"/>
        <v>532665</v>
      </c>
      <c r="O245" s="20" t="str">
        <f t="shared" si="29"/>
        <v>₹200–₹500</v>
      </c>
      <c r="P245" s="11" t="str">
        <f t="shared" si="30"/>
        <v>More</v>
      </c>
      <c r="Q245" s="19">
        <f t="shared" si="31"/>
        <v>5607</v>
      </c>
    </row>
    <row r="246" spans="1:17" x14ac:dyDescent="0.35">
      <c r="A246" s="10" t="s">
        <v>2167</v>
      </c>
      <c r="B246" s="10" t="s">
        <v>2168</v>
      </c>
      <c r="C246" s="10" t="s">
        <v>462</v>
      </c>
      <c r="D246" s="12">
        <v>349</v>
      </c>
      <c r="E246" s="12">
        <v>1999</v>
      </c>
      <c r="F246" s="13">
        <v>0.83</v>
      </c>
      <c r="G246" s="10">
        <v>3.8</v>
      </c>
      <c r="H246" s="21">
        <v>197</v>
      </c>
      <c r="I246" s="10" t="s">
        <v>2172</v>
      </c>
      <c r="J246" s="10" t="str">
        <f t="shared" si="24"/>
        <v>Electvision</v>
      </c>
      <c r="K246" s="10" t="str">
        <f t="shared" si="25"/>
        <v>Electronics</v>
      </c>
      <c r="L246" s="10" t="str">
        <f t="shared" si="26"/>
        <v>More</v>
      </c>
      <c r="M246" s="10">
        <f t="shared" si="27"/>
        <v>3</v>
      </c>
      <c r="N246" s="12">
        <f t="shared" si="28"/>
        <v>393803</v>
      </c>
      <c r="O246" s="15" t="str">
        <f t="shared" si="29"/>
        <v>&gt;₹500</v>
      </c>
      <c r="P246" s="10" t="str">
        <f t="shared" si="30"/>
        <v>Less</v>
      </c>
      <c r="Q246" s="14">
        <f t="shared" si="31"/>
        <v>748.59999999999991</v>
      </c>
    </row>
    <row r="247" spans="1:17" x14ac:dyDescent="0.35">
      <c r="A247" s="11" t="s">
        <v>2177</v>
      </c>
      <c r="B247" s="11" t="s">
        <v>2178</v>
      </c>
      <c r="C247" s="11" t="s">
        <v>18</v>
      </c>
      <c r="D247" s="17">
        <v>299</v>
      </c>
      <c r="E247" s="17">
        <v>798</v>
      </c>
      <c r="F247" s="18">
        <v>0.63</v>
      </c>
      <c r="G247" s="11">
        <v>4.4000000000000004</v>
      </c>
      <c r="H247" s="19">
        <v>28791</v>
      </c>
      <c r="I247" s="11" t="s">
        <v>783</v>
      </c>
      <c r="J247" s="11" t="str">
        <f t="shared" si="24"/>
        <v>Boat</v>
      </c>
      <c r="K247" s="11" t="str">
        <f t="shared" si="25"/>
        <v>Computers&amp;Accessories</v>
      </c>
      <c r="L247" s="11" t="str">
        <f t="shared" si="26"/>
        <v>More</v>
      </c>
      <c r="M247" s="11">
        <f t="shared" si="27"/>
        <v>4</v>
      </c>
      <c r="N247" s="17">
        <f t="shared" si="28"/>
        <v>22975218</v>
      </c>
      <c r="O247" s="20" t="str">
        <f t="shared" si="29"/>
        <v>&gt;₹500</v>
      </c>
      <c r="P247" s="11" t="str">
        <f t="shared" si="30"/>
        <v>More</v>
      </c>
      <c r="Q247" s="19">
        <f t="shared" si="31"/>
        <v>126680.40000000001</v>
      </c>
    </row>
    <row r="248" spans="1:17" x14ac:dyDescent="0.35">
      <c r="A248" s="10" t="s">
        <v>2181</v>
      </c>
      <c r="B248" s="10" t="s">
        <v>2182</v>
      </c>
      <c r="C248" s="10" t="s">
        <v>18</v>
      </c>
      <c r="D248" s="12">
        <v>89</v>
      </c>
      <c r="E248" s="12">
        <v>800</v>
      </c>
      <c r="F248" s="13">
        <v>0.89</v>
      </c>
      <c r="G248" s="10">
        <v>3.9</v>
      </c>
      <c r="H248" s="14">
        <v>1075</v>
      </c>
      <c r="I248" s="10" t="s">
        <v>345</v>
      </c>
      <c r="J248" s="10" t="str">
        <f t="shared" si="24"/>
        <v>pTron</v>
      </c>
      <c r="K248" s="10" t="str">
        <f t="shared" si="25"/>
        <v>Computers&amp;Accessories</v>
      </c>
      <c r="L248" s="10" t="str">
        <f t="shared" si="26"/>
        <v>More</v>
      </c>
      <c r="M248" s="10">
        <f t="shared" si="27"/>
        <v>3</v>
      </c>
      <c r="N248" s="12">
        <f t="shared" si="28"/>
        <v>860000</v>
      </c>
      <c r="O248" s="15" t="str">
        <f t="shared" si="29"/>
        <v>&gt;₹500</v>
      </c>
      <c r="P248" s="10" t="str">
        <f t="shared" si="30"/>
        <v>More</v>
      </c>
      <c r="Q248" s="14">
        <f t="shared" si="31"/>
        <v>4192.5</v>
      </c>
    </row>
    <row r="249" spans="1:17" x14ac:dyDescent="0.35">
      <c r="A249" s="11" t="s">
        <v>2186</v>
      </c>
      <c r="B249" s="11" t="s">
        <v>2187</v>
      </c>
      <c r="C249" s="11" t="s">
        <v>18</v>
      </c>
      <c r="D249" s="17">
        <v>549</v>
      </c>
      <c r="E249" s="17">
        <v>995</v>
      </c>
      <c r="F249" s="18">
        <v>0.45</v>
      </c>
      <c r="G249" s="11">
        <v>4.2</v>
      </c>
      <c r="H249" s="19">
        <v>29746</v>
      </c>
      <c r="I249" s="11" t="s">
        <v>601</v>
      </c>
      <c r="J249" s="11" t="str">
        <f t="shared" si="24"/>
        <v>AmazonBasics</v>
      </c>
      <c r="K249" s="11" t="str">
        <f t="shared" si="25"/>
        <v>Computers&amp;Accessories</v>
      </c>
      <c r="L249" s="11" t="str">
        <f t="shared" si="26"/>
        <v>Less</v>
      </c>
      <c r="M249" s="11">
        <f t="shared" si="27"/>
        <v>4</v>
      </c>
      <c r="N249" s="17">
        <f t="shared" si="28"/>
        <v>29597270</v>
      </c>
      <c r="O249" s="20" t="str">
        <f t="shared" si="29"/>
        <v>&gt;₹500</v>
      </c>
      <c r="P249" s="11" t="str">
        <f t="shared" si="30"/>
        <v>More</v>
      </c>
      <c r="Q249" s="19">
        <f t="shared" si="31"/>
        <v>124933.20000000001</v>
      </c>
    </row>
    <row r="250" spans="1:17" x14ac:dyDescent="0.35">
      <c r="A250" s="10" t="s">
        <v>2191</v>
      </c>
      <c r="B250" s="10" t="s">
        <v>2192</v>
      </c>
      <c r="C250" s="10" t="s">
        <v>18</v>
      </c>
      <c r="D250" s="12">
        <v>129</v>
      </c>
      <c r="E250" s="12">
        <v>1000</v>
      </c>
      <c r="F250" s="13">
        <v>0.87</v>
      </c>
      <c r="G250" s="10">
        <v>3.9</v>
      </c>
      <c r="H250" s="14">
        <v>295</v>
      </c>
      <c r="I250" s="10" t="s">
        <v>2196</v>
      </c>
      <c r="J250" s="10" t="str">
        <f t="shared" si="24"/>
        <v>Croma</v>
      </c>
      <c r="K250" s="10" t="str">
        <f t="shared" si="25"/>
        <v>Computers&amp;Accessories</v>
      </c>
      <c r="L250" s="10" t="str">
        <f t="shared" si="26"/>
        <v>More</v>
      </c>
      <c r="M250" s="10">
        <f t="shared" si="27"/>
        <v>3</v>
      </c>
      <c r="N250" s="12">
        <f t="shared" si="28"/>
        <v>295000</v>
      </c>
      <c r="O250" s="15" t="str">
        <f t="shared" si="29"/>
        <v>&gt;₹500</v>
      </c>
      <c r="P250" s="10" t="str">
        <f t="shared" si="30"/>
        <v>Less</v>
      </c>
      <c r="Q250" s="14">
        <f t="shared" si="31"/>
        <v>1150.5</v>
      </c>
    </row>
    <row r="251" spans="1:17" x14ac:dyDescent="0.35">
      <c r="A251" s="11" t="s">
        <v>2201</v>
      </c>
      <c r="B251" s="11" t="s">
        <v>2202</v>
      </c>
      <c r="C251" s="11" t="s">
        <v>169</v>
      </c>
      <c r="D251" s="17">
        <v>77990</v>
      </c>
      <c r="E251" s="17">
        <v>139900</v>
      </c>
      <c r="F251" s="18">
        <v>0.44</v>
      </c>
      <c r="G251" s="11">
        <v>4.7</v>
      </c>
      <c r="H251" s="22">
        <v>5935</v>
      </c>
      <c r="I251" s="11" t="s">
        <v>2206</v>
      </c>
      <c r="J251" s="11" t="str">
        <f t="shared" si="24"/>
        <v>Sony</v>
      </c>
      <c r="K251" s="11" t="str">
        <f t="shared" si="25"/>
        <v>Electronics</v>
      </c>
      <c r="L251" s="11" t="str">
        <f t="shared" si="26"/>
        <v>Less</v>
      </c>
      <c r="M251" s="11">
        <f t="shared" si="27"/>
        <v>4</v>
      </c>
      <c r="N251" s="17">
        <f t="shared" si="28"/>
        <v>830306500</v>
      </c>
      <c r="O251" s="20" t="str">
        <f t="shared" si="29"/>
        <v>&gt;₹500</v>
      </c>
      <c r="P251" s="11" t="str">
        <f t="shared" si="30"/>
        <v>More</v>
      </c>
      <c r="Q251" s="19">
        <f t="shared" si="31"/>
        <v>27894.5</v>
      </c>
    </row>
    <row r="252" spans="1:17" x14ac:dyDescent="0.35">
      <c r="A252" s="10" t="s">
        <v>2211</v>
      </c>
      <c r="B252" s="10" t="s">
        <v>2212</v>
      </c>
      <c r="C252" s="10" t="s">
        <v>462</v>
      </c>
      <c r="D252" s="12">
        <v>349</v>
      </c>
      <c r="E252" s="12">
        <v>799</v>
      </c>
      <c r="F252" s="13">
        <v>0.56000000000000005</v>
      </c>
      <c r="G252" s="10">
        <v>3.6</v>
      </c>
      <c r="H252" s="21">
        <v>323</v>
      </c>
      <c r="I252" s="10" t="s">
        <v>2216</v>
      </c>
      <c r="J252" s="10" t="str">
        <f t="shared" si="24"/>
        <v>7SEVEN¬Æ</v>
      </c>
      <c r="K252" s="10" t="str">
        <f t="shared" si="25"/>
        <v>Electronics</v>
      </c>
      <c r="L252" s="10" t="str">
        <f t="shared" si="26"/>
        <v>More</v>
      </c>
      <c r="M252" s="10">
        <f t="shared" si="27"/>
        <v>3</v>
      </c>
      <c r="N252" s="12">
        <f t="shared" si="28"/>
        <v>258077</v>
      </c>
      <c r="O252" s="15" t="str">
        <f t="shared" si="29"/>
        <v>&gt;₹500</v>
      </c>
      <c r="P252" s="10" t="str">
        <f t="shared" si="30"/>
        <v>Less</v>
      </c>
      <c r="Q252" s="14">
        <f t="shared" si="31"/>
        <v>1162.8</v>
      </c>
    </row>
    <row r="253" spans="1:17" x14ac:dyDescent="0.35">
      <c r="A253" s="11" t="s">
        <v>2221</v>
      </c>
      <c r="B253" s="11" t="s">
        <v>2222</v>
      </c>
      <c r="C253" s="11" t="s">
        <v>462</v>
      </c>
      <c r="D253" s="17">
        <v>499</v>
      </c>
      <c r="E253" s="17">
        <v>899</v>
      </c>
      <c r="F253" s="18">
        <v>0.44</v>
      </c>
      <c r="G253" s="11">
        <v>3.7</v>
      </c>
      <c r="H253" s="22">
        <v>185</v>
      </c>
      <c r="I253" s="11" t="s">
        <v>2226</v>
      </c>
      <c r="J253" s="11" t="str">
        <f t="shared" si="24"/>
        <v>7SEVEN¬Æ</v>
      </c>
      <c r="K253" s="11" t="str">
        <f t="shared" si="25"/>
        <v>Electronics</v>
      </c>
      <c r="L253" s="11" t="str">
        <f t="shared" si="26"/>
        <v>Less</v>
      </c>
      <c r="M253" s="11">
        <f t="shared" si="27"/>
        <v>3</v>
      </c>
      <c r="N253" s="17">
        <f t="shared" si="28"/>
        <v>166315</v>
      </c>
      <c r="O253" s="20" t="str">
        <f t="shared" si="29"/>
        <v>&gt;₹500</v>
      </c>
      <c r="P253" s="11" t="str">
        <f t="shared" si="30"/>
        <v>Less</v>
      </c>
      <c r="Q253" s="19">
        <f t="shared" si="31"/>
        <v>684.5</v>
      </c>
    </row>
    <row r="254" spans="1:17" x14ac:dyDescent="0.35">
      <c r="A254" s="10" t="s">
        <v>2231</v>
      </c>
      <c r="B254" s="10" t="s">
        <v>2232</v>
      </c>
      <c r="C254" s="10" t="s">
        <v>18</v>
      </c>
      <c r="D254" s="12">
        <v>299</v>
      </c>
      <c r="E254" s="12">
        <v>799</v>
      </c>
      <c r="F254" s="13">
        <v>0.63</v>
      </c>
      <c r="G254" s="10">
        <v>4.2</v>
      </c>
      <c r="H254" s="14">
        <v>2117</v>
      </c>
      <c r="I254" s="10" t="s">
        <v>2236</v>
      </c>
      <c r="J254" s="10" t="str">
        <f t="shared" si="24"/>
        <v>Storite</v>
      </c>
      <c r="K254" s="10" t="str">
        <f t="shared" si="25"/>
        <v>Computers&amp;Accessories</v>
      </c>
      <c r="L254" s="10" t="str">
        <f t="shared" si="26"/>
        <v>More</v>
      </c>
      <c r="M254" s="10">
        <f t="shared" si="27"/>
        <v>4</v>
      </c>
      <c r="N254" s="12">
        <f t="shared" si="28"/>
        <v>1691483</v>
      </c>
      <c r="O254" s="15" t="str">
        <f t="shared" si="29"/>
        <v>&gt;₹500</v>
      </c>
      <c r="P254" s="10" t="str">
        <f t="shared" si="30"/>
        <v>More</v>
      </c>
      <c r="Q254" s="14">
        <f t="shared" si="31"/>
        <v>8891.4</v>
      </c>
    </row>
    <row r="255" spans="1:17" x14ac:dyDescent="0.35">
      <c r="A255" s="11" t="s">
        <v>2241</v>
      </c>
      <c r="B255" s="11" t="s">
        <v>2242</v>
      </c>
      <c r="C255" s="11" t="s">
        <v>18</v>
      </c>
      <c r="D255" s="17">
        <v>182</v>
      </c>
      <c r="E255" s="17">
        <v>599</v>
      </c>
      <c r="F255" s="18">
        <v>0.7</v>
      </c>
      <c r="G255" s="11">
        <v>4</v>
      </c>
      <c r="H255" s="19">
        <v>9378</v>
      </c>
      <c r="I255" s="11" t="s">
        <v>238</v>
      </c>
      <c r="J255" s="11" t="str">
        <f t="shared" si="24"/>
        <v>FLiX</v>
      </c>
      <c r="K255" s="11" t="str">
        <f t="shared" si="25"/>
        <v>Computers&amp;Accessories</v>
      </c>
      <c r="L255" s="11" t="str">
        <f t="shared" si="26"/>
        <v>More</v>
      </c>
      <c r="M255" s="11">
        <f t="shared" si="27"/>
        <v>4</v>
      </c>
      <c r="N255" s="17">
        <f t="shared" si="28"/>
        <v>5617422</v>
      </c>
      <c r="O255" s="20" t="str">
        <f t="shared" si="29"/>
        <v>&gt;₹500</v>
      </c>
      <c r="P255" s="11" t="str">
        <f t="shared" si="30"/>
        <v>More</v>
      </c>
      <c r="Q255" s="19">
        <f t="shared" si="31"/>
        <v>37512</v>
      </c>
    </row>
    <row r="256" spans="1:17" x14ac:dyDescent="0.35">
      <c r="A256" s="10" t="s">
        <v>2246</v>
      </c>
      <c r="B256" s="10" t="s">
        <v>2247</v>
      </c>
      <c r="C256" s="10" t="s">
        <v>643</v>
      </c>
      <c r="D256" s="12">
        <v>96</v>
      </c>
      <c r="E256" s="12">
        <v>399</v>
      </c>
      <c r="F256" s="13">
        <v>0.76</v>
      </c>
      <c r="G256" s="10">
        <v>3.6</v>
      </c>
      <c r="H256" s="21">
        <v>1796</v>
      </c>
      <c r="I256" s="10" t="s">
        <v>2251</v>
      </c>
      <c r="J256" s="10" t="str">
        <f t="shared" si="24"/>
        <v>SVM</v>
      </c>
      <c r="K256" s="10" t="str">
        <f t="shared" si="25"/>
        <v>Electronics</v>
      </c>
      <c r="L256" s="10" t="str">
        <f t="shared" si="26"/>
        <v>More</v>
      </c>
      <c r="M256" s="10">
        <f t="shared" si="27"/>
        <v>3</v>
      </c>
      <c r="N256" s="12">
        <f t="shared" si="28"/>
        <v>716604</v>
      </c>
      <c r="O256" s="15" t="str">
        <f t="shared" si="29"/>
        <v>₹200–₹500</v>
      </c>
      <c r="P256" s="10" t="str">
        <f t="shared" si="30"/>
        <v>More</v>
      </c>
      <c r="Q256" s="14">
        <f t="shared" si="31"/>
        <v>6465.6</v>
      </c>
    </row>
    <row r="257" spans="1:17" x14ac:dyDescent="0.35">
      <c r="A257" s="11" t="s">
        <v>2256</v>
      </c>
      <c r="B257" s="11" t="s">
        <v>2257</v>
      </c>
      <c r="C257" s="11" t="s">
        <v>169</v>
      </c>
      <c r="D257" s="17">
        <v>54990</v>
      </c>
      <c r="E257" s="17">
        <v>85000</v>
      </c>
      <c r="F257" s="18">
        <v>0.35</v>
      </c>
      <c r="G257" s="11">
        <v>4.3</v>
      </c>
      <c r="H257" s="22">
        <v>3587</v>
      </c>
      <c r="I257" s="11" t="s">
        <v>990</v>
      </c>
      <c r="J257" s="11" t="str">
        <f t="shared" si="24"/>
        <v>VU</v>
      </c>
      <c r="K257" s="11" t="str">
        <f t="shared" si="25"/>
        <v>Electronics</v>
      </c>
      <c r="L257" s="11" t="str">
        <f t="shared" si="26"/>
        <v>Less</v>
      </c>
      <c r="M257" s="11">
        <f t="shared" si="27"/>
        <v>4</v>
      </c>
      <c r="N257" s="17">
        <f t="shared" si="28"/>
        <v>304895000</v>
      </c>
      <c r="O257" s="20" t="str">
        <f t="shared" si="29"/>
        <v>&gt;₹500</v>
      </c>
      <c r="P257" s="11" t="str">
        <f t="shared" si="30"/>
        <v>More</v>
      </c>
      <c r="Q257" s="19">
        <f t="shared" si="31"/>
        <v>15424.099999999999</v>
      </c>
    </row>
    <row r="258" spans="1:17" x14ac:dyDescent="0.35">
      <c r="A258" s="10" t="s">
        <v>2260</v>
      </c>
      <c r="B258" s="10" t="s">
        <v>2261</v>
      </c>
      <c r="C258" s="10" t="s">
        <v>1173</v>
      </c>
      <c r="D258" s="12">
        <v>439</v>
      </c>
      <c r="E258" s="12">
        <v>758</v>
      </c>
      <c r="F258" s="13">
        <v>0.42</v>
      </c>
      <c r="G258" s="10">
        <v>4.2</v>
      </c>
      <c r="H258" s="21">
        <v>4296</v>
      </c>
      <c r="I258" s="10" t="s">
        <v>2265</v>
      </c>
      <c r="J258" s="10" t="str">
        <f t="shared" ref="J258:J321" si="32">LEFT(B258, FIND(" ", B258) - 1)</f>
        <v>CableCreation</v>
      </c>
      <c r="K258" s="10" t="str">
        <f t="shared" ref="K258:K321" si="33">LEFT(C258, FIND("|", C258 &amp; "|") - 1)</f>
        <v>Electronics</v>
      </c>
      <c r="L258" s="10" t="str">
        <f t="shared" ref="L258:L321" si="34">IF(F258&gt;=50%,"More", "Less")</f>
        <v>Less</v>
      </c>
      <c r="M258" s="10">
        <f t="shared" ref="M258:M321" si="35">INT(G258)</f>
        <v>4</v>
      </c>
      <c r="N258" s="12">
        <f t="shared" ref="N258:N321" si="36">E258*H258</f>
        <v>3256368</v>
      </c>
      <c r="O258" s="15" t="str">
        <f t="shared" ref="O258:O321" si="37">IF(E258&lt;200,"&lt;₹200",
IF(E258&lt;=500,"₹200–₹500",
"&gt;₹500"))</f>
        <v>&gt;₹500</v>
      </c>
      <c r="P258" s="10" t="str">
        <f t="shared" ref="P258:P321" si="38">IF(H258&lt;1000, "Less", "More")</f>
        <v>More</v>
      </c>
      <c r="Q258" s="14">
        <f t="shared" ref="Q258:Q321" si="39">G258*H258</f>
        <v>18043.2</v>
      </c>
    </row>
    <row r="259" spans="1:17" x14ac:dyDescent="0.35">
      <c r="A259" s="11" t="s">
        <v>2270</v>
      </c>
      <c r="B259" s="11" t="s">
        <v>2271</v>
      </c>
      <c r="C259" s="11" t="s">
        <v>18</v>
      </c>
      <c r="D259" s="17">
        <v>299</v>
      </c>
      <c r="E259" s="17">
        <v>999</v>
      </c>
      <c r="F259" s="18">
        <v>0.7</v>
      </c>
      <c r="G259" s="11">
        <v>4.3</v>
      </c>
      <c r="H259" s="19">
        <v>2651</v>
      </c>
      <c r="I259" s="11" t="s">
        <v>1545</v>
      </c>
      <c r="J259" s="11" t="str">
        <f t="shared" si="32"/>
        <v>Wayona</v>
      </c>
      <c r="K259" s="11" t="str">
        <f t="shared" si="33"/>
        <v>Computers&amp;Accessories</v>
      </c>
      <c r="L259" s="11" t="str">
        <f t="shared" si="34"/>
        <v>More</v>
      </c>
      <c r="M259" s="11">
        <f t="shared" si="35"/>
        <v>4</v>
      </c>
      <c r="N259" s="17">
        <f t="shared" si="36"/>
        <v>2648349</v>
      </c>
      <c r="O259" s="20" t="str">
        <f t="shared" si="37"/>
        <v>&gt;₹500</v>
      </c>
      <c r="P259" s="11" t="str">
        <f t="shared" si="38"/>
        <v>More</v>
      </c>
      <c r="Q259" s="19">
        <f t="shared" si="39"/>
        <v>11399.3</v>
      </c>
    </row>
    <row r="260" spans="1:17" x14ac:dyDescent="0.35">
      <c r="A260" s="10" t="s">
        <v>2274</v>
      </c>
      <c r="B260" s="10" t="s">
        <v>13136</v>
      </c>
      <c r="C260" s="10" t="s">
        <v>18</v>
      </c>
      <c r="D260" s="12">
        <v>299</v>
      </c>
      <c r="E260" s="12">
        <v>799</v>
      </c>
      <c r="F260" s="13">
        <v>0.63</v>
      </c>
      <c r="G260" s="10">
        <v>4.2</v>
      </c>
      <c r="H260" s="14">
        <v>94363</v>
      </c>
      <c r="I260" s="10" t="s">
        <v>52</v>
      </c>
      <c r="J260" s="10" t="str">
        <f t="shared" si="32"/>
        <v>Boat</v>
      </c>
      <c r="K260" s="10" t="str">
        <f t="shared" si="33"/>
        <v>Computers&amp;Accessories</v>
      </c>
      <c r="L260" s="10" t="str">
        <f t="shared" si="34"/>
        <v>More</v>
      </c>
      <c r="M260" s="10">
        <f t="shared" si="35"/>
        <v>4</v>
      </c>
      <c r="N260" s="12">
        <f t="shared" si="36"/>
        <v>75396037</v>
      </c>
      <c r="O260" s="15" t="str">
        <f t="shared" si="37"/>
        <v>&gt;₹500</v>
      </c>
      <c r="P260" s="10" t="str">
        <f t="shared" si="38"/>
        <v>More</v>
      </c>
      <c r="Q260" s="14">
        <f t="shared" si="39"/>
        <v>396324.60000000003</v>
      </c>
    </row>
    <row r="261" spans="1:17" x14ac:dyDescent="0.35">
      <c r="A261" s="11" t="s">
        <v>2279</v>
      </c>
      <c r="B261" s="11" t="s">
        <v>2280</v>
      </c>
      <c r="C261" s="11" t="s">
        <v>18</v>
      </c>
      <c r="D261" s="17">
        <v>789</v>
      </c>
      <c r="E261" s="17">
        <v>1999</v>
      </c>
      <c r="F261" s="18">
        <v>0.61</v>
      </c>
      <c r="G261" s="11">
        <v>4.2</v>
      </c>
      <c r="H261" s="19">
        <v>34540</v>
      </c>
      <c r="I261" s="11" t="s">
        <v>2284</v>
      </c>
      <c r="J261" s="11" t="str">
        <f t="shared" si="32"/>
        <v>Amazon</v>
      </c>
      <c r="K261" s="11" t="str">
        <f t="shared" si="33"/>
        <v>Computers&amp;Accessories</v>
      </c>
      <c r="L261" s="11" t="str">
        <f t="shared" si="34"/>
        <v>More</v>
      </c>
      <c r="M261" s="11">
        <f t="shared" si="35"/>
        <v>4</v>
      </c>
      <c r="N261" s="17">
        <f t="shared" si="36"/>
        <v>69045460</v>
      </c>
      <c r="O261" s="20" t="str">
        <f t="shared" si="37"/>
        <v>&gt;₹500</v>
      </c>
      <c r="P261" s="11" t="str">
        <f t="shared" si="38"/>
        <v>More</v>
      </c>
      <c r="Q261" s="19">
        <f t="shared" si="39"/>
        <v>145068</v>
      </c>
    </row>
    <row r="262" spans="1:17" x14ac:dyDescent="0.35">
      <c r="A262" s="10" t="s">
        <v>2289</v>
      </c>
      <c r="B262" s="10" t="s">
        <v>2290</v>
      </c>
      <c r="C262" s="10" t="s">
        <v>129</v>
      </c>
      <c r="D262" s="12">
        <v>299</v>
      </c>
      <c r="E262" s="12">
        <v>700</v>
      </c>
      <c r="F262" s="13">
        <v>0.56999999999999995</v>
      </c>
      <c r="G262" s="10">
        <v>4.4000000000000004</v>
      </c>
      <c r="H262" s="21">
        <v>8714</v>
      </c>
      <c r="I262" s="10" t="s">
        <v>2294</v>
      </c>
      <c r="J262" s="10" t="str">
        <f t="shared" si="32"/>
        <v>AmazonBasics</v>
      </c>
      <c r="K262" s="10" t="str">
        <f t="shared" si="33"/>
        <v>Electronics</v>
      </c>
      <c r="L262" s="10" t="str">
        <f t="shared" si="34"/>
        <v>More</v>
      </c>
      <c r="M262" s="10">
        <f t="shared" si="35"/>
        <v>4</v>
      </c>
      <c r="N262" s="12">
        <f t="shared" si="36"/>
        <v>6099800</v>
      </c>
      <c r="O262" s="15" t="str">
        <f t="shared" si="37"/>
        <v>&gt;₹500</v>
      </c>
      <c r="P262" s="10" t="str">
        <f t="shared" si="38"/>
        <v>More</v>
      </c>
      <c r="Q262" s="14">
        <f t="shared" si="39"/>
        <v>38341.600000000006</v>
      </c>
    </row>
    <row r="263" spans="1:17" x14ac:dyDescent="0.35">
      <c r="A263" s="11" t="s">
        <v>2299</v>
      </c>
      <c r="B263" s="11" t="s">
        <v>2300</v>
      </c>
      <c r="C263" s="11" t="s">
        <v>18</v>
      </c>
      <c r="D263" s="17">
        <v>325</v>
      </c>
      <c r="E263" s="17">
        <v>1099</v>
      </c>
      <c r="F263" s="18">
        <v>0.7</v>
      </c>
      <c r="G263" s="11">
        <v>4.2</v>
      </c>
      <c r="H263" s="19">
        <v>10576</v>
      </c>
      <c r="I263" s="11" t="s">
        <v>793</v>
      </c>
      <c r="J263" s="11" t="str">
        <f t="shared" si="32"/>
        <v>Wayona</v>
      </c>
      <c r="K263" s="11" t="str">
        <f t="shared" si="33"/>
        <v>Computers&amp;Accessories</v>
      </c>
      <c r="L263" s="11" t="str">
        <f t="shared" si="34"/>
        <v>More</v>
      </c>
      <c r="M263" s="11">
        <f t="shared" si="35"/>
        <v>4</v>
      </c>
      <c r="N263" s="17">
        <f t="shared" si="36"/>
        <v>11623024</v>
      </c>
      <c r="O263" s="20" t="str">
        <f t="shared" si="37"/>
        <v>&gt;₹500</v>
      </c>
      <c r="P263" s="11" t="str">
        <f t="shared" si="38"/>
        <v>More</v>
      </c>
      <c r="Q263" s="19">
        <f t="shared" si="39"/>
        <v>44419.200000000004</v>
      </c>
    </row>
    <row r="264" spans="1:17" x14ac:dyDescent="0.35">
      <c r="A264" s="10" t="s">
        <v>2304</v>
      </c>
      <c r="B264" s="10" t="s">
        <v>2305</v>
      </c>
      <c r="C264" s="10" t="s">
        <v>18</v>
      </c>
      <c r="D264" s="12">
        <v>1299</v>
      </c>
      <c r="E264" s="12">
        <v>1999</v>
      </c>
      <c r="F264" s="13">
        <v>0.35</v>
      </c>
      <c r="G264" s="10">
        <v>4.4000000000000004</v>
      </c>
      <c r="H264" s="14">
        <v>7318</v>
      </c>
      <c r="I264" s="10" t="s">
        <v>1739</v>
      </c>
      <c r="J264" s="10" t="str">
        <f t="shared" si="32"/>
        <v>Belkin</v>
      </c>
      <c r="K264" s="10" t="str">
        <f t="shared" si="33"/>
        <v>Computers&amp;Accessories</v>
      </c>
      <c r="L264" s="10" t="str">
        <f t="shared" si="34"/>
        <v>Less</v>
      </c>
      <c r="M264" s="10">
        <f t="shared" si="35"/>
        <v>4</v>
      </c>
      <c r="N264" s="12">
        <f t="shared" si="36"/>
        <v>14628682</v>
      </c>
      <c r="O264" s="15" t="str">
        <f t="shared" si="37"/>
        <v>&gt;₹500</v>
      </c>
      <c r="P264" s="10" t="str">
        <f t="shared" si="38"/>
        <v>More</v>
      </c>
      <c r="Q264" s="14">
        <f t="shared" si="39"/>
        <v>32199.200000000004</v>
      </c>
    </row>
    <row r="265" spans="1:17" x14ac:dyDescent="0.35">
      <c r="A265" s="11" t="s">
        <v>2309</v>
      </c>
      <c r="B265" s="11" t="s">
        <v>2310</v>
      </c>
      <c r="C265" s="11" t="s">
        <v>462</v>
      </c>
      <c r="D265" s="17">
        <v>790</v>
      </c>
      <c r="E265" s="17">
        <v>1999</v>
      </c>
      <c r="F265" s="18">
        <v>0.6</v>
      </c>
      <c r="G265" s="11">
        <v>3</v>
      </c>
      <c r="H265" s="22">
        <v>103</v>
      </c>
      <c r="I265" s="11" t="s">
        <v>2314</v>
      </c>
      <c r="J265" s="11" t="str">
        <f t="shared" si="32"/>
        <v>7SEVEN</v>
      </c>
      <c r="K265" s="11" t="str">
        <f t="shared" si="33"/>
        <v>Electronics</v>
      </c>
      <c r="L265" s="11" t="str">
        <f t="shared" si="34"/>
        <v>More</v>
      </c>
      <c r="M265" s="11">
        <f t="shared" si="35"/>
        <v>3</v>
      </c>
      <c r="N265" s="17">
        <f t="shared" si="36"/>
        <v>205897</v>
      </c>
      <c r="O265" s="20" t="str">
        <f t="shared" si="37"/>
        <v>&gt;₹500</v>
      </c>
      <c r="P265" s="11" t="str">
        <f t="shared" si="38"/>
        <v>Less</v>
      </c>
      <c r="Q265" s="19">
        <f t="shared" si="39"/>
        <v>309</v>
      </c>
    </row>
    <row r="266" spans="1:17" x14ac:dyDescent="0.35">
      <c r="A266" s="10" t="s">
        <v>2319</v>
      </c>
      <c r="B266" s="10" t="s">
        <v>2320</v>
      </c>
      <c r="C266" s="10" t="s">
        <v>2321</v>
      </c>
      <c r="D266" s="12">
        <v>4699</v>
      </c>
      <c r="E266" s="12">
        <v>4699</v>
      </c>
      <c r="F266" s="13">
        <v>0</v>
      </c>
      <c r="G266" s="10">
        <v>4.5</v>
      </c>
      <c r="H266" s="21">
        <v>224</v>
      </c>
      <c r="I266" s="10" t="s">
        <v>2325</v>
      </c>
      <c r="J266" s="10" t="str">
        <f t="shared" si="32"/>
        <v>Realme</v>
      </c>
      <c r="K266" s="10" t="str">
        <f t="shared" si="33"/>
        <v>Electronics</v>
      </c>
      <c r="L266" s="10" t="str">
        <f t="shared" si="34"/>
        <v>Less</v>
      </c>
      <c r="M266" s="10">
        <f t="shared" si="35"/>
        <v>4</v>
      </c>
      <c r="N266" s="12">
        <f t="shared" si="36"/>
        <v>1052576</v>
      </c>
      <c r="O266" s="15" t="str">
        <f t="shared" si="37"/>
        <v>&gt;₹500</v>
      </c>
      <c r="P266" s="10" t="str">
        <f t="shared" si="38"/>
        <v>Less</v>
      </c>
      <c r="Q266" s="14">
        <f t="shared" si="39"/>
        <v>1008</v>
      </c>
    </row>
    <row r="267" spans="1:17" x14ac:dyDescent="0.35">
      <c r="A267" s="11" t="s">
        <v>2330</v>
      </c>
      <c r="B267" s="11" t="s">
        <v>2331</v>
      </c>
      <c r="C267" s="11" t="s">
        <v>169</v>
      </c>
      <c r="D267" s="17">
        <v>18999</v>
      </c>
      <c r="E267" s="17">
        <v>24990</v>
      </c>
      <c r="F267" s="18">
        <v>0.24</v>
      </c>
      <c r="G267" s="11">
        <v>4.3</v>
      </c>
      <c r="H267" s="22">
        <v>4702</v>
      </c>
      <c r="I267" s="11" t="s">
        <v>248</v>
      </c>
      <c r="J267" s="11" t="str">
        <f t="shared" si="32"/>
        <v>Acer</v>
      </c>
      <c r="K267" s="11" t="str">
        <f t="shared" si="33"/>
        <v>Electronics</v>
      </c>
      <c r="L267" s="11" t="str">
        <f t="shared" si="34"/>
        <v>Less</v>
      </c>
      <c r="M267" s="11">
        <f t="shared" si="35"/>
        <v>4</v>
      </c>
      <c r="N267" s="17">
        <f t="shared" si="36"/>
        <v>117502980</v>
      </c>
      <c r="O267" s="20" t="str">
        <f t="shared" si="37"/>
        <v>&gt;₹500</v>
      </c>
      <c r="P267" s="11" t="str">
        <f t="shared" si="38"/>
        <v>More</v>
      </c>
      <c r="Q267" s="19">
        <f t="shared" si="39"/>
        <v>20218.599999999999</v>
      </c>
    </row>
    <row r="268" spans="1:17" x14ac:dyDescent="0.35">
      <c r="A268" s="10" t="s">
        <v>2335</v>
      </c>
      <c r="B268" s="10" t="s">
        <v>2336</v>
      </c>
      <c r="C268" s="10" t="s">
        <v>18</v>
      </c>
      <c r="D268" s="12">
        <v>199</v>
      </c>
      <c r="E268" s="12">
        <v>999</v>
      </c>
      <c r="F268" s="13">
        <v>0.8</v>
      </c>
      <c r="G268" s="10">
        <v>4.2</v>
      </c>
      <c r="H268" s="14">
        <v>85</v>
      </c>
      <c r="I268" s="10" t="s">
        <v>2340</v>
      </c>
      <c r="J268" s="10" t="str">
        <f t="shared" si="32"/>
        <v>Lapster</v>
      </c>
      <c r="K268" s="10" t="str">
        <f t="shared" si="33"/>
        <v>Computers&amp;Accessories</v>
      </c>
      <c r="L268" s="10" t="str">
        <f t="shared" si="34"/>
        <v>More</v>
      </c>
      <c r="M268" s="10">
        <f t="shared" si="35"/>
        <v>4</v>
      </c>
      <c r="N268" s="12">
        <f t="shared" si="36"/>
        <v>84915</v>
      </c>
      <c r="O268" s="15" t="str">
        <f t="shared" si="37"/>
        <v>&gt;₹500</v>
      </c>
      <c r="P268" s="10" t="str">
        <f t="shared" si="38"/>
        <v>Less</v>
      </c>
      <c r="Q268" s="14">
        <f t="shared" si="39"/>
        <v>357</v>
      </c>
    </row>
    <row r="269" spans="1:17" x14ac:dyDescent="0.35">
      <c r="A269" s="11" t="s">
        <v>2345</v>
      </c>
      <c r="B269" s="11" t="s">
        <v>2346</v>
      </c>
      <c r="C269" s="11" t="s">
        <v>129</v>
      </c>
      <c r="D269" s="17">
        <v>269</v>
      </c>
      <c r="E269" s="17">
        <v>650</v>
      </c>
      <c r="F269" s="18">
        <v>0.59</v>
      </c>
      <c r="G269" s="11">
        <v>4.4000000000000004</v>
      </c>
      <c r="H269" s="22">
        <v>35877</v>
      </c>
      <c r="I269" s="11" t="s">
        <v>2350</v>
      </c>
      <c r="J269" s="11" t="str">
        <f t="shared" si="32"/>
        <v>AmazonBasics</v>
      </c>
      <c r="K269" s="11" t="str">
        <f t="shared" si="33"/>
        <v>Electronics</v>
      </c>
      <c r="L269" s="11" t="str">
        <f t="shared" si="34"/>
        <v>More</v>
      </c>
      <c r="M269" s="11">
        <f t="shared" si="35"/>
        <v>4</v>
      </c>
      <c r="N269" s="17">
        <f t="shared" si="36"/>
        <v>23320050</v>
      </c>
      <c r="O269" s="20" t="str">
        <f t="shared" si="37"/>
        <v>&gt;₹500</v>
      </c>
      <c r="P269" s="11" t="str">
        <f t="shared" si="38"/>
        <v>More</v>
      </c>
      <c r="Q269" s="19">
        <f t="shared" si="39"/>
        <v>157858.80000000002</v>
      </c>
    </row>
    <row r="270" spans="1:17" x14ac:dyDescent="0.35">
      <c r="A270" s="10" t="s">
        <v>2355</v>
      </c>
      <c r="B270" s="10" t="s">
        <v>2356</v>
      </c>
      <c r="C270" s="10" t="s">
        <v>2357</v>
      </c>
      <c r="D270" s="12">
        <v>1990</v>
      </c>
      <c r="E270" s="12">
        <v>3100</v>
      </c>
      <c r="F270" s="13">
        <v>0.36</v>
      </c>
      <c r="G270" s="10">
        <v>4</v>
      </c>
      <c r="H270" s="21">
        <v>897</v>
      </c>
      <c r="I270" s="10" t="s">
        <v>2361</v>
      </c>
      <c r="J270" s="10" t="str">
        <f t="shared" si="32"/>
        <v>Cubetek</v>
      </c>
      <c r="K270" s="10" t="str">
        <f t="shared" si="33"/>
        <v>Electronics</v>
      </c>
      <c r="L270" s="10" t="str">
        <f t="shared" si="34"/>
        <v>Less</v>
      </c>
      <c r="M270" s="10">
        <f t="shared" si="35"/>
        <v>4</v>
      </c>
      <c r="N270" s="12">
        <f t="shared" si="36"/>
        <v>2780700</v>
      </c>
      <c r="O270" s="15" t="str">
        <f t="shared" si="37"/>
        <v>&gt;₹500</v>
      </c>
      <c r="P270" s="10" t="str">
        <f t="shared" si="38"/>
        <v>Less</v>
      </c>
      <c r="Q270" s="14">
        <f t="shared" si="39"/>
        <v>3588</v>
      </c>
    </row>
    <row r="271" spans="1:17" x14ac:dyDescent="0.35">
      <c r="A271" s="11" t="s">
        <v>2366</v>
      </c>
      <c r="B271" s="11" t="s">
        <v>2367</v>
      </c>
      <c r="C271" s="11" t="s">
        <v>2368</v>
      </c>
      <c r="D271" s="17">
        <v>2299</v>
      </c>
      <c r="E271" s="17">
        <v>3999</v>
      </c>
      <c r="F271" s="18">
        <v>0.43</v>
      </c>
      <c r="G271" s="11">
        <v>3.8</v>
      </c>
      <c r="H271" s="22">
        <v>282</v>
      </c>
      <c r="I271" s="11" t="s">
        <v>2372</v>
      </c>
      <c r="J271" s="11" t="str">
        <f t="shared" si="32"/>
        <v>KRISONS</v>
      </c>
      <c r="K271" s="11" t="str">
        <f t="shared" si="33"/>
        <v>Electronics</v>
      </c>
      <c r="L271" s="11" t="str">
        <f t="shared" si="34"/>
        <v>Less</v>
      </c>
      <c r="M271" s="11">
        <f t="shared" si="35"/>
        <v>3</v>
      </c>
      <c r="N271" s="17">
        <f t="shared" si="36"/>
        <v>1127718</v>
      </c>
      <c r="O271" s="20" t="str">
        <f t="shared" si="37"/>
        <v>&gt;₹500</v>
      </c>
      <c r="P271" s="11" t="str">
        <f t="shared" si="38"/>
        <v>Less</v>
      </c>
      <c r="Q271" s="19">
        <f t="shared" si="39"/>
        <v>1071.5999999999999</v>
      </c>
    </row>
    <row r="272" spans="1:17" x14ac:dyDescent="0.35">
      <c r="A272" s="10" t="s">
        <v>2377</v>
      </c>
      <c r="B272" s="10" t="s">
        <v>2378</v>
      </c>
      <c r="C272" s="10" t="s">
        <v>169</v>
      </c>
      <c r="D272" s="12">
        <v>35999</v>
      </c>
      <c r="E272" s="12">
        <v>49990</v>
      </c>
      <c r="F272" s="13">
        <v>0.28000000000000003</v>
      </c>
      <c r="G272" s="10">
        <v>4.3</v>
      </c>
      <c r="H272" s="21">
        <v>1611</v>
      </c>
      <c r="I272" s="10" t="s">
        <v>1506</v>
      </c>
      <c r="J272" s="10" t="str">
        <f t="shared" si="32"/>
        <v>Acer</v>
      </c>
      <c r="K272" s="10" t="str">
        <f t="shared" si="33"/>
        <v>Electronics</v>
      </c>
      <c r="L272" s="10" t="str">
        <f t="shared" si="34"/>
        <v>Less</v>
      </c>
      <c r="M272" s="10">
        <f t="shared" si="35"/>
        <v>4</v>
      </c>
      <c r="N272" s="12">
        <f t="shared" si="36"/>
        <v>80533890</v>
      </c>
      <c r="O272" s="15" t="str">
        <f t="shared" si="37"/>
        <v>&gt;₹500</v>
      </c>
      <c r="P272" s="10" t="str">
        <f t="shared" si="38"/>
        <v>More</v>
      </c>
      <c r="Q272" s="14">
        <f t="shared" si="39"/>
        <v>6927.2999999999993</v>
      </c>
    </row>
    <row r="273" spans="1:17" x14ac:dyDescent="0.35">
      <c r="A273" s="11" t="s">
        <v>2382</v>
      </c>
      <c r="B273" s="11" t="s">
        <v>2383</v>
      </c>
      <c r="C273" s="11" t="s">
        <v>462</v>
      </c>
      <c r="D273" s="17">
        <v>349</v>
      </c>
      <c r="E273" s="17">
        <v>999</v>
      </c>
      <c r="F273" s="18">
        <v>0.65</v>
      </c>
      <c r="G273" s="11">
        <v>4.2</v>
      </c>
      <c r="H273" s="22">
        <v>513</v>
      </c>
      <c r="I273" s="11" t="s">
        <v>2387</v>
      </c>
      <c r="J273" s="11" t="str">
        <f t="shared" si="32"/>
        <v>Dealfreez</v>
      </c>
      <c r="K273" s="11" t="str">
        <f t="shared" si="33"/>
        <v>Electronics</v>
      </c>
      <c r="L273" s="11" t="str">
        <f t="shared" si="34"/>
        <v>More</v>
      </c>
      <c r="M273" s="11">
        <f t="shared" si="35"/>
        <v>4</v>
      </c>
      <c r="N273" s="17">
        <f t="shared" si="36"/>
        <v>512487</v>
      </c>
      <c r="O273" s="20" t="str">
        <f t="shared" si="37"/>
        <v>&gt;₹500</v>
      </c>
      <c r="P273" s="11" t="str">
        <f t="shared" si="38"/>
        <v>Less</v>
      </c>
      <c r="Q273" s="19">
        <f t="shared" si="39"/>
        <v>2154.6</v>
      </c>
    </row>
    <row r="274" spans="1:17" x14ac:dyDescent="0.35">
      <c r="A274" s="10" t="s">
        <v>2392</v>
      </c>
      <c r="B274" s="10" t="s">
        <v>2393</v>
      </c>
      <c r="C274" s="10" t="s">
        <v>18</v>
      </c>
      <c r="D274" s="12">
        <v>719</v>
      </c>
      <c r="E274" s="12">
        <v>1499</v>
      </c>
      <c r="F274" s="13">
        <v>0.52</v>
      </c>
      <c r="G274" s="10">
        <v>4.0999999999999996</v>
      </c>
      <c r="H274" s="14">
        <v>1045</v>
      </c>
      <c r="I274" s="10" t="s">
        <v>912</v>
      </c>
      <c r="J274" s="10" t="str">
        <f t="shared" si="32"/>
        <v>Wayona</v>
      </c>
      <c r="K274" s="10" t="str">
        <f t="shared" si="33"/>
        <v>Computers&amp;Accessories</v>
      </c>
      <c r="L274" s="10" t="str">
        <f t="shared" si="34"/>
        <v>More</v>
      </c>
      <c r="M274" s="10">
        <f t="shared" si="35"/>
        <v>4</v>
      </c>
      <c r="N274" s="12">
        <f t="shared" si="36"/>
        <v>1566455</v>
      </c>
      <c r="O274" s="15" t="str">
        <f t="shared" si="37"/>
        <v>&gt;₹500</v>
      </c>
      <c r="P274" s="10" t="str">
        <f t="shared" si="38"/>
        <v>More</v>
      </c>
      <c r="Q274" s="14">
        <f t="shared" si="39"/>
        <v>4284.5</v>
      </c>
    </row>
    <row r="275" spans="1:17" x14ac:dyDescent="0.35">
      <c r="A275" s="11" t="s">
        <v>2397</v>
      </c>
      <c r="B275" s="11" t="s">
        <v>2398</v>
      </c>
      <c r="C275" s="11" t="s">
        <v>169</v>
      </c>
      <c r="D275" s="17">
        <v>8999</v>
      </c>
      <c r="E275" s="17">
        <v>18999</v>
      </c>
      <c r="F275" s="18">
        <v>0.53</v>
      </c>
      <c r="G275" s="11">
        <v>4</v>
      </c>
      <c r="H275" s="22">
        <v>6347</v>
      </c>
      <c r="I275" s="11" t="s">
        <v>2402</v>
      </c>
      <c r="J275" s="11" t="str">
        <f t="shared" si="32"/>
        <v>VW</v>
      </c>
      <c r="K275" s="11" t="str">
        <f t="shared" si="33"/>
        <v>Electronics</v>
      </c>
      <c r="L275" s="11" t="str">
        <f t="shared" si="34"/>
        <v>More</v>
      </c>
      <c r="M275" s="11">
        <f t="shared" si="35"/>
        <v>4</v>
      </c>
      <c r="N275" s="17">
        <f t="shared" si="36"/>
        <v>120586653</v>
      </c>
      <c r="O275" s="20" t="str">
        <f t="shared" si="37"/>
        <v>&gt;₹500</v>
      </c>
      <c r="P275" s="11" t="str">
        <f t="shared" si="38"/>
        <v>More</v>
      </c>
      <c r="Q275" s="19">
        <f t="shared" si="39"/>
        <v>25388</v>
      </c>
    </row>
    <row r="276" spans="1:17" x14ac:dyDescent="0.35">
      <c r="A276" s="10" t="s">
        <v>2407</v>
      </c>
      <c r="B276" s="10" t="s">
        <v>2408</v>
      </c>
      <c r="C276" s="10" t="s">
        <v>1985</v>
      </c>
      <c r="D276" s="12">
        <v>917</v>
      </c>
      <c r="E276" s="12">
        <v>2299</v>
      </c>
      <c r="F276" s="13">
        <v>0.6</v>
      </c>
      <c r="G276" s="10">
        <v>4.2</v>
      </c>
      <c r="H276" s="21">
        <v>3300</v>
      </c>
      <c r="I276" s="10" t="s">
        <v>2412</v>
      </c>
      <c r="J276" s="10" t="str">
        <f t="shared" si="32"/>
        <v>Airtel</v>
      </c>
      <c r="K276" s="10" t="str">
        <f t="shared" si="33"/>
        <v>Electronics</v>
      </c>
      <c r="L276" s="10" t="str">
        <f t="shared" si="34"/>
        <v>More</v>
      </c>
      <c r="M276" s="10">
        <f t="shared" si="35"/>
        <v>4</v>
      </c>
      <c r="N276" s="12">
        <f t="shared" si="36"/>
        <v>7586700</v>
      </c>
      <c r="O276" s="15" t="str">
        <f t="shared" si="37"/>
        <v>&gt;₹500</v>
      </c>
      <c r="P276" s="10" t="str">
        <f t="shared" si="38"/>
        <v>More</v>
      </c>
      <c r="Q276" s="14">
        <f t="shared" si="39"/>
        <v>13860</v>
      </c>
    </row>
    <row r="277" spans="1:17" x14ac:dyDescent="0.35">
      <c r="A277" s="11" t="s">
        <v>2417</v>
      </c>
      <c r="B277" s="11" t="s">
        <v>2418</v>
      </c>
      <c r="C277" s="11" t="s">
        <v>462</v>
      </c>
      <c r="D277" s="17">
        <v>399</v>
      </c>
      <c r="E277" s="17">
        <v>999</v>
      </c>
      <c r="F277" s="18">
        <v>0.6</v>
      </c>
      <c r="G277" s="11">
        <v>3.3</v>
      </c>
      <c r="H277" s="22">
        <v>23</v>
      </c>
      <c r="I277" s="11" t="s">
        <v>2422</v>
      </c>
      <c r="J277" s="11" t="str">
        <f t="shared" si="32"/>
        <v>LOHAYA</v>
      </c>
      <c r="K277" s="11" t="str">
        <f t="shared" si="33"/>
        <v>Electronics</v>
      </c>
      <c r="L277" s="11" t="str">
        <f t="shared" si="34"/>
        <v>More</v>
      </c>
      <c r="M277" s="11">
        <f t="shared" si="35"/>
        <v>3</v>
      </c>
      <c r="N277" s="17">
        <f t="shared" si="36"/>
        <v>22977</v>
      </c>
      <c r="O277" s="20" t="str">
        <f t="shared" si="37"/>
        <v>&gt;₹500</v>
      </c>
      <c r="P277" s="11" t="str">
        <f t="shared" si="38"/>
        <v>Less</v>
      </c>
      <c r="Q277" s="19">
        <f t="shared" si="39"/>
        <v>75.899999999999991</v>
      </c>
    </row>
    <row r="278" spans="1:17" x14ac:dyDescent="0.35">
      <c r="A278" s="10" t="s">
        <v>2427</v>
      </c>
      <c r="B278" s="10" t="s">
        <v>2428</v>
      </c>
      <c r="C278" s="10" t="s">
        <v>169</v>
      </c>
      <c r="D278" s="12">
        <v>45999</v>
      </c>
      <c r="E278" s="12">
        <v>69900</v>
      </c>
      <c r="F278" s="13">
        <v>0.34</v>
      </c>
      <c r="G278" s="10">
        <v>4.3</v>
      </c>
      <c r="H278" s="21">
        <v>7109</v>
      </c>
      <c r="I278" s="10" t="s">
        <v>581</v>
      </c>
      <c r="J278" s="10" t="str">
        <f t="shared" si="32"/>
        <v>Samsung</v>
      </c>
      <c r="K278" s="10" t="str">
        <f t="shared" si="33"/>
        <v>Electronics</v>
      </c>
      <c r="L278" s="10" t="str">
        <f t="shared" si="34"/>
        <v>Less</v>
      </c>
      <c r="M278" s="10">
        <f t="shared" si="35"/>
        <v>4</v>
      </c>
      <c r="N278" s="12">
        <f t="shared" si="36"/>
        <v>496919100</v>
      </c>
      <c r="O278" s="15" t="str">
        <f t="shared" si="37"/>
        <v>&gt;₹500</v>
      </c>
      <c r="P278" s="10" t="str">
        <f t="shared" si="38"/>
        <v>More</v>
      </c>
      <c r="Q278" s="14">
        <f t="shared" si="39"/>
        <v>30568.699999999997</v>
      </c>
    </row>
    <row r="279" spans="1:17" x14ac:dyDescent="0.35">
      <c r="A279" s="11" t="s">
        <v>2432</v>
      </c>
      <c r="B279" s="11" t="s">
        <v>2433</v>
      </c>
      <c r="C279" s="11" t="s">
        <v>18</v>
      </c>
      <c r="D279" s="17">
        <v>119</v>
      </c>
      <c r="E279" s="17">
        <v>299</v>
      </c>
      <c r="F279" s="18">
        <v>0.6</v>
      </c>
      <c r="G279" s="11">
        <v>3.8</v>
      </c>
      <c r="H279" s="19">
        <v>51</v>
      </c>
      <c r="I279" s="11" t="s">
        <v>2437</v>
      </c>
      <c r="J279" s="11" t="str">
        <f t="shared" si="32"/>
        <v>Amazon</v>
      </c>
      <c r="K279" s="11" t="str">
        <f t="shared" si="33"/>
        <v>Computers&amp;Accessories</v>
      </c>
      <c r="L279" s="11" t="str">
        <f t="shared" si="34"/>
        <v>More</v>
      </c>
      <c r="M279" s="11">
        <f t="shared" si="35"/>
        <v>3</v>
      </c>
      <c r="N279" s="17">
        <f t="shared" si="36"/>
        <v>15249</v>
      </c>
      <c r="O279" s="20" t="str">
        <f t="shared" si="37"/>
        <v>₹200–₹500</v>
      </c>
      <c r="P279" s="11" t="str">
        <f t="shared" si="38"/>
        <v>Less</v>
      </c>
      <c r="Q279" s="19">
        <f t="shared" si="39"/>
        <v>193.79999999999998</v>
      </c>
    </row>
    <row r="280" spans="1:17" x14ac:dyDescent="0.35">
      <c r="A280" s="10" t="s">
        <v>2442</v>
      </c>
      <c r="B280" s="10" t="s">
        <v>2443</v>
      </c>
      <c r="C280" s="10" t="s">
        <v>169</v>
      </c>
      <c r="D280" s="12">
        <v>21999</v>
      </c>
      <c r="E280" s="12">
        <v>29999</v>
      </c>
      <c r="F280" s="13">
        <v>0.27</v>
      </c>
      <c r="G280" s="10">
        <v>4.2</v>
      </c>
      <c r="H280" s="21">
        <v>32840</v>
      </c>
      <c r="I280" s="10" t="s">
        <v>173</v>
      </c>
      <c r="J280" s="10" t="str">
        <f t="shared" si="32"/>
        <v>Mi</v>
      </c>
      <c r="K280" s="10" t="str">
        <f t="shared" si="33"/>
        <v>Electronics</v>
      </c>
      <c r="L280" s="10" t="str">
        <f t="shared" si="34"/>
        <v>Less</v>
      </c>
      <c r="M280" s="10">
        <f t="shared" si="35"/>
        <v>4</v>
      </c>
      <c r="N280" s="12">
        <f t="shared" si="36"/>
        <v>985167160</v>
      </c>
      <c r="O280" s="15" t="str">
        <f t="shared" si="37"/>
        <v>&gt;₹500</v>
      </c>
      <c r="P280" s="10" t="str">
        <f t="shared" si="38"/>
        <v>More</v>
      </c>
      <c r="Q280" s="14">
        <f t="shared" si="39"/>
        <v>137928</v>
      </c>
    </row>
    <row r="281" spans="1:17" x14ac:dyDescent="0.35">
      <c r="A281" s="11" t="s">
        <v>2447</v>
      </c>
      <c r="B281" s="11" t="s">
        <v>2448</v>
      </c>
      <c r="C281" s="11" t="s">
        <v>462</v>
      </c>
      <c r="D281" s="17">
        <v>299</v>
      </c>
      <c r="E281" s="17">
        <v>599</v>
      </c>
      <c r="F281" s="18">
        <v>0.5</v>
      </c>
      <c r="G281" s="11">
        <v>3.7</v>
      </c>
      <c r="H281" s="22">
        <v>708</v>
      </c>
      <c r="I281" s="11" t="s">
        <v>2452</v>
      </c>
      <c r="J281" s="11" t="str">
        <f t="shared" si="32"/>
        <v>Astigo</v>
      </c>
      <c r="K281" s="11" t="str">
        <f t="shared" si="33"/>
        <v>Electronics</v>
      </c>
      <c r="L281" s="11" t="str">
        <f t="shared" si="34"/>
        <v>More</v>
      </c>
      <c r="M281" s="11">
        <f t="shared" si="35"/>
        <v>3</v>
      </c>
      <c r="N281" s="17">
        <f t="shared" si="36"/>
        <v>424092</v>
      </c>
      <c r="O281" s="20" t="str">
        <f t="shared" si="37"/>
        <v>&gt;₹500</v>
      </c>
      <c r="P281" s="11" t="str">
        <f t="shared" si="38"/>
        <v>Less</v>
      </c>
      <c r="Q281" s="19">
        <f t="shared" si="39"/>
        <v>2619.6</v>
      </c>
    </row>
    <row r="282" spans="1:17" x14ac:dyDescent="0.35">
      <c r="A282" s="10" t="s">
        <v>2457</v>
      </c>
      <c r="B282" s="10" t="s">
        <v>2458</v>
      </c>
      <c r="C282" s="10" t="s">
        <v>169</v>
      </c>
      <c r="D282" s="12">
        <v>21990</v>
      </c>
      <c r="E282" s="12">
        <v>34990</v>
      </c>
      <c r="F282" s="13">
        <v>0.37</v>
      </c>
      <c r="G282" s="10">
        <v>4.3</v>
      </c>
      <c r="H282" s="21">
        <v>1657</v>
      </c>
      <c r="I282" s="10" t="s">
        <v>2462</v>
      </c>
      <c r="J282" s="10" t="str">
        <f t="shared" si="32"/>
        <v>Toshiba</v>
      </c>
      <c r="K282" s="10" t="str">
        <f t="shared" si="33"/>
        <v>Electronics</v>
      </c>
      <c r="L282" s="10" t="str">
        <f t="shared" si="34"/>
        <v>Less</v>
      </c>
      <c r="M282" s="10">
        <f t="shared" si="35"/>
        <v>4</v>
      </c>
      <c r="N282" s="12">
        <f t="shared" si="36"/>
        <v>57978430</v>
      </c>
      <c r="O282" s="15" t="str">
        <f t="shared" si="37"/>
        <v>&gt;₹500</v>
      </c>
      <c r="P282" s="10" t="str">
        <f t="shared" si="38"/>
        <v>More</v>
      </c>
      <c r="Q282" s="14">
        <f t="shared" si="39"/>
        <v>7125.0999999999995</v>
      </c>
    </row>
    <row r="283" spans="1:17" x14ac:dyDescent="0.35">
      <c r="A283" s="11" t="s">
        <v>2467</v>
      </c>
      <c r="B283" s="11" t="s">
        <v>2468</v>
      </c>
      <c r="C283" s="11" t="s">
        <v>18</v>
      </c>
      <c r="D283" s="17">
        <v>417.44</v>
      </c>
      <c r="E283" s="17">
        <v>670</v>
      </c>
      <c r="F283" s="18">
        <v>0.38</v>
      </c>
      <c r="G283" s="11">
        <v>3.9</v>
      </c>
      <c r="H283" s="19">
        <v>523</v>
      </c>
      <c r="I283" s="11" t="s">
        <v>2472</v>
      </c>
      <c r="J283" s="11" t="str">
        <f t="shared" si="32"/>
        <v>Lenovo</v>
      </c>
      <c r="K283" s="11" t="str">
        <f t="shared" si="33"/>
        <v>Computers&amp;Accessories</v>
      </c>
      <c r="L283" s="11" t="str">
        <f t="shared" si="34"/>
        <v>Less</v>
      </c>
      <c r="M283" s="11">
        <f t="shared" si="35"/>
        <v>3</v>
      </c>
      <c r="N283" s="17">
        <f t="shared" si="36"/>
        <v>350410</v>
      </c>
      <c r="O283" s="20" t="str">
        <f t="shared" si="37"/>
        <v>&gt;₹500</v>
      </c>
      <c r="P283" s="11" t="str">
        <f t="shared" si="38"/>
        <v>Less</v>
      </c>
      <c r="Q283" s="19">
        <f t="shared" si="39"/>
        <v>2039.7</v>
      </c>
    </row>
    <row r="284" spans="1:17" x14ac:dyDescent="0.35">
      <c r="A284" s="10" t="s">
        <v>2477</v>
      </c>
      <c r="B284" s="10" t="s">
        <v>2478</v>
      </c>
      <c r="C284" s="10" t="s">
        <v>18</v>
      </c>
      <c r="D284" s="12">
        <v>199</v>
      </c>
      <c r="E284" s="12">
        <v>999</v>
      </c>
      <c r="F284" s="13">
        <v>0.8</v>
      </c>
      <c r="G284" s="10">
        <v>3</v>
      </c>
      <c r="H284" s="14"/>
      <c r="I284" s="10" t="s">
        <v>2482</v>
      </c>
      <c r="J284" s="10" t="str">
        <f t="shared" si="32"/>
        <v>Amazon</v>
      </c>
      <c r="K284" s="10" t="str">
        <f t="shared" si="33"/>
        <v>Computers&amp;Accessories</v>
      </c>
      <c r="L284" s="10" t="str">
        <f t="shared" si="34"/>
        <v>More</v>
      </c>
      <c r="M284" s="10">
        <f t="shared" si="35"/>
        <v>3</v>
      </c>
      <c r="N284" s="12">
        <f t="shared" si="36"/>
        <v>0</v>
      </c>
      <c r="O284" s="15" t="str">
        <f t="shared" si="37"/>
        <v>&gt;₹500</v>
      </c>
      <c r="P284" s="10" t="str">
        <f t="shared" si="38"/>
        <v>Less</v>
      </c>
      <c r="Q284" s="14">
        <f t="shared" si="39"/>
        <v>0</v>
      </c>
    </row>
    <row r="285" spans="1:17" x14ac:dyDescent="0.35">
      <c r="A285" s="11" t="s">
        <v>2487</v>
      </c>
      <c r="B285" s="11" t="s">
        <v>2488</v>
      </c>
      <c r="C285" s="11" t="s">
        <v>169</v>
      </c>
      <c r="D285" s="17">
        <v>47990</v>
      </c>
      <c r="E285" s="17">
        <v>79990</v>
      </c>
      <c r="F285" s="18">
        <v>0.4</v>
      </c>
      <c r="G285" s="11">
        <v>4.3</v>
      </c>
      <c r="H285" s="22">
        <v>1376</v>
      </c>
      <c r="I285" s="11" t="s">
        <v>1227</v>
      </c>
      <c r="J285" s="11" t="str">
        <f t="shared" si="32"/>
        <v>LG</v>
      </c>
      <c r="K285" s="11" t="str">
        <f t="shared" si="33"/>
        <v>Electronics</v>
      </c>
      <c r="L285" s="11" t="str">
        <f t="shared" si="34"/>
        <v>Less</v>
      </c>
      <c r="M285" s="11">
        <f t="shared" si="35"/>
        <v>4</v>
      </c>
      <c r="N285" s="17">
        <f t="shared" si="36"/>
        <v>110066240</v>
      </c>
      <c r="O285" s="20" t="str">
        <f t="shared" si="37"/>
        <v>&gt;₹500</v>
      </c>
      <c r="P285" s="11" t="str">
        <f t="shared" si="38"/>
        <v>More</v>
      </c>
      <c r="Q285" s="19">
        <f t="shared" si="39"/>
        <v>5916.8</v>
      </c>
    </row>
    <row r="286" spans="1:17" x14ac:dyDescent="0.35">
      <c r="A286" s="10" t="s">
        <v>2491</v>
      </c>
      <c r="B286" s="10" t="s">
        <v>2492</v>
      </c>
      <c r="C286" s="10" t="s">
        <v>462</v>
      </c>
      <c r="D286" s="12">
        <v>215</v>
      </c>
      <c r="E286" s="12">
        <v>499</v>
      </c>
      <c r="F286" s="13">
        <v>0.56999999999999995</v>
      </c>
      <c r="G286" s="10">
        <v>3.5</v>
      </c>
      <c r="H286" s="21">
        <v>121</v>
      </c>
      <c r="I286" s="10" t="s">
        <v>2496</v>
      </c>
      <c r="J286" s="10" t="str">
        <f t="shared" si="32"/>
        <v>Tata</v>
      </c>
      <c r="K286" s="10" t="str">
        <f t="shared" si="33"/>
        <v>Electronics</v>
      </c>
      <c r="L286" s="10" t="str">
        <f t="shared" si="34"/>
        <v>More</v>
      </c>
      <c r="M286" s="10">
        <f t="shared" si="35"/>
        <v>3</v>
      </c>
      <c r="N286" s="12">
        <f t="shared" si="36"/>
        <v>60379</v>
      </c>
      <c r="O286" s="15" t="str">
        <f t="shared" si="37"/>
        <v>₹200–₹500</v>
      </c>
      <c r="P286" s="10" t="str">
        <f t="shared" si="38"/>
        <v>Less</v>
      </c>
      <c r="Q286" s="14">
        <f t="shared" si="39"/>
        <v>423.5</v>
      </c>
    </row>
    <row r="287" spans="1:17" x14ac:dyDescent="0.35">
      <c r="A287" s="11" t="s">
        <v>2501</v>
      </c>
      <c r="B287" s="11" t="s">
        <v>2502</v>
      </c>
      <c r="C287" s="11" t="s">
        <v>18</v>
      </c>
      <c r="D287" s="17">
        <v>99</v>
      </c>
      <c r="E287" s="17">
        <v>800</v>
      </c>
      <c r="F287" s="18">
        <v>0.88</v>
      </c>
      <c r="G287" s="11">
        <v>3.9</v>
      </c>
      <c r="H287" s="19">
        <v>1075</v>
      </c>
      <c r="I287" s="11" t="s">
        <v>345</v>
      </c>
      <c r="J287" s="11" t="str">
        <f t="shared" si="32"/>
        <v>pTron</v>
      </c>
      <c r="K287" s="11" t="str">
        <f t="shared" si="33"/>
        <v>Computers&amp;Accessories</v>
      </c>
      <c r="L287" s="11" t="str">
        <f t="shared" si="34"/>
        <v>More</v>
      </c>
      <c r="M287" s="11">
        <f t="shared" si="35"/>
        <v>3</v>
      </c>
      <c r="N287" s="17">
        <f t="shared" si="36"/>
        <v>860000</v>
      </c>
      <c r="O287" s="20" t="str">
        <f t="shared" si="37"/>
        <v>&gt;₹500</v>
      </c>
      <c r="P287" s="11" t="str">
        <f t="shared" si="38"/>
        <v>More</v>
      </c>
      <c r="Q287" s="19">
        <f t="shared" si="39"/>
        <v>4192.5</v>
      </c>
    </row>
    <row r="288" spans="1:17" x14ac:dyDescent="0.35">
      <c r="A288" s="10" t="s">
        <v>2506</v>
      </c>
      <c r="B288" s="10" t="s">
        <v>2507</v>
      </c>
      <c r="C288" s="10" t="s">
        <v>169</v>
      </c>
      <c r="D288" s="12">
        <v>18999</v>
      </c>
      <c r="E288" s="12">
        <v>35000</v>
      </c>
      <c r="F288" s="13">
        <v>0.46</v>
      </c>
      <c r="G288" s="10">
        <v>4</v>
      </c>
      <c r="H288" s="21">
        <v>1001</v>
      </c>
      <c r="I288" s="10" t="s">
        <v>2511</v>
      </c>
      <c r="J288" s="10" t="str">
        <f t="shared" si="32"/>
        <v>VU</v>
      </c>
      <c r="K288" s="10" t="str">
        <f t="shared" si="33"/>
        <v>Electronics</v>
      </c>
      <c r="L288" s="10" t="str">
        <f t="shared" si="34"/>
        <v>Less</v>
      </c>
      <c r="M288" s="10">
        <f t="shared" si="35"/>
        <v>4</v>
      </c>
      <c r="N288" s="12">
        <f t="shared" si="36"/>
        <v>35035000</v>
      </c>
      <c r="O288" s="15" t="str">
        <f t="shared" si="37"/>
        <v>&gt;₹500</v>
      </c>
      <c r="P288" s="10" t="str">
        <f t="shared" si="38"/>
        <v>More</v>
      </c>
      <c r="Q288" s="14">
        <f t="shared" si="39"/>
        <v>4004</v>
      </c>
    </row>
    <row r="289" spans="1:17" x14ac:dyDescent="0.35">
      <c r="A289" s="11" t="s">
        <v>2516</v>
      </c>
      <c r="B289" s="11" t="s">
        <v>2517</v>
      </c>
      <c r="C289" s="11" t="s">
        <v>18</v>
      </c>
      <c r="D289" s="17">
        <v>249</v>
      </c>
      <c r="E289" s="17">
        <v>999</v>
      </c>
      <c r="F289" s="18">
        <v>0.75</v>
      </c>
      <c r="G289" s="11">
        <v>4.3</v>
      </c>
      <c r="H289" s="19">
        <v>112</v>
      </c>
      <c r="I289" s="11" t="s">
        <v>2521</v>
      </c>
      <c r="J289" s="11" t="str">
        <f t="shared" si="32"/>
        <v>Storite</v>
      </c>
      <c r="K289" s="11" t="str">
        <f t="shared" si="33"/>
        <v>Computers&amp;Accessories</v>
      </c>
      <c r="L289" s="11" t="str">
        <f t="shared" si="34"/>
        <v>More</v>
      </c>
      <c r="M289" s="11">
        <f t="shared" si="35"/>
        <v>4</v>
      </c>
      <c r="N289" s="17">
        <f t="shared" si="36"/>
        <v>111888</v>
      </c>
      <c r="O289" s="20" t="str">
        <f t="shared" si="37"/>
        <v>&gt;₹500</v>
      </c>
      <c r="P289" s="11" t="str">
        <f t="shared" si="38"/>
        <v>Less</v>
      </c>
      <c r="Q289" s="19">
        <f t="shared" si="39"/>
        <v>481.59999999999997</v>
      </c>
    </row>
    <row r="290" spans="1:17" x14ac:dyDescent="0.35">
      <c r="A290" s="10" t="s">
        <v>2526</v>
      </c>
      <c r="B290" s="10" t="s">
        <v>2527</v>
      </c>
      <c r="C290" s="10" t="s">
        <v>508</v>
      </c>
      <c r="D290" s="12">
        <v>7999</v>
      </c>
      <c r="E290" s="12">
        <v>15999</v>
      </c>
      <c r="F290" s="13">
        <v>0.5</v>
      </c>
      <c r="G290" s="10">
        <v>3.8</v>
      </c>
      <c r="H290" s="21">
        <v>3022</v>
      </c>
      <c r="I290" s="10" t="s">
        <v>2531</v>
      </c>
      <c r="J290" s="10" t="str">
        <f t="shared" si="32"/>
        <v>Kodak</v>
      </c>
      <c r="K290" s="10" t="str">
        <f t="shared" si="33"/>
        <v>Electronics</v>
      </c>
      <c r="L290" s="10" t="str">
        <f t="shared" si="34"/>
        <v>More</v>
      </c>
      <c r="M290" s="10">
        <f t="shared" si="35"/>
        <v>3</v>
      </c>
      <c r="N290" s="12">
        <f t="shared" si="36"/>
        <v>48348978</v>
      </c>
      <c r="O290" s="15" t="str">
        <f t="shared" si="37"/>
        <v>&gt;₹500</v>
      </c>
      <c r="P290" s="10" t="str">
        <f t="shared" si="38"/>
        <v>More</v>
      </c>
      <c r="Q290" s="14">
        <f t="shared" si="39"/>
        <v>11483.6</v>
      </c>
    </row>
    <row r="291" spans="1:17" x14ac:dyDescent="0.35">
      <c r="A291" s="11" t="s">
        <v>2536</v>
      </c>
      <c r="B291" s="11" t="s">
        <v>2537</v>
      </c>
      <c r="C291" s="11" t="s">
        <v>18</v>
      </c>
      <c r="D291" s="17">
        <v>649</v>
      </c>
      <c r="E291" s="17">
        <v>1600</v>
      </c>
      <c r="F291" s="18">
        <v>0.59</v>
      </c>
      <c r="G291" s="11">
        <v>4.3</v>
      </c>
      <c r="H291" s="19">
        <v>5451</v>
      </c>
      <c r="I291" s="11" t="s">
        <v>1636</v>
      </c>
      <c r="J291" s="11" t="str">
        <f t="shared" si="32"/>
        <v>AmazonBasics</v>
      </c>
      <c r="K291" s="11" t="str">
        <f t="shared" si="33"/>
        <v>Computers&amp;Accessories</v>
      </c>
      <c r="L291" s="11" t="str">
        <f t="shared" si="34"/>
        <v>More</v>
      </c>
      <c r="M291" s="11">
        <f t="shared" si="35"/>
        <v>4</v>
      </c>
      <c r="N291" s="17">
        <f t="shared" si="36"/>
        <v>8721600</v>
      </c>
      <c r="O291" s="20" t="str">
        <f t="shared" si="37"/>
        <v>&gt;₹500</v>
      </c>
      <c r="P291" s="11" t="str">
        <f t="shared" si="38"/>
        <v>More</v>
      </c>
      <c r="Q291" s="19">
        <f t="shared" si="39"/>
        <v>23439.3</v>
      </c>
    </row>
    <row r="292" spans="1:17" x14ac:dyDescent="0.35">
      <c r="A292" s="10" t="s">
        <v>2541</v>
      </c>
      <c r="B292" s="10" t="s">
        <v>747</v>
      </c>
      <c r="C292" s="10" t="s">
        <v>462</v>
      </c>
      <c r="D292" s="12">
        <v>1289</v>
      </c>
      <c r="E292" s="12">
        <v>2499</v>
      </c>
      <c r="F292" s="13">
        <v>0.48</v>
      </c>
      <c r="G292" s="10">
        <v>3.3</v>
      </c>
      <c r="H292" s="21">
        <v>73</v>
      </c>
      <c r="I292" s="10" t="s">
        <v>2545</v>
      </c>
      <c r="J292" s="10" t="str">
        <f t="shared" si="32"/>
        <v>Firestick</v>
      </c>
      <c r="K292" s="10" t="str">
        <f t="shared" si="33"/>
        <v>Electronics</v>
      </c>
      <c r="L292" s="10" t="str">
        <f t="shared" si="34"/>
        <v>Less</v>
      </c>
      <c r="M292" s="10">
        <f t="shared" si="35"/>
        <v>3</v>
      </c>
      <c r="N292" s="12">
        <f t="shared" si="36"/>
        <v>182427</v>
      </c>
      <c r="O292" s="15" t="str">
        <f t="shared" si="37"/>
        <v>&gt;₹500</v>
      </c>
      <c r="P292" s="10" t="str">
        <f t="shared" si="38"/>
        <v>Less</v>
      </c>
      <c r="Q292" s="14">
        <f t="shared" si="39"/>
        <v>240.89999999999998</v>
      </c>
    </row>
    <row r="293" spans="1:17" x14ac:dyDescent="0.35">
      <c r="A293" s="11" t="s">
        <v>2550</v>
      </c>
      <c r="B293" s="11" t="s">
        <v>2551</v>
      </c>
      <c r="C293" s="11" t="s">
        <v>129</v>
      </c>
      <c r="D293" s="17">
        <v>609</v>
      </c>
      <c r="E293" s="17">
        <v>1500</v>
      </c>
      <c r="F293" s="18">
        <v>0.59</v>
      </c>
      <c r="G293" s="11">
        <v>4.5</v>
      </c>
      <c r="H293" s="22">
        <v>1029</v>
      </c>
      <c r="I293" s="11" t="s">
        <v>2555</v>
      </c>
      <c r="J293" s="11" t="str">
        <f t="shared" si="32"/>
        <v>AmazonBasics</v>
      </c>
      <c r="K293" s="11" t="str">
        <f t="shared" si="33"/>
        <v>Electronics</v>
      </c>
      <c r="L293" s="11" t="str">
        <f t="shared" si="34"/>
        <v>More</v>
      </c>
      <c r="M293" s="11">
        <f t="shared" si="35"/>
        <v>4</v>
      </c>
      <c r="N293" s="17">
        <f t="shared" si="36"/>
        <v>1543500</v>
      </c>
      <c r="O293" s="20" t="str">
        <f t="shared" si="37"/>
        <v>&gt;₹500</v>
      </c>
      <c r="P293" s="11" t="str">
        <f t="shared" si="38"/>
        <v>More</v>
      </c>
      <c r="Q293" s="19">
        <f t="shared" si="39"/>
        <v>4630.5</v>
      </c>
    </row>
    <row r="294" spans="1:17" x14ac:dyDescent="0.35">
      <c r="A294" s="10" t="s">
        <v>2560</v>
      </c>
      <c r="B294" s="10" t="s">
        <v>2561</v>
      </c>
      <c r="C294" s="10" t="s">
        <v>169</v>
      </c>
      <c r="D294" s="12">
        <v>32990</v>
      </c>
      <c r="E294" s="12">
        <v>54990</v>
      </c>
      <c r="F294" s="13">
        <v>0.4</v>
      </c>
      <c r="G294" s="10">
        <v>4.0999999999999996</v>
      </c>
      <c r="H294" s="21">
        <v>1555</v>
      </c>
      <c r="I294" s="10" t="s">
        <v>2565</v>
      </c>
      <c r="J294" s="10" t="str">
        <f t="shared" si="32"/>
        <v>Hisense</v>
      </c>
      <c r="K294" s="10" t="str">
        <f t="shared" si="33"/>
        <v>Electronics</v>
      </c>
      <c r="L294" s="10" t="str">
        <f t="shared" si="34"/>
        <v>Less</v>
      </c>
      <c r="M294" s="10">
        <f t="shared" si="35"/>
        <v>4</v>
      </c>
      <c r="N294" s="12">
        <f t="shared" si="36"/>
        <v>85509450</v>
      </c>
      <c r="O294" s="15" t="str">
        <f t="shared" si="37"/>
        <v>&gt;₹500</v>
      </c>
      <c r="P294" s="10" t="str">
        <f t="shared" si="38"/>
        <v>More</v>
      </c>
      <c r="Q294" s="14">
        <f t="shared" si="39"/>
        <v>6375.4999999999991</v>
      </c>
    </row>
    <row r="295" spans="1:17" x14ac:dyDescent="0.35">
      <c r="A295" s="11" t="s">
        <v>2570</v>
      </c>
      <c r="B295" s="11" t="s">
        <v>2571</v>
      </c>
      <c r="C295" s="11" t="s">
        <v>129</v>
      </c>
      <c r="D295" s="17">
        <v>599</v>
      </c>
      <c r="E295" s="17">
        <v>1999</v>
      </c>
      <c r="F295" s="18">
        <v>0.7</v>
      </c>
      <c r="G295" s="11">
        <v>4.2</v>
      </c>
      <c r="H295" s="22">
        <v>47</v>
      </c>
      <c r="I295" s="11" t="s">
        <v>2575</v>
      </c>
      <c r="J295" s="11" t="str">
        <f t="shared" si="32"/>
        <v>Tuarso</v>
      </c>
      <c r="K295" s="11" t="str">
        <f t="shared" si="33"/>
        <v>Electronics</v>
      </c>
      <c r="L295" s="11" t="str">
        <f t="shared" si="34"/>
        <v>More</v>
      </c>
      <c r="M295" s="11">
        <f t="shared" si="35"/>
        <v>4</v>
      </c>
      <c r="N295" s="17">
        <f t="shared" si="36"/>
        <v>93953</v>
      </c>
      <c r="O295" s="20" t="str">
        <f t="shared" si="37"/>
        <v>&gt;₹500</v>
      </c>
      <c r="P295" s="11" t="str">
        <f t="shared" si="38"/>
        <v>Less</v>
      </c>
      <c r="Q295" s="19">
        <f t="shared" si="39"/>
        <v>197.4</v>
      </c>
    </row>
    <row r="296" spans="1:17" x14ac:dyDescent="0.35">
      <c r="A296" s="10" t="s">
        <v>2580</v>
      </c>
      <c r="B296" s="10" t="s">
        <v>2581</v>
      </c>
      <c r="C296" s="10" t="s">
        <v>18</v>
      </c>
      <c r="D296" s="12">
        <v>349</v>
      </c>
      <c r="E296" s="12">
        <v>899</v>
      </c>
      <c r="F296" s="13">
        <v>0.61</v>
      </c>
      <c r="G296" s="10">
        <v>4.0999999999999996</v>
      </c>
      <c r="H296" s="14">
        <v>14896</v>
      </c>
      <c r="I296" s="10" t="s">
        <v>2585</v>
      </c>
      <c r="J296" s="10" t="str">
        <f t="shared" si="32"/>
        <v>AmazonBasics</v>
      </c>
      <c r="K296" s="10" t="str">
        <f t="shared" si="33"/>
        <v>Computers&amp;Accessories</v>
      </c>
      <c r="L296" s="10" t="str">
        <f t="shared" si="34"/>
        <v>More</v>
      </c>
      <c r="M296" s="10">
        <f t="shared" si="35"/>
        <v>4</v>
      </c>
      <c r="N296" s="12">
        <f t="shared" si="36"/>
        <v>13391504</v>
      </c>
      <c r="O296" s="15" t="str">
        <f t="shared" si="37"/>
        <v>&gt;₹500</v>
      </c>
      <c r="P296" s="10" t="str">
        <f t="shared" si="38"/>
        <v>More</v>
      </c>
      <c r="Q296" s="14">
        <f t="shared" si="39"/>
        <v>61073.599999999991</v>
      </c>
    </row>
    <row r="297" spans="1:17" x14ac:dyDescent="0.35">
      <c r="A297" s="11" t="s">
        <v>2590</v>
      </c>
      <c r="B297" s="11" t="s">
        <v>2591</v>
      </c>
      <c r="C297" s="11" t="s">
        <v>169</v>
      </c>
      <c r="D297" s="17">
        <v>29999</v>
      </c>
      <c r="E297" s="17">
        <v>50999</v>
      </c>
      <c r="F297" s="18">
        <v>0.41</v>
      </c>
      <c r="G297" s="11">
        <v>4.4000000000000004</v>
      </c>
      <c r="H297" s="22">
        <v>1712</v>
      </c>
      <c r="I297" s="11" t="s">
        <v>2595</v>
      </c>
      <c r="J297" s="11" t="str">
        <f t="shared" si="32"/>
        <v>Kodak</v>
      </c>
      <c r="K297" s="11" t="str">
        <f t="shared" si="33"/>
        <v>Electronics</v>
      </c>
      <c r="L297" s="11" t="str">
        <f t="shared" si="34"/>
        <v>Less</v>
      </c>
      <c r="M297" s="11">
        <f t="shared" si="35"/>
        <v>4</v>
      </c>
      <c r="N297" s="17">
        <f t="shared" si="36"/>
        <v>87310288</v>
      </c>
      <c r="O297" s="20" t="str">
        <f t="shared" si="37"/>
        <v>&gt;₹500</v>
      </c>
      <c r="P297" s="11" t="str">
        <f t="shared" si="38"/>
        <v>More</v>
      </c>
      <c r="Q297" s="19">
        <f t="shared" si="39"/>
        <v>7532.8</v>
      </c>
    </row>
    <row r="298" spans="1:17" x14ac:dyDescent="0.35">
      <c r="A298" s="10" t="s">
        <v>2600</v>
      </c>
      <c r="B298" s="10" t="s">
        <v>2158</v>
      </c>
      <c r="C298" s="10" t="s">
        <v>462</v>
      </c>
      <c r="D298" s="12">
        <v>199</v>
      </c>
      <c r="E298" s="12">
        <v>399</v>
      </c>
      <c r="F298" s="13">
        <v>0.5</v>
      </c>
      <c r="G298" s="10">
        <v>4.2</v>
      </c>
      <c r="H298" s="21">
        <v>1335</v>
      </c>
      <c r="I298" s="10" t="s">
        <v>2162</v>
      </c>
      <c r="J298" s="10" t="str">
        <f t="shared" si="32"/>
        <v>Smashtronics¬Æ</v>
      </c>
      <c r="K298" s="10" t="str">
        <f t="shared" si="33"/>
        <v>Electronics</v>
      </c>
      <c r="L298" s="10" t="str">
        <f t="shared" si="34"/>
        <v>More</v>
      </c>
      <c r="M298" s="10">
        <f t="shared" si="35"/>
        <v>4</v>
      </c>
      <c r="N298" s="12">
        <f t="shared" si="36"/>
        <v>532665</v>
      </c>
      <c r="O298" s="15" t="str">
        <f t="shared" si="37"/>
        <v>₹200–₹500</v>
      </c>
      <c r="P298" s="10" t="str">
        <f t="shared" si="38"/>
        <v>More</v>
      </c>
      <c r="Q298" s="14">
        <f t="shared" si="39"/>
        <v>5607</v>
      </c>
    </row>
    <row r="299" spans="1:17" x14ac:dyDescent="0.35">
      <c r="A299" s="11" t="s">
        <v>2602</v>
      </c>
      <c r="B299" s="11" t="s">
        <v>2603</v>
      </c>
      <c r="C299" s="11" t="s">
        <v>462</v>
      </c>
      <c r="D299" s="17">
        <v>349</v>
      </c>
      <c r="E299" s="17">
        <v>699</v>
      </c>
      <c r="F299" s="18">
        <v>0.5</v>
      </c>
      <c r="G299" s="11">
        <v>3.9</v>
      </c>
      <c r="H299" s="22">
        <v>214</v>
      </c>
      <c r="I299" s="11" t="s">
        <v>2607</v>
      </c>
      <c r="J299" s="11" t="str">
        <f t="shared" si="32"/>
        <v>7SEVEN¬Æ</v>
      </c>
      <c r="K299" s="11" t="str">
        <f t="shared" si="33"/>
        <v>Electronics</v>
      </c>
      <c r="L299" s="11" t="str">
        <f t="shared" si="34"/>
        <v>More</v>
      </c>
      <c r="M299" s="11">
        <f t="shared" si="35"/>
        <v>3</v>
      </c>
      <c r="N299" s="17">
        <f t="shared" si="36"/>
        <v>149586</v>
      </c>
      <c r="O299" s="20" t="str">
        <f t="shared" si="37"/>
        <v>&gt;₹500</v>
      </c>
      <c r="P299" s="11" t="str">
        <f t="shared" si="38"/>
        <v>Less</v>
      </c>
      <c r="Q299" s="19">
        <f t="shared" si="39"/>
        <v>834.6</v>
      </c>
    </row>
    <row r="300" spans="1:17" x14ac:dyDescent="0.35">
      <c r="A300" s="10" t="s">
        <v>2612</v>
      </c>
      <c r="B300" s="10" t="s">
        <v>2613</v>
      </c>
      <c r="C300" s="10" t="s">
        <v>643</v>
      </c>
      <c r="D300" s="12">
        <v>1850</v>
      </c>
      <c r="E300" s="12">
        <v>4500</v>
      </c>
      <c r="F300" s="13">
        <v>0.59</v>
      </c>
      <c r="G300" s="10">
        <v>4</v>
      </c>
      <c r="H300" s="21">
        <v>184</v>
      </c>
      <c r="I300" s="10" t="s">
        <v>2617</v>
      </c>
      <c r="J300" s="10" t="str">
        <f t="shared" si="32"/>
        <v>PROLEGEND¬Æ</v>
      </c>
      <c r="K300" s="10" t="str">
        <f t="shared" si="33"/>
        <v>Electronics</v>
      </c>
      <c r="L300" s="10" t="str">
        <f t="shared" si="34"/>
        <v>More</v>
      </c>
      <c r="M300" s="10">
        <f t="shared" si="35"/>
        <v>4</v>
      </c>
      <c r="N300" s="12">
        <f t="shared" si="36"/>
        <v>828000</v>
      </c>
      <c r="O300" s="15" t="str">
        <f t="shared" si="37"/>
        <v>&gt;₹500</v>
      </c>
      <c r="P300" s="10" t="str">
        <f t="shared" si="38"/>
        <v>Less</v>
      </c>
      <c r="Q300" s="14">
        <f t="shared" si="39"/>
        <v>736</v>
      </c>
    </row>
    <row r="301" spans="1:17" x14ac:dyDescent="0.35">
      <c r="A301" s="11" t="s">
        <v>2622</v>
      </c>
      <c r="B301" s="11" t="s">
        <v>2623</v>
      </c>
      <c r="C301" s="11" t="s">
        <v>1404</v>
      </c>
      <c r="D301" s="17">
        <v>13990</v>
      </c>
      <c r="E301" s="17">
        <v>28900</v>
      </c>
      <c r="F301" s="18">
        <v>0.52</v>
      </c>
      <c r="G301" s="11">
        <v>4.5</v>
      </c>
      <c r="H301" s="22">
        <v>7</v>
      </c>
      <c r="I301" s="11" t="s">
        <v>2627</v>
      </c>
      <c r="J301" s="11" t="str">
        <f t="shared" si="32"/>
        <v>WANBO</v>
      </c>
      <c r="K301" s="11" t="str">
        <f t="shared" si="33"/>
        <v>Electronics</v>
      </c>
      <c r="L301" s="11" t="str">
        <f t="shared" si="34"/>
        <v>More</v>
      </c>
      <c r="M301" s="11">
        <f t="shared" si="35"/>
        <v>4</v>
      </c>
      <c r="N301" s="17">
        <f t="shared" si="36"/>
        <v>202300</v>
      </c>
      <c r="O301" s="20" t="str">
        <f t="shared" si="37"/>
        <v>&gt;₹500</v>
      </c>
      <c r="P301" s="11" t="str">
        <f t="shared" si="38"/>
        <v>Less</v>
      </c>
      <c r="Q301" s="19">
        <f t="shared" si="39"/>
        <v>31.5</v>
      </c>
    </row>
    <row r="302" spans="1:17" x14ac:dyDescent="0.35">
      <c r="A302" s="10" t="s">
        <v>2632</v>
      </c>
      <c r="B302" s="10" t="s">
        <v>2633</v>
      </c>
      <c r="C302" s="10" t="s">
        <v>18</v>
      </c>
      <c r="D302" s="12">
        <v>129</v>
      </c>
      <c r="E302" s="12">
        <v>449</v>
      </c>
      <c r="F302" s="13">
        <v>0.71</v>
      </c>
      <c r="G302" s="10">
        <v>3.7</v>
      </c>
      <c r="H302" s="14">
        <v>41</v>
      </c>
      <c r="I302" s="10" t="s">
        <v>2637</v>
      </c>
      <c r="J302" s="10" t="str">
        <f t="shared" si="32"/>
        <v>Lava</v>
      </c>
      <c r="K302" s="10" t="str">
        <f t="shared" si="33"/>
        <v>Computers&amp;Accessories</v>
      </c>
      <c r="L302" s="10" t="str">
        <f t="shared" si="34"/>
        <v>More</v>
      </c>
      <c r="M302" s="10">
        <f t="shared" si="35"/>
        <v>3</v>
      </c>
      <c r="N302" s="12">
        <f t="shared" si="36"/>
        <v>18409</v>
      </c>
      <c r="O302" s="15" t="str">
        <f t="shared" si="37"/>
        <v>₹200–₹500</v>
      </c>
      <c r="P302" s="10" t="str">
        <f t="shared" si="38"/>
        <v>Less</v>
      </c>
      <c r="Q302" s="14">
        <f t="shared" si="39"/>
        <v>151.70000000000002</v>
      </c>
    </row>
    <row r="303" spans="1:17" x14ac:dyDescent="0.35">
      <c r="A303" s="11" t="s">
        <v>2642</v>
      </c>
      <c r="B303" s="11" t="s">
        <v>2643</v>
      </c>
      <c r="C303" s="11" t="s">
        <v>129</v>
      </c>
      <c r="D303" s="17">
        <v>379</v>
      </c>
      <c r="E303" s="17">
        <v>999</v>
      </c>
      <c r="F303" s="18">
        <v>0.62</v>
      </c>
      <c r="G303" s="11">
        <v>4.2</v>
      </c>
      <c r="H303" s="22">
        <v>12153</v>
      </c>
      <c r="I303" s="11" t="s">
        <v>257</v>
      </c>
      <c r="J303" s="11" t="str">
        <f t="shared" si="32"/>
        <v>TIZUM</v>
      </c>
      <c r="K303" s="11" t="str">
        <f t="shared" si="33"/>
        <v>Electronics</v>
      </c>
      <c r="L303" s="11" t="str">
        <f t="shared" si="34"/>
        <v>More</v>
      </c>
      <c r="M303" s="11">
        <f t="shared" si="35"/>
        <v>4</v>
      </c>
      <c r="N303" s="17">
        <f t="shared" si="36"/>
        <v>12140847</v>
      </c>
      <c r="O303" s="20" t="str">
        <f t="shared" si="37"/>
        <v>&gt;₹500</v>
      </c>
      <c r="P303" s="11" t="str">
        <f t="shared" si="38"/>
        <v>More</v>
      </c>
      <c r="Q303" s="19">
        <f t="shared" si="39"/>
        <v>51042.6</v>
      </c>
    </row>
    <row r="304" spans="1:17" x14ac:dyDescent="0.35">
      <c r="A304" s="10" t="s">
        <v>2647</v>
      </c>
      <c r="B304" s="10" t="s">
        <v>2648</v>
      </c>
      <c r="C304" s="10" t="s">
        <v>129</v>
      </c>
      <c r="D304" s="12">
        <v>185</v>
      </c>
      <c r="E304" s="12">
        <v>499</v>
      </c>
      <c r="F304" s="13">
        <v>0.63</v>
      </c>
      <c r="G304" s="10">
        <v>4.2</v>
      </c>
      <c r="H304" s="21">
        <v>25</v>
      </c>
      <c r="I304" s="10" t="s">
        <v>2652</v>
      </c>
      <c r="J304" s="10" t="str">
        <f t="shared" si="32"/>
        <v>Technotech</v>
      </c>
      <c r="K304" s="10" t="str">
        <f t="shared" si="33"/>
        <v>Electronics</v>
      </c>
      <c r="L304" s="10" t="str">
        <f t="shared" si="34"/>
        <v>More</v>
      </c>
      <c r="M304" s="10">
        <f t="shared" si="35"/>
        <v>4</v>
      </c>
      <c r="N304" s="12">
        <f t="shared" si="36"/>
        <v>12475</v>
      </c>
      <c r="O304" s="15" t="str">
        <f t="shared" si="37"/>
        <v>₹200–₹500</v>
      </c>
      <c r="P304" s="10" t="str">
        <f t="shared" si="38"/>
        <v>Less</v>
      </c>
      <c r="Q304" s="14">
        <f t="shared" si="39"/>
        <v>105</v>
      </c>
    </row>
    <row r="305" spans="1:17" x14ac:dyDescent="0.35">
      <c r="A305" s="11" t="s">
        <v>2657</v>
      </c>
      <c r="B305" s="11" t="s">
        <v>2658</v>
      </c>
      <c r="C305" s="11" t="s">
        <v>98</v>
      </c>
      <c r="D305" s="17">
        <v>218</v>
      </c>
      <c r="E305" s="17">
        <v>999</v>
      </c>
      <c r="F305" s="18">
        <v>0.78</v>
      </c>
      <c r="G305" s="11">
        <v>4.2</v>
      </c>
      <c r="H305" s="19">
        <v>163</v>
      </c>
      <c r="I305" s="11" t="s">
        <v>2662</v>
      </c>
      <c r="J305" s="11" t="str">
        <f t="shared" si="32"/>
        <v>NK</v>
      </c>
      <c r="K305" s="11" t="str">
        <f t="shared" si="33"/>
        <v>Computers&amp;Accessories</v>
      </c>
      <c r="L305" s="11" t="str">
        <f t="shared" si="34"/>
        <v>More</v>
      </c>
      <c r="M305" s="11">
        <f t="shared" si="35"/>
        <v>4</v>
      </c>
      <c r="N305" s="17">
        <f t="shared" si="36"/>
        <v>162837</v>
      </c>
      <c r="O305" s="20" t="str">
        <f t="shared" si="37"/>
        <v>&gt;₹500</v>
      </c>
      <c r="P305" s="11" t="str">
        <f t="shared" si="38"/>
        <v>Less</v>
      </c>
      <c r="Q305" s="19">
        <f t="shared" si="39"/>
        <v>684.6</v>
      </c>
    </row>
    <row r="306" spans="1:17" x14ac:dyDescent="0.35">
      <c r="A306" s="10" t="s">
        <v>2667</v>
      </c>
      <c r="B306" s="10" t="s">
        <v>2668</v>
      </c>
      <c r="C306" s="10" t="s">
        <v>18</v>
      </c>
      <c r="D306" s="12">
        <v>199</v>
      </c>
      <c r="E306" s="12">
        <v>999</v>
      </c>
      <c r="F306" s="13">
        <v>0.8</v>
      </c>
      <c r="G306" s="10">
        <v>4.3</v>
      </c>
      <c r="H306" s="14">
        <v>87</v>
      </c>
      <c r="I306" s="10" t="s">
        <v>2672</v>
      </c>
      <c r="J306" s="10" t="str">
        <f t="shared" si="32"/>
        <v>LS</v>
      </c>
      <c r="K306" s="10" t="str">
        <f t="shared" si="33"/>
        <v>Computers&amp;Accessories</v>
      </c>
      <c r="L306" s="10" t="str">
        <f t="shared" si="34"/>
        <v>More</v>
      </c>
      <c r="M306" s="10">
        <f t="shared" si="35"/>
        <v>4</v>
      </c>
      <c r="N306" s="12">
        <f t="shared" si="36"/>
        <v>86913</v>
      </c>
      <c r="O306" s="15" t="str">
        <f t="shared" si="37"/>
        <v>&gt;₹500</v>
      </c>
      <c r="P306" s="10" t="str">
        <f t="shared" si="38"/>
        <v>Less</v>
      </c>
      <c r="Q306" s="14">
        <f t="shared" si="39"/>
        <v>374.09999999999997</v>
      </c>
    </row>
    <row r="307" spans="1:17" x14ac:dyDescent="0.35">
      <c r="A307" s="11" t="s">
        <v>2677</v>
      </c>
      <c r="B307" s="11" t="s">
        <v>2678</v>
      </c>
      <c r="C307" s="11" t="s">
        <v>129</v>
      </c>
      <c r="D307" s="17">
        <v>499</v>
      </c>
      <c r="E307" s="17">
        <v>900</v>
      </c>
      <c r="F307" s="18">
        <v>0.45</v>
      </c>
      <c r="G307" s="11">
        <v>4.4000000000000004</v>
      </c>
      <c r="H307" s="22">
        <v>2165</v>
      </c>
      <c r="I307" s="11" t="s">
        <v>2682</v>
      </c>
      <c r="J307" s="11" t="str">
        <f t="shared" si="32"/>
        <v>Amazon</v>
      </c>
      <c r="K307" s="11" t="str">
        <f t="shared" si="33"/>
        <v>Electronics</v>
      </c>
      <c r="L307" s="11" t="str">
        <f t="shared" si="34"/>
        <v>Less</v>
      </c>
      <c r="M307" s="11">
        <f t="shared" si="35"/>
        <v>4</v>
      </c>
      <c r="N307" s="17">
        <f t="shared" si="36"/>
        <v>1948500</v>
      </c>
      <c r="O307" s="20" t="str">
        <f t="shared" si="37"/>
        <v>&gt;₹500</v>
      </c>
      <c r="P307" s="11" t="str">
        <f t="shared" si="38"/>
        <v>More</v>
      </c>
      <c r="Q307" s="19">
        <f t="shared" si="39"/>
        <v>9526</v>
      </c>
    </row>
    <row r="308" spans="1:17" x14ac:dyDescent="0.35">
      <c r="A308" s="10" t="s">
        <v>2686</v>
      </c>
      <c r="B308" s="10" t="s">
        <v>2687</v>
      </c>
      <c r="C308" s="10" t="s">
        <v>169</v>
      </c>
      <c r="D308" s="12">
        <v>26999</v>
      </c>
      <c r="E308" s="12">
        <v>42999</v>
      </c>
      <c r="F308" s="13">
        <v>0.37</v>
      </c>
      <c r="G308" s="10">
        <v>4.2</v>
      </c>
      <c r="H308" s="21">
        <v>1510</v>
      </c>
      <c r="I308" s="10" t="s">
        <v>2691</v>
      </c>
      <c r="J308" s="10" t="str">
        <f t="shared" si="32"/>
        <v>Kodak</v>
      </c>
      <c r="K308" s="10" t="str">
        <f t="shared" si="33"/>
        <v>Electronics</v>
      </c>
      <c r="L308" s="10" t="str">
        <f t="shared" si="34"/>
        <v>Less</v>
      </c>
      <c r="M308" s="10">
        <f t="shared" si="35"/>
        <v>4</v>
      </c>
      <c r="N308" s="12">
        <f t="shared" si="36"/>
        <v>64928490</v>
      </c>
      <c r="O308" s="15" t="str">
        <f t="shared" si="37"/>
        <v>&gt;₹500</v>
      </c>
      <c r="P308" s="10" t="str">
        <f t="shared" si="38"/>
        <v>More</v>
      </c>
      <c r="Q308" s="14">
        <f t="shared" si="39"/>
        <v>6342</v>
      </c>
    </row>
    <row r="309" spans="1:17" x14ac:dyDescent="0.35">
      <c r="A309" s="11" t="s">
        <v>2696</v>
      </c>
      <c r="B309" s="11" t="s">
        <v>2697</v>
      </c>
      <c r="C309" s="11" t="s">
        <v>643</v>
      </c>
      <c r="D309" s="17">
        <v>893</v>
      </c>
      <c r="E309" s="17">
        <v>1052</v>
      </c>
      <c r="F309" s="18">
        <v>0.15</v>
      </c>
      <c r="G309" s="11">
        <v>4.3</v>
      </c>
      <c r="H309" s="22">
        <v>106</v>
      </c>
      <c r="I309" s="11" t="s">
        <v>2701</v>
      </c>
      <c r="J309" s="11" t="str">
        <f t="shared" si="32"/>
        <v>ZORBES¬Æ</v>
      </c>
      <c r="K309" s="11" t="str">
        <f t="shared" si="33"/>
        <v>Electronics</v>
      </c>
      <c r="L309" s="11" t="str">
        <f t="shared" si="34"/>
        <v>Less</v>
      </c>
      <c r="M309" s="11">
        <f t="shared" si="35"/>
        <v>4</v>
      </c>
      <c r="N309" s="17">
        <f t="shared" si="36"/>
        <v>111512</v>
      </c>
      <c r="O309" s="20" t="str">
        <f t="shared" si="37"/>
        <v>&gt;₹500</v>
      </c>
      <c r="P309" s="11" t="str">
        <f t="shared" si="38"/>
        <v>Less</v>
      </c>
      <c r="Q309" s="19">
        <f t="shared" si="39"/>
        <v>455.79999999999995</v>
      </c>
    </row>
    <row r="310" spans="1:17" x14ac:dyDescent="0.35">
      <c r="A310" s="10" t="s">
        <v>2706</v>
      </c>
      <c r="B310" s="10" t="s">
        <v>2707</v>
      </c>
      <c r="C310" s="10" t="s">
        <v>169</v>
      </c>
      <c r="D310" s="12">
        <v>10990</v>
      </c>
      <c r="E310" s="12">
        <v>19990</v>
      </c>
      <c r="F310" s="13">
        <v>0.45</v>
      </c>
      <c r="G310" s="10">
        <v>3.7</v>
      </c>
      <c r="H310" s="21">
        <v>129</v>
      </c>
      <c r="I310" s="10" t="s">
        <v>2711</v>
      </c>
      <c r="J310" s="10" t="str">
        <f t="shared" si="32"/>
        <v>Sansui</v>
      </c>
      <c r="K310" s="10" t="str">
        <f t="shared" si="33"/>
        <v>Electronics</v>
      </c>
      <c r="L310" s="10" t="str">
        <f t="shared" si="34"/>
        <v>Less</v>
      </c>
      <c r="M310" s="10">
        <f t="shared" si="35"/>
        <v>3</v>
      </c>
      <c r="N310" s="12">
        <f t="shared" si="36"/>
        <v>2578710</v>
      </c>
      <c r="O310" s="15" t="str">
        <f t="shared" si="37"/>
        <v>&gt;₹500</v>
      </c>
      <c r="P310" s="10" t="str">
        <f t="shared" si="38"/>
        <v>Less</v>
      </c>
      <c r="Q310" s="14">
        <f t="shared" si="39"/>
        <v>477.3</v>
      </c>
    </row>
    <row r="311" spans="1:17" x14ac:dyDescent="0.35">
      <c r="A311" s="11" t="s">
        <v>2716</v>
      </c>
      <c r="B311" s="11" t="s">
        <v>2717</v>
      </c>
      <c r="C311" s="11" t="s">
        <v>18</v>
      </c>
      <c r="D311" s="17">
        <v>379</v>
      </c>
      <c r="E311" s="17">
        <v>1099</v>
      </c>
      <c r="F311" s="18">
        <v>0.66</v>
      </c>
      <c r="G311" s="11">
        <v>4.3</v>
      </c>
      <c r="H311" s="19">
        <v>3049</v>
      </c>
      <c r="I311" s="11" t="s">
        <v>2721</v>
      </c>
      <c r="J311" s="11" t="str">
        <f t="shared" si="32"/>
        <v>Synqe</v>
      </c>
      <c r="K311" s="11" t="str">
        <f t="shared" si="33"/>
        <v>Computers&amp;Accessories</v>
      </c>
      <c r="L311" s="11" t="str">
        <f t="shared" si="34"/>
        <v>More</v>
      </c>
      <c r="M311" s="11">
        <f t="shared" si="35"/>
        <v>4</v>
      </c>
      <c r="N311" s="17">
        <f t="shared" si="36"/>
        <v>3350851</v>
      </c>
      <c r="O311" s="20" t="str">
        <f t="shared" si="37"/>
        <v>&gt;₹500</v>
      </c>
      <c r="P311" s="11" t="str">
        <f t="shared" si="38"/>
        <v>More</v>
      </c>
      <c r="Q311" s="19">
        <f t="shared" si="39"/>
        <v>13110.699999999999</v>
      </c>
    </row>
    <row r="312" spans="1:17" x14ac:dyDescent="0.35">
      <c r="A312" s="10" t="s">
        <v>2726</v>
      </c>
      <c r="B312" s="10" t="s">
        <v>2727</v>
      </c>
      <c r="C312" s="10" t="s">
        <v>169</v>
      </c>
      <c r="D312" s="12">
        <v>16999</v>
      </c>
      <c r="E312" s="12">
        <v>25999</v>
      </c>
      <c r="F312" s="13">
        <v>0.35</v>
      </c>
      <c r="G312" s="10">
        <v>4.2</v>
      </c>
      <c r="H312" s="21">
        <v>32840</v>
      </c>
      <c r="I312" s="10" t="s">
        <v>173</v>
      </c>
      <c r="J312" s="10" t="str">
        <f t="shared" si="32"/>
        <v>MI</v>
      </c>
      <c r="K312" s="10" t="str">
        <f t="shared" si="33"/>
        <v>Electronics</v>
      </c>
      <c r="L312" s="10" t="str">
        <f t="shared" si="34"/>
        <v>Less</v>
      </c>
      <c r="M312" s="10">
        <f t="shared" si="35"/>
        <v>4</v>
      </c>
      <c r="N312" s="12">
        <f t="shared" si="36"/>
        <v>853807160</v>
      </c>
      <c r="O312" s="15" t="str">
        <f t="shared" si="37"/>
        <v>&gt;₹500</v>
      </c>
      <c r="P312" s="10" t="str">
        <f t="shared" si="38"/>
        <v>More</v>
      </c>
      <c r="Q312" s="14">
        <f t="shared" si="39"/>
        <v>137928</v>
      </c>
    </row>
    <row r="313" spans="1:17" x14ac:dyDescent="0.35">
      <c r="A313" s="11" t="s">
        <v>2731</v>
      </c>
      <c r="B313" s="11" t="s">
        <v>2732</v>
      </c>
      <c r="C313" s="11" t="s">
        <v>129</v>
      </c>
      <c r="D313" s="17">
        <v>699</v>
      </c>
      <c r="E313" s="17">
        <v>1899</v>
      </c>
      <c r="F313" s="18">
        <v>0.63</v>
      </c>
      <c r="G313" s="11">
        <v>4.4000000000000004</v>
      </c>
      <c r="H313" s="22">
        <v>390</v>
      </c>
      <c r="I313" s="11" t="s">
        <v>2736</v>
      </c>
      <c r="J313" s="11" t="str">
        <f t="shared" si="32"/>
        <v>Bestor</v>
      </c>
      <c r="K313" s="11" t="str">
        <f t="shared" si="33"/>
        <v>Electronics</v>
      </c>
      <c r="L313" s="11" t="str">
        <f t="shared" si="34"/>
        <v>More</v>
      </c>
      <c r="M313" s="11">
        <f t="shared" si="35"/>
        <v>4</v>
      </c>
      <c r="N313" s="17">
        <f t="shared" si="36"/>
        <v>740610</v>
      </c>
      <c r="O313" s="20" t="str">
        <f t="shared" si="37"/>
        <v>&gt;₹500</v>
      </c>
      <c r="P313" s="11" t="str">
        <f t="shared" si="38"/>
        <v>Less</v>
      </c>
      <c r="Q313" s="19">
        <f t="shared" si="39"/>
        <v>1716.0000000000002</v>
      </c>
    </row>
    <row r="314" spans="1:17" x14ac:dyDescent="0.35">
      <c r="A314" s="10" t="s">
        <v>2741</v>
      </c>
      <c r="B314" s="10" t="s">
        <v>2742</v>
      </c>
      <c r="C314" s="10" t="s">
        <v>2743</v>
      </c>
      <c r="D314" s="12">
        <v>2699</v>
      </c>
      <c r="E314" s="12">
        <v>3500</v>
      </c>
      <c r="F314" s="13">
        <v>0.23</v>
      </c>
      <c r="G314" s="10">
        <v>3.5</v>
      </c>
      <c r="H314" s="21">
        <v>621</v>
      </c>
      <c r="I314" s="10" t="s">
        <v>2747</v>
      </c>
      <c r="J314" s="10" t="str">
        <f t="shared" si="32"/>
        <v>Irusu</v>
      </c>
      <c r="K314" s="10" t="str">
        <f t="shared" si="33"/>
        <v>Electronics</v>
      </c>
      <c r="L314" s="10" t="str">
        <f t="shared" si="34"/>
        <v>Less</v>
      </c>
      <c r="M314" s="10">
        <f t="shared" si="35"/>
        <v>3</v>
      </c>
      <c r="N314" s="12">
        <f t="shared" si="36"/>
        <v>2173500</v>
      </c>
      <c r="O314" s="15" t="str">
        <f t="shared" si="37"/>
        <v>&gt;₹500</v>
      </c>
      <c r="P314" s="10" t="str">
        <f t="shared" si="38"/>
        <v>Less</v>
      </c>
      <c r="Q314" s="14">
        <f t="shared" si="39"/>
        <v>2173.5</v>
      </c>
    </row>
    <row r="315" spans="1:17" x14ac:dyDescent="0.35">
      <c r="A315" s="11" t="s">
        <v>2752</v>
      </c>
      <c r="B315" s="11" t="s">
        <v>2753</v>
      </c>
      <c r="C315" s="11" t="s">
        <v>18</v>
      </c>
      <c r="D315" s="17">
        <v>129</v>
      </c>
      <c r="E315" s="17">
        <v>599</v>
      </c>
      <c r="F315" s="18">
        <v>0.78</v>
      </c>
      <c r="G315" s="11">
        <v>4.0999999999999996</v>
      </c>
      <c r="H315" s="19">
        <v>265</v>
      </c>
      <c r="I315" s="11" t="s">
        <v>2757</v>
      </c>
      <c r="J315" s="11" t="str">
        <f t="shared" si="32"/>
        <v>Amazon</v>
      </c>
      <c r="K315" s="11" t="str">
        <f t="shared" si="33"/>
        <v>Computers&amp;Accessories</v>
      </c>
      <c r="L315" s="11" t="str">
        <f t="shared" si="34"/>
        <v>More</v>
      </c>
      <c r="M315" s="11">
        <f t="shared" si="35"/>
        <v>4</v>
      </c>
      <c r="N315" s="17">
        <f t="shared" si="36"/>
        <v>158735</v>
      </c>
      <c r="O315" s="20" t="str">
        <f t="shared" si="37"/>
        <v>&gt;₹500</v>
      </c>
      <c r="P315" s="11" t="str">
        <f t="shared" si="38"/>
        <v>Less</v>
      </c>
      <c r="Q315" s="19">
        <f t="shared" si="39"/>
        <v>1086.5</v>
      </c>
    </row>
    <row r="316" spans="1:17" x14ac:dyDescent="0.35">
      <c r="A316" s="10" t="s">
        <v>2762</v>
      </c>
      <c r="B316" s="10" t="s">
        <v>2763</v>
      </c>
      <c r="C316" s="10" t="s">
        <v>18</v>
      </c>
      <c r="D316" s="12">
        <v>389</v>
      </c>
      <c r="E316" s="12">
        <v>999</v>
      </c>
      <c r="F316" s="13">
        <v>0.61</v>
      </c>
      <c r="G316" s="10">
        <v>4.3</v>
      </c>
      <c r="H316" s="14">
        <v>838</v>
      </c>
      <c r="I316" s="10" t="s">
        <v>2767</v>
      </c>
      <c r="J316" s="10" t="str">
        <f t="shared" si="32"/>
        <v>Synqe</v>
      </c>
      <c r="K316" s="10" t="str">
        <f t="shared" si="33"/>
        <v>Computers&amp;Accessories</v>
      </c>
      <c r="L316" s="10" t="str">
        <f t="shared" si="34"/>
        <v>More</v>
      </c>
      <c r="M316" s="10">
        <f t="shared" si="35"/>
        <v>4</v>
      </c>
      <c r="N316" s="12">
        <f t="shared" si="36"/>
        <v>837162</v>
      </c>
      <c r="O316" s="15" t="str">
        <f t="shared" si="37"/>
        <v>&gt;₹500</v>
      </c>
      <c r="P316" s="10" t="str">
        <f t="shared" si="38"/>
        <v>Less</v>
      </c>
      <c r="Q316" s="14">
        <f t="shared" si="39"/>
        <v>3603.3999999999996</v>
      </c>
    </row>
    <row r="317" spans="1:17" x14ac:dyDescent="0.35">
      <c r="A317" s="11" t="s">
        <v>2772</v>
      </c>
      <c r="B317" s="11" t="s">
        <v>2773</v>
      </c>
      <c r="C317" s="11" t="s">
        <v>462</v>
      </c>
      <c r="D317" s="17">
        <v>246</v>
      </c>
      <c r="E317" s="17">
        <v>600</v>
      </c>
      <c r="F317" s="18">
        <v>0.59</v>
      </c>
      <c r="G317" s="11">
        <v>4.2</v>
      </c>
      <c r="H317" s="22">
        <v>143</v>
      </c>
      <c r="I317" s="11" t="s">
        <v>2777</v>
      </c>
      <c r="J317" s="11" t="str">
        <f t="shared" si="32"/>
        <v>Shopoflux</v>
      </c>
      <c r="K317" s="11" t="str">
        <f t="shared" si="33"/>
        <v>Electronics</v>
      </c>
      <c r="L317" s="11" t="str">
        <f t="shared" si="34"/>
        <v>More</v>
      </c>
      <c r="M317" s="11">
        <f t="shared" si="35"/>
        <v>4</v>
      </c>
      <c r="N317" s="17">
        <f t="shared" si="36"/>
        <v>85800</v>
      </c>
      <c r="O317" s="20" t="str">
        <f t="shared" si="37"/>
        <v>&gt;₹500</v>
      </c>
      <c r="P317" s="11" t="str">
        <f t="shared" si="38"/>
        <v>Less</v>
      </c>
      <c r="Q317" s="19">
        <f t="shared" si="39"/>
        <v>600.6</v>
      </c>
    </row>
    <row r="318" spans="1:17" x14ac:dyDescent="0.35">
      <c r="A318" s="10" t="s">
        <v>2782</v>
      </c>
      <c r="B318" s="10" t="s">
        <v>2783</v>
      </c>
      <c r="C318" s="10" t="s">
        <v>18</v>
      </c>
      <c r="D318" s="12">
        <v>299</v>
      </c>
      <c r="E318" s="12">
        <v>799</v>
      </c>
      <c r="F318" s="13">
        <v>0.63</v>
      </c>
      <c r="G318" s="10">
        <v>4</v>
      </c>
      <c r="H318" s="14">
        <v>151</v>
      </c>
      <c r="I318" s="10" t="s">
        <v>2787</v>
      </c>
      <c r="J318" s="10" t="str">
        <f t="shared" si="32"/>
        <v>EYNK</v>
      </c>
      <c r="K318" s="10" t="str">
        <f t="shared" si="33"/>
        <v>Computers&amp;Accessories</v>
      </c>
      <c r="L318" s="10" t="str">
        <f t="shared" si="34"/>
        <v>More</v>
      </c>
      <c r="M318" s="10">
        <f t="shared" si="35"/>
        <v>4</v>
      </c>
      <c r="N318" s="12">
        <f t="shared" si="36"/>
        <v>120649</v>
      </c>
      <c r="O318" s="15" t="str">
        <f t="shared" si="37"/>
        <v>&gt;₹500</v>
      </c>
      <c r="P318" s="10" t="str">
        <f t="shared" si="38"/>
        <v>Less</v>
      </c>
      <c r="Q318" s="14">
        <f t="shared" si="39"/>
        <v>604</v>
      </c>
    </row>
    <row r="319" spans="1:17" x14ac:dyDescent="0.35">
      <c r="A319" s="11" t="s">
        <v>2792</v>
      </c>
      <c r="B319" s="11" t="s">
        <v>2793</v>
      </c>
      <c r="C319" s="11" t="s">
        <v>462</v>
      </c>
      <c r="D319" s="17">
        <v>247</v>
      </c>
      <c r="E319" s="17">
        <v>399</v>
      </c>
      <c r="F319" s="18">
        <v>0.38</v>
      </c>
      <c r="G319" s="11">
        <v>3.9</v>
      </c>
      <c r="H319" s="22">
        <v>200</v>
      </c>
      <c r="I319" s="11" t="s">
        <v>2797</v>
      </c>
      <c r="J319" s="11" t="str">
        <f t="shared" si="32"/>
        <v>LUNAGARIYA¬Æ,</v>
      </c>
      <c r="K319" s="11" t="str">
        <f t="shared" si="33"/>
        <v>Electronics</v>
      </c>
      <c r="L319" s="11" t="str">
        <f t="shared" si="34"/>
        <v>Less</v>
      </c>
      <c r="M319" s="11">
        <f t="shared" si="35"/>
        <v>3</v>
      </c>
      <c r="N319" s="17">
        <f t="shared" si="36"/>
        <v>79800</v>
      </c>
      <c r="O319" s="20" t="str">
        <f t="shared" si="37"/>
        <v>₹200–₹500</v>
      </c>
      <c r="P319" s="11" t="str">
        <f t="shared" si="38"/>
        <v>Less</v>
      </c>
      <c r="Q319" s="19">
        <f t="shared" si="39"/>
        <v>780</v>
      </c>
    </row>
    <row r="320" spans="1:17" x14ac:dyDescent="0.35">
      <c r="A320" s="10" t="s">
        <v>2801</v>
      </c>
      <c r="B320" s="10" t="s">
        <v>2802</v>
      </c>
      <c r="C320" s="10" t="s">
        <v>462</v>
      </c>
      <c r="D320" s="12">
        <v>1369</v>
      </c>
      <c r="E320" s="12">
        <v>2999</v>
      </c>
      <c r="F320" s="13">
        <v>0.54</v>
      </c>
      <c r="G320" s="10">
        <v>3.3</v>
      </c>
      <c r="H320" s="21">
        <v>227</v>
      </c>
      <c r="I320" s="10" t="s">
        <v>2806</v>
      </c>
      <c r="J320" s="10" t="str">
        <f t="shared" si="32"/>
        <v>7SEVEN¬Æ</v>
      </c>
      <c r="K320" s="10" t="str">
        <f t="shared" si="33"/>
        <v>Electronics</v>
      </c>
      <c r="L320" s="10" t="str">
        <f t="shared" si="34"/>
        <v>More</v>
      </c>
      <c r="M320" s="10">
        <f t="shared" si="35"/>
        <v>3</v>
      </c>
      <c r="N320" s="12">
        <f t="shared" si="36"/>
        <v>680773</v>
      </c>
      <c r="O320" s="15" t="str">
        <f t="shared" si="37"/>
        <v>&gt;₹500</v>
      </c>
      <c r="P320" s="10" t="str">
        <f t="shared" si="38"/>
        <v>Less</v>
      </c>
      <c r="Q320" s="14">
        <f t="shared" si="39"/>
        <v>749.09999999999991</v>
      </c>
    </row>
    <row r="321" spans="1:17" x14ac:dyDescent="0.35">
      <c r="A321" s="11" t="s">
        <v>2811</v>
      </c>
      <c r="B321" s="11" t="s">
        <v>2812</v>
      </c>
      <c r="C321" s="11" t="s">
        <v>462</v>
      </c>
      <c r="D321" s="17">
        <v>199</v>
      </c>
      <c r="E321" s="17">
        <v>499</v>
      </c>
      <c r="F321" s="18">
        <v>0.6</v>
      </c>
      <c r="G321" s="11">
        <v>3.8</v>
      </c>
      <c r="H321" s="22">
        <v>538</v>
      </c>
      <c r="I321" s="11" t="s">
        <v>2816</v>
      </c>
      <c r="J321" s="11" t="str">
        <f t="shared" si="32"/>
        <v>PRUSHTI</v>
      </c>
      <c r="K321" s="11" t="str">
        <f t="shared" si="33"/>
        <v>Electronics</v>
      </c>
      <c r="L321" s="11" t="str">
        <f t="shared" si="34"/>
        <v>More</v>
      </c>
      <c r="M321" s="11">
        <f t="shared" si="35"/>
        <v>3</v>
      </c>
      <c r="N321" s="17">
        <f t="shared" si="36"/>
        <v>268462</v>
      </c>
      <c r="O321" s="20" t="str">
        <f t="shared" si="37"/>
        <v>₹200–₹500</v>
      </c>
      <c r="P321" s="11" t="str">
        <f t="shared" si="38"/>
        <v>Less</v>
      </c>
      <c r="Q321" s="19">
        <f t="shared" si="39"/>
        <v>2044.3999999999999</v>
      </c>
    </row>
    <row r="322" spans="1:17" x14ac:dyDescent="0.35">
      <c r="A322" s="10" t="s">
        <v>2821</v>
      </c>
      <c r="B322" s="10" t="s">
        <v>2822</v>
      </c>
      <c r="C322" s="10" t="s">
        <v>129</v>
      </c>
      <c r="D322" s="12">
        <v>299</v>
      </c>
      <c r="E322" s="12">
        <v>599</v>
      </c>
      <c r="F322" s="13">
        <v>0.5</v>
      </c>
      <c r="G322" s="10">
        <v>4</v>
      </c>
      <c r="H322" s="21">
        <v>171</v>
      </c>
      <c r="I322" s="10" t="s">
        <v>2826</v>
      </c>
      <c r="J322" s="10" t="str">
        <f t="shared" ref="J322:J385" si="40">LEFT(B322, FIND(" ", B322) - 1)</f>
        <v>Aine</v>
      </c>
      <c r="K322" s="10" t="str">
        <f t="shared" ref="K322:K385" si="41">LEFT(C322, FIND("|", C322 &amp; "|") - 1)</f>
        <v>Electronics</v>
      </c>
      <c r="L322" s="10" t="str">
        <f t="shared" ref="L322:L385" si="42">IF(F322&gt;=50%,"More", "Less")</f>
        <v>More</v>
      </c>
      <c r="M322" s="10">
        <f t="shared" ref="M322:M385" si="43">INT(G322)</f>
        <v>4</v>
      </c>
      <c r="N322" s="12">
        <f t="shared" ref="N322:N385" si="44">E322*H322</f>
        <v>102429</v>
      </c>
      <c r="O322" s="15" t="str">
        <f t="shared" ref="O322:O385" si="45">IF(E322&lt;200,"&lt;₹200",
IF(E322&lt;=500,"₹200–₹500",
"&gt;₹500"))</f>
        <v>&gt;₹500</v>
      </c>
      <c r="P322" s="10" t="str">
        <f t="shared" ref="P322:P385" si="46">IF(H322&lt;1000, "Less", "More")</f>
        <v>Less</v>
      </c>
      <c r="Q322" s="14">
        <f t="shared" ref="Q322:Q385" si="47">G322*H322</f>
        <v>684</v>
      </c>
    </row>
    <row r="323" spans="1:17" x14ac:dyDescent="0.35">
      <c r="A323" s="11" t="s">
        <v>2831</v>
      </c>
      <c r="B323" s="11" t="s">
        <v>2832</v>
      </c>
      <c r="C323" s="11" t="s">
        <v>169</v>
      </c>
      <c r="D323" s="17">
        <v>14999</v>
      </c>
      <c r="E323" s="17">
        <v>14999</v>
      </c>
      <c r="F323" s="18">
        <v>0</v>
      </c>
      <c r="G323" s="11">
        <v>4.3</v>
      </c>
      <c r="H323" s="22">
        <v>27508</v>
      </c>
      <c r="I323" s="11" t="s">
        <v>2836</v>
      </c>
      <c r="J323" s="11" t="str">
        <f t="shared" si="40"/>
        <v>Mi</v>
      </c>
      <c r="K323" s="11" t="str">
        <f t="shared" si="41"/>
        <v>Electronics</v>
      </c>
      <c r="L323" s="11" t="str">
        <f t="shared" si="42"/>
        <v>Less</v>
      </c>
      <c r="M323" s="11">
        <f t="shared" si="43"/>
        <v>4</v>
      </c>
      <c r="N323" s="17">
        <f t="shared" si="44"/>
        <v>412592492</v>
      </c>
      <c r="O323" s="20" t="str">
        <f t="shared" si="45"/>
        <v>&gt;₹500</v>
      </c>
      <c r="P323" s="11" t="str">
        <f t="shared" si="46"/>
        <v>More</v>
      </c>
      <c r="Q323" s="19">
        <f t="shared" si="47"/>
        <v>118284.4</v>
      </c>
    </row>
    <row r="324" spans="1:17" x14ac:dyDescent="0.35">
      <c r="A324" s="10" t="s">
        <v>2841</v>
      </c>
      <c r="B324" s="10" t="s">
        <v>2842</v>
      </c>
      <c r="C324" s="10" t="s">
        <v>18</v>
      </c>
      <c r="D324" s="12">
        <v>299</v>
      </c>
      <c r="E324" s="12">
        <v>699</v>
      </c>
      <c r="F324" s="13">
        <v>0.56999999999999995</v>
      </c>
      <c r="G324" s="10">
        <v>3.9</v>
      </c>
      <c r="H324" s="14">
        <v>1454</v>
      </c>
      <c r="I324" s="10" t="s">
        <v>2846</v>
      </c>
      <c r="J324" s="10" t="str">
        <f t="shared" si="40"/>
        <v>Storite</v>
      </c>
      <c r="K324" s="10" t="str">
        <f t="shared" si="41"/>
        <v>Computers&amp;Accessories</v>
      </c>
      <c r="L324" s="10" t="str">
        <f t="shared" si="42"/>
        <v>More</v>
      </c>
      <c r="M324" s="10">
        <f t="shared" si="43"/>
        <v>3</v>
      </c>
      <c r="N324" s="12">
        <f t="shared" si="44"/>
        <v>1016346</v>
      </c>
      <c r="O324" s="15" t="str">
        <f t="shared" si="45"/>
        <v>&gt;₹500</v>
      </c>
      <c r="P324" s="10" t="str">
        <f t="shared" si="46"/>
        <v>More</v>
      </c>
      <c r="Q324" s="14">
        <f t="shared" si="47"/>
        <v>5670.5999999999995</v>
      </c>
    </row>
    <row r="325" spans="1:17" x14ac:dyDescent="0.35">
      <c r="A325" s="11" t="s">
        <v>2851</v>
      </c>
      <c r="B325" s="11" t="s">
        <v>2852</v>
      </c>
      <c r="C325" s="11" t="s">
        <v>169</v>
      </c>
      <c r="D325" s="17">
        <v>24990</v>
      </c>
      <c r="E325" s="17">
        <v>51990</v>
      </c>
      <c r="F325" s="18">
        <v>0.52</v>
      </c>
      <c r="G325" s="11">
        <v>4.2</v>
      </c>
      <c r="H325" s="22">
        <v>2951</v>
      </c>
      <c r="I325" s="11" t="s">
        <v>2856</v>
      </c>
      <c r="J325" s="11" t="str">
        <f t="shared" si="40"/>
        <v>TCL</v>
      </c>
      <c r="K325" s="11" t="str">
        <f t="shared" si="41"/>
        <v>Electronics</v>
      </c>
      <c r="L325" s="11" t="str">
        <f t="shared" si="42"/>
        <v>More</v>
      </c>
      <c r="M325" s="11">
        <f t="shared" si="43"/>
        <v>4</v>
      </c>
      <c r="N325" s="17">
        <f t="shared" si="44"/>
        <v>153422490</v>
      </c>
      <c r="O325" s="20" t="str">
        <f t="shared" si="45"/>
        <v>&gt;₹500</v>
      </c>
      <c r="P325" s="11" t="str">
        <f t="shared" si="46"/>
        <v>More</v>
      </c>
      <c r="Q325" s="19">
        <f t="shared" si="47"/>
        <v>12394.2</v>
      </c>
    </row>
    <row r="326" spans="1:17" x14ac:dyDescent="0.35">
      <c r="A326" s="10" t="s">
        <v>2861</v>
      </c>
      <c r="B326" s="10" t="s">
        <v>2862</v>
      </c>
      <c r="C326" s="10" t="s">
        <v>18</v>
      </c>
      <c r="D326" s="12">
        <v>249</v>
      </c>
      <c r="E326" s="12">
        <v>999</v>
      </c>
      <c r="F326" s="13">
        <v>0.75</v>
      </c>
      <c r="G326" s="10">
        <v>5</v>
      </c>
      <c r="H326" s="14"/>
      <c r="I326" s="10" t="s">
        <v>2866</v>
      </c>
      <c r="J326" s="10" t="str">
        <f t="shared" si="40"/>
        <v>REDTECH</v>
      </c>
      <c r="K326" s="10" t="str">
        <f t="shared" si="41"/>
        <v>Computers&amp;Accessories</v>
      </c>
      <c r="L326" s="10" t="str">
        <f t="shared" si="42"/>
        <v>More</v>
      </c>
      <c r="M326" s="10">
        <f t="shared" si="43"/>
        <v>5</v>
      </c>
      <c r="N326" s="12">
        <f t="shared" si="44"/>
        <v>0</v>
      </c>
      <c r="O326" s="15" t="str">
        <f t="shared" si="45"/>
        <v>&gt;₹500</v>
      </c>
      <c r="P326" s="10" t="str">
        <f t="shared" si="46"/>
        <v>Less</v>
      </c>
      <c r="Q326" s="14">
        <f t="shared" si="47"/>
        <v>0</v>
      </c>
    </row>
    <row r="327" spans="1:17" x14ac:dyDescent="0.35">
      <c r="A327" s="11" t="s">
        <v>2871</v>
      </c>
      <c r="B327" s="11" t="s">
        <v>2872</v>
      </c>
      <c r="C327" s="11" t="s">
        <v>169</v>
      </c>
      <c r="D327" s="17">
        <v>61999</v>
      </c>
      <c r="E327" s="17">
        <v>69999</v>
      </c>
      <c r="F327" s="18">
        <v>0.11</v>
      </c>
      <c r="G327" s="11">
        <v>4.0999999999999996</v>
      </c>
      <c r="H327" s="22">
        <v>6753</v>
      </c>
      <c r="I327" s="11" t="s">
        <v>1913</v>
      </c>
      <c r="J327" s="11" t="str">
        <f t="shared" si="40"/>
        <v>OnePlus</v>
      </c>
      <c r="K327" s="11" t="str">
        <f t="shared" si="41"/>
        <v>Electronics</v>
      </c>
      <c r="L327" s="11" t="str">
        <f t="shared" si="42"/>
        <v>Less</v>
      </c>
      <c r="M327" s="11">
        <f t="shared" si="43"/>
        <v>4</v>
      </c>
      <c r="N327" s="17">
        <f t="shared" si="44"/>
        <v>472703247</v>
      </c>
      <c r="O327" s="20" t="str">
        <f t="shared" si="45"/>
        <v>&gt;₹500</v>
      </c>
      <c r="P327" s="11" t="str">
        <f t="shared" si="46"/>
        <v>More</v>
      </c>
      <c r="Q327" s="19">
        <f t="shared" si="47"/>
        <v>27687.3</v>
      </c>
    </row>
    <row r="328" spans="1:17" x14ac:dyDescent="0.35">
      <c r="A328" s="10" t="s">
        <v>2876</v>
      </c>
      <c r="B328" s="10" t="s">
        <v>2877</v>
      </c>
      <c r="C328" s="10" t="s">
        <v>169</v>
      </c>
      <c r="D328" s="12">
        <v>24499</v>
      </c>
      <c r="E328" s="12">
        <v>50000</v>
      </c>
      <c r="F328" s="13">
        <v>0.51</v>
      </c>
      <c r="G328" s="10">
        <v>3.9</v>
      </c>
      <c r="H328" s="21">
        <v>3518</v>
      </c>
      <c r="I328" s="10" t="s">
        <v>2881</v>
      </c>
      <c r="J328" s="10" t="str">
        <f t="shared" si="40"/>
        <v>AmazonBasics</v>
      </c>
      <c r="K328" s="10" t="str">
        <f t="shared" si="41"/>
        <v>Electronics</v>
      </c>
      <c r="L328" s="10" t="str">
        <f t="shared" si="42"/>
        <v>More</v>
      </c>
      <c r="M328" s="10">
        <f t="shared" si="43"/>
        <v>3</v>
      </c>
      <c r="N328" s="12">
        <f t="shared" si="44"/>
        <v>175900000</v>
      </c>
      <c r="O328" s="15" t="str">
        <f t="shared" si="45"/>
        <v>&gt;₹500</v>
      </c>
      <c r="P328" s="10" t="str">
        <f t="shared" si="46"/>
        <v>More</v>
      </c>
      <c r="Q328" s="14">
        <f t="shared" si="47"/>
        <v>13720.199999999999</v>
      </c>
    </row>
    <row r="329" spans="1:17" x14ac:dyDescent="0.35">
      <c r="A329" s="11" t="s">
        <v>2886</v>
      </c>
      <c r="B329" s="11" t="s">
        <v>2887</v>
      </c>
      <c r="C329" s="11" t="s">
        <v>169</v>
      </c>
      <c r="D329" s="17">
        <v>10499</v>
      </c>
      <c r="E329" s="17">
        <v>19499</v>
      </c>
      <c r="F329" s="18">
        <v>0.46</v>
      </c>
      <c r="G329" s="11">
        <v>4.2</v>
      </c>
      <c r="H329" s="22">
        <v>1510</v>
      </c>
      <c r="I329" s="11" t="s">
        <v>2691</v>
      </c>
      <c r="J329" s="11" t="str">
        <f t="shared" si="40"/>
        <v>Kodak</v>
      </c>
      <c r="K329" s="11" t="str">
        <f t="shared" si="41"/>
        <v>Electronics</v>
      </c>
      <c r="L329" s="11" t="str">
        <f t="shared" si="42"/>
        <v>Less</v>
      </c>
      <c r="M329" s="11">
        <f t="shared" si="43"/>
        <v>4</v>
      </c>
      <c r="N329" s="17">
        <f t="shared" si="44"/>
        <v>29443490</v>
      </c>
      <c r="O329" s="20" t="str">
        <f t="shared" si="45"/>
        <v>&gt;₹500</v>
      </c>
      <c r="P329" s="11" t="str">
        <f t="shared" si="46"/>
        <v>More</v>
      </c>
      <c r="Q329" s="19">
        <f t="shared" si="47"/>
        <v>6342</v>
      </c>
    </row>
    <row r="330" spans="1:17" x14ac:dyDescent="0.35">
      <c r="A330" s="10" t="s">
        <v>2891</v>
      </c>
      <c r="B330" s="10" t="s">
        <v>2892</v>
      </c>
      <c r="C330" s="10" t="s">
        <v>18</v>
      </c>
      <c r="D330" s="12">
        <v>349</v>
      </c>
      <c r="E330" s="12">
        <v>999</v>
      </c>
      <c r="F330" s="13">
        <v>0.65</v>
      </c>
      <c r="G330" s="10">
        <v>4.3</v>
      </c>
      <c r="H330" s="14">
        <v>838</v>
      </c>
      <c r="I330" s="10" t="s">
        <v>2767</v>
      </c>
      <c r="J330" s="10" t="str">
        <f t="shared" si="40"/>
        <v>Synqe</v>
      </c>
      <c r="K330" s="10" t="str">
        <f t="shared" si="41"/>
        <v>Computers&amp;Accessories</v>
      </c>
      <c r="L330" s="10" t="str">
        <f t="shared" si="42"/>
        <v>More</v>
      </c>
      <c r="M330" s="10">
        <f t="shared" si="43"/>
        <v>4</v>
      </c>
      <c r="N330" s="12">
        <f t="shared" si="44"/>
        <v>837162</v>
      </c>
      <c r="O330" s="15" t="str">
        <f t="shared" si="45"/>
        <v>&gt;₹500</v>
      </c>
      <c r="P330" s="10" t="str">
        <f t="shared" si="46"/>
        <v>Less</v>
      </c>
      <c r="Q330" s="14">
        <f t="shared" si="47"/>
        <v>3603.3999999999996</v>
      </c>
    </row>
    <row r="331" spans="1:17" x14ac:dyDescent="0.35">
      <c r="A331" s="11" t="s">
        <v>2896</v>
      </c>
      <c r="B331" s="11" t="s">
        <v>2897</v>
      </c>
      <c r="C331" s="11" t="s">
        <v>462</v>
      </c>
      <c r="D331" s="17">
        <v>197</v>
      </c>
      <c r="E331" s="17">
        <v>499</v>
      </c>
      <c r="F331" s="18">
        <v>0.61</v>
      </c>
      <c r="G331" s="11">
        <v>3.8</v>
      </c>
      <c r="H331" s="22">
        <v>136</v>
      </c>
      <c r="I331" s="11" t="s">
        <v>2901</v>
      </c>
      <c r="J331" s="11" t="str">
        <f t="shared" si="40"/>
        <v>Airtel</v>
      </c>
      <c r="K331" s="11" t="str">
        <f t="shared" si="41"/>
        <v>Electronics</v>
      </c>
      <c r="L331" s="11" t="str">
        <f t="shared" si="42"/>
        <v>More</v>
      </c>
      <c r="M331" s="11">
        <f t="shared" si="43"/>
        <v>3</v>
      </c>
      <c r="N331" s="17">
        <f t="shared" si="44"/>
        <v>67864</v>
      </c>
      <c r="O331" s="20" t="str">
        <f t="shared" si="45"/>
        <v>₹200–₹500</v>
      </c>
      <c r="P331" s="11" t="str">
        <f t="shared" si="46"/>
        <v>Less</v>
      </c>
      <c r="Q331" s="19">
        <f t="shared" si="47"/>
        <v>516.79999999999995</v>
      </c>
    </row>
    <row r="332" spans="1:17" x14ac:dyDescent="0.35">
      <c r="A332" s="10" t="s">
        <v>2906</v>
      </c>
      <c r="B332" s="10" t="s">
        <v>2907</v>
      </c>
      <c r="C332" s="10" t="s">
        <v>1985</v>
      </c>
      <c r="D332" s="12">
        <v>1299</v>
      </c>
      <c r="E332" s="12">
        <v>2499</v>
      </c>
      <c r="F332" s="13">
        <v>0.48</v>
      </c>
      <c r="G332" s="10">
        <v>4.3</v>
      </c>
      <c r="H332" s="21">
        <v>301</v>
      </c>
      <c r="I332" s="10" t="s">
        <v>2911</v>
      </c>
      <c r="J332" s="10" t="str">
        <f t="shared" si="40"/>
        <v>Airtel</v>
      </c>
      <c r="K332" s="10" t="str">
        <f t="shared" si="41"/>
        <v>Electronics</v>
      </c>
      <c r="L332" s="10" t="str">
        <f t="shared" si="42"/>
        <v>Less</v>
      </c>
      <c r="M332" s="10">
        <f t="shared" si="43"/>
        <v>4</v>
      </c>
      <c r="N332" s="12">
        <f t="shared" si="44"/>
        <v>752199</v>
      </c>
      <c r="O332" s="15" t="str">
        <f t="shared" si="45"/>
        <v>&gt;₹500</v>
      </c>
      <c r="P332" s="10" t="str">
        <f t="shared" si="46"/>
        <v>Less</v>
      </c>
      <c r="Q332" s="14">
        <f t="shared" si="47"/>
        <v>1294.3</v>
      </c>
    </row>
    <row r="333" spans="1:17" x14ac:dyDescent="0.35">
      <c r="A333" s="11" t="s">
        <v>2916</v>
      </c>
      <c r="B333" s="11" t="s">
        <v>2917</v>
      </c>
      <c r="C333" s="11" t="s">
        <v>18</v>
      </c>
      <c r="D333" s="17">
        <v>1519</v>
      </c>
      <c r="E333" s="17">
        <v>1899</v>
      </c>
      <c r="F333" s="18">
        <v>0.2</v>
      </c>
      <c r="G333" s="11">
        <v>4.4000000000000004</v>
      </c>
      <c r="H333" s="19">
        <v>19763</v>
      </c>
      <c r="I333" s="11" t="s">
        <v>2921</v>
      </c>
      <c r="J333" s="11" t="str">
        <f t="shared" si="40"/>
        <v>ESR</v>
      </c>
      <c r="K333" s="11" t="str">
        <f t="shared" si="41"/>
        <v>Computers&amp;Accessories</v>
      </c>
      <c r="L333" s="11" t="str">
        <f t="shared" si="42"/>
        <v>Less</v>
      </c>
      <c r="M333" s="11">
        <f t="shared" si="43"/>
        <v>4</v>
      </c>
      <c r="N333" s="17">
        <f t="shared" si="44"/>
        <v>37529937</v>
      </c>
      <c r="O333" s="20" t="str">
        <f t="shared" si="45"/>
        <v>&gt;₹500</v>
      </c>
      <c r="P333" s="11" t="str">
        <f t="shared" si="46"/>
        <v>More</v>
      </c>
      <c r="Q333" s="19">
        <f t="shared" si="47"/>
        <v>86957.200000000012</v>
      </c>
    </row>
    <row r="334" spans="1:17" x14ac:dyDescent="0.35">
      <c r="A334" s="10" t="s">
        <v>2926</v>
      </c>
      <c r="B334" s="10" t="s">
        <v>2927</v>
      </c>
      <c r="C334" s="10" t="s">
        <v>169</v>
      </c>
      <c r="D334" s="12">
        <v>46999</v>
      </c>
      <c r="E334" s="12">
        <v>69999</v>
      </c>
      <c r="F334" s="13">
        <v>0.33</v>
      </c>
      <c r="G334" s="10">
        <v>4.3</v>
      </c>
      <c r="H334" s="21">
        <v>21252</v>
      </c>
      <c r="I334" s="10" t="s">
        <v>2931</v>
      </c>
      <c r="J334" s="10" t="str">
        <f t="shared" si="40"/>
        <v>MI</v>
      </c>
      <c r="K334" s="10" t="str">
        <f t="shared" si="41"/>
        <v>Electronics</v>
      </c>
      <c r="L334" s="10" t="str">
        <f t="shared" si="42"/>
        <v>Less</v>
      </c>
      <c r="M334" s="10">
        <f t="shared" si="43"/>
        <v>4</v>
      </c>
      <c r="N334" s="12">
        <f t="shared" si="44"/>
        <v>1487618748</v>
      </c>
      <c r="O334" s="15" t="str">
        <f t="shared" si="45"/>
        <v>&gt;₹500</v>
      </c>
      <c r="P334" s="10" t="str">
        <f t="shared" si="46"/>
        <v>More</v>
      </c>
      <c r="Q334" s="14">
        <f t="shared" si="47"/>
        <v>91383.599999999991</v>
      </c>
    </row>
    <row r="335" spans="1:17" x14ac:dyDescent="0.35">
      <c r="A335" s="11" t="s">
        <v>2936</v>
      </c>
      <c r="B335" s="11" t="s">
        <v>2937</v>
      </c>
      <c r="C335" s="11" t="s">
        <v>18</v>
      </c>
      <c r="D335" s="17">
        <v>299</v>
      </c>
      <c r="E335" s="17">
        <v>799</v>
      </c>
      <c r="F335" s="18">
        <v>0.63</v>
      </c>
      <c r="G335" s="11">
        <v>4.3</v>
      </c>
      <c r="H335" s="19">
        <v>1902</v>
      </c>
      <c r="I335" s="11" t="s">
        <v>2941</v>
      </c>
      <c r="J335" s="11" t="str">
        <f t="shared" si="40"/>
        <v>Storite</v>
      </c>
      <c r="K335" s="11" t="str">
        <f t="shared" si="41"/>
        <v>Computers&amp;Accessories</v>
      </c>
      <c r="L335" s="11" t="str">
        <f t="shared" si="42"/>
        <v>More</v>
      </c>
      <c r="M335" s="11">
        <f t="shared" si="43"/>
        <v>4</v>
      </c>
      <c r="N335" s="17">
        <f t="shared" si="44"/>
        <v>1519698</v>
      </c>
      <c r="O335" s="20" t="str">
        <f t="shared" si="45"/>
        <v>&gt;₹500</v>
      </c>
      <c r="P335" s="11" t="str">
        <f t="shared" si="46"/>
        <v>More</v>
      </c>
      <c r="Q335" s="19">
        <f t="shared" si="47"/>
        <v>8178.5999999999995</v>
      </c>
    </row>
    <row r="336" spans="1:17" x14ac:dyDescent="0.35">
      <c r="A336" s="10" t="s">
        <v>2946</v>
      </c>
      <c r="B336" s="10" t="s">
        <v>2947</v>
      </c>
      <c r="C336" s="10" t="s">
        <v>2948</v>
      </c>
      <c r="D336" s="12">
        <v>1799</v>
      </c>
      <c r="E336" s="12">
        <v>19999</v>
      </c>
      <c r="F336" s="13">
        <v>0.91</v>
      </c>
      <c r="G336" s="10">
        <v>4.2</v>
      </c>
      <c r="H336" s="21">
        <v>13937</v>
      </c>
      <c r="I336" s="10" t="s">
        <v>2952</v>
      </c>
      <c r="J336" s="10" t="str">
        <f t="shared" si="40"/>
        <v>Fire-Boltt</v>
      </c>
      <c r="K336" s="10" t="str">
        <f t="shared" si="41"/>
        <v>Electronics</v>
      </c>
      <c r="L336" s="10" t="str">
        <f t="shared" si="42"/>
        <v>More</v>
      </c>
      <c r="M336" s="10">
        <f t="shared" si="43"/>
        <v>4</v>
      </c>
      <c r="N336" s="12">
        <f t="shared" si="44"/>
        <v>278726063</v>
      </c>
      <c r="O336" s="15" t="str">
        <f t="shared" si="45"/>
        <v>&gt;₹500</v>
      </c>
      <c r="P336" s="10" t="str">
        <f t="shared" si="46"/>
        <v>More</v>
      </c>
      <c r="Q336" s="14">
        <f t="shared" si="47"/>
        <v>58535.4</v>
      </c>
    </row>
    <row r="337" spans="1:17" x14ac:dyDescent="0.35">
      <c r="A337" s="11" t="s">
        <v>2957</v>
      </c>
      <c r="B337" s="11" t="s">
        <v>2958</v>
      </c>
      <c r="C337" s="11" t="s">
        <v>2948</v>
      </c>
      <c r="D337" s="17">
        <v>1998</v>
      </c>
      <c r="E337" s="17">
        <v>9999</v>
      </c>
      <c r="F337" s="18">
        <v>0.8</v>
      </c>
      <c r="G337" s="11">
        <v>4.3</v>
      </c>
      <c r="H337" s="22">
        <v>27696</v>
      </c>
      <c r="I337" s="11" t="s">
        <v>2962</v>
      </c>
      <c r="J337" s="11" t="str">
        <f t="shared" si="40"/>
        <v>Fire-Boltt</v>
      </c>
      <c r="K337" s="11" t="str">
        <f t="shared" si="41"/>
        <v>Electronics</v>
      </c>
      <c r="L337" s="11" t="str">
        <f t="shared" si="42"/>
        <v>More</v>
      </c>
      <c r="M337" s="11">
        <f t="shared" si="43"/>
        <v>4</v>
      </c>
      <c r="N337" s="17">
        <f t="shared" si="44"/>
        <v>276932304</v>
      </c>
      <c r="O337" s="20" t="str">
        <f t="shared" si="45"/>
        <v>&gt;₹500</v>
      </c>
      <c r="P337" s="11" t="str">
        <f t="shared" si="46"/>
        <v>More</v>
      </c>
      <c r="Q337" s="19">
        <f t="shared" si="47"/>
        <v>119092.79999999999</v>
      </c>
    </row>
    <row r="338" spans="1:17" x14ac:dyDescent="0.35">
      <c r="A338" s="10" t="s">
        <v>2967</v>
      </c>
      <c r="B338" s="10" t="s">
        <v>13137</v>
      </c>
      <c r="C338" s="10" t="s">
        <v>2948</v>
      </c>
      <c r="D338" s="12">
        <v>1999</v>
      </c>
      <c r="E338" s="12">
        <v>7990</v>
      </c>
      <c r="F338" s="13">
        <v>0.75</v>
      </c>
      <c r="G338" s="10">
        <v>3.8</v>
      </c>
      <c r="H338" s="21">
        <v>17831</v>
      </c>
      <c r="I338" s="10" t="s">
        <v>2972</v>
      </c>
      <c r="J338" s="10" t="str">
        <f t="shared" si="40"/>
        <v>Boat</v>
      </c>
      <c r="K338" s="10" t="str">
        <f t="shared" si="41"/>
        <v>Electronics</v>
      </c>
      <c r="L338" s="10" t="str">
        <f t="shared" si="42"/>
        <v>More</v>
      </c>
      <c r="M338" s="10">
        <f t="shared" si="43"/>
        <v>3</v>
      </c>
      <c r="N338" s="12">
        <f t="shared" si="44"/>
        <v>142469690</v>
      </c>
      <c r="O338" s="15" t="str">
        <f t="shared" si="45"/>
        <v>&gt;₹500</v>
      </c>
      <c r="P338" s="10" t="str">
        <f t="shared" si="46"/>
        <v>More</v>
      </c>
      <c r="Q338" s="14">
        <f t="shared" si="47"/>
        <v>67757.8</v>
      </c>
    </row>
    <row r="339" spans="1:17" x14ac:dyDescent="0.35">
      <c r="A339" s="11" t="s">
        <v>2977</v>
      </c>
      <c r="B339" s="11" t="s">
        <v>2978</v>
      </c>
      <c r="C339" s="11" t="s">
        <v>2979</v>
      </c>
      <c r="D339" s="17">
        <v>2049</v>
      </c>
      <c r="E339" s="17">
        <v>2199</v>
      </c>
      <c r="F339" s="18">
        <v>7.0000000000000007E-2</v>
      </c>
      <c r="G339" s="11">
        <v>4.3</v>
      </c>
      <c r="H339" s="22">
        <v>178912</v>
      </c>
      <c r="I339" s="11" t="s">
        <v>2983</v>
      </c>
      <c r="J339" s="11" t="str">
        <f t="shared" si="40"/>
        <v>MI</v>
      </c>
      <c r="K339" s="11" t="str">
        <f t="shared" si="41"/>
        <v>Electronics</v>
      </c>
      <c r="L339" s="11" t="str">
        <f t="shared" si="42"/>
        <v>Less</v>
      </c>
      <c r="M339" s="11">
        <f t="shared" si="43"/>
        <v>4</v>
      </c>
      <c r="N339" s="17">
        <f t="shared" si="44"/>
        <v>393427488</v>
      </c>
      <c r="O339" s="20" t="str">
        <f t="shared" si="45"/>
        <v>&gt;₹500</v>
      </c>
      <c r="P339" s="11" t="str">
        <f t="shared" si="46"/>
        <v>More</v>
      </c>
      <c r="Q339" s="19">
        <f t="shared" si="47"/>
        <v>769321.6</v>
      </c>
    </row>
    <row r="340" spans="1:17" x14ac:dyDescent="0.35">
      <c r="A340" s="10" t="s">
        <v>2988</v>
      </c>
      <c r="B340" s="10" t="s">
        <v>2989</v>
      </c>
      <c r="C340" s="10" t="s">
        <v>2990</v>
      </c>
      <c r="D340" s="12">
        <v>6499</v>
      </c>
      <c r="E340" s="12">
        <v>8999</v>
      </c>
      <c r="F340" s="13">
        <v>0.28000000000000003</v>
      </c>
      <c r="G340" s="10">
        <v>4</v>
      </c>
      <c r="H340" s="21">
        <v>7807</v>
      </c>
      <c r="I340" s="10" t="s">
        <v>2994</v>
      </c>
      <c r="J340" s="10" t="str">
        <f t="shared" si="40"/>
        <v>Redmi</v>
      </c>
      <c r="K340" s="10" t="str">
        <f t="shared" si="41"/>
        <v>Electronics</v>
      </c>
      <c r="L340" s="10" t="str">
        <f t="shared" si="42"/>
        <v>Less</v>
      </c>
      <c r="M340" s="10">
        <f t="shared" si="43"/>
        <v>4</v>
      </c>
      <c r="N340" s="12">
        <f t="shared" si="44"/>
        <v>70255193</v>
      </c>
      <c r="O340" s="15" t="str">
        <f t="shared" si="45"/>
        <v>&gt;₹500</v>
      </c>
      <c r="P340" s="10" t="str">
        <f t="shared" si="46"/>
        <v>More</v>
      </c>
      <c r="Q340" s="14">
        <f t="shared" si="47"/>
        <v>31228</v>
      </c>
    </row>
    <row r="341" spans="1:17" x14ac:dyDescent="0.35">
      <c r="A341" s="11" t="s">
        <v>2999</v>
      </c>
      <c r="B341" s="11" t="s">
        <v>3000</v>
      </c>
      <c r="C341" s="11" t="s">
        <v>2990</v>
      </c>
      <c r="D341" s="17">
        <v>28999</v>
      </c>
      <c r="E341" s="17">
        <v>28999</v>
      </c>
      <c r="F341" s="18">
        <v>0</v>
      </c>
      <c r="G341" s="11">
        <v>4.3</v>
      </c>
      <c r="H341" s="22">
        <v>17415</v>
      </c>
      <c r="I341" s="11" t="s">
        <v>3004</v>
      </c>
      <c r="J341" s="11" t="str">
        <f t="shared" si="40"/>
        <v>OnePlus</v>
      </c>
      <c r="K341" s="11" t="str">
        <f t="shared" si="41"/>
        <v>Electronics</v>
      </c>
      <c r="L341" s="11" t="str">
        <f t="shared" si="42"/>
        <v>Less</v>
      </c>
      <c r="M341" s="11">
        <f t="shared" si="43"/>
        <v>4</v>
      </c>
      <c r="N341" s="17">
        <f t="shared" si="44"/>
        <v>505017585</v>
      </c>
      <c r="O341" s="20" t="str">
        <f t="shared" si="45"/>
        <v>&gt;₹500</v>
      </c>
      <c r="P341" s="11" t="str">
        <f t="shared" si="46"/>
        <v>More</v>
      </c>
      <c r="Q341" s="19">
        <f t="shared" si="47"/>
        <v>74884.5</v>
      </c>
    </row>
    <row r="342" spans="1:17" x14ac:dyDescent="0.35">
      <c r="A342" s="10" t="s">
        <v>3009</v>
      </c>
      <c r="B342" s="10" t="s">
        <v>3010</v>
      </c>
      <c r="C342" s="10" t="s">
        <v>2990</v>
      </c>
      <c r="D342" s="12">
        <v>28999</v>
      </c>
      <c r="E342" s="12">
        <v>28999</v>
      </c>
      <c r="F342" s="13">
        <v>0</v>
      </c>
      <c r="G342" s="10">
        <v>4.3</v>
      </c>
      <c r="H342" s="21">
        <v>17415</v>
      </c>
      <c r="I342" s="10" t="s">
        <v>3004</v>
      </c>
      <c r="J342" s="10" t="str">
        <f t="shared" si="40"/>
        <v>OnePlus</v>
      </c>
      <c r="K342" s="10" t="str">
        <f t="shared" si="41"/>
        <v>Electronics</v>
      </c>
      <c r="L342" s="10" t="str">
        <f t="shared" si="42"/>
        <v>Less</v>
      </c>
      <c r="M342" s="10">
        <f t="shared" si="43"/>
        <v>4</v>
      </c>
      <c r="N342" s="12">
        <f t="shared" si="44"/>
        <v>505017585</v>
      </c>
      <c r="O342" s="15" t="str">
        <f t="shared" si="45"/>
        <v>&gt;₹500</v>
      </c>
      <c r="P342" s="10" t="str">
        <f t="shared" si="46"/>
        <v>More</v>
      </c>
      <c r="Q342" s="14">
        <f t="shared" si="47"/>
        <v>74884.5</v>
      </c>
    </row>
    <row r="343" spans="1:17" x14ac:dyDescent="0.35">
      <c r="A343" s="11" t="s">
        <v>3014</v>
      </c>
      <c r="B343" s="11" t="s">
        <v>3015</v>
      </c>
      <c r="C343" s="11" t="s">
        <v>2990</v>
      </c>
      <c r="D343" s="17">
        <v>6499</v>
      </c>
      <c r="E343" s="17">
        <v>8999</v>
      </c>
      <c r="F343" s="18">
        <v>0.28000000000000003</v>
      </c>
      <c r="G343" s="11">
        <v>4</v>
      </c>
      <c r="H343" s="22">
        <v>7807</v>
      </c>
      <c r="I343" s="11" t="s">
        <v>2994</v>
      </c>
      <c r="J343" s="11" t="str">
        <f t="shared" si="40"/>
        <v>Redmi</v>
      </c>
      <c r="K343" s="11" t="str">
        <f t="shared" si="41"/>
        <v>Electronics</v>
      </c>
      <c r="L343" s="11" t="str">
        <f t="shared" si="42"/>
        <v>Less</v>
      </c>
      <c r="M343" s="11">
        <f t="shared" si="43"/>
        <v>4</v>
      </c>
      <c r="N343" s="17">
        <f t="shared" si="44"/>
        <v>70255193</v>
      </c>
      <c r="O343" s="20" t="str">
        <f t="shared" si="45"/>
        <v>&gt;₹500</v>
      </c>
      <c r="P343" s="11" t="str">
        <f t="shared" si="46"/>
        <v>More</v>
      </c>
      <c r="Q343" s="19">
        <f t="shared" si="47"/>
        <v>31228</v>
      </c>
    </row>
    <row r="344" spans="1:17" x14ac:dyDescent="0.35">
      <c r="A344" s="10" t="s">
        <v>3018</v>
      </c>
      <c r="B344" s="10" t="s">
        <v>3019</v>
      </c>
      <c r="C344" s="10" t="s">
        <v>2990</v>
      </c>
      <c r="D344" s="12">
        <v>6499</v>
      </c>
      <c r="E344" s="12">
        <v>8999</v>
      </c>
      <c r="F344" s="13">
        <v>0.28000000000000003</v>
      </c>
      <c r="G344" s="10">
        <v>4</v>
      </c>
      <c r="H344" s="21">
        <v>7807</v>
      </c>
      <c r="I344" s="10" t="s">
        <v>2994</v>
      </c>
      <c r="J344" s="10" t="str">
        <f t="shared" si="40"/>
        <v>Redmi</v>
      </c>
      <c r="K344" s="10" t="str">
        <f t="shared" si="41"/>
        <v>Electronics</v>
      </c>
      <c r="L344" s="10" t="str">
        <f t="shared" si="42"/>
        <v>Less</v>
      </c>
      <c r="M344" s="10">
        <f t="shared" si="43"/>
        <v>4</v>
      </c>
      <c r="N344" s="12">
        <f t="shared" si="44"/>
        <v>70255193</v>
      </c>
      <c r="O344" s="15" t="str">
        <f t="shared" si="45"/>
        <v>&gt;₹500</v>
      </c>
      <c r="P344" s="10" t="str">
        <f t="shared" si="46"/>
        <v>More</v>
      </c>
      <c r="Q344" s="14">
        <f t="shared" si="47"/>
        <v>31228</v>
      </c>
    </row>
    <row r="345" spans="1:17" x14ac:dyDescent="0.35">
      <c r="A345" s="11" t="s">
        <v>3022</v>
      </c>
      <c r="B345" s="11" t="s">
        <v>3023</v>
      </c>
      <c r="C345" s="11" t="s">
        <v>3024</v>
      </c>
      <c r="D345" s="17">
        <v>569</v>
      </c>
      <c r="E345" s="17">
        <v>1000</v>
      </c>
      <c r="F345" s="18">
        <v>0.43</v>
      </c>
      <c r="G345" s="11">
        <v>4.4000000000000004</v>
      </c>
      <c r="H345" s="22">
        <v>67259</v>
      </c>
      <c r="I345" s="11" t="s">
        <v>3028</v>
      </c>
      <c r="J345" s="11" t="str">
        <f t="shared" si="40"/>
        <v>SanDisk</v>
      </c>
      <c r="K345" s="11" t="str">
        <f t="shared" si="41"/>
        <v>Electronics</v>
      </c>
      <c r="L345" s="11" t="str">
        <f t="shared" si="42"/>
        <v>Less</v>
      </c>
      <c r="M345" s="11">
        <f t="shared" si="43"/>
        <v>4</v>
      </c>
      <c r="N345" s="17">
        <f t="shared" si="44"/>
        <v>67259000</v>
      </c>
      <c r="O345" s="20" t="str">
        <f t="shared" si="45"/>
        <v>&gt;₹500</v>
      </c>
      <c r="P345" s="11" t="str">
        <f t="shared" si="46"/>
        <v>More</v>
      </c>
      <c r="Q345" s="19">
        <f t="shared" si="47"/>
        <v>295939.60000000003</v>
      </c>
    </row>
    <row r="346" spans="1:17" x14ac:dyDescent="0.35">
      <c r="A346" s="10" t="s">
        <v>3033</v>
      </c>
      <c r="B346" s="10" t="s">
        <v>3034</v>
      </c>
      <c r="C346" s="10" t="s">
        <v>2948</v>
      </c>
      <c r="D346" s="12">
        <v>1898</v>
      </c>
      <c r="E346" s="12">
        <v>4999</v>
      </c>
      <c r="F346" s="13">
        <v>0.62</v>
      </c>
      <c r="G346" s="10">
        <v>4.0999999999999996</v>
      </c>
      <c r="H346" s="21">
        <v>10689</v>
      </c>
      <c r="I346" s="10" t="s">
        <v>3038</v>
      </c>
      <c r="J346" s="10" t="str">
        <f t="shared" si="40"/>
        <v>Noise</v>
      </c>
      <c r="K346" s="10" t="str">
        <f t="shared" si="41"/>
        <v>Electronics</v>
      </c>
      <c r="L346" s="10" t="str">
        <f t="shared" si="42"/>
        <v>More</v>
      </c>
      <c r="M346" s="10">
        <f t="shared" si="43"/>
        <v>4</v>
      </c>
      <c r="N346" s="12">
        <f t="shared" si="44"/>
        <v>53434311</v>
      </c>
      <c r="O346" s="15" t="str">
        <f t="shared" si="45"/>
        <v>&gt;₹500</v>
      </c>
      <c r="P346" s="10" t="str">
        <f t="shared" si="46"/>
        <v>More</v>
      </c>
      <c r="Q346" s="14">
        <f t="shared" si="47"/>
        <v>43824.899999999994</v>
      </c>
    </row>
    <row r="347" spans="1:17" x14ac:dyDescent="0.35">
      <c r="A347" s="11" t="s">
        <v>3043</v>
      </c>
      <c r="B347" s="11" t="s">
        <v>3044</v>
      </c>
      <c r="C347" s="11" t="s">
        <v>3045</v>
      </c>
      <c r="D347" s="17">
        <v>1299</v>
      </c>
      <c r="E347" s="17">
        <v>1599</v>
      </c>
      <c r="F347" s="18">
        <v>0.19</v>
      </c>
      <c r="G347" s="11">
        <v>4</v>
      </c>
      <c r="H347" s="22">
        <v>128311</v>
      </c>
      <c r="I347" s="11" t="s">
        <v>3049</v>
      </c>
      <c r="J347" s="11" t="str">
        <f t="shared" si="40"/>
        <v>Nokia</v>
      </c>
      <c r="K347" s="11" t="str">
        <f t="shared" si="41"/>
        <v>Electronics</v>
      </c>
      <c r="L347" s="11" t="str">
        <f t="shared" si="42"/>
        <v>Less</v>
      </c>
      <c r="M347" s="11">
        <f t="shared" si="43"/>
        <v>4</v>
      </c>
      <c r="N347" s="17">
        <f t="shared" si="44"/>
        <v>205169289</v>
      </c>
      <c r="O347" s="20" t="str">
        <f t="shared" si="45"/>
        <v>&gt;₹500</v>
      </c>
      <c r="P347" s="11" t="str">
        <f t="shared" si="46"/>
        <v>More</v>
      </c>
      <c r="Q347" s="19">
        <f t="shared" si="47"/>
        <v>513244</v>
      </c>
    </row>
    <row r="348" spans="1:17" x14ac:dyDescent="0.35">
      <c r="A348" s="10" t="s">
        <v>3054</v>
      </c>
      <c r="B348" s="10" t="s">
        <v>13138</v>
      </c>
      <c r="C348" s="10" t="s">
        <v>2948</v>
      </c>
      <c r="D348" s="12">
        <v>1499</v>
      </c>
      <c r="E348" s="12">
        <v>6990</v>
      </c>
      <c r="F348" s="13">
        <v>0.79</v>
      </c>
      <c r="G348" s="10">
        <v>3.9</v>
      </c>
      <c r="H348" s="21">
        <v>21796</v>
      </c>
      <c r="I348" s="10" t="s">
        <v>3059</v>
      </c>
      <c r="J348" s="10" t="str">
        <f t="shared" si="40"/>
        <v>Boat</v>
      </c>
      <c r="K348" s="10" t="str">
        <f t="shared" si="41"/>
        <v>Electronics</v>
      </c>
      <c r="L348" s="10" t="str">
        <f t="shared" si="42"/>
        <v>More</v>
      </c>
      <c r="M348" s="10">
        <f t="shared" si="43"/>
        <v>3</v>
      </c>
      <c r="N348" s="12">
        <f t="shared" si="44"/>
        <v>152354040</v>
      </c>
      <c r="O348" s="15" t="str">
        <f t="shared" si="45"/>
        <v>&gt;₹500</v>
      </c>
      <c r="P348" s="10" t="str">
        <f t="shared" si="46"/>
        <v>More</v>
      </c>
      <c r="Q348" s="14">
        <f t="shared" si="47"/>
        <v>85004.4</v>
      </c>
    </row>
    <row r="349" spans="1:17" x14ac:dyDescent="0.35">
      <c r="A349" s="11" t="s">
        <v>3064</v>
      </c>
      <c r="B349" s="11" t="s">
        <v>3065</v>
      </c>
      <c r="C349" s="11" t="s">
        <v>3066</v>
      </c>
      <c r="D349" s="17">
        <v>599</v>
      </c>
      <c r="E349" s="17">
        <v>999</v>
      </c>
      <c r="F349" s="18">
        <v>0.4</v>
      </c>
      <c r="G349" s="11">
        <v>4.0999999999999996</v>
      </c>
      <c r="H349" s="22">
        <v>192590</v>
      </c>
      <c r="I349" s="11" t="s">
        <v>3070</v>
      </c>
      <c r="J349" s="11" t="str">
        <f t="shared" si="40"/>
        <v>JBL</v>
      </c>
      <c r="K349" s="11" t="str">
        <f t="shared" si="41"/>
        <v>Electronics</v>
      </c>
      <c r="L349" s="11" t="str">
        <f t="shared" si="42"/>
        <v>Less</v>
      </c>
      <c r="M349" s="11">
        <f t="shared" si="43"/>
        <v>4</v>
      </c>
      <c r="N349" s="17">
        <f t="shared" si="44"/>
        <v>192397410</v>
      </c>
      <c r="O349" s="20" t="str">
        <f t="shared" si="45"/>
        <v>&gt;₹500</v>
      </c>
      <c r="P349" s="11" t="str">
        <f t="shared" si="46"/>
        <v>More</v>
      </c>
      <c r="Q349" s="19">
        <f t="shared" si="47"/>
        <v>789618.99999999988</v>
      </c>
    </row>
    <row r="350" spans="1:17" x14ac:dyDescent="0.35">
      <c r="A350" s="10" t="s">
        <v>3075</v>
      </c>
      <c r="B350" s="10" t="s">
        <v>3076</v>
      </c>
      <c r="C350" s="10" t="s">
        <v>2990</v>
      </c>
      <c r="D350" s="12">
        <v>9499</v>
      </c>
      <c r="E350" s="12">
        <v>11999</v>
      </c>
      <c r="F350" s="13">
        <v>0.21</v>
      </c>
      <c r="G350" s="10">
        <v>4.2</v>
      </c>
      <c r="H350" s="21">
        <v>284</v>
      </c>
      <c r="I350" s="10" t="s">
        <v>3080</v>
      </c>
      <c r="J350" s="10" t="str">
        <f t="shared" si="40"/>
        <v>Samsung</v>
      </c>
      <c r="K350" s="10" t="str">
        <f t="shared" si="41"/>
        <v>Electronics</v>
      </c>
      <c r="L350" s="10" t="str">
        <f t="shared" si="42"/>
        <v>Less</v>
      </c>
      <c r="M350" s="10">
        <f t="shared" si="43"/>
        <v>4</v>
      </c>
      <c r="N350" s="12">
        <f t="shared" si="44"/>
        <v>3407716</v>
      </c>
      <c r="O350" s="15" t="str">
        <f t="shared" si="45"/>
        <v>&gt;₹500</v>
      </c>
      <c r="P350" s="10" t="str">
        <f t="shared" si="46"/>
        <v>Less</v>
      </c>
      <c r="Q350" s="14">
        <f t="shared" si="47"/>
        <v>1192.8</v>
      </c>
    </row>
    <row r="351" spans="1:17" x14ac:dyDescent="0.35">
      <c r="A351" s="11" t="s">
        <v>3085</v>
      </c>
      <c r="B351" s="11" t="s">
        <v>3086</v>
      </c>
      <c r="C351" s="11" t="s">
        <v>3066</v>
      </c>
      <c r="D351" s="17">
        <v>599</v>
      </c>
      <c r="E351" s="17">
        <v>2499</v>
      </c>
      <c r="F351" s="18">
        <v>0.76</v>
      </c>
      <c r="G351" s="11">
        <v>3.9</v>
      </c>
      <c r="H351" s="22">
        <v>58162</v>
      </c>
      <c r="I351" s="11" t="s">
        <v>3090</v>
      </c>
      <c r="J351" s="11" t="str">
        <f t="shared" si="40"/>
        <v>PTron</v>
      </c>
      <c r="K351" s="11" t="str">
        <f t="shared" si="41"/>
        <v>Electronics</v>
      </c>
      <c r="L351" s="11" t="str">
        <f t="shared" si="42"/>
        <v>More</v>
      </c>
      <c r="M351" s="11">
        <f t="shared" si="43"/>
        <v>3</v>
      </c>
      <c r="N351" s="17">
        <f t="shared" si="44"/>
        <v>145346838</v>
      </c>
      <c r="O351" s="20" t="str">
        <f t="shared" si="45"/>
        <v>&gt;₹500</v>
      </c>
      <c r="P351" s="11" t="str">
        <f t="shared" si="46"/>
        <v>More</v>
      </c>
      <c r="Q351" s="19">
        <f t="shared" si="47"/>
        <v>226831.8</v>
      </c>
    </row>
    <row r="352" spans="1:17" x14ac:dyDescent="0.35">
      <c r="A352" s="10" t="s">
        <v>3095</v>
      </c>
      <c r="B352" s="10" t="s">
        <v>3096</v>
      </c>
      <c r="C352" s="10" t="s">
        <v>2990</v>
      </c>
      <c r="D352" s="12">
        <v>8999</v>
      </c>
      <c r="E352" s="12">
        <v>11999</v>
      </c>
      <c r="F352" s="13">
        <v>0.25</v>
      </c>
      <c r="G352" s="10">
        <v>4</v>
      </c>
      <c r="H352" s="21">
        <v>12796</v>
      </c>
      <c r="I352" s="10" t="s">
        <v>3100</v>
      </c>
      <c r="J352" s="10" t="str">
        <f t="shared" si="40"/>
        <v>Redmi</v>
      </c>
      <c r="K352" s="10" t="str">
        <f t="shared" si="41"/>
        <v>Electronics</v>
      </c>
      <c r="L352" s="10" t="str">
        <f t="shared" si="42"/>
        <v>Less</v>
      </c>
      <c r="M352" s="10">
        <f t="shared" si="43"/>
        <v>4</v>
      </c>
      <c r="N352" s="12">
        <f t="shared" si="44"/>
        <v>153539204</v>
      </c>
      <c r="O352" s="15" t="str">
        <f t="shared" si="45"/>
        <v>&gt;₹500</v>
      </c>
      <c r="P352" s="10" t="str">
        <f t="shared" si="46"/>
        <v>More</v>
      </c>
      <c r="Q352" s="14">
        <f t="shared" si="47"/>
        <v>51184</v>
      </c>
    </row>
    <row r="353" spans="1:17" x14ac:dyDescent="0.35">
      <c r="A353" s="11" t="s">
        <v>3105</v>
      </c>
      <c r="B353" s="11" t="s">
        <v>3106</v>
      </c>
      <c r="C353" s="11" t="s">
        <v>3107</v>
      </c>
      <c r="D353" s="17">
        <v>349</v>
      </c>
      <c r="E353" s="17">
        <v>1299</v>
      </c>
      <c r="F353" s="18">
        <v>0.73</v>
      </c>
      <c r="G353" s="11">
        <v>4</v>
      </c>
      <c r="H353" s="22">
        <v>14282</v>
      </c>
      <c r="I353" s="11" t="s">
        <v>3111</v>
      </c>
      <c r="J353" s="11" t="str">
        <f t="shared" si="40"/>
        <v>pTron</v>
      </c>
      <c r="K353" s="11" t="str">
        <f t="shared" si="41"/>
        <v>Electronics</v>
      </c>
      <c r="L353" s="11" t="str">
        <f t="shared" si="42"/>
        <v>More</v>
      </c>
      <c r="M353" s="11">
        <f t="shared" si="43"/>
        <v>4</v>
      </c>
      <c r="N353" s="17">
        <f t="shared" si="44"/>
        <v>18552318</v>
      </c>
      <c r="O353" s="20" t="str">
        <f t="shared" si="45"/>
        <v>&gt;₹500</v>
      </c>
      <c r="P353" s="11" t="str">
        <f t="shared" si="46"/>
        <v>More</v>
      </c>
      <c r="Q353" s="19">
        <f t="shared" si="47"/>
        <v>57128</v>
      </c>
    </row>
    <row r="354" spans="1:17" x14ac:dyDescent="0.35">
      <c r="A354" s="10" t="s">
        <v>3116</v>
      </c>
      <c r="B354" s="10" t="s">
        <v>13139</v>
      </c>
      <c r="C354" s="10" t="s">
        <v>3066</v>
      </c>
      <c r="D354" s="12">
        <v>349</v>
      </c>
      <c r="E354" s="12">
        <v>999</v>
      </c>
      <c r="F354" s="13">
        <v>0.65</v>
      </c>
      <c r="G354" s="10">
        <v>4.0999999999999996</v>
      </c>
      <c r="H354" s="21">
        <v>363713</v>
      </c>
      <c r="I354" s="10" t="s">
        <v>3121</v>
      </c>
      <c r="J354" s="10" t="str">
        <f t="shared" si="40"/>
        <v>Boat</v>
      </c>
      <c r="K354" s="10" t="str">
        <f t="shared" si="41"/>
        <v>Electronics</v>
      </c>
      <c r="L354" s="10" t="str">
        <f t="shared" si="42"/>
        <v>More</v>
      </c>
      <c r="M354" s="10">
        <f t="shared" si="43"/>
        <v>4</v>
      </c>
      <c r="N354" s="12">
        <f t="shared" si="44"/>
        <v>363349287</v>
      </c>
      <c r="O354" s="15" t="str">
        <f t="shared" si="45"/>
        <v>&gt;₹500</v>
      </c>
      <c r="P354" s="10" t="str">
        <f t="shared" si="46"/>
        <v>More</v>
      </c>
      <c r="Q354" s="14">
        <f t="shared" si="47"/>
        <v>1491223.2999999998</v>
      </c>
    </row>
    <row r="355" spans="1:17" x14ac:dyDescent="0.35">
      <c r="A355" s="11" t="s">
        <v>3126</v>
      </c>
      <c r="B355" s="11" t="s">
        <v>3127</v>
      </c>
      <c r="C355" s="11" t="s">
        <v>3024</v>
      </c>
      <c r="D355" s="17">
        <v>959</v>
      </c>
      <c r="E355" s="17">
        <v>1800</v>
      </c>
      <c r="F355" s="18">
        <v>0.47</v>
      </c>
      <c r="G355" s="11">
        <v>4.4000000000000004</v>
      </c>
      <c r="H355" s="22">
        <v>67259</v>
      </c>
      <c r="I355" s="11" t="s">
        <v>3028</v>
      </c>
      <c r="J355" s="11" t="str">
        <f t="shared" si="40"/>
        <v>SanDisk</v>
      </c>
      <c r="K355" s="11" t="str">
        <f t="shared" si="41"/>
        <v>Electronics</v>
      </c>
      <c r="L355" s="11" t="str">
        <f t="shared" si="42"/>
        <v>Less</v>
      </c>
      <c r="M355" s="11">
        <f t="shared" si="43"/>
        <v>4</v>
      </c>
      <c r="N355" s="17">
        <f t="shared" si="44"/>
        <v>121066200</v>
      </c>
      <c r="O355" s="20" t="str">
        <f t="shared" si="45"/>
        <v>&gt;₹500</v>
      </c>
      <c r="P355" s="11" t="str">
        <f t="shared" si="46"/>
        <v>More</v>
      </c>
      <c r="Q355" s="19">
        <f t="shared" si="47"/>
        <v>295939.60000000003</v>
      </c>
    </row>
    <row r="356" spans="1:17" x14ac:dyDescent="0.35">
      <c r="A356" s="10" t="s">
        <v>3130</v>
      </c>
      <c r="B356" s="10" t="s">
        <v>3131</v>
      </c>
      <c r="C356" s="10" t="s">
        <v>2990</v>
      </c>
      <c r="D356" s="12">
        <v>9499</v>
      </c>
      <c r="E356" s="12">
        <v>11999</v>
      </c>
      <c r="F356" s="13">
        <v>0.21</v>
      </c>
      <c r="G356" s="10">
        <v>4.2</v>
      </c>
      <c r="H356" s="21">
        <v>284</v>
      </c>
      <c r="I356" s="10" t="s">
        <v>3080</v>
      </c>
      <c r="J356" s="10" t="str">
        <f t="shared" si="40"/>
        <v>Samsung</v>
      </c>
      <c r="K356" s="10" t="str">
        <f t="shared" si="41"/>
        <v>Electronics</v>
      </c>
      <c r="L356" s="10" t="str">
        <f t="shared" si="42"/>
        <v>Less</v>
      </c>
      <c r="M356" s="10">
        <f t="shared" si="43"/>
        <v>4</v>
      </c>
      <c r="N356" s="12">
        <f t="shared" si="44"/>
        <v>3407716</v>
      </c>
      <c r="O356" s="15" t="str">
        <f t="shared" si="45"/>
        <v>&gt;₹500</v>
      </c>
      <c r="P356" s="10" t="str">
        <f t="shared" si="46"/>
        <v>Less</v>
      </c>
      <c r="Q356" s="14">
        <f t="shared" si="47"/>
        <v>1192.8</v>
      </c>
    </row>
    <row r="357" spans="1:17" x14ac:dyDescent="0.35">
      <c r="A357" s="11" t="s">
        <v>3134</v>
      </c>
      <c r="B357" s="11" t="s">
        <v>3135</v>
      </c>
      <c r="C357" s="11" t="s">
        <v>2979</v>
      </c>
      <c r="D357" s="17">
        <v>1499</v>
      </c>
      <c r="E357" s="17">
        <v>2499</v>
      </c>
      <c r="F357" s="18">
        <v>0.4</v>
      </c>
      <c r="G357" s="11">
        <v>4.3</v>
      </c>
      <c r="H357" s="22">
        <v>15970</v>
      </c>
      <c r="I357" s="11" t="s">
        <v>3139</v>
      </c>
      <c r="J357" s="11" t="str">
        <f t="shared" si="40"/>
        <v>MI</v>
      </c>
      <c r="K357" s="11" t="str">
        <f t="shared" si="41"/>
        <v>Electronics</v>
      </c>
      <c r="L357" s="11" t="str">
        <f t="shared" si="42"/>
        <v>Less</v>
      </c>
      <c r="M357" s="11">
        <f t="shared" si="43"/>
        <v>4</v>
      </c>
      <c r="N357" s="17">
        <f t="shared" si="44"/>
        <v>39909030</v>
      </c>
      <c r="O357" s="20" t="str">
        <f t="shared" si="45"/>
        <v>&gt;₹500</v>
      </c>
      <c r="P357" s="11" t="str">
        <f t="shared" si="46"/>
        <v>More</v>
      </c>
      <c r="Q357" s="19">
        <f t="shared" si="47"/>
        <v>68671</v>
      </c>
    </row>
    <row r="358" spans="1:17" x14ac:dyDescent="0.35">
      <c r="A358" s="10" t="s">
        <v>3144</v>
      </c>
      <c r="B358" s="10" t="s">
        <v>3145</v>
      </c>
      <c r="C358" s="10" t="s">
        <v>2979</v>
      </c>
      <c r="D358" s="12">
        <v>1149</v>
      </c>
      <c r="E358" s="12">
        <v>2199</v>
      </c>
      <c r="F358" s="13">
        <v>0.48</v>
      </c>
      <c r="G358" s="10">
        <v>4.3</v>
      </c>
      <c r="H358" s="21">
        <v>178912</v>
      </c>
      <c r="I358" s="10" t="s">
        <v>2983</v>
      </c>
      <c r="J358" s="10" t="str">
        <f t="shared" si="40"/>
        <v>Mi</v>
      </c>
      <c r="K358" s="10" t="str">
        <f t="shared" si="41"/>
        <v>Electronics</v>
      </c>
      <c r="L358" s="10" t="str">
        <f t="shared" si="42"/>
        <v>Less</v>
      </c>
      <c r="M358" s="10">
        <f t="shared" si="43"/>
        <v>4</v>
      </c>
      <c r="N358" s="12">
        <f t="shared" si="44"/>
        <v>393427488</v>
      </c>
      <c r="O358" s="15" t="str">
        <f t="shared" si="45"/>
        <v>&gt;₹500</v>
      </c>
      <c r="P358" s="10" t="str">
        <f t="shared" si="46"/>
        <v>More</v>
      </c>
      <c r="Q358" s="14">
        <f t="shared" si="47"/>
        <v>769321.6</v>
      </c>
    </row>
    <row r="359" spans="1:17" x14ac:dyDescent="0.35">
      <c r="A359" s="11" t="s">
        <v>3149</v>
      </c>
      <c r="B359" s="11" t="s">
        <v>3150</v>
      </c>
      <c r="C359" s="11" t="s">
        <v>3151</v>
      </c>
      <c r="D359" s="17">
        <v>349</v>
      </c>
      <c r="E359" s="17">
        <v>999</v>
      </c>
      <c r="F359" s="18">
        <v>0.65</v>
      </c>
      <c r="G359" s="11">
        <v>3.9</v>
      </c>
      <c r="H359" s="22">
        <v>46399</v>
      </c>
      <c r="I359" s="11" t="s">
        <v>3155</v>
      </c>
      <c r="J359" s="11" t="str">
        <f t="shared" si="40"/>
        <v>ELV</v>
      </c>
      <c r="K359" s="11" t="str">
        <f t="shared" si="41"/>
        <v>Electronics</v>
      </c>
      <c r="L359" s="11" t="str">
        <f t="shared" si="42"/>
        <v>More</v>
      </c>
      <c r="M359" s="11">
        <f t="shared" si="43"/>
        <v>3</v>
      </c>
      <c r="N359" s="17">
        <f t="shared" si="44"/>
        <v>46352601</v>
      </c>
      <c r="O359" s="20" t="str">
        <f t="shared" si="45"/>
        <v>&gt;₹500</v>
      </c>
      <c r="P359" s="11" t="str">
        <f t="shared" si="46"/>
        <v>More</v>
      </c>
      <c r="Q359" s="19">
        <f t="shared" si="47"/>
        <v>180956.1</v>
      </c>
    </row>
    <row r="360" spans="1:17" x14ac:dyDescent="0.35">
      <c r="A360" s="10" t="s">
        <v>3160</v>
      </c>
      <c r="B360" s="10" t="s">
        <v>3161</v>
      </c>
      <c r="C360" s="10" t="s">
        <v>3162</v>
      </c>
      <c r="D360" s="12">
        <v>1219</v>
      </c>
      <c r="E360" s="12">
        <v>1699</v>
      </c>
      <c r="F360" s="13">
        <v>0.28000000000000003</v>
      </c>
      <c r="G360" s="10">
        <v>4.4000000000000004</v>
      </c>
      <c r="H360" s="21">
        <v>8891</v>
      </c>
      <c r="I360" s="10" t="s">
        <v>3166</v>
      </c>
      <c r="J360" s="10" t="str">
        <f t="shared" si="40"/>
        <v>Samsung</v>
      </c>
      <c r="K360" s="10" t="str">
        <f t="shared" si="41"/>
        <v>Electronics</v>
      </c>
      <c r="L360" s="10" t="str">
        <f t="shared" si="42"/>
        <v>Less</v>
      </c>
      <c r="M360" s="10">
        <f t="shared" si="43"/>
        <v>4</v>
      </c>
      <c r="N360" s="12">
        <f t="shared" si="44"/>
        <v>15105809</v>
      </c>
      <c r="O360" s="15" t="str">
        <f t="shared" si="45"/>
        <v>&gt;₹500</v>
      </c>
      <c r="P360" s="10" t="str">
        <f t="shared" si="46"/>
        <v>More</v>
      </c>
      <c r="Q360" s="14">
        <f t="shared" si="47"/>
        <v>39120.400000000001</v>
      </c>
    </row>
    <row r="361" spans="1:17" x14ac:dyDescent="0.35">
      <c r="A361" s="11" t="s">
        <v>3171</v>
      </c>
      <c r="B361" s="11" t="s">
        <v>3172</v>
      </c>
      <c r="C361" s="11" t="s">
        <v>2948</v>
      </c>
      <c r="D361" s="17">
        <v>1599</v>
      </c>
      <c r="E361" s="17">
        <v>3999</v>
      </c>
      <c r="F361" s="18">
        <v>0.6</v>
      </c>
      <c r="G361" s="11">
        <v>4</v>
      </c>
      <c r="H361" s="22">
        <v>30254</v>
      </c>
      <c r="I361" s="11" t="s">
        <v>3176</v>
      </c>
      <c r="J361" s="11" t="str">
        <f t="shared" si="40"/>
        <v>Noise</v>
      </c>
      <c r="K361" s="11" t="str">
        <f t="shared" si="41"/>
        <v>Electronics</v>
      </c>
      <c r="L361" s="11" t="str">
        <f t="shared" si="42"/>
        <v>More</v>
      </c>
      <c r="M361" s="11">
        <f t="shared" si="43"/>
        <v>4</v>
      </c>
      <c r="N361" s="17">
        <f t="shared" si="44"/>
        <v>120985746</v>
      </c>
      <c r="O361" s="20" t="str">
        <f t="shared" si="45"/>
        <v>&gt;₹500</v>
      </c>
      <c r="P361" s="11" t="str">
        <f t="shared" si="46"/>
        <v>More</v>
      </c>
      <c r="Q361" s="19">
        <f t="shared" si="47"/>
        <v>121016</v>
      </c>
    </row>
    <row r="362" spans="1:17" x14ac:dyDescent="0.35">
      <c r="A362" s="10" t="s">
        <v>3181</v>
      </c>
      <c r="B362" s="10" t="s">
        <v>3182</v>
      </c>
      <c r="C362" s="10" t="s">
        <v>2948</v>
      </c>
      <c r="D362" s="12">
        <v>1499</v>
      </c>
      <c r="E362" s="12">
        <v>7999</v>
      </c>
      <c r="F362" s="13">
        <v>0.81</v>
      </c>
      <c r="G362" s="10">
        <v>4.2</v>
      </c>
      <c r="H362" s="21">
        <v>22636</v>
      </c>
      <c r="I362" s="10" t="s">
        <v>3186</v>
      </c>
      <c r="J362" s="10" t="str">
        <f t="shared" si="40"/>
        <v>Fire-Boltt</v>
      </c>
      <c r="K362" s="10" t="str">
        <f t="shared" si="41"/>
        <v>Electronics</v>
      </c>
      <c r="L362" s="10" t="str">
        <f t="shared" si="42"/>
        <v>More</v>
      </c>
      <c r="M362" s="10">
        <f t="shared" si="43"/>
        <v>4</v>
      </c>
      <c r="N362" s="12">
        <f t="shared" si="44"/>
        <v>181065364</v>
      </c>
      <c r="O362" s="15" t="str">
        <f t="shared" si="45"/>
        <v>&gt;₹500</v>
      </c>
      <c r="P362" s="10" t="str">
        <f t="shared" si="46"/>
        <v>More</v>
      </c>
      <c r="Q362" s="14">
        <f t="shared" si="47"/>
        <v>95071.2</v>
      </c>
    </row>
    <row r="363" spans="1:17" x14ac:dyDescent="0.35">
      <c r="A363" s="11" t="s">
        <v>3191</v>
      </c>
      <c r="B363" s="11" t="s">
        <v>3192</v>
      </c>
      <c r="C363" s="11" t="s">
        <v>2990</v>
      </c>
      <c r="D363" s="17">
        <v>18499</v>
      </c>
      <c r="E363" s="17">
        <v>25999</v>
      </c>
      <c r="F363" s="18">
        <v>0.28999999999999998</v>
      </c>
      <c r="G363" s="11">
        <v>4.0999999999999996</v>
      </c>
      <c r="H363" s="22">
        <v>22318</v>
      </c>
      <c r="I363" s="11" t="s">
        <v>3196</v>
      </c>
      <c r="J363" s="11" t="str">
        <f t="shared" si="40"/>
        <v>Samsung</v>
      </c>
      <c r="K363" s="11" t="str">
        <f t="shared" si="41"/>
        <v>Electronics</v>
      </c>
      <c r="L363" s="11" t="str">
        <f t="shared" si="42"/>
        <v>Less</v>
      </c>
      <c r="M363" s="11">
        <f t="shared" si="43"/>
        <v>4</v>
      </c>
      <c r="N363" s="17">
        <f t="shared" si="44"/>
        <v>580245682</v>
      </c>
      <c r="O363" s="20" t="str">
        <f t="shared" si="45"/>
        <v>&gt;₹500</v>
      </c>
      <c r="P363" s="11" t="str">
        <f t="shared" si="46"/>
        <v>More</v>
      </c>
      <c r="Q363" s="19">
        <f t="shared" si="47"/>
        <v>91503.799999999988</v>
      </c>
    </row>
    <row r="364" spans="1:17" x14ac:dyDescent="0.35">
      <c r="A364" s="10" t="s">
        <v>3201</v>
      </c>
      <c r="B364" s="10" t="s">
        <v>3202</v>
      </c>
      <c r="C364" s="10" t="s">
        <v>3024</v>
      </c>
      <c r="D364" s="12">
        <v>369</v>
      </c>
      <c r="E364" s="12">
        <v>700</v>
      </c>
      <c r="F364" s="13">
        <v>0.47</v>
      </c>
      <c r="G364" s="10">
        <v>4.4000000000000004</v>
      </c>
      <c r="H364" s="21">
        <v>67259</v>
      </c>
      <c r="I364" s="10" t="s">
        <v>3028</v>
      </c>
      <c r="J364" s="10" t="str">
        <f t="shared" si="40"/>
        <v>SanDisk</v>
      </c>
      <c r="K364" s="10" t="str">
        <f t="shared" si="41"/>
        <v>Electronics</v>
      </c>
      <c r="L364" s="10" t="str">
        <f t="shared" si="42"/>
        <v>Less</v>
      </c>
      <c r="M364" s="10">
        <f t="shared" si="43"/>
        <v>4</v>
      </c>
      <c r="N364" s="12">
        <f t="shared" si="44"/>
        <v>47081300</v>
      </c>
      <c r="O364" s="15" t="str">
        <f t="shared" si="45"/>
        <v>&gt;₹500</v>
      </c>
      <c r="P364" s="10" t="str">
        <f t="shared" si="46"/>
        <v>More</v>
      </c>
      <c r="Q364" s="14">
        <f t="shared" si="47"/>
        <v>295939.60000000003</v>
      </c>
    </row>
    <row r="365" spans="1:17" x14ac:dyDescent="0.35">
      <c r="A365" s="11" t="s">
        <v>3206</v>
      </c>
      <c r="B365" s="11" t="s">
        <v>3207</v>
      </c>
      <c r="C365" s="11" t="s">
        <v>2990</v>
      </c>
      <c r="D365" s="17">
        <v>12999</v>
      </c>
      <c r="E365" s="17">
        <v>17999</v>
      </c>
      <c r="F365" s="18">
        <v>0.28000000000000003</v>
      </c>
      <c r="G365" s="11">
        <v>4.0999999999999996</v>
      </c>
      <c r="H365" s="22">
        <v>18998</v>
      </c>
      <c r="I365" s="11" t="s">
        <v>3211</v>
      </c>
      <c r="J365" s="11" t="str">
        <f t="shared" si="40"/>
        <v>Samsung</v>
      </c>
      <c r="K365" s="11" t="str">
        <f t="shared" si="41"/>
        <v>Electronics</v>
      </c>
      <c r="L365" s="11" t="str">
        <f t="shared" si="42"/>
        <v>Less</v>
      </c>
      <c r="M365" s="11">
        <f t="shared" si="43"/>
        <v>4</v>
      </c>
      <c r="N365" s="17">
        <f t="shared" si="44"/>
        <v>341945002</v>
      </c>
      <c r="O365" s="20" t="str">
        <f t="shared" si="45"/>
        <v>&gt;₹500</v>
      </c>
      <c r="P365" s="11" t="str">
        <f t="shared" si="46"/>
        <v>More</v>
      </c>
      <c r="Q365" s="19">
        <f t="shared" si="47"/>
        <v>77891.799999999988</v>
      </c>
    </row>
    <row r="366" spans="1:17" x14ac:dyDescent="0.35">
      <c r="A366" s="10" t="s">
        <v>3216</v>
      </c>
      <c r="B366" s="10" t="s">
        <v>2947</v>
      </c>
      <c r="C366" s="10" t="s">
        <v>2948</v>
      </c>
      <c r="D366" s="12">
        <v>1799</v>
      </c>
      <c r="E366" s="12">
        <v>19999</v>
      </c>
      <c r="F366" s="13">
        <v>0.91</v>
      </c>
      <c r="G366" s="10">
        <v>4.2</v>
      </c>
      <c r="H366" s="21">
        <v>13937</v>
      </c>
      <c r="I366" s="10" t="s">
        <v>2952</v>
      </c>
      <c r="J366" s="10" t="str">
        <f t="shared" si="40"/>
        <v>Fire-Boltt</v>
      </c>
      <c r="K366" s="10" t="str">
        <f t="shared" si="41"/>
        <v>Electronics</v>
      </c>
      <c r="L366" s="10" t="str">
        <f t="shared" si="42"/>
        <v>More</v>
      </c>
      <c r="M366" s="10">
        <f t="shared" si="43"/>
        <v>4</v>
      </c>
      <c r="N366" s="12">
        <f t="shared" si="44"/>
        <v>278726063</v>
      </c>
      <c r="O366" s="15" t="str">
        <f t="shared" si="45"/>
        <v>&gt;₹500</v>
      </c>
      <c r="P366" s="10" t="str">
        <f t="shared" si="46"/>
        <v>More</v>
      </c>
      <c r="Q366" s="14">
        <f t="shared" si="47"/>
        <v>58535.4</v>
      </c>
    </row>
    <row r="367" spans="1:17" x14ac:dyDescent="0.35">
      <c r="A367" s="11" t="s">
        <v>3220</v>
      </c>
      <c r="B367" s="11" t="s">
        <v>3221</v>
      </c>
      <c r="C367" s="11" t="s">
        <v>2948</v>
      </c>
      <c r="D367" s="17">
        <v>2199</v>
      </c>
      <c r="E367" s="17">
        <v>9999</v>
      </c>
      <c r="F367" s="18">
        <v>0.78</v>
      </c>
      <c r="G367" s="11">
        <v>4.2</v>
      </c>
      <c r="H367" s="22">
        <v>29471</v>
      </c>
      <c r="I367" s="11" t="s">
        <v>3225</v>
      </c>
      <c r="J367" s="11" t="str">
        <f t="shared" si="40"/>
        <v>Fire-Boltt</v>
      </c>
      <c r="K367" s="11" t="str">
        <f t="shared" si="41"/>
        <v>Electronics</v>
      </c>
      <c r="L367" s="11" t="str">
        <f t="shared" si="42"/>
        <v>More</v>
      </c>
      <c r="M367" s="11">
        <f t="shared" si="43"/>
        <v>4</v>
      </c>
      <c r="N367" s="17">
        <f t="shared" si="44"/>
        <v>294680529</v>
      </c>
      <c r="O367" s="20" t="str">
        <f t="shared" si="45"/>
        <v>&gt;₹500</v>
      </c>
      <c r="P367" s="11" t="str">
        <f t="shared" si="46"/>
        <v>More</v>
      </c>
      <c r="Q367" s="19">
        <f t="shared" si="47"/>
        <v>123778.20000000001</v>
      </c>
    </row>
    <row r="368" spans="1:17" x14ac:dyDescent="0.35">
      <c r="A368" s="10" t="s">
        <v>3230</v>
      </c>
      <c r="B368" s="10" t="s">
        <v>3231</v>
      </c>
      <c r="C368" s="10" t="s">
        <v>2990</v>
      </c>
      <c r="D368" s="12">
        <v>16999</v>
      </c>
      <c r="E368" s="12">
        <v>24999</v>
      </c>
      <c r="F368" s="13">
        <v>0.32</v>
      </c>
      <c r="G368" s="10">
        <v>4.0999999999999996</v>
      </c>
      <c r="H368" s="21">
        <v>22318</v>
      </c>
      <c r="I368" s="10" t="s">
        <v>3196</v>
      </c>
      <c r="J368" s="10" t="str">
        <f t="shared" si="40"/>
        <v>Samsung</v>
      </c>
      <c r="K368" s="10" t="str">
        <f t="shared" si="41"/>
        <v>Electronics</v>
      </c>
      <c r="L368" s="10" t="str">
        <f t="shared" si="42"/>
        <v>Less</v>
      </c>
      <c r="M368" s="10">
        <f t="shared" si="43"/>
        <v>4</v>
      </c>
      <c r="N368" s="12">
        <f t="shared" si="44"/>
        <v>557927682</v>
      </c>
      <c r="O368" s="15" t="str">
        <f t="shared" si="45"/>
        <v>&gt;₹500</v>
      </c>
      <c r="P368" s="10" t="str">
        <f t="shared" si="46"/>
        <v>More</v>
      </c>
      <c r="Q368" s="14">
        <f t="shared" si="47"/>
        <v>91503.799999999988</v>
      </c>
    </row>
    <row r="369" spans="1:17" x14ac:dyDescent="0.35">
      <c r="A369" s="11" t="s">
        <v>3235</v>
      </c>
      <c r="B369" s="11" t="s">
        <v>3236</v>
      </c>
      <c r="C369" s="11" t="s">
        <v>2990</v>
      </c>
      <c r="D369" s="17">
        <v>16499</v>
      </c>
      <c r="E369" s="17">
        <v>20999</v>
      </c>
      <c r="F369" s="18">
        <v>0.21</v>
      </c>
      <c r="G369" s="11">
        <v>4</v>
      </c>
      <c r="H369" s="22">
        <v>21350</v>
      </c>
      <c r="I369" s="11" t="s">
        <v>3240</v>
      </c>
      <c r="J369" s="11" t="str">
        <f t="shared" si="40"/>
        <v>iQOO</v>
      </c>
      <c r="K369" s="11" t="str">
        <f t="shared" si="41"/>
        <v>Electronics</v>
      </c>
      <c r="L369" s="11" t="str">
        <f t="shared" si="42"/>
        <v>Less</v>
      </c>
      <c r="M369" s="11">
        <f t="shared" si="43"/>
        <v>4</v>
      </c>
      <c r="N369" s="17">
        <f t="shared" si="44"/>
        <v>448328650</v>
      </c>
      <c r="O369" s="20" t="str">
        <f t="shared" si="45"/>
        <v>&gt;₹500</v>
      </c>
      <c r="P369" s="11" t="str">
        <f t="shared" si="46"/>
        <v>More</v>
      </c>
      <c r="Q369" s="19">
        <f t="shared" si="47"/>
        <v>85400</v>
      </c>
    </row>
    <row r="370" spans="1:17" x14ac:dyDescent="0.35">
      <c r="A370" s="10" t="s">
        <v>3245</v>
      </c>
      <c r="B370" s="10" t="s">
        <v>2947</v>
      </c>
      <c r="C370" s="10" t="s">
        <v>2948</v>
      </c>
      <c r="D370" s="12">
        <v>1799</v>
      </c>
      <c r="E370" s="12">
        <v>19999</v>
      </c>
      <c r="F370" s="13">
        <v>0.91</v>
      </c>
      <c r="G370" s="10">
        <v>4.2</v>
      </c>
      <c r="H370" s="21">
        <v>13937</v>
      </c>
      <c r="I370" s="10" t="s">
        <v>2952</v>
      </c>
      <c r="J370" s="10" t="str">
        <f t="shared" si="40"/>
        <v>Fire-Boltt</v>
      </c>
      <c r="K370" s="10" t="str">
        <f t="shared" si="41"/>
        <v>Electronics</v>
      </c>
      <c r="L370" s="10" t="str">
        <f t="shared" si="42"/>
        <v>More</v>
      </c>
      <c r="M370" s="10">
        <f t="shared" si="43"/>
        <v>4</v>
      </c>
      <c r="N370" s="12">
        <f t="shared" si="44"/>
        <v>278726063</v>
      </c>
      <c r="O370" s="15" t="str">
        <f t="shared" si="45"/>
        <v>&gt;₹500</v>
      </c>
      <c r="P370" s="10" t="str">
        <f t="shared" si="46"/>
        <v>More</v>
      </c>
      <c r="Q370" s="14">
        <f t="shared" si="47"/>
        <v>58535.4</v>
      </c>
    </row>
    <row r="371" spans="1:17" x14ac:dyDescent="0.35">
      <c r="A371" s="11" t="s">
        <v>16</v>
      </c>
      <c r="B371" s="11" t="s">
        <v>17</v>
      </c>
      <c r="C371" s="11" t="s">
        <v>18</v>
      </c>
      <c r="D371" s="17">
        <v>399</v>
      </c>
      <c r="E371" s="17">
        <v>1099</v>
      </c>
      <c r="F371" s="18">
        <v>0.64</v>
      </c>
      <c r="G371" s="11">
        <v>4.2</v>
      </c>
      <c r="H371" s="19">
        <v>24270</v>
      </c>
      <c r="I371" s="11" t="s">
        <v>22</v>
      </c>
      <c r="J371" s="11" t="str">
        <f t="shared" si="40"/>
        <v>Wayona</v>
      </c>
      <c r="K371" s="11" t="str">
        <f t="shared" si="41"/>
        <v>Computers&amp;Accessories</v>
      </c>
      <c r="L371" s="11" t="str">
        <f t="shared" si="42"/>
        <v>More</v>
      </c>
      <c r="M371" s="11">
        <f t="shared" si="43"/>
        <v>4</v>
      </c>
      <c r="N371" s="17">
        <f t="shared" si="44"/>
        <v>26672730</v>
      </c>
      <c r="O371" s="20" t="str">
        <f t="shared" si="45"/>
        <v>&gt;₹500</v>
      </c>
      <c r="P371" s="11" t="str">
        <f t="shared" si="46"/>
        <v>More</v>
      </c>
      <c r="Q371" s="19">
        <f t="shared" si="47"/>
        <v>101934</v>
      </c>
    </row>
    <row r="372" spans="1:17" x14ac:dyDescent="0.35">
      <c r="A372" s="10" t="s">
        <v>3250</v>
      </c>
      <c r="B372" s="10" t="s">
        <v>3251</v>
      </c>
      <c r="C372" s="10" t="s">
        <v>2990</v>
      </c>
      <c r="D372" s="12">
        <v>8499</v>
      </c>
      <c r="E372" s="12">
        <v>10999</v>
      </c>
      <c r="F372" s="13">
        <v>0.23</v>
      </c>
      <c r="G372" s="10">
        <v>4.0999999999999996</v>
      </c>
      <c r="H372" s="21">
        <v>313836</v>
      </c>
      <c r="I372" s="10" t="s">
        <v>3255</v>
      </c>
      <c r="J372" s="10" t="str">
        <f t="shared" si="40"/>
        <v>Redmi</v>
      </c>
      <c r="K372" s="10" t="str">
        <f t="shared" si="41"/>
        <v>Electronics</v>
      </c>
      <c r="L372" s="10" t="str">
        <f t="shared" si="42"/>
        <v>Less</v>
      </c>
      <c r="M372" s="10">
        <f t="shared" si="43"/>
        <v>4</v>
      </c>
      <c r="N372" s="12">
        <f t="shared" si="44"/>
        <v>3451882164</v>
      </c>
      <c r="O372" s="15" t="str">
        <f t="shared" si="45"/>
        <v>&gt;₹500</v>
      </c>
      <c r="P372" s="10" t="str">
        <f t="shared" si="46"/>
        <v>More</v>
      </c>
      <c r="Q372" s="14">
        <f t="shared" si="47"/>
        <v>1286727.5999999999</v>
      </c>
    </row>
    <row r="373" spans="1:17" x14ac:dyDescent="0.35">
      <c r="A373" s="11" t="s">
        <v>3260</v>
      </c>
      <c r="B373" s="11" t="s">
        <v>3261</v>
      </c>
      <c r="C373" s="11" t="s">
        <v>2990</v>
      </c>
      <c r="D373" s="17">
        <v>6499</v>
      </c>
      <c r="E373" s="17">
        <v>8499</v>
      </c>
      <c r="F373" s="18">
        <v>0.24</v>
      </c>
      <c r="G373" s="11">
        <v>4.0999999999999996</v>
      </c>
      <c r="H373" s="22">
        <v>313836</v>
      </c>
      <c r="I373" s="11" t="s">
        <v>3255</v>
      </c>
      <c r="J373" s="11" t="str">
        <f t="shared" si="40"/>
        <v>Redmi</v>
      </c>
      <c r="K373" s="11" t="str">
        <f t="shared" si="41"/>
        <v>Electronics</v>
      </c>
      <c r="L373" s="11" t="str">
        <f t="shared" si="42"/>
        <v>Less</v>
      </c>
      <c r="M373" s="11">
        <f t="shared" si="43"/>
        <v>4</v>
      </c>
      <c r="N373" s="17">
        <f t="shared" si="44"/>
        <v>2667292164</v>
      </c>
      <c r="O373" s="20" t="str">
        <f t="shared" si="45"/>
        <v>&gt;₹500</v>
      </c>
      <c r="P373" s="11" t="str">
        <f t="shared" si="46"/>
        <v>More</v>
      </c>
      <c r="Q373" s="19">
        <f t="shared" si="47"/>
        <v>1286727.5999999999</v>
      </c>
    </row>
    <row r="374" spans="1:17" x14ac:dyDescent="0.35">
      <c r="A374" s="10" t="s">
        <v>3265</v>
      </c>
      <c r="B374" s="10" t="s">
        <v>2947</v>
      </c>
      <c r="C374" s="10" t="s">
        <v>2948</v>
      </c>
      <c r="D374" s="12">
        <v>1799</v>
      </c>
      <c r="E374" s="12">
        <v>19999</v>
      </c>
      <c r="F374" s="13">
        <v>0.91</v>
      </c>
      <c r="G374" s="10">
        <v>4.2</v>
      </c>
      <c r="H374" s="21">
        <v>13937</v>
      </c>
      <c r="I374" s="10" t="s">
        <v>2952</v>
      </c>
      <c r="J374" s="10" t="str">
        <f t="shared" si="40"/>
        <v>Fire-Boltt</v>
      </c>
      <c r="K374" s="10" t="str">
        <f t="shared" si="41"/>
        <v>Electronics</v>
      </c>
      <c r="L374" s="10" t="str">
        <f t="shared" si="42"/>
        <v>More</v>
      </c>
      <c r="M374" s="10">
        <f t="shared" si="43"/>
        <v>4</v>
      </c>
      <c r="N374" s="12">
        <f t="shared" si="44"/>
        <v>278726063</v>
      </c>
      <c r="O374" s="15" t="str">
        <f t="shared" si="45"/>
        <v>&gt;₹500</v>
      </c>
      <c r="P374" s="10" t="str">
        <f t="shared" si="46"/>
        <v>More</v>
      </c>
      <c r="Q374" s="14">
        <f t="shared" si="47"/>
        <v>58535.4</v>
      </c>
    </row>
    <row r="375" spans="1:17" x14ac:dyDescent="0.35">
      <c r="A375" s="11" t="s">
        <v>3269</v>
      </c>
      <c r="B375" s="11" t="s">
        <v>3270</v>
      </c>
      <c r="C375" s="11" t="s">
        <v>2990</v>
      </c>
      <c r="D375" s="17">
        <v>8999</v>
      </c>
      <c r="E375" s="17">
        <v>11999</v>
      </c>
      <c r="F375" s="18">
        <v>0.25</v>
      </c>
      <c r="G375" s="11">
        <v>4</v>
      </c>
      <c r="H375" s="22">
        <v>12796</v>
      </c>
      <c r="I375" s="11" t="s">
        <v>3100</v>
      </c>
      <c r="J375" s="11" t="str">
        <f t="shared" si="40"/>
        <v>Redmi</v>
      </c>
      <c r="K375" s="11" t="str">
        <f t="shared" si="41"/>
        <v>Electronics</v>
      </c>
      <c r="L375" s="11" t="str">
        <f t="shared" si="42"/>
        <v>Less</v>
      </c>
      <c r="M375" s="11">
        <f t="shared" si="43"/>
        <v>4</v>
      </c>
      <c r="N375" s="17">
        <f t="shared" si="44"/>
        <v>153539204</v>
      </c>
      <c r="O375" s="20" t="str">
        <f t="shared" si="45"/>
        <v>&gt;₹500</v>
      </c>
      <c r="P375" s="11" t="str">
        <f t="shared" si="46"/>
        <v>More</v>
      </c>
      <c r="Q375" s="19">
        <f t="shared" si="47"/>
        <v>51184</v>
      </c>
    </row>
    <row r="376" spans="1:17" x14ac:dyDescent="0.35">
      <c r="A376" s="10" t="s">
        <v>3273</v>
      </c>
      <c r="B376" s="10" t="s">
        <v>3274</v>
      </c>
      <c r="C376" s="10" t="s">
        <v>3275</v>
      </c>
      <c r="D376" s="12">
        <v>139</v>
      </c>
      <c r="E376" s="12">
        <v>495</v>
      </c>
      <c r="F376" s="13">
        <v>0.72</v>
      </c>
      <c r="G376" s="10">
        <v>4.3</v>
      </c>
      <c r="H376" s="21">
        <v>14185</v>
      </c>
      <c r="I376" s="10" t="s">
        <v>2039</v>
      </c>
      <c r="J376" s="10" t="str">
        <f t="shared" si="40"/>
        <v>AGARO</v>
      </c>
      <c r="K376" s="10" t="str">
        <f t="shared" si="41"/>
        <v>Electronics</v>
      </c>
      <c r="L376" s="10" t="str">
        <f t="shared" si="42"/>
        <v>More</v>
      </c>
      <c r="M376" s="10">
        <f t="shared" si="43"/>
        <v>4</v>
      </c>
      <c r="N376" s="12">
        <f t="shared" si="44"/>
        <v>7021575</v>
      </c>
      <c r="O376" s="15" t="str">
        <f t="shared" si="45"/>
        <v>₹200–₹500</v>
      </c>
      <c r="P376" s="10" t="str">
        <f t="shared" si="46"/>
        <v>More</v>
      </c>
      <c r="Q376" s="14">
        <f t="shared" si="47"/>
        <v>60995.5</v>
      </c>
    </row>
    <row r="377" spans="1:17" x14ac:dyDescent="0.35">
      <c r="A377" s="11" t="s">
        <v>3280</v>
      </c>
      <c r="B377" s="11" t="s">
        <v>3281</v>
      </c>
      <c r="C377" s="11" t="s">
        <v>2948</v>
      </c>
      <c r="D377" s="17">
        <v>3999</v>
      </c>
      <c r="E377" s="17">
        <v>16999</v>
      </c>
      <c r="F377" s="18">
        <v>0.76</v>
      </c>
      <c r="G377" s="11">
        <v>4.3</v>
      </c>
      <c r="H377" s="22">
        <v>17159</v>
      </c>
      <c r="I377" s="11" t="s">
        <v>3285</v>
      </c>
      <c r="J377" s="11" t="str">
        <f t="shared" si="40"/>
        <v>Fire-Boltt</v>
      </c>
      <c r="K377" s="11" t="str">
        <f t="shared" si="41"/>
        <v>Electronics</v>
      </c>
      <c r="L377" s="11" t="str">
        <f t="shared" si="42"/>
        <v>More</v>
      </c>
      <c r="M377" s="11">
        <f t="shared" si="43"/>
        <v>4</v>
      </c>
      <c r="N377" s="17">
        <f t="shared" si="44"/>
        <v>291685841</v>
      </c>
      <c r="O377" s="20" t="str">
        <f t="shared" si="45"/>
        <v>&gt;₹500</v>
      </c>
      <c r="P377" s="11" t="str">
        <f t="shared" si="46"/>
        <v>More</v>
      </c>
      <c r="Q377" s="19">
        <f t="shared" si="47"/>
        <v>73783.7</v>
      </c>
    </row>
    <row r="378" spans="1:17" x14ac:dyDescent="0.35">
      <c r="A378" s="10" t="s">
        <v>3290</v>
      </c>
      <c r="B378" s="10" t="s">
        <v>3291</v>
      </c>
      <c r="C378" s="10" t="s">
        <v>2948</v>
      </c>
      <c r="D378" s="12">
        <v>2998</v>
      </c>
      <c r="E378" s="12">
        <v>5999</v>
      </c>
      <c r="F378" s="13">
        <v>0.5</v>
      </c>
      <c r="G378" s="10">
        <v>4.0999999999999996</v>
      </c>
      <c r="H378" s="21">
        <v>5179</v>
      </c>
      <c r="I378" s="10" t="s">
        <v>3295</v>
      </c>
      <c r="J378" s="10" t="str">
        <f t="shared" si="40"/>
        <v>Noise</v>
      </c>
      <c r="K378" s="10" t="str">
        <f t="shared" si="41"/>
        <v>Electronics</v>
      </c>
      <c r="L378" s="10" t="str">
        <f t="shared" si="42"/>
        <v>More</v>
      </c>
      <c r="M378" s="10">
        <f t="shared" si="43"/>
        <v>4</v>
      </c>
      <c r="N378" s="12">
        <f t="shared" si="44"/>
        <v>31068821</v>
      </c>
      <c r="O378" s="15" t="str">
        <f t="shared" si="45"/>
        <v>&gt;₹500</v>
      </c>
      <c r="P378" s="10" t="str">
        <f t="shared" si="46"/>
        <v>More</v>
      </c>
      <c r="Q378" s="14">
        <f t="shared" si="47"/>
        <v>21233.899999999998</v>
      </c>
    </row>
    <row r="379" spans="1:17" x14ac:dyDescent="0.35">
      <c r="A379" s="11" t="s">
        <v>27</v>
      </c>
      <c r="B379" s="11" t="s">
        <v>28</v>
      </c>
      <c r="C379" s="11" t="s">
        <v>18</v>
      </c>
      <c r="D379" s="17">
        <v>199</v>
      </c>
      <c r="E379" s="17">
        <v>349</v>
      </c>
      <c r="F379" s="18">
        <v>0.43</v>
      </c>
      <c r="G379" s="11">
        <v>4</v>
      </c>
      <c r="H379" s="19">
        <v>43993</v>
      </c>
      <c r="I379" s="11" t="s">
        <v>32</v>
      </c>
      <c r="J379" s="11" t="str">
        <f t="shared" si="40"/>
        <v>Ambrane</v>
      </c>
      <c r="K379" s="11" t="str">
        <f t="shared" si="41"/>
        <v>Computers&amp;Accessories</v>
      </c>
      <c r="L379" s="11" t="str">
        <f t="shared" si="42"/>
        <v>Less</v>
      </c>
      <c r="M379" s="11">
        <f t="shared" si="43"/>
        <v>4</v>
      </c>
      <c r="N379" s="17">
        <f t="shared" si="44"/>
        <v>15353557</v>
      </c>
      <c r="O379" s="20" t="str">
        <f t="shared" si="45"/>
        <v>₹200–₹500</v>
      </c>
      <c r="P379" s="11" t="str">
        <f t="shared" si="46"/>
        <v>More</v>
      </c>
      <c r="Q379" s="19">
        <f t="shared" si="47"/>
        <v>175972</v>
      </c>
    </row>
    <row r="380" spans="1:17" x14ac:dyDescent="0.35">
      <c r="A380" s="10" t="s">
        <v>3302</v>
      </c>
      <c r="B380" s="10" t="s">
        <v>3303</v>
      </c>
      <c r="C380" s="10" t="s">
        <v>2990</v>
      </c>
      <c r="D380" s="12">
        <v>15499</v>
      </c>
      <c r="E380" s="12">
        <v>18999</v>
      </c>
      <c r="F380" s="13">
        <v>0.18</v>
      </c>
      <c r="G380" s="10">
        <v>4.0999999999999996</v>
      </c>
      <c r="H380" s="21">
        <v>19252</v>
      </c>
      <c r="I380" s="10" t="s">
        <v>3307</v>
      </c>
      <c r="J380" s="10" t="str">
        <f t="shared" si="40"/>
        <v>iQOO</v>
      </c>
      <c r="K380" s="10" t="str">
        <f t="shared" si="41"/>
        <v>Electronics</v>
      </c>
      <c r="L380" s="10" t="str">
        <f t="shared" si="42"/>
        <v>Less</v>
      </c>
      <c r="M380" s="10">
        <f t="shared" si="43"/>
        <v>4</v>
      </c>
      <c r="N380" s="12">
        <f t="shared" si="44"/>
        <v>365768748</v>
      </c>
      <c r="O380" s="15" t="str">
        <f t="shared" si="45"/>
        <v>&gt;₹500</v>
      </c>
      <c r="P380" s="10" t="str">
        <f t="shared" si="46"/>
        <v>More</v>
      </c>
      <c r="Q380" s="14">
        <f t="shared" si="47"/>
        <v>78933.2</v>
      </c>
    </row>
    <row r="381" spans="1:17" x14ac:dyDescent="0.35">
      <c r="A381" s="11" t="s">
        <v>37</v>
      </c>
      <c r="B381" s="11" t="s">
        <v>38</v>
      </c>
      <c r="C381" s="11" t="s">
        <v>18</v>
      </c>
      <c r="D381" s="17">
        <v>199</v>
      </c>
      <c r="E381" s="17">
        <v>999</v>
      </c>
      <c r="F381" s="18">
        <v>0.8</v>
      </c>
      <c r="G381" s="11">
        <v>3.9</v>
      </c>
      <c r="H381" s="19">
        <v>7928</v>
      </c>
      <c r="I381" s="11" t="s">
        <v>42</v>
      </c>
      <c r="J381" s="11" t="str">
        <f t="shared" si="40"/>
        <v>Sounce</v>
      </c>
      <c r="K381" s="11" t="str">
        <f t="shared" si="41"/>
        <v>Computers&amp;Accessories</v>
      </c>
      <c r="L381" s="11" t="str">
        <f t="shared" si="42"/>
        <v>More</v>
      </c>
      <c r="M381" s="11">
        <f t="shared" si="43"/>
        <v>3</v>
      </c>
      <c r="N381" s="17">
        <f t="shared" si="44"/>
        <v>7920072</v>
      </c>
      <c r="O381" s="20" t="str">
        <f t="shared" si="45"/>
        <v>&gt;₹500</v>
      </c>
      <c r="P381" s="11" t="str">
        <f t="shared" si="46"/>
        <v>More</v>
      </c>
      <c r="Q381" s="19">
        <f t="shared" si="47"/>
        <v>30919.200000000001</v>
      </c>
    </row>
    <row r="382" spans="1:17" x14ac:dyDescent="0.35">
      <c r="A382" s="10" t="s">
        <v>3316</v>
      </c>
      <c r="B382" s="10" t="s">
        <v>2947</v>
      </c>
      <c r="C382" s="10" t="s">
        <v>2948</v>
      </c>
      <c r="D382" s="12">
        <v>1799</v>
      </c>
      <c r="E382" s="12">
        <v>19999</v>
      </c>
      <c r="F382" s="13">
        <v>0.91</v>
      </c>
      <c r="G382" s="10">
        <v>4.2</v>
      </c>
      <c r="H382" s="21">
        <v>13937</v>
      </c>
      <c r="I382" s="10" t="s">
        <v>2952</v>
      </c>
      <c r="J382" s="10" t="str">
        <f t="shared" si="40"/>
        <v>Fire-Boltt</v>
      </c>
      <c r="K382" s="10" t="str">
        <f t="shared" si="41"/>
        <v>Electronics</v>
      </c>
      <c r="L382" s="10" t="str">
        <f t="shared" si="42"/>
        <v>More</v>
      </c>
      <c r="M382" s="10">
        <f t="shared" si="43"/>
        <v>4</v>
      </c>
      <c r="N382" s="12">
        <f t="shared" si="44"/>
        <v>278726063</v>
      </c>
      <c r="O382" s="15" t="str">
        <f t="shared" si="45"/>
        <v>&gt;₹500</v>
      </c>
      <c r="P382" s="10" t="str">
        <f t="shared" si="46"/>
        <v>More</v>
      </c>
      <c r="Q382" s="14">
        <f t="shared" si="47"/>
        <v>58535.4</v>
      </c>
    </row>
    <row r="383" spans="1:17" x14ac:dyDescent="0.35">
      <c r="A383" s="11" t="s">
        <v>3319</v>
      </c>
      <c r="B383" s="11" t="s">
        <v>3320</v>
      </c>
      <c r="C383" s="11" t="s">
        <v>2990</v>
      </c>
      <c r="D383" s="17">
        <v>8999</v>
      </c>
      <c r="E383" s="17">
        <v>11999</v>
      </c>
      <c r="F383" s="18">
        <v>0.25</v>
      </c>
      <c r="G383" s="11">
        <v>4</v>
      </c>
      <c r="H383" s="22">
        <v>12796</v>
      </c>
      <c r="I383" s="11" t="s">
        <v>3100</v>
      </c>
      <c r="J383" s="11" t="str">
        <f t="shared" si="40"/>
        <v>Redmi</v>
      </c>
      <c r="K383" s="11" t="str">
        <f t="shared" si="41"/>
        <v>Electronics</v>
      </c>
      <c r="L383" s="11" t="str">
        <f t="shared" si="42"/>
        <v>Less</v>
      </c>
      <c r="M383" s="11">
        <f t="shared" si="43"/>
        <v>4</v>
      </c>
      <c r="N383" s="17">
        <f t="shared" si="44"/>
        <v>153539204</v>
      </c>
      <c r="O383" s="20" t="str">
        <f t="shared" si="45"/>
        <v>&gt;₹500</v>
      </c>
      <c r="P383" s="11" t="str">
        <f t="shared" si="46"/>
        <v>More</v>
      </c>
      <c r="Q383" s="19">
        <f t="shared" si="47"/>
        <v>51184</v>
      </c>
    </row>
    <row r="384" spans="1:17" x14ac:dyDescent="0.35">
      <c r="A384" s="10" t="s">
        <v>3323</v>
      </c>
      <c r="B384" s="10" t="s">
        <v>3324</v>
      </c>
      <c r="C384" s="10" t="s">
        <v>3107</v>
      </c>
      <c r="D384" s="12">
        <v>873</v>
      </c>
      <c r="E384" s="12">
        <v>1699</v>
      </c>
      <c r="F384" s="13">
        <v>0.49</v>
      </c>
      <c r="G384" s="10">
        <v>4.4000000000000004</v>
      </c>
      <c r="H384" s="21">
        <v>1680</v>
      </c>
      <c r="I384" s="10" t="s">
        <v>3328</v>
      </c>
      <c r="J384" s="10" t="str">
        <f t="shared" si="40"/>
        <v>Duracell</v>
      </c>
      <c r="K384" s="10" t="str">
        <f t="shared" si="41"/>
        <v>Electronics</v>
      </c>
      <c r="L384" s="10" t="str">
        <f t="shared" si="42"/>
        <v>Less</v>
      </c>
      <c r="M384" s="10">
        <f t="shared" si="43"/>
        <v>4</v>
      </c>
      <c r="N384" s="12">
        <f t="shared" si="44"/>
        <v>2854320</v>
      </c>
      <c r="O384" s="15" t="str">
        <f t="shared" si="45"/>
        <v>&gt;₹500</v>
      </c>
      <c r="P384" s="10" t="str">
        <f t="shared" si="46"/>
        <v>More</v>
      </c>
      <c r="Q384" s="14">
        <f t="shared" si="47"/>
        <v>7392.0000000000009</v>
      </c>
    </row>
    <row r="385" spans="1:17" x14ac:dyDescent="0.35">
      <c r="A385" s="11" t="s">
        <v>3333</v>
      </c>
      <c r="B385" s="11" t="s">
        <v>3334</v>
      </c>
      <c r="C385" s="11" t="s">
        <v>2990</v>
      </c>
      <c r="D385" s="17">
        <v>12999</v>
      </c>
      <c r="E385" s="17">
        <v>15999</v>
      </c>
      <c r="F385" s="18">
        <v>0.19</v>
      </c>
      <c r="G385" s="11">
        <v>4.2</v>
      </c>
      <c r="H385" s="22">
        <v>13246</v>
      </c>
      <c r="I385" s="11" t="s">
        <v>3338</v>
      </c>
      <c r="J385" s="11" t="str">
        <f t="shared" si="40"/>
        <v>realme</v>
      </c>
      <c r="K385" s="11" t="str">
        <f t="shared" si="41"/>
        <v>Electronics</v>
      </c>
      <c r="L385" s="11" t="str">
        <f t="shared" si="42"/>
        <v>Less</v>
      </c>
      <c r="M385" s="11">
        <f t="shared" si="43"/>
        <v>4</v>
      </c>
      <c r="N385" s="17">
        <f t="shared" si="44"/>
        <v>211922754</v>
      </c>
      <c r="O385" s="20" t="str">
        <f t="shared" si="45"/>
        <v>&gt;₹500</v>
      </c>
      <c r="P385" s="11" t="str">
        <f t="shared" si="46"/>
        <v>More</v>
      </c>
      <c r="Q385" s="19">
        <f t="shared" si="47"/>
        <v>55633.200000000004</v>
      </c>
    </row>
    <row r="386" spans="1:17" x14ac:dyDescent="0.35">
      <c r="A386" s="10" t="s">
        <v>3343</v>
      </c>
      <c r="B386" s="10" t="s">
        <v>3344</v>
      </c>
      <c r="C386" s="10" t="s">
        <v>3345</v>
      </c>
      <c r="D386" s="12">
        <v>539</v>
      </c>
      <c r="E386" s="12">
        <v>1599</v>
      </c>
      <c r="F386" s="13">
        <v>0.66</v>
      </c>
      <c r="G386" s="10">
        <v>3.8</v>
      </c>
      <c r="H386" s="21">
        <v>14648</v>
      </c>
      <c r="I386" s="10" t="s">
        <v>3349</v>
      </c>
      <c r="J386" s="10" t="str">
        <f t="shared" ref="J386:J449" si="48">LEFT(B386, FIND(" ", B386) - 1)</f>
        <v>WeCool</v>
      </c>
      <c r="K386" s="10" t="str">
        <f t="shared" ref="K386:K449" si="49">LEFT(C386, FIND("|", C386 &amp; "|") - 1)</f>
        <v>Electronics</v>
      </c>
      <c r="L386" s="10" t="str">
        <f t="shared" ref="L386:L449" si="50">IF(F386&gt;=50%,"More", "Less")</f>
        <v>More</v>
      </c>
      <c r="M386" s="10">
        <f t="shared" ref="M386:M449" si="51">INT(G386)</f>
        <v>3</v>
      </c>
      <c r="N386" s="12">
        <f t="shared" ref="N386:N449" si="52">E386*H386</f>
        <v>23422152</v>
      </c>
      <c r="O386" s="15" t="str">
        <f t="shared" ref="O386:O449" si="53">IF(E386&lt;200,"&lt;₹200",
IF(E386&lt;=500,"₹200–₹500",
"&gt;₹500"))</f>
        <v>&gt;₹500</v>
      </c>
      <c r="P386" s="10" t="str">
        <f t="shared" ref="P386:P449" si="54">IF(H386&lt;1000, "Less", "More")</f>
        <v>More</v>
      </c>
      <c r="Q386" s="14">
        <f t="shared" ref="Q386:Q449" si="55">G386*H386</f>
        <v>55662.399999999994</v>
      </c>
    </row>
    <row r="387" spans="1:17" x14ac:dyDescent="0.35">
      <c r="A387" s="11" t="s">
        <v>3354</v>
      </c>
      <c r="B387" s="11" t="s">
        <v>2958</v>
      </c>
      <c r="C387" s="11" t="s">
        <v>2948</v>
      </c>
      <c r="D387" s="17">
        <v>1999</v>
      </c>
      <c r="E387" s="17">
        <v>9999</v>
      </c>
      <c r="F387" s="18">
        <v>0.8</v>
      </c>
      <c r="G387" s="11">
        <v>4.3</v>
      </c>
      <c r="H387" s="22">
        <v>27696</v>
      </c>
      <c r="I387" s="11" t="s">
        <v>2962</v>
      </c>
      <c r="J387" s="11" t="str">
        <f t="shared" si="48"/>
        <v>Fire-Boltt</v>
      </c>
      <c r="K387" s="11" t="str">
        <f t="shared" si="49"/>
        <v>Electronics</v>
      </c>
      <c r="L387" s="11" t="str">
        <f t="shared" si="50"/>
        <v>More</v>
      </c>
      <c r="M387" s="11">
        <f t="shared" si="51"/>
        <v>4</v>
      </c>
      <c r="N387" s="17">
        <f t="shared" si="52"/>
        <v>276932304</v>
      </c>
      <c r="O387" s="20" t="str">
        <f t="shared" si="53"/>
        <v>&gt;₹500</v>
      </c>
      <c r="P387" s="11" t="str">
        <f t="shared" si="54"/>
        <v>More</v>
      </c>
      <c r="Q387" s="19">
        <f t="shared" si="55"/>
        <v>119092.79999999999</v>
      </c>
    </row>
    <row r="388" spans="1:17" x14ac:dyDescent="0.35">
      <c r="A388" s="10" t="s">
        <v>3358</v>
      </c>
      <c r="B388" s="10" t="s">
        <v>3359</v>
      </c>
      <c r="C388" s="10" t="s">
        <v>2990</v>
      </c>
      <c r="D388" s="12">
        <v>15490</v>
      </c>
      <c r="E388" s="12">
        <v>20990</v>
      </c>
      <c r="F388" s="13">
        <v>0.26</v>
      </c>
      <c r="G388" s="10">
        <v>4.2</v>
      </c>
      <c r="H388" s="21">
        <v>32916</v>
      </c>
      <c r="I388" s="10" t="s">
        <v>3363</v>
      </c>
      <c r="J388" s="10" t="str">
        <f t="shared" si="48"/>
        <v>OPPO</v>
      </c>
      <c r="K388" s="10" t="str">
        <f t="shared" si="49"/>
        <v>Electronics</v>
      </c>
      <c r="L388" s="10" t="str">
        <f t="shared" si="50"/>
        <v>Less</v>
      </c>
      <c r="M388" s="10">
        <f t="shared" si="51"/>
        <v>4</v>
      </c>
      <c r="N388" s="12">
        <f t="shared" si="52"/>
        <v>690906840</v>
      </c>
      <c r="O388" s="15" t="str">
        <f t="shared" si="53"/>
        <v>&gt;₹500</v>
      </c>
      <c r="P388" s="10" t="str">
        <f t="shared" si="54"/>
        <v>More</v>
      </c>
      <c r="Q388" s="14">
        <f t="shared" si="55"/>
        <v>138247.20000000001</v>
      </c>
    </row>
    <row r="389" spans="1:17" x14ac:dyDescent="0.35">
      <c r="A389" s="11" t="s">
        <v>3368</v>
      </c>
      <c r="B389" s="11" t="s">
        <v>3369</v>
      </c>
      <c r="C389" s="11" t="s">
        <v>2990</v>
      </c>
      <c r="D389" s="17">
        <v>19999</v>
      </c>
      <c r="E389" s="17">
        <v>24999</v>
      </c>
      <c r="F389" s="18">
        <v>0.2</v>
      </c>
      <c r="G389" s="11">
        <v>3.9</v>
      </c>
      <c r="H389" s="22">
        <v>25824</v>
      </c>
      <c r="I389" s="11" t="s">
        <v>3373</v>
      </c>
      <c r="J389" s="11" t="str">
        <f t="shared" si="48"/>
        <v>Redmi</v>
      </c>
      <c r="K389" s="11" t="str">
        <f t="shared" si="49"/>
        <v>Electronics</v>
      </c>
      <c r="L389" s="11" t="str">
        <f t="shared" si="50"/>
        <v>Less</v>
      </c>
      <c r="M389" s="11">
        <f t="shared" si="51"/>
        <v>3</v>
      </c>
      <c r="N389" s="17">
        <f t="shared" si="52"/>
        <v>645574176</v>
      </c>
      <c r="O389" s="20" t="str">
        <f t="shared" si="53"/>
        <v>&gt;₹500</v>
      </c>
      <c r="P389" s="11" t="str">
        <f t="shared" si="54"/>
        <v>More</v>
      </c>
      <c r="Q389" s="19">
        <f t="shared" si="55"/>
        <v>100713.59999999999</v>
      </c>
    </row>
    <row r="390" spans="1:17" x14ac:dyDescent="0.35">
      <c r="A390" s="10" t="s">
        <v>3378</v>
      </c>
      <c r="B390" s="10" t="s">
        <v>3379</v>
      </c>
      <c r="C390" s="10" t="s">
        <v>3162</v>
      </c>
      <c r="D390" s="12">
        <v>1075</v>
      </c>
      <c r="E390" s="12">
        <v>1699</v>
      </c>
      <c r="F390" s="13">
        <v>0.37</v>
      </c>
      <c r="G390" s="10">
        <v>4.4000000000000004</v>
      </c>
      <c r="H390" s="21">
        <v>7462</v>
      </c>
      <c r="I390" s="10" t="s">
        <v>3383</v>
      </c>
      <c r="J390" s="10" t="str">
        <f t="shared" si="48"/>
        <v>Samsung</v>
      </c>
      <c r="K390" s="10" t="str">
        <f t="shared" si="49"/>
        <v>Electronics</v>
      </c>
      <c r="L390" s="10" t="str">
        <f t="shared" si="50"/>
        <v>Less</v>
      </c>
      <c r="M390" s="10">
        <f t="shared" si="51"/>
        <v>4</v>
      </c>
      <c r="N390" s="12">
        <f t="shared" si="52"/>
        <v>12677938</v>
      </c>
      <c r="O390" s="15" t="str">
        <f t="shared" si="53"/>
        <v>&gt;₹500</v>
      </c>
      <c r="P390" s="10" t="str">
        <f t="shared" si="54"/>
        <v>More</v>
      </c>
      <c r="Q390" s="14">
        <f t="shared" si="55"/>
        <v>32832.800000000003</v>
      </c>
    </row>
    <row r="391" spans="1:17" x14ac:dyDescent="0.35">
      <c r="A391" s="11" t="s">
        <v>3388</v>
      </c>
      <c r="B391" s="11" t="s">
        <v>3389</v>
      </c>
      <c r="C391" s="11" t="s">
        <v>3066</v>
      </c>
      <c r="D391" s="17">
        <v>399</v>
      </c>
      <c r="E391" s="17">
        <v>699</v>
      </c>
      <c r="F391" s="18">
        <v>0.43</v>
      </c>
      <c r="G391" s="11">
        <v>4</v>
      </c>
      <c r="H391" s="22">
        <v>37817</v>
      </c>
      <c r="I391" s="11" t="s">
        <v>3393</v>
      </c>
      <c r="J391" s="11" t="str">
        <f t="shared" si="48"/>
        <v>realme</v>
      </c>
      <c r="K391" s="11" t="str">
        <f t="shared" si="49"/>
        <v>Electronics</v>
      </c>
      <c r="L391" s="11" t="str">
        <f t="shared" si="50"/>
        <v>Less</v>
      </c>
      <c r="M391" s="11">
        <f t="shared" si="51"/>
        <v>4</v>
      </c>
      <c r="N391" s="17">
        <f t="shared" si="52"/>
        <v>26434083</v>
      </c>
      <c r="O391" s="20" t="str">
        <f t="shared" si="53"/>
        <v>&gt;₹500</v>
      </c>
      <c r="P391" s="11" t="str">
        <f t="shared" si="54"/>
        <v>More</v>
      </c>
      <c r="Q391" s="19">
        <f t="shared" si="55"/>
        <v>151268</v>
      </c>
    </row>
    <row r="392" spans="1:17" x14ac:dyDescent="0.35">
      <c r="A392" s="10" t="s">
        <v>3398</v>
      </c>
      <c r="B392" s="10" t="s">
        <v>3399</v>
      </c>
      <c r="C392" s="10" t="s">
        <v>2948</v>
      </c>
      <c r="D392" s="12">
        <v>1999</v>
      </c>
      <c r="E392" s="12">
        <v>3990</v>
      </c>
      <c r="F392" s="13">
        <v>0.5</v>
      </c>
      <c r="G392" s="10">
        <v>4</v>
      </c>
      <c r="H392" s="21">
        <v>30254</v>
      </c>
      <c r="I392" s="10" t="s">
        <v>3176</v>
      </c>
      <c r="J392" s="10" t="str">
        <f t="shared" si="48"/>
        <v>Noise</v>
      </c>
      <c r="K392" s="10" t="str">
        <f t="shared" si="49"/>
        <v>Electronics</v>
      </c>
      <c r="L392" s="10" t="str">
        <f t="shared" si="50"/>
        <v>More</v>
      </c>
      <c r="M392" s="10">
        <f t="shared" si="51"/>
        <v>4</v>
      </c>
      <c r="N392" s="12">
        <f t="shared" si="52"/>
        <v>120713460</v>
      </c>
      <c r="O392" s="15" t="str">
        <f t="shared" si="53"/>
        <v>&gt;₹500</v>
      </c>
      <c r="P392" s="10" t="str">
        <f t="shared" si="54"/>
        <v>More</v>
      </c>
      <c r="Q392" s="14">
        <f t="shared" si="55"/>
        <v>121016</v>
      </c>
    </row>
    <row r="393" spans="1:17" x14ac:dyDescent="0.35">
      <c r="A393" s="11" t="s">
        <v>3403</v>
      </c>
      <c r="B393" s="11" t="s">
        <v>13140</v>
      </c>
      <c r="C393" s="11" t="s">
        <v>2948</v>
      </c>
      <c r="D393" s="17">
        <v>1999</v>
      </c>
      <c r="E393" s="17">
        <v>7990</v>
      </c>
      <c r="F393" s="18">
        <v>0.75</v>
      </c>
      <c r="G393" s="11">
        <v>3.8</v>
      </c>
      <c r="H393" s="22">
        <v>17831</v>
      </c>
      <c r="I393" s="11" t="s">
        <v>2972</v>
      </c>
      <c r="J393" s="11" t="str">
        <f t="shared" si="48"/>
        <v>Boat</v>
      </c>
      <c r="K393" s="11" t="str">
        <f t="shared" si="49"/>
        <v>Electronics</v>
      </c>
      <c r="L393" s="11" t="str">
        <f t="shared" si="50"/>
        <v>More</v>
      </c>
      <c r="M393" s="11">
        <f t="shared" si="51"/>
        <v>3</v>
      </c>
      <c r="N393" s="17">
        <f t="shared" si="52"/>
        <v>142469690</v>
      </c>
      <c r="O393" s="20" t="str">
        <f t="shared" si="53"/>
        <v>&gt;₹500</v>
      </c>
      <c r="P393" s="11" t="str">
        <f t="shared" si="54"/>
        <v>More</v>
      </c>
      <c r="Q393" s="19">
        <f t="shared" si="55"/>
        <v>67757.8</v>
      </c>
    </row>
    <row r="394" spans="1:17" x14ac:dyDescent="0.35">
      <c r="A394" s="10" t="s">
        <v>47</v>
      </c>
      <c r="B394" s="10" t="s">
        <v>13122</v>
      </c>
      <c r="C394" s="10" t="s">
        <v>18</v>
      </c>
      <c r="D394" s="12">
        <v>329</v>
      </c>
      <c r="E394" s="12">
        <v>699</v>
      </c>
      <c r="F394" s="13">
        <v>0.53</v>
      </c>
      <c r="G394" s="10">
        <v>4.2</v>
      </c>
      <c r="H394" s="14">
        <v>94364</v>
      </c>
      <c r="I394" s="10" t="s">
        <v>52</v>
      </c>
      <c r="J394" s="10" t="str">
        <f t="shared" si="48"/>
        <v>Boat</v>
      </c>
      <c r="K394" s="10" t="str">
        <f t="shared" si="49"/>
        <v>Computers&amp;Accessories</v>
      </c>
      <c r="L394" s="10" t="str">
        <f t="shared" si="50"/>
        <v>More</v>
      </c>
      <c r="M394" s="10">
        <f t="shared" si="51"/>
        <v>4</v>
      </c>
      <c r="N394" s="12">
        <f t="shared" si="52"/>
        <v>65960436</v>
      </c>
      <c r="O394" s="15" t="str">
        <f t="shared" si="53"/>
        <v>&gt;₹500</v>
      </c>
      <c r="P394" s="10" t="str">
        <f t="shared" si="54"/>
        <v>More</v>
      </c>
      <c r="Q394" s="14">
        <f t="shared" si="55"/>
        <v>396328.8</v>
      </c>
    </row>
    <row r="395" spans="1:17" x14ac:dyDescent="0.35">
      <c r="A395" s="11" t="s">
        <v>57</v>
      </c>
      <c r="B395" s="11" t="s">
        <v>58</v>
      </c>
      <c r="C395" s="11" t="s">
        <v>18</v>
      </c>
      <c r="D395" s="17">
        <v>154</v>
      </c>
      <c r="E395" s="17">
        <v>399</v>
      </c>
      <c r="F395" s="18">
        <v>0.61</v>
      </c>
      <c r="G395" s="11">
        <v>4.2</v>
      </c>
      <c r="H395" s="19">
        <v>16905</v>
      </c>
      <c r="I395" s="11" t="s">
        <v>62</v>
      </c>
      <c r="J395" s="11" t="str">
        <f t="shared" si="48"/>
        <v>Portronics</v>
      </c>
      <c r="K395" s="11" t="str">
        <f t="shared" si="49"/>
        <v>Computers&amp;Accessories</v>
      </c>
      <c r="L395" s="11" t="str">
        <f t="shared" si="50"/>
        <v>More</v>
      </c>
      <c r="M395" s="11">
        <f t="shared" si="51"/>
        <v>4</v>
      </c>
      <c r="N395" s="17">
        <f t="shared" si="52"/>
        <v>6745095</v>
      </c>
      <c r="O395" s="20" t="str">
        <f t="shared" si="53"/>
        <v>₹200–₹500</v>
      </c>
      <c r="P395" s="11" t="str">
        <f t="shared" si="54"/>
        <v>More</v>
      </c>
      <c r="Q395" s="19">
        <f t="shared" si="55"/>
        <v>71001</v>
      </c>
    </row>
    <row r="396" spans="1:17" x14ac:dyDescent="0.35">
      <c r="A396" s="10" t="s">
        <v>3411</v>
      </c>
      <c r="B396" s="10" t="s">
        <v>3412</v>
      </c>
      <c r="C396" s="10" t="s">
        <v>2990</v>
      </c>
      <c r="D396" s="12">
        <v>28999</v>
      </c>
      <c r="E396" s="12">
        <v>34999</v>
      </c>
      <c r="F396" s="13">
        <v>0.17</v>
      </c>
      <c r="G396" s="10">
        <v>4.4000000000000004</v>
      </c>
      <c r="H396" s="21">
        <v>20311</v>
      </c>
      <c r="I396" s="10" t="s">
        <v>3416</v>
      </c>
      <c r="J396" s="10" t="str">
        <f t="shared" si="48"/>
        <v>iQOO</v>
      </c>
      <c r="K396" s="10" t="str">
        <f t="shared" si="49"/>
        <v>Electronics</v>
      </c>
      <c r="L396" s="10" t="str">
        <f t="shared" si="50"/>
        <v>Less</v>
      </c>
      <c r="M396" s="10">
        <f t="shared" si="51"/>
        <v>4</v>
      </c>
      <c r="N396" s="12">
        <f t="shared" si="52"/>
        <v>710864689</v>
      </c>
      <c r="O396" s="15" t="str">
        <f t="shared" si="53"/>
        <v>&gt;₹500</v>
      </c>
      <c r="P396" s="10" t="str">
        <f t="shared" si="54"/>
        <v>More</v>
      </c>
      <c r="Q396" s="14">
        <f t="shared" si="55"/>
        <v>89368.400000000009</v>
      </c>
    </row>
    <row r="397" spans="1:17" x14ac:dyDescent="0.35">
      <c r="A397" s="11" t="s">
        <v>3421</v>
      </c>
      <c r="B397" s="11" t="s">
        <v>13141</v>
      </c>
      <c r="C397" s="11" t="s">
        <v>2948</v>
      </c>
      <c r="D397" s="17">
        <v>2299</v>
      </c>
      <c r="E397" s="17">
        <v>7990</v>
      </c>
      <c r="F397" s="18">
        <v>0.71</v>
      </c>
      <c r="G397" s="11">
        <v>4.2</v>
      </c>
      <c r="H397" s="22">
        <v>69622</v>
      </c>
      <c r="I397" s="11" t="s">
        <v>3426</v>
      </c>
      <c r="J397" s="11" t="str">
        <f t="shared" si="48"/>
        <v>Boat</v>
      </c>
      <c r="K397" s="11" t="str">
        <f t="shared" si="49"/>
        <v>Electronics</v>
      </c>
      <c r="L397" s="11" t="str">
        <f t="shared" si="50"/>
        <v>More</v>
      </c>
      <c r="M397" s="11">
        <f t="shared" si="51"/>
        <v>4</v>
      </c>
      <c r="N397" s="17">
        <f t="shared" si="52"/>
        <v>556279780</v>
      </c>
      <c r="O397" s="20" t="str">
        <f t="shared" si="53"/>
        <v>&gt;₹500</v>
      </c>
      <c r="P397" s="11" t="str">
        <f t="shared" si="54"/>
        <v>More</v>
      </c>
      <c r="Q397" s="19">
        <f t="shared" si="55"/>
        <v>292412.40000000002</v>
      </c>
    </row>
    <row r="398" spans="1:17" x14ac:dyDescent="0.35">
      <c r="A398" s="10" t="s">
        <v>3431</v>
      </c>
      <c r="B398" s="10" t="s">
        <v>3432</v>
      </c>
      <c r="C398" s="10" t="s">
        <v>3433</v>
      </c>
      <c r="D398" s="12">
        <v>399</v>
      </c>
      <c r="E398" s="12">
        <v>1999</v>
      </c>
      <c r="F398" s="13">
        <v>0.8</v>
      </c>
      <c r="G398" s="10">
        <v>4</v>
      </c>
      <c r="H398" s="21">
        <v>3382</v>
      </c>
      <c r="I398" s="10" t="s">
        <v>3437</v>
      </c>
      <c r="J398" s="10" t="str">
        <f t="shared" si="48"/>
        <v>Tygot</v>
      </c>
      <c r="K398" s="10" t="str">
        <f t="shared" si="49"/>
        <v>Electronics</v>
      </c>
      <c r="L398" s="10" t="str">
        <f t="shared" si="50"/>
        <v>More</v>
      </c>
      <c r="M398" s="10">
        <f t="shared" si="51"/>
        <v>4</v>
      </c>
      <c r="N398" s="12">
        <f t="shared" si="52"/>
        <v>6760618</v>
      </c>
      <c r="O398" s="15" t="str">
        <f t="shared" si="53"/>
        <v>&gt;₹500</v>
      </c>
      <c r="P398" s="10" t="str">
        <f t="shared" si="54"/>
        <v>More</v>
      </c>
      <c r="Q398" s="14">
        <f t="shared" si="55"/>
        <v>13528</v>
      </c>
    </row>
    <row r="399" spans="1:17" x14ac:dyDescent="0.35">
      <c r="A399" s="11" t="s">
        <v>3441</v>
      </c>
      <c r="B399" s="11" t="s">
        <v>3442</v>
      </c>
      <c r="C399" s="11" t="s">
        <v>3024</v>
      </c>
      <c r="D399" s="17">
        <v>1149</v>
      </c>
      <c r="E399" s="17">
        <v>3999</v>
      </c>
      <c r="F399" s="18">
        <v>0.71</v>
      </c>
      <c r="G399" s="11">
        <v>4.3</v>
      </c>
      <c r="H399" s="22">
        <v>140036</v>
      </c>
      <c r="I399" s="11" t="s">
        <v>3446</v>
      </c>
      <c r="J399" s="11" t="str">
        <f t="shared" si="48"/>
        <v>Samsung</v>
      </c>
      <c r="K399" s="11" t="str">
        <f t="shared" si="49"/>
        <v>Electronics</v>
      </c>
      <c r="L399" s="11" t="str">
        <f t="shared" si="50"/>
        <v>More</v>
      </c>
      <c r="M399" s="11">
        <f t="shared" si="51"/>
        <v>4</v>
      </c>
      <c r="N399" s="17">
        <f t="shared" si="52"/>
        <v>560003964</v>
      </c>
      <c r="O399" s="20" t="str">
        <f t="shared" si="53"/>
        <v>&gt;₹500</v>
      </c>
      <c r="P399" s="11" t="str">
        <f t="shared" si="54"/>
        <v>More</v>
      </c>
      <c r="Q399" s="19">
        <f t="shared" si="55"/>
        <v>602154.79999999993</v>
      </c>
    </row>
    <row r="400" spans="1:17" x14ac:dyDescent="0.35">
      <c r="A400" s="10" t="s">
        <v>3451</v>
      </c>
      <c r="B400" s="10" t="s">
        <v>3452</v>
      </c>
      <c r="C400" s="10" t="s">
        <v>3162</v>
      </c>
      <c r="D400" s="12">
        <v>529</v>
      </c>
      <c r="E400" s="12">
        <v>1499</v>
      </c>
      <c r="F400" s="13">
        <v>0.65</v>
      </c>
      <c r="G400" s="10">
        <v>4.0999999999999996</v>
      </c>
      <c r="H400" s="21">
        <v>8599</v>
      </c>
      <c r="I400" s="10" t="s">
        <v>3456</v>
      </c>
      <c r="J400" s="10" t="str">
        <f t="shared" si="48"/>
        <v>Portronics</v>
      </c>
      <c r="K400" s="10" t="str">
        <f t="shared" si="49"/>
        <v>Electronics</v>
      </c>
      <c r="L400" s="10" t="str">
        <f t="shared" si="50"/>
        <v>More</v>
      </c>
      <c r="M400" s="10">
        <f t="shared" si="51"/>
        <v>4</v>
      </c>
      <c r="N400" s="12">
        <f t="shared" si="52"/>
        <v>12889901</v>
      </c>
      <c r="O400" s="15" t="str">
        <f t="shared" si="53"/>
        <v>&gt;₹500</v>
      </c>
      <c r="P400" s="10" t="str">
        <f t="shared" si="54"/>
        <v>More</v>
      </c>
      <c r="Q400" s="14">
        <f t="shared" si="55"/>
        <v>35255.899999999994</v>
      </c>
    </row>
    <row r="401" spans="1:17" x14ac:dyDescent="0.35">
      <c r="A401" s="11" t="s">
        <v>3461</v>
      </c>
      <c r="B401" s="11" t="s">
        <v>3462</v>
      </c>
      <c r="C401" s="11" t="s">
        <v>2990</v>
      </c>
      <c r="D401" s="17">
        <v>13999</v>
      </c>
      <c r="E401" s="17">
        <v>19499</v>
      </c>
      <c r="F401" s="18">
        <v>0.28000000000000003</v>
      </c>
      <c r="G401" s="11">
        <v>4.0999999999999996</v>
      </c>
      <c r="H401" s="22">
        <v>18998</v>
      </c>
      <c r="I401" s="11" t="s">
        <v>3211</v>
      </c>
      <c r="J401" s="11" t="str">
        <f t="shared" si="48"/>
        <v>Samsung</v>
      </c>
      <c r="K401" s="11" t="str">
        <f t="shared" si="49"/>
        <v>Electronics</v>
      </c>
      <c r="L401" s="11" t="str">
        <f t="shared" si="50"/>
        <v>Less</v>
      </c>
      <c r="M401" s="11">
        <f t="shared" si="51"/>
        <v>4</v>
      </c>
      <c r="N401" s="17">
        <f t="shared" si="52"/>
        <v>370442002</v>
      </c>
      <c r="O401" s="20" t="str">
        <f t="shared" si="53"/>
        <v>&gt;₹500</v>
      </c>
      <c r="P401" s="11" t="str">
        <f t="shared" si="54"/>
        <v>More</v>
      </c>
      <c r="Q401" s="19">
        <f t="shared" si="55"/>
        <v>77891.799999999988</v>
      </c>
    </row>
    <row r="402" spans="1:17" x14ac:dyDescent="0.35">
      <c r="A402" s="10" t="s">
        <v>3466</v>
      </c>
      <c r="B402" s="10" t="s">
        <v>13142</v>
      </c>
      <c r="C402" s="10" t="s">
        <v>3066</v>
      </c>
      <c r="D402" s="12">
        <v>379</v>
      </c>
      <c r="E402" s="12">
        <v>999</v>
      </c>
      <c r="F402" s="13">
        <v>0.62</v>
      </c>
      <c r="G402" s="10">
        <v>4.0999999999999996</v>
      </c>
      <c r="H402" s="21">
        <v>363713</v>
      </c>
      <c r="I402" s="10" t="s">
        <v>3121</v>
      </c>
      <c r="J402" s="10" t="str">
        <f t="shared" si="48"/>
        <v>Boat</v>
      </c>
      <c r="K402" s="10" t="str">
        <f t="shared" si="49"/>
        <v>Electronics</v>
      </c>
      <c r="L402" s="10" t="str">
        <f t="shared" si="50"/>
        <v>More</v>
      </c>
      <c r="M402" s="10">
        <f t="shared" si="51"/>
        <v>4</v>
      </c>
      <c r="N402" s="12">
        <f t="shared" si="52"/>
        <v>363349287</v>
      </c>
      <c r="O402" s="15" t="str">
        <f t="shared" si="53"/>
        <v>&gt;₹500</v>
      </c>
      <c r="P402" s="10" t="str">
        <f t="shared" si="54"/>
        <v>More</v>
      </c>
      <c r="Q402" s="14">
        <f t="shared" si="55"/>
        <v>1491223.2999999998</v>
      </c>
    </row>
    <row r="403" spans="1:17" x14ac:dyDescent="0.35">
      <c r="A403" s="11" t="s">
        <v>3471</v>
      </c>
      <c r="B403" s="11" t="s">
        <v>3472</v>
      </c>
      <c r="C403" s="11" t="s">
        <v>2990</v>
      </c>
      <c r="D403" s="17">
        <v>13999</v>
      </c>
      <c r="E403" s="17">
        <v>19999</v>
      </c>
      <c r="F403" s="18">
        <v>0.3</v>
      </c>
      <c r="G403" s="11">
        <v>4.0999999999999996</v>
      </c>
      <c r="H403" s="22">
        <v>19252</v>
      </c>
      <c r="I403" s="11" t="s">
        <v>3307</v>
      </c>
      <c r="J403" s="11" t="str">
        <f t="shared" si="48"/>
        <v>iQOO</v>
      </c>
      <c r="K403" s="11" t="str">
        <f t="shared" si="49"/>
        <v>Electronics</v>
      </c>
      <c r="L403" s="11" t="str">
        <f t="shared" si="50"/>
        <v>Less</v>
      </c>
      <c r="M403" s="11">
        <f t="shared" si="51"/>
        <v>4</v>
      </c>
      <c r="N403" s="17">
        <f t="shared" si="52"/>
        <v>385020748</v>
      </c>
      <c r="O403" s="20" t="str">
        <f t="shared" si="53"/>
        <v>&gt;₹500</v>
      </c>
      <c r="P403" s="11" t="str">
        <f t="shared" si="54"/>
        <v>More</v>
      </c>
      <c r="Q403" s="19">
        <f t="shared" si="55"/>
        <v>78933.2</v>
      </c>
    </row>
    <row r="404" spans="1:17" x14ac:dyDescent="0.35">
      <c r="A404" s="10" t="s">
        <v>3476</v>
      </c>
      <c r="B404" s="10" t="s">
        <v>3477</v>
      </c>
      <c r="C404" s="10" t="s">
        <v>2948</v>
      </c>
      <c r="D404" s="12">
        <v>3999</v>
      </c>
      <c r="E404" s="12">
        <v>9999</v>
      </c>
      <c r="F404" s="13">
        <v>0.6</v>
      </c>
      <c r="G404" s="10">
        <v>4.4000000000000004</v>
      </c>
      <c r="H404" s="21">
        <v>73</v>
      </c>
      <c r="I404" s="10" t="s">
        <v>3481</v>
      </c>
      <c r="J404" s="10" t="str">
        <f t="shared" si="48"/>
        <v>Fire-Boltt</v>
      </c>
      <c r="K404" s="10" t="str">
        <f t="shared" si="49"/>
        <v>Electronics</v>
      </c>
      <c r="L404" s="10" t="str">
        <f t="shared" si="50"/>
        <v>More</v>
      </c>
      <c r="M404" s="10">
        <f t="shared" si="51"/>
        <v>4</v>
      </c>
      <c r="N404" s="12">
        <f t="shared" si="52"/>
        <v>729927</v>
      </c>
      <c r="O404" s="15" t="str">
        <f t="shared" si="53"/>
        <v>&gt;₹500</v>
      </c>
      <c r="P404" s="10" t="str">
        <f t="shared" si="54"/>
        <v>Less</v>
      </c>
      <c r="Q404" s="14">
        <f t="shared" si="55"/>
        <v>321.20000000000005</v>
      </c>
    </row>
    <row r="405" spans="1:17" x14ac:dyDescent="0.35">
      <c r="A405" s="11" t="s">
        <v>66</v>
      </c>
      <c r="B405" s="11" t="s">
        <v>67</v>
      </c>
      <c r="C405" s="11" t="s">
        <v>18</v>
      </c>
      <c r="D405" s="17">
        <v>149</v>
      </c>
      <c r="E405" s="17">
        <v>1000</v>
      </c>
      <c r="F405" s="18">
        <v>0.85</v>
      </c>
      <c r="G405" s="11">
        <v>3.9</v>
      </c>
      <c r="H405" s="19">
        <v>24870</v>
      </c>
      <c r="I405" s="11" t="s">
        <v>3488</v>
      </c>
      <c r="J405" s="11" t="str">
        <f t="shared" si="48"/>
        <v>pTron</v>
      </c>
      <c r="K405" s="11" t="str">
        <f t="shared" si="49"/>
        <v>Computers&amp;Accessories</v>
      </c>
      <c r="L405" s="11" t="str">
        <f t="shared" si="50"/>
        <v>More</v>
      </c>
      <c r="M405" s="11">
        <f t="shared" si="51"/>
        <v>3</v>
      </c>
      <c r="N405" s="17">
        <f t="shared" si="52"/>
        <v>24870000</v>
      </c>
      <c r="O405" s="20" t="str">
        <f t="shared" si="53"/>
        <v>&gt;₹500</v>
      </c>
      <c r="P405" s="11" t="str">
        <f t="shared" si="54"/>
        <v>More</v>
      </c>
      <c r="Q405" s="19">
        <f t="shared" si="55"/>
        <v>96993</v>
      </c>
    </row>
    <row r="406" spans="1:17" x14ac:dyDescent="0.35">
      <c r="A406" s="10" t="s">
        <v>3493</v>
      </c>
      <c r="B406" s="10" t="s">
        <v>3494</v>
      </c>
      <c r="C406" s="10" t="s">
        <v>3495</v>
      </c>
      <c r="D406" s="12">
        <v>99</v>
      </c>
      <c r="E406" s="12">
        <v>499</v>
      </c>
      <c r="F406" s="13">
        <v>0.8</v>
      </c>
      <c r="G406" s="10">
        <v>4.3</v>
      </c>
      <c r="H406" s="21">
        <v>42641</v>
      </c>
      <c r="I406" s="10" t="s">
        <v>3499</v>
      </c>
      <c r="J406" s="10" t="str">
        <f t="shared" si="48"/>
        <v>STRIFF</v>
      </c>
      <c r="K406" s="10" t="str">
        <f t="shared" si="49"/>
        <v>Electronics</v>
      </c>
      <c r="L406" s="10" t="str">
        <f t="shared" si="50"/>
        <v>More</v>
      </c>
      <c r="M406" s="10">
        <f t="shared" si="51"/>
        <v>4</v>
      </c>
      <c r="N406" s="12">
        <f t="shared" si="52"/>
        <v>21277859</v>
      </c>
      <c r="O406" s="15" t="str">
        <f t="shared" si="53"/>
        <v>₹200–₹500</v>
      </c>
      <c r="P406" s="10" t="str">
        <f t="shared" si="54"/>
        <v>More</v>
      </c>
      <c r="Q406" s="14">
        <f t="shared" si="55"/>
        <v>183356.3</v>
      </c>
    </row>
    <row r="407" spans="1:17" x14ac:dyDescent="0.35">
      <c r="A407" s="11" t="s">
        <v>3503</v>
      </c>
      <c r="B407" s="11" t="s">
        <v>3504</v>
      </c>
      <c r="C407" s="11" t="s">
        <v>3066</v>
      </c>
      <c r="D407" s="17">
        <v>4790</v>
      </c>
      <c r="E407" s="17">
        <v>15990</v>
      </c>
      <c r="F407" s="18">
        <v>0.7</v>
      </c>
      <c r="G407" s="11">
        <v>4</v>
      </c>
      <c r="H407" s="22">
        <v>4390</v>
      </c>
      <c r="I407" s="11" t="s">
        <v>3508</v>
      </c>
      <c r="J407" s="11" t="str">
        <f t="shared" si="48"/>
        <v>Samsung</v>
      </c>
      <c r="K407" s="11" t="str">
        <f t="shared" si="49"/>
        <v>Electronics</v>
      </c>
      <c r="L407" s="11" t="str">
        <f t="shared" si="50"/>
        <v>More</v>
      </c>
      <c r="M407" s="11">
        <f t="shared" si="51"/>
        <v>4</v>
      </c>
      <c r="N407" s="17">
        <f t="shared" si="52"/>
        <v>70196100</v>
      </c>
      <c r="O407" s="20" t="str">
        <f t="shared" si="53"/>
        <v>&gt;₹500</v>
      </c>
      <c r="P407" s="11" t="str">
        <f t="shared" si="54"/>
        <v>More</v>
      </c>
      <c r="Q407" s="19">
        <f t="shared" si="55"/>
        <v>17560</v>
      </c>
    </row>
    <row r="408" spans="1:17" x14ac:dyDescent="0.35">
      <c r="A408" s="10" t="s">
        <v>3513</v>
      </c>
      <c r="B408" s="10" t="s">
        <v>3514</v>
      </c>
      <c r="C408" s="10" t="s">
        <v>2990</v>
      </c>
      <c r="D408" s="12">
        <v>33999</v>
      </c>
      <c r="E408" s="12">
        <v>33999</v>
      </c>
      <c r="F408" s="13">
        <v>0</v>
      </c>
      <c r="G408" s="10">
        <v>4.3</v>
      </c>
      <c r="H408" s="21">
        <v>17415</v>
      </c>
      <c r="I408" s="10" t="s">
        <v>3004</v>
      </c>
      <c r="J408" s="10" t="str">
        <f t="shared" si="48"/>
        <v>OnePlus</v>
      </c>
      <c r="K408" s="10" t="str">
        <f t="shared" si="49"/>
        <v>Electronics</v>
      </c>
      <c r="L408" s="10" t="str">
        <f t="shared" si="50"/>
        <v>Less</v>
      </c>
      <c r="M408" s="10">
        <f t="shared" si="51"/>
        <v>4</v>
      </c>
      <c r="N408" s="12">
        <f t="shared" si="52"/>
        <v>592092585</v>
      </c>
      <c r="O408" s="15" t="str">
        <f t="shared" si="53"/>
        <v>&gt;₹500</v>
      </c>
      <c r="P408" s="10" t="str">
        <f t="shared" si="54"/>
        <v>More</v>
      </c>
      <c r="Q408" s="14">
        <f t="shared" si="55"/>
        <v>74884.5</v>
      </c>
    </row>
    <row r="409" spans="1:17" x14ac:dyDescent="0.35">
      <c r="A409" s="11" t="s">
        <v>3517</v>
      </c>
      <c r="B409" s="11" t="s">
        <v>3518</v>
      </c>
      <c r="C409" s="11" t="s">
        <v>3519</v>
      </c>
      <c r="D409" s="17">
        <v>99</v>
      </c>
      <c r="E409" s="17">
        <v>999</v>
      </c>
      <c r="F409" s="18">
        <v>0.9</v>
      </c>
      <c r="G409" s="11">
        <v>4</v>
      </c>
      <c r="H409" s="19">
        <v>1396</v>
      </c>
      <c r="I409" s="11" t="s">
        <v>3523</v>
      </c>
      <c r="J409" s="11" t="str">
        <f t="shared" si="48"/>
        <v>Sounce</v>
      </c>
      <c r="K409" s="11" t="str">
        <f t="shared" si="49"/>
        <v>Computers&amp;Accessories</v>
      </c>
      <c r="L409" s="11" t="str">
        <f t="shared" si="50"/>
        <v>More</v>
      </c>
      <c r="M409" s="11">
        <f t="shared" si="51"/>
        <v>4</v>
      </c>
      <c r="N409" s="17">
        <f t="shared" si="52"/>
        <v>1394604</v>
      </c>
      <c r="O409" s="20" t="str">
        <f t="shared" si="53"/>
        <v>&gt;₹500</v>
      </c>
      <c r="P409" s="11" t="str">
        <f t="shared" si="54"/>
        <v>More</v>
      </c>
      <c r="Q409" s="19">
        <f t="shared" si="55"/>
        <v>5584</v>
      </c>
    </row>
    <row r="410" spans="1:17" x14ac:dyDescent="0.35">
      <c r="A410" s="10" t="s">
        <v>3528</v>
      </c>
      <c r="B410" s="10" t="s">
        <v>3529</v>
      </c>
      <c r="C410" s="10" t="s">
        <v>3066</v>
      </c>
      <c r="D410" s="12">
        <v>299</v>
      </c>
      <c r="E410" s="12">
        <v>1900</v>
      </c>
      <c r="F410" s="13">
        <v>0.84</v>
      </c>
      <c r="G410" s="10">
        <v>3.6</v>
      </c>
      <c r="H410" s="21">
        <v>18202</v>
      </c>
      <c r="I410" s="10" t="s">
        <v>3533</v>
      </c>
      <c r="J410" s="10" t="str">
        <f t="shared" si="48"/>
        <v>PTron</v>
      </c>
      <c r="K410" s="10" t="str">
        <f t="shared" si="49"/>
        <v>Electronics</v>
      </c>
      <c r="L410" s="10" t="str">
        <f t="shared" si="50"/>
        <v>More</v>
      </c>
      <c r="M410" s="10">
        <f t="shared" si="51"/>
        <v>3</v>
      </c>
      <c r="N410" s="12">
        <f t="shared" si="52"/>
        <v>34583800</v>
      </c>
      <c r="O410" s="15" t="str">
        <f t="shared" si="53"/>
        <v>&gt;₹500</v>
      </c>
      <c r="P410" s="10" t="str">
        <f t="shared" si="54"/>
        <v>More</v>
      </c>
      <c r="Q410" s="14">
        <f t="shared" si="55"/>
        <v>65527.200000000004</v>
      </c>
    </row>
    <row r="411" spans="1:17" x14ac:dyDescent="0.35">
      <c r="A411" s="11" t="s">
        <v>3538</v>
      </c>
      <c r="B411" s="11" t="s">
        <v>3539</v>
      </c>
      <c r="C411" s="11" t="s">
        <v>2990</v>
      </c>
      <c r="D411" s="17">
        <v>10999</v>
      </c>
      <c r="E411" s="17">
        <v>14999</v>
      </c>
      <c r="F411" s="18">
        <v>0.27</v>
      </c>
      <c r="G411" s="11">
        <v>4.0999999999999996</v>
      </c>
      <c r="H411" s="22">
        <v>18998</v>
      </c>
      <c r="I411" s="11" t="s">
        <v>3211</v>
      </c>
      <c r="J411" s="11" t="str">
        <f t="shared" si="48"/>
        <v>Samsung</v>
      </c>
      <c r="K411" s="11" t="str">
        <f t="shared" si="49"/>
        <v>Electronics</v>
      </c>
      <c r="L411" s="11" t="str">
        <f t="shared" si="50"/>
        <v>Less</v>
      </c>
      <c r="M411" s="11">
        <f t="shared" si="51"/>
        <v>4</v>
      </c>
      <c r="N411" s="17">
        <f t="shared" si="52"/>
        <v>284951002</v>
      </c>
      <c r="O411" s="20" t="str">
        <f t="shared" si="53"/>
        <v>&gt;₹500</v>
      </c>
      <c r="P411" s="11" t="str">
        <f t="shared" si="54"/>
        <v>More</v>
      </c>
      <c r="Q411" s="19">
        <f t="shared" si="55"/>
        <v>77891.799999999988</v>
      </c>
    </row>
    <row r="412" spans="1:17" x14ac:dyDescent="0.35">
      <c r="A412" s="10" t="s">
        <v>3542</v>
      </c>
      <c r="B412" s="10" t="s">
        <v>3543</v>
      </c>
      <c r="C412" s="10" t="s">
        <v>2990</v>
      </c>
      <c r="D412" s="12">
        <v>34999</v>
      </c>
      <c r="E412" s="12">
        <v>38999</v>
      </c>
      <c r="F412" s="13">
        <v>0.1</v>
      </c>
      <c r="G412" s="10">
        <v>4.2</v>
      </c>
      <c r="H412" s="21">
        <v>11029</v>
      </c>
      <c r="I412" s="10" t="s">
        <v>3547</v>
      </c>
      <c r="J412" s="10" t="str">
        <f t="shared" si="48"/>
        <v>OnePlus</v>
      </c>
      <c r="K412" s="10" t="str">
        <f t="shared" si="49"/>
        <v>Electronics</v>
      </c>
      <c r="L412" s="10" t="str">
        <f t="shared" si="50"/>
        <v>Less</v>
      </c>
      <c r="M412" s="10">
        <f t="shared" si="51"/>
        <v>4</v>
      </c>
      <c r="N412" s="12">
        <f t="shared" si="52"/>
        <v>430119971</v>
      </c>
      <c r="O412" s="15" t="str">
        <f t="shared" si="53"/>
        <v>&gt;₹500</v>
      </c>
      <c r="P412" s="10" t="str">
        <f t="shared" si="54"/>
        <v>More</v>
      </c>
      <c r="Q412" s="14">
        <f t="shared" si="55"/>
        <v>46321.8</v>
      </c>
    </row>
    <row r="413" spans="1:17" x14ac:dyDescent="0.35">
      <c r="A413" s="11" t="s">
        <v>3552</v>
      </c>
      <c r="B413" s="11" t="s">
        <v>3231</v>
      </c>
      <c r="C413" s="11" t="s">
        <v>2990</v>
      </c>
      <c r="D413" s="17">
        <v>16999</v>
      </c>
      <c r="E413" s="17">
        <v>24999</v>
      </c>
      <c r="F413" s="18">
        <v>0.32</v>
      </c>
      <c r="G413" s="11">
        <v>4.0999999999999996</v>
      </c>
      <c r="H413" s="22">
        <v>22318</v>
      </c>
      <c r="I413" s="11" t="s">
        <v>3196</v>
      </c>
      <c r="J413" s="11" t="str">
        <f t="shared" si="48"/>
        <v>Samsung</v>
      </c>
      <c r="K413" s="11" t="str">
        <f t="shared" si="49"/>
        <v>Electronics</v>
      </c>
      <c r="L413" s="11" t="str">
        <f t="shared" si="50"/>
        <v>Less</v>
      </c>
      <c r="M413" s="11">
        <f t="shared" si="51"/>
        <v>4</v>
      </c>
      <c r="N413" s="17">
        <f t="shared" si="52"/>
        <v>557927682</v>
      </c>
      <c r="O413" s="20" t="str">
        <f t="shared" si="53"/>
        <v>&gt;₹500</v>
      </c>
      <c r="P413" s="11" t="str">
        <f t="shared" si="54"/>
        <v>More</v>
      </c>
      <c r="Q413" s="19">
        <f t="shared" si="55"/>
        <v>91503.799999999988</v>
      </c>
    </row>
    <row r="414" spans="1:17" x14ac:dyDescent="0.35">
      <c r="A414" s="10" t="s">
        <v>3554</v>
      </c>
      <c r="B414" s="10" t="s">
        <v>3555</v>
      </c>
      <c r="C414" s="10" t="s">
        <v>3495</v>
      </c>
      <c r="D414" s="12">
        <v>199</v>
      </c>
      <c r="E414" s="12">
        <v>499</v>
      </c>
      <c r="F414" s="13">
        <v>0.6</v>
      </c>
      <c r="G414" s="10">
        <v>4.0999999999999996</v>
      </c>
      <c r="H414" s="21">
        <v>1786</v>
      </c>
      <c r="I414" s="10" t="s">
        <v>3559</v>
      </c>
      <c r="J414" s="10" t="str">
        <f t="shared" si="48"/>
        <v>Ambrane</v>
      </c>
      <c r="K414" s="10" t="str">
        <f t="shared" si="49"/>
        <v>Electronics</v>
      </c>
      <c r="L414" s="10" t="str">
        <f t="shared" si="50"/>
        <v>More</v>
      </c>
      <c r="M414" s="10">
        <f t="shared" si="51"/>
        <v>4</v>
      </c>
      <c r="N414" s="12">
        <f t="shared" si="52"/>
        <v>891214</v>
      </c>
      <c r="O414" s="15" t="str">
        <f t="shared" si="53"/>
        <v>₹200–₹500</v>
      </c>
      <c r="P414" s="10" t="str">
        <f t="shared" si="54"/>
        <v>More</v>
      </c>
      <c r="Q414" s="14">
        <f t="shared" si="55"/>
        <v>7322.5999999999995</v>
      </c>
    </row>
    <row r="415" spans="1:17" x14ac:dyDescent="0.35">
      <c r="A415" s="11" t="s">
        <v>3564</v>
      </c>
      <c r="B415" s="11" t="s">
        <v>3565</v>
      </c>
      <c r="C415" s="11" t="s">
        <v>2979</v>
      </c>
      <c r="D415" s="17">
        <v>999</v>
      </c>
      <c r="E415" s="17">
        <v>1599</v>
      </c>
      <c r="F415" s="18">
        <v>0.38</v>
      </c>
      <c r="G415" s="11">
        <v>4</v>
      </c>
      <c r="H415" s="22">
        <v>7222</v>
      </c>
      <c r="I415" s="11" t="s">
        <v>3569</v>
      </c>
      <c r="J415" s="11" t="str">
        <f t="shared" si="48"/>
        <v>Ambrane</v>
      </c>
      <c r="K415" s="11" t="str">
        <f t="shared" si="49"/>
        <v>Electronics</v>
      </c>
      <c r="L415" s="11" t="str">
        <f t="shared" si="50"/>
        <v>Less</v>
      </c>
      <c r="M415" s="11">
        <f t="shared" si="51"/>
        <v>4</v>
      </c>
      <c r="N415" s="17">
        <f t="shared" si="52"/>
        <v>11547978</v>
      </c>
      <c r="O415" s="20" t="str">
        <f t="shared" si="53"/>
        <v>&gt;₹500</v>
      </c>
      <c r="P415" s="11" t="str">
        <f t="shared" si="54"/>
        <v>More</v>
      </c>
      <c r="Q415" s="19">
        <f t="shared" si="55"/>
        <v>28888</v>
      </c>
    </row>
    <row r="416" spans="1:17" x14ac:dyDescent="0.35">
      <c r="A416" s="10" t="s">
        <v>3574</v>
      </c>
      <c r="B416" s="10" t="s">
        <v>3575</v>
      </c>
      <c r="C416" s="10" t="s">
        <v>3045</v>
      </c>
      <c r="D416" s="12">
        <v>1299</v>
      </c>
      <c r="E416" s="12">
        <v>1599</v>
      </c>
      <c r="F416" s="13">
        <v>0.19</v>
      </c>
      <c r="G416" s="10">
        <v>4</v>
      </c>
      <c r="H416" s="21">
        <v>128311</v>
      </c>
      <c r="I416" s="10" t="s">
        <v>3049</v>
      </c>
      <c r="J416" s="10" t="str">
        <f t="shared" si="48"/>
        <v>Nokia</v>
      </c>
      <c r="K416" s="10" t="str">
        <f t="shared" si="49"/>
        <v>Electronics</v>
      </c>
      <c r="L416" s="10" t="str">
        <f t="shared" si="50"/>
        <v>Less</v>
      </c>
      <c r="M416" s="10">
        <f t="shared" si="51"/>
        <v>4</v>
      </c>
      <c r="N416" s="12">
        <f t="shared" si="52"/>
        <v>205169289</v>
      </c>
      <c r="O416" s="15" t="str">
        <f t="shared" si="53"/>
        <v>&gt;₹500</v>
      </c>
      <c r="P416" s="10" t="str">
        <f t="shared" si="54"/>
        <v>More</v>
      </c>
      <c r="Q416" s="14">
        <f t="shared" si="55"/>
        <v>513244</v>
      </c>
    </row>
    <row r="417" spans="1:17" x14ac:dyDescent="0.35">
      <c r="A417" s="11" t="s">
        <v>3578</v>
      </c>
      <c r="B417" s="11" t="s">
        <v>3579</v>
      </c>
      <c r="C417" s="11" t="s">
        <v>3066</v>
      </c>
      <c r="D417" s="17">
        <v>599</v>
      </c>
      <c r="E417" s="17">
        <v>1800</v>
      </c>
      <c r="F417" s="18">
        <v>0.67</v>
      </c>
      <c r="G417" s="11">
        <v>3.5</v>
      </c>
      <c r="H417" s="22">
        <v>83996</v>
      </c>
      <c r="I417" s="11" t="s">
        <v>3583</v>
      </c>
      <c r="J417" s="11" t="str">
        <f t="shared" si="48"/>
        <v>PTron</v>
      </c>
      <c r="K417" s="11" t="str">
        <f t="shared" si="49"/>
        <v>Electronics</v>
      </c>
      <c r="L417" s="11" t="str">
        <f t="shared" si="50"/>
        <v>More</v>
      </c>
      <c r="M417" s="11">
        <f t="shared" si="51"/>
        <v>3</v>
      </c>
      <c r="N417" s="17">
        <f t="shared" si="52"/>
        <v>151192800</v>
      </c>
      <c r="O417" s="20" t="str">
        <f t="shared" si="53"/>
        <v>&gt;₹500</v>
      </c>
      <c r="P417" s="11" t="str">
        <f t="shared" si="54"/>
        <v>More</v>
      </c>
      <c r="Q417" s="19">
        <f t="shared" si="55"/>
        <v>293986</v>
      </c>
    </row>
    <row r="418" spans="1:17" x14ac:dyDescent="0.35">
      <c r="A418" s="10" t="s">
        <v>3588</v>
      </c>
      <c r="B418" s="10" t="s">
        <v>3589</v>
      </c>
      <c r="C418" s="10" t="s">
        <v>3024</v>
      </c>
      <c r="D418" s="12">
        <v>599</v>
      </c>
      <c r="E418" s="12">
        <v>1899</v>
      </c>
      <c r="F418" s="13">
        <v>0.68</v>
      </c>
      <c r="G418" s="10">
        <v>4.3</v>
      </c>
      <c r="H418" s="21">
        <v>140036</v>
      </c>
      <c r="I418" s="10" t="s">
        <v>3446</v>
      </c>
      <c r="J418" s="10" t="str">
        <f t="shared" si="48"/>
        <v>Samsung</v>
      </c>
      <c r="K418" s="10" t="str">
        <f t="shared" si="49"/>
        <v>Electronics</v>
      </c>
      <c r="L418" s="10" t="str">
        <f t="shared" si="50"/>
        <v>More</v>
      </c>
      <c r="M418" s="10">
        <f t="shared" si="51"/>
        <v>4</v>
      </c>
      <c r="N418" s="12">
        <f t="shared" si="52"/>
        <v>265928364</v>
      </c>
      <c r="O418" s="15" t="str">
        <f t="shared" si="53"/>
        <v>&gt;₹500</v>
      </c>
      <c r="P418" s="10" t="str">
        <f t="shared" si="54"/>
        <v>More</v>
      </c>
      <c r="Q418" s="14">
        <f t="shared" si="55"/>
        <v>602154.79999999993</v>
      </c>
    </row>
    <row r="419" spans="1:17" x14ac:dyDescent="0.35">
      <c r="A419" s="11" t="s">
        <v>3592</v>
      </c>
      <c r="B419" s="11" t="s">
        <v>3593</v>
      </c>
      <c r="C419" s="11" t="s">
        <v>2979</v>
      </c>
      <c r="D419" s="17">
        <v>1799</v>
      </c>
      <c r="E419" s="17">
        <v>2499</v>
      </c>
      <c r="F419" s="18">
        <v>0.28000000000000003</v>
      </c>
      <c r="G419" s="11">
        <v>4.0999999999999996</v>
      </c>
      <c r="H419" s="22">
        <v>18678</v>
      </c>
      <c r="I419" s="11" t="s">
        <v>3597</v>
      </c>
      <c r="J419" s="11" t="str">
        <f t="shared" si="48"/>
        <v>Ambrane</v>
      </c>
      <c r="K419" s="11" t="str">
        <f t="shared" si="49"/>
        <v>Electronics</v>
      </c>
      <c r="L419" s="11" t="str">
        <f t="shared" si="50"/>
        <v>Less</v>
      </c>
      <c r="M419" s="11">
        <f t="shared" si="51"/>
        <v>4</v>
      </c>
      <c r="N419" s="17">
        <f t="shared" si="52"/>
        <v>46676322</v>
      </c>
      <c r="O419" s="20" t="str">
        <f t="shared" si="53"/>
        <v>&gt;₹500</v>
      </c>
      <c r="P419" s="11" t="str">
        <f t="shared" si="54"/>
        <v>More</v>
      </c>
      <c r="Q419" s="19">
        <f t="shared" si="55"/>
        <v>76579.799999999988</v>
      </c>
    </row>
    <row r="420" spans="1:17" x14ac:dyDescent="0.35">
      <c r="A420" s="10" t="s">
        <v>76</v>
      </c>
      <c r="B420" s="10" t="s">
        <v>13123</v>
      </c>
      <c r="C420" s="10" t="s">
        <v>18</v>
      </c>
      <c r="D420" s="12">
        <v>176.63</v>
      </c>
      <c r="E420" s="12">
        <v>499</v>
      </c>
      <c r="F420" s="13">
        <v>0.65</v>
      </c>
      <c r="G420" s="10">
        <v>4.0999999999999996</v>
      </c>
      <c r="H420" s="14">
        <v>15189</v>
      </c>
      <c r="I420" s="10" t="s">
        <v>81</v>
      </c>
      <c r="J420" s="10" t="str">
        <f t="shared" si="48"/>
        <v>Boat</v>
      </c>
      <c r="K420" s="10" t="str">
        <f t="shared" si="49"/>
        <v>Computers&amp;Accessories</v>
      </c>
      <c r="L420" s="10" t="str">
        <f t="shared" si="50"/>
        <v>More</v>
      </c>
      <c r="M420" s="10">
        <f t="shared" si="51"/>
        <v>4</v>
      </c>
      <c r="N420" s="12">
        <f t="shared" si="52"/>
        <v>7579311</v>
      </c>
      <c r="O420" s="15" t="str">
        <f t="shared" si="53"/>
        <v>₹200–₹500</v>
      </c>
      <c r="P420" s="10" t="str">
        <f t="shared" si="54"/>
        <v>More</v>
      </c>
      <c r="Q420" s="14">
        <f t="shared" si="55"/>
        <v>62274.899999999994</v>
      </c>
    </row>
    <row r="421" spans="1:17" x14ac:dyDescent="0.35">
      <c r="A421" s="11" t="s">
        <v>3603</v>
      </c>
      <c r="B421" s="11" t="s">
        <v>3604</v>
      </c>
      <c r="C421" s="11" t="s">
        <v>2990</v>
      </c>
      <c r="D421" s="17">
        <v>10999</v>
      </c>
      <c r="E421" s="17">
        <v>14999</v>
      </c>
      <c r="F421" s="18">
        <v>0.27</v>
      </c>
      <c r="G421" s="11">
        <v>4.0999999999999996</v>
      </c>
      <c r="H421" s="22">
        <v>18998</v>
      </c>
      <c r="I421" s="11" t="s">
        <v>3211</v>
      </c>
      <c r="J421" s="11" t="str">
        <f t="shared" si="48"/>
        <v>Samsung</v>
      </c>
      <c r="K421" s="11" t="str">
        <f t="shared" si="49"/>
        <v>Electronics</v>
      </c>
      <c r="L421" s="11" t="str">
        <f t="shared" si="50"/>
        <v>Less</v>
      </c>
      <c r="M421" s="11">
        <f t="shared" si="51"/>
        <v>4</v>
      </c>
      <c r="N421" s="17">
        <f t="shared" si="52"/>
        <v>284951002</v>
      </c>
      <c r="O421" s="20" t="str">
        <f t="shared" si="53"/>
        <v>&gt;₹500</v>
      </c>
      <c r="P421" s="11" t="str">
        <f t="shared" si="54"/>
        <v>More</v>
      </c>
      <c r="Q421" s="19">
        <f t="shared" si="55"/>
        <v>77891.799999999988</v>
      </c>
    </row>
    <row r="422" spans="1:17" x14ac:dyDescent="0.35">
      <c r="A422" s="10" t="s">
        <v>3607</v>
      </c>
      <c r="B422" s="10" t="s">
        <v>13143</v>
      </c>
      <c r="C422" s="10" t="s">
        <v>2948</v>
      </c>
      <c r="D422" s="12">
        <v>2999</v>
      </c>
      <c r="E422" s="12">
        <v>7990</v>
      </c>
      <c r="F422" s="13">
        <v>0.62</v>
      </c>
      <c r="G422" s="10">
        <v>4.0999999999999996</v>
      </c>
      <c r="H422" s="21">
        <v>48449</v>
      </c>
      <c r="I422" s="10" t="s">
        <v>3611</v>
      </c>
      <c r="J422" s="10" t="str">
        <f t="shared" si="48"/>
        <v>Boat</v>
      </c>
      <c r="K422" s="10" t="str">
        <f t="shared" si="49"/>
        <v>Electronics</v>
      </c>
      <c r="L422" s="10" t="str">
        <f t="shared" si="50"/>
        <v>More</v>
      </c>
      <c r="M422" s="10">
        <f t="shared" si="51"/>
        <v>4</v>
      </c>
      <c r="N422" s="12">
        <f t="shared" si="52"/>
        <v>387107510</v>
      </c>
      <c r="O422" s="15" t="str">
        <f t="shared" si="53"/>
        <v>&gt;₹500</v>
      </c>
      <c r="P422" s="10" t="str">
        <f t="shared" si="54"/>
        <v>More</v>
      </c>
      <c r="Q422" s="14">
        <f t="shared" si="55"/>
        <v>198640.9</v>
      </c>
    </row>
    <row r="423" spans="1:17" x14ac:dyDescent="0.35">
      <c r="A423" s="11" t="s">
        <v>3616</v>
      </c>
      <c r="B423" s="11" t="s">
        <v>13144</v>
      </c>
      <c r="C423" s="11" t="s">
        <v>2948</v>
      </c>
      <c r="D423" s="17">
        <v>1999</v>
      </c>
      <c r="E423" s="17">
        <v>7990</v>
      </c>
      <c r="F423" s="18">
        <v>0.75</v>
      </c>
      <c r="G423" s="11">
        <v>3.8</v>
      </c>
      <c r="H423" s="22">
        <v>17831</v>
      </c>
      <c r="I423" s="11" t="s">
        <v>2972</v>
      </c>
      <c r="J423" s="11" t="str">
        <f t="shared" si="48"/>
        <v>Boat</v>
      </c>
      <c r="K423" s="11" t="str">
        <f t="shared" si="49"/>
        <v>Electronics</v>
      </c>
      <c r="L423" s="11" t="str">
        <f t="shared" si="50"/>
        <v>More</v>
      </c>
      <c r="M423" s="11">
        <f t="shared" si="51"/>
        <v>3</v>
      </c>
      <c r="N423" s="17">
        <f t="shared" si="52"/>
        <v>142469690</v>
      </c>
      <c r="O423" s="20" t="str">
        <f t="shared" si="53"/>
        <v>&gt;₹500</v>
      </c>
      <c r="P423" s="11" t="str">
        <f t="shared" si="54"/>
        <v>More</v>
      </c>
      <c r="Q423" s="19">
        <f t="shared" si="55"/>
        <v>67757.8</v>
      </c>
    </row>
    <row r="424" spans="1:17" x14ac:dyDescent="0.35">
      <c r="A424" s="10" t="s">
        <v>86</v>
      </c>
      <c r="B424" s="10" t="s">
        <v>87</v>
      </c>
      <c r="C424" s="10" t="s">
        <v>18</v>
      </c>
      <c r="D424" s="12">
        <v>229</v>
      </c>
      <c r="E424" s="12">
        <v>299</v>
      </c>
      <c r="F424" s="13">
        <v>0.23</v>
      </c>
      <c r="G424" s="10">
        <v>4.3</v>
      </c>
      <c r="H424" s="14">
        <v>30411</v>
      </c>
      <c r="I424" s="10" t="s">
        <v>91</v>
      </c>
      <c r="J424" s="10" t="str">
        <f t="shared" si="48"/>
        <v>MI</v>
      </c>
      <c r="K424" s="10" t="str">
        <f t="shared" si="49"/>
        <v>Computers&amp;Accessories</v>
      </c>
      <c r="L424" s="10" t="str">
        <f t="shared" si="50"/>
        <v>Less</v>
      </c>
      <c r="M424" s="10">
        <f t="shared" si="51"/>
        <v>4</v>
      </c>
      <c r="N424" s="12">
        <f t="shared" si="52"/>
        <v>9092889</v>
      </c>
      <c r="O424" s="15" t="str">
        <f t="shared" si="53"/>
        <v>₹200–₹500</v>
      </c>
      <c r="P424" s="10" t="str">
        <f t="shared" si="54"/>
        <v>More</v>
      </c>
      <c r="Q424" s="14">
        <f t="shared" si="55"/>
        <v>130767.29999999999</v>
      </c>
    </row>
    <row r="425" spans="1:17" x14ac:dyDescent="0.35">
      <c r="A425" s="11" t="s">
        <v>107</v>
      </c>
      <c r="B425" s="11" t="s">
        <v>108</v>
      </c>
      <c r="C425" s="11" t="s">
        <v>18</v>
      </c>
      <c r="D425" s="17">
        <v>199</v>
      </c>
      <c r="E425" s="17">
        <v>299</v>
      </c>
      <c r="F425" s="18">
        <v>0.33</v>
      </c>
      <c r="G425" s="11">
        <v>4</v>
      </c>
      <c r="H425" s="19">
        <v>43994</v>
      </c>
      <c r="I425" s="11" t="s">
        <v>32</v>
      </c>
      <c r="J425" s="11" t="str">
        <f t="shared" si="48"/>
        <v>Ambrane</v>
      </c>
      <c r="K425" s="11" t="str">
        <f t="shared" si="49"/>
        <v>Computers&amp;Accessories</v>
      </c>
      <c r="L425" s="11" t="str">
        <f t="shared" si="50"/>
        <v>Less</v>
      </c>
      <c r="M425" s="11">
        <f t="shared" si="51"/>
        <v>4</v>
      </c>
      <c r="N425" s="17">
        <f t="shared" si="52"/>
        <v>13154206</v>
      </c>
      <c r="O425" s="20" t="str">
        <f t="shared" si="53"/>
        <v>₹200–₹500</v>
      </c>
      <c r="P425" s="11" t="str">
        <f t="shared" si="54"/>
        <v>More</v>
      </c>
      <c r="Q425" s="19">
        <f t="shared" si="55"/>
        <v>175976</v>
      </c>
    </row>
    <row r="426" spans="1:17" x14ac:dyDescent="0.35">
      <c r="A426" s="10" t="s">
        <v>3624</v>
      </c>
      <c r="B426" s="10" t="s">
        <v>3625</v>
      </c>
      <c r="C426" s="10" t="s">
        <v>3162</v>
      </c>
      <c r="D426" s="12">
        <v>649</v>
      </c>
      <c r="E426" s="12">
        <v>999</v>
      </c>
      <c r="F426" s="13">
        <v>0.35</v>
      </c>
      <c r="G426" s="10">
        <v>4.2</v>
      </c>
      <c r="H426" s="21">
        <v>1315</v>
      </c>
      <c r="I426" s="10" t="s">
        <v>3629</v>
      </c>
      <c r="J426" s="10" t="str">
        <f t="shared" si="48"/>
        <v>MI</v>
      </c>
      <c r="K426" s="10" t="str">
        <f t="shared" si="49"/>
        <v>Electronics</v>
      </c>
      <c r="L426" s="10" t="str">
        <f t="shared" si="50"/>
        <v>Less</v>
      </c>
      <c r="M426" s="10">
        <f t="shared" si="51"/>
        <v>4</v>
      </c>
      <c r="N426" s="12">
        <f t="shared" si="52"/>
        <v>1313685</v>
      </c>
      <c r="O426" s="15" t="str">
        <f t="shared" si="53"/>
        <v>&gt;₹500</v>
      </c>
      <c r="P426" s="10" t="str">
        <f t="shared" si="54"/>
        <v>More</v>
      </c>
      <c r="Q426" s="14">
        <f t="shared" si="55"/>
        <v>5523</v>
      </c>
    </row>
    <row r="427" spans="1:17" x14ac:dyDescent="0.35">
      <c r="A427" s="11" t="s">
        <v>3634</v>
      </c>
      <c r="B427" s="11" t="s">
        <v>3462</v>
      </c>
      <c r="C427" s="11" t="s">
        <v>2990</v>
      </c>
      <c r="D427" s="17">
        <v>13999</v>
      </c>
      <c r="E427" s="17">
        <v>19499</v>
      </c>
      <c r="F427" s="18">
        <v>0.28000000000000003</v>
      </c>
      <c r="G427" s="11">
        <v>4.0999999999999996</v>
      </c>
      <c r="H427" s="22">
        <v>18998</v>
      </c>
      <c r="I427" s="11" t="s">
        <v>3211</v>
      </c>
      <c r="J427" s="11" t="str">
        <f t="shared" si="48"/>
        <v>Samsung</v>
      </c>
      <c r="K427" s="11" t="str">
        <f t="shared" si="49"/>
        <v>Electronics</v>
      </c>
      <c r="L427" s="11" t="str">
        <f t="shared" si="50"/>
        <v>Less</v>
      </c>
      <c r="M427" s="11">
        <f t="shared" si="51"/>
        <v>4</v>
      </c>
      <c r="N427" s="17">
        <f t="shared" si="52"/>
        <v>370442002</v>
      </c>
      <c r="O427" s="20" t="str">
        <f t="shared" si="53"/>
        <v>&gt;₹500</v>
      </c>
      <c r="P427" s="11" t="str">
        <f t="shared" si="54"/>
        <v>More</v>
      </c>
      <c r="Q427" s="19">
        <f t="shared" si="55"/>
        <v>77891.799999999988</v>
      </c>
    </row>
    <row r="428" spans="1:17" x14ac:dyDescent="0.35">
      <c r="A428" s="10" t="s">
        <v>3636</v>
      </c>
      <c r="B428" s="10" t="s">
        <v>3637</v>
      </c>
      <c r="C428" s="10" t="s">
        <v>3638</v>
      </c>
      <c r="D428" s="12">
        <v>119</v>
      </c>
      <c r="E428" s="12">
        <v>299</v>
      </c>
      <c r="F428" s="13">
        <v>0.6</v>
      </c>
      <c r="G428" s="10">
        <v>4.0999999999999996</v>
      </c>
      <c r="H428" s="21">
        <v>5999</v>
      </c>
      <c r="I428" s="10" t="s">
        <v>3642</v>
      </c>
      <c r="J428" s="10" t="str">
        <f t="shared" si="48"/>
        <v>Gizga</v>
      </c>
      <c r="K428" s="10" t="str">
        <f t="shared" si="49"/>
        <v>Electronics</v>
      </c>
      <c r="L428" s="10" t="str">
        <f t="shared" si="50"/>
        <v>More</v>
      </c>
      <c r="M428" s="10">
        <f t="shared" si="51"/>
        <v>4</v>
      </c>
      <c r="N428" s="12">
        <f t="shared" si="52"/>
        <v>1793701</v>
      </c>
      <c r="O428" s="15" t="str">
        <f t="shared" si="53"/>
        <v>₹200–₹500</v>
      </c>
      <c r="P428" s="10" t="str">
        <f t="shared" si="54"/>
        <v>More</v>
      </c>
      <c r="Q428" s="14">
        <f t="shared" si="55"/>
        <v>24595.899999999998</v>
      </c>
    </row>
    <row r="429" spans="1:17" x14ac:dyDescent="0.35">
      <c r="A429" s="11" t="s">
        <v>3647</v>
      </c>
      <c r="B429" s="11" t="s">
        <v>3648</v>
      </c>
      <c r="C429" s="11" t="s">
        <v>2990</v>
      </c>
      <c r="D429" s="17">
        <v>12999</v>
      </c>
      <c r="E429" s="17">
        <v>17999</v>
      </c>
      <c r="F429" s="18">
        <v>0.28000000000000003</v>
      </c>
      <c r="G429" s="11">
        <v>4.0999999999999996</v>
      </c>
      <c r="H429" s="22">
        <v>50772</v>
      </c>
      <c r="I429" s="11" t="s">
        <v>3652</v>
      </c>
      <c r="J429" s="11" t="str">
        <f t="shared" si="48"/>
        <v>Redmi</v>
      </c>
      <c r="K429" s="11" t="str">
        <f t="shared" si="49"/>
        <v>Electronics</v>
      </c>
      <c r="L429" s="11" t="str">
        <f t="shared" si="50"/>
        <v>Less</v>
      </c>
      <c r="M429" s="11">
        <f t="shared" si="51"/>
        <v>4</v>
      </c>
      <c r="N429" s="17">
        <f t="shared" si="52"/>
        <v>913845228</v>
      </c>
      <c r="O429" s="20" t="str">
        <f t="shared" si="53"/>
        <v>&gt;₹500</v>
      </c>
      <c r="P429" s="11" t="str">
        <f t="shared" si="54"/>
        <v>More</v>
      </c>
      <c r="Q429" s="19">
        <f t="shared" si="55"/>
        <v>208165.19999999998</v>
      </c>
    </row>
    <row r="430" spans="1:17" x14ac:dyDescent="0.35">
      <c r="A430" s="10" t="s">
        <v>112</v>
      </c>
      <c r="B430" s="10" t="s">
        <v>113</v>
      </c>
      <c r="C430" s="10" t="s">
        <v>18</v>
      </c>
      <c r="D430" s="12">
        <v>154</v>
      </c>
      <c r="E430" s="12">
        <v>339</v>
      </c>
      <c r="F430" s="13">
        <v>0.55000000000000004</v>
      </c>
      <c r="G430" s="10">
        <v>4.3</v>
      </c>
      <c r="H430" s="14">
        <v>13391</v>
      </c>
      <c r="I430" s="10" t="s">
        <v>117</v>
      </c>
      <c r="J430" s="10" t="str">
        <f t="shared" si="48"/>
        <v>Portronics</v>
      </c>
      <c r="K430" s="10" t="str">
        <f t="shared" si="49"/>
        <v>Computers&amp;Accessories</v>
      </c>
      <c r="L430" s="10" t="str">
        <f t="shared" si="50"/>
        <v>More</v>
      </c>
      <c r="M430" s="10">
        <f t="shared" si="51"/>
        <v>4</v>
      </c>
      <c r="N430" s="12">
        <f t="shared" si="52"/>
        <v>4539549</v>
      </c>
      <c r="O430" s="15" t="str">
        <f t="shared" si="53"/>
        <v>₹200–₹500</v>
      </c>
      <c r="P430" s="10" t="str">
        <f t="shared" si="54"/>
        <v>More</v>
      </c>
      <c r="Q430" s="14">
        <f t="shared" si="55"/>
        <v>57581.299999999996</v>
      </c>
    </row>
    <row r="431" spans="1:17" x14ac:dyDescent="0.35">
      <c r="A431" s="11" t="s">
        <v>3658</v>
      </c>
      <c r="B431" s="11" t="s">
        <v>3659</v>
      </c>
      <c r="C431" s="11" t="s">
        <v>2990</v>
      </c>
      <c r="D431" s="17">
        <v>20999</v>
      </c>
      <c r="E431" s="17">
        <v>26999</v>
      </c>
      <c r="F431" s="18">
        <v>0.22</v>
      </c>
      <c r="G431" s="11">
        <v>3.9</v>
      </c>
      <c r="H431" s="22">
        <v>25824</v>
      </c>
      <c r="I431" s="11" t="s">
        <v>3373</v>
      </c>
      <c r="J431" s="11" t="str">
        <f t="shared" si="48"/>
        <v>Redmi</v>
      </c>
      <c r="K431" s="11" t="str">
        <f t="shared" si="49"/>
        <v>Electronics</v>
      </c>
      <c r="L431" s="11" t="str">
        <f t="shared" si="50"/>
        <v>Less</v>
      </c>
      <c r="M431" s="11">
        <f t="shared" si="51"/>
        <v>3</v>
      </c>
      <c r="N431" s="17">
        <f t="shared" si="52"/>
        <v>697222176</v>
      </c>
      <c r="O431" s="20" t="str">
        <f t="shared" si="53"/>
        <v>&gt;₹500</v>
      </c>
      <c r="P431" s="11" t="str">
        <f t="shared" si="54"/>
        <v>More</v>
      </c>
      <c r="Q431" s="19">
        <f t="shared" si="55"/>
        <v>100713.59999999999</v>
      </c>
    </row>
    <row r="432" spans="1:17" x14ac:dyDescent="0.35">
      <c r="A432" s="10" t="s">
        <v>3663</v>
      </c>
      <c r="B432" s="10" t="s">
        <v>3664</v>
      </c>
      <c r="C432" s="10" t="s">
        <v>3162</v>
      </c>
      <c r="D432" s="12">
        <v>249</v>
      </c>
      <c r="E432" s="12">
        <v>649</v>
      </c>
      <c r="F432" s="13">
        <v>0.62</v>
      </c>
      <c r="G432" s="10">
        <v>4</v>
      </c>
      <c r="H432" s="21">
        <v>14404</v>
      </c>
      <c r="I432" s="10" t="s">
        <v>3668</v>
      </c>
      <c r="J432" s="10" t="str">
        <f t="shared" si="48"/>
        <v>USB</v>
      </c>
      <c r="K432" s="10" t="str">
        <f t="shared" si="49"/>
        <v>Electronics</v>
      </c>
      <c r="L432" s="10" t="str">
        <f t="shared" si="50"/>
        <v>More</v>
      </c>
      <c r="M432" s="10">
        <f t="shared" si="51"/>
        <v>4</v>
      </c>
      <c r="N432" s="12">
        <f t="shared" si="52"/>
        <v>9348196</v>
      </c>
      <c r="O432" s="15" t="str">
        <f t="shared" si="53"/>
        <v>&gt;₹500</v>
      </c>
      <c r="P432" s="10" t="str">
        <f t="shared" si="54"/>
        <v>More</v>
      </c>
      <c r="Q432" s="14">
        <f t="shared" si="55"/>
        <v>57616</v>
      </c>
    </row>
    <row r="433" spans="1:17" x14ac:dyDescent="0.35">
      <c r="A433" s="11" t="s">
        <v>3673</v>
      </c>
      <c r="B433" s="11" t="s">
        <v>3674</v>
      </c>
      <c r="C433" s="11" t="s">
        <v>3162</v>
      </c>
      <c r="D433" s="17">
        <v>99</v>
      </c>
      <c r="E433" s="17">
        <v>171</v>
      </c>
      <c r="F433" s="18">
        <v>0.42</v>
      </c>
      <c r="G433" s="11">
        <v>4.5</v>
      </c>
      <c r="H433" s="22">
        <v>11339</v>
      </c>
      <c r="I433" s="11" t="s">
        <v>3678</v>
      </c>
      <c r="J433" s="11" t="str">
        <f t="shared" si="48"/>
        <v>Goldmedal</v>
      </c>
      <c r="K433" s="11" t="str">
        <f t="shared" si="49"/>
        <v>Electronics</v>
      </c>
      <c r="L433" s="11" t="str">
        <f t="shared" si="50"/>
        <v>Less</v>
      </c>
      <c r="M433" s="11">
        <f t="shared" si="51"/>
        <v>4</v>
      </c>
      <c r="N433" s="17">
        <f t="shared" si="52"/>
        <v>1938969</v>
      </c>
      <c r="O433" s="20" t="str">
        <f t="shared" si="53"/>
        <v>&lt;₹200</v>
      </c>
      <c r="P433" s="11" t="str">
        <f t="shared" si="54"/>
        <v>More</v>
      </c>
      <c r="Q433" s="19">
        <f t="shared" si="55"/>
        <v>51025.5</v>
      </c>
    </row>
    <row r="434" spans="1:17" x14ac:dyDescent="0.35">
      <c r="A434" s="10" t="s">
        <v>3683</v>
      </c>
      <c r="B434" s="10" t="s">
        <v>3684</v>
      </c>
      <c r="C434" s="10" t="s">
        <v>3151</v>
      </c>
      <c r="D434" s="12">
        <v>489</v>
      </c>
      <c r="E434" s="12">
        <v>1999</v>
      </c>
      <c r="F434" s="13">
        <v>0.76</v>
      </c>
      <c r="G434" s="10">
        <v>4</v>
      </c>
      <c r="H434" s="21">
        <v>3626</v>
      </c>
      <c r="I434" s="10" t="s">
        <v>3688</v>
      </c>
      <c r="J434" s="10" t="str">
        <f t="shared" si="48"/>
        <v>WeCool</v>
      </c>
      <c r="K434" s="10" t="str">
        <f t="shared" si="49"/>
        <v>Electronics</v>
      </c>
      <c r="L434" s="10" t="str">
        <f t="shared" si="50"/>
        <v>More</v>
      </c>
      <c r="M434" s="10">
        <f t="shared" si="51"/>
        <v>4</v>
      </c>
      <c r="N434" s="12">
        <f t="shared" si="52"/>
        <v>7248374</v>
      </c>
      <c r="O434" s="15" t="str">
        <f t="shared" si="53"/>
        <v>&gt;₹500</v>
      </c>
      <c r="P434" s="10" t="str">
        <f t="shared" si="54"/>
        <v>More</v>
      </c>
      <c r="Q434" s="14">
        <f t="shared" si="55"/>
        <v>14504</v>
      </c>
    </row>
    <row r="435" spans="1:17" x14ac:dyDescent="0.35">
      <c r="A435" s="11" t="s">
        <v>3693</v>
      </c>
      <c r="B435" s="11" t="s">
        <v>3694</v>
      </c>
      <c r="C435" s="11" t="s">
        <v>3024</v>
      </c>
      <c r="D435" s="17">
        <v>369</v>
      </c>
      <c r="E435" s="17">
        <v>1600</v>
      </c>
      <c r="F435" s="18">
        <v>0.77</v>
      </c>
      <c r="G435" s="11">
        <v>4</v>
      </c>
      <c r="H435" s="22">
        <v>32625</v>
      </c>
      <c r="I435" s="11" t="s">
        <v>3698</v>
      </c>
      <c r="J435" s="11" t="str">
        <f t="shared" si="48"/>
        <v>HP</v>
      </c>
      <c r="K435" s="11" t="str">
        <f t="shared" si="49"/>
        <v>Electronics</v>
      </c>
      <c r="L435" s="11" t="str">
        <f t="shared" si="50"/>
        <v>More</v>
      </c>
      <c r="M435" s="11">
        <f t="shared" si="51"/>
        <v>4</v>
      </c>
      <c r="N435" s="17">
        <f t="shared" si="52"/>
        <v>52200000</v>
      </c>
      <c r="O435" s="20" t="str">
        <f t="shared" si="53"/>
        <v>&gt;₹500</v>
      </c>
      <c r="P435" s="11" t="str">
        <f t="shared" si="54"/>
        <v>More</v>
      </c>
      <c r="Q435" s="19">
        <f t="shared" si="55"/>
        <v>130500</v>
      </c>
    </row>
    <row r="436" spans="1:17" x14ac:dyDescent="0.35">
      <c r="A436" s="10" t="s">
        <v>3703</v>
      </c>
      <c r="B436" s="10" t="s">
        <v>3704</v>
      </c>
      <c r="C436" s="10" t="s">
        <v>2990</v>
      </c>
      <c r="D436" s="12">
        <v>15499</v>
      </c>
      <c r="E436" s="12">
        <v>20999</v>
      </c>
      <c r="F436" s="13">
        <v>0.26</v>
      </c>
      <c r="G436" s="10">
        <v>4.0999999999999996</v>
      </c>
      <c r="H436" s="21">
        <v>19252</v>
      </c>
      <c r="I436" s="10" t="s">
        <v>3307</v>
      </c>
      <c r="J436" s="10" t="str">
        <f t="shared" si="48"/>
        <v>iQOO</v>
      </c>
      <c r="K436" s="10" t="str">
        <f t="shared" si="49"/>
        <v>Electronics</v>
      </c>
      <c r="L436" s="10" t="str">
        <f t="shared" si="50"/>
        <v>Less</v>
      </c>
      <c r="M436" s="10">
        <f t="shared" si="51"/>
        <v>4</v>
      </c>
      <c r="N436" s="12">
        <f t="shared" si="52"/>
        <v>404272748</v>
      </c>
      <c r="O436" s="15" t="str">
        <f t="shared" si="53"/>
        <v>&gt;₹500</v>
      </c>
      <c r="P436" s="10" t="str">
        <f t="shared" si="54"/>
        <v>More</v>
      </c>
      <c r="Q436" s="14">
        <f t="shared" si="55"/>
        <v>78933.2</v>
      </c>
    </row>
    <row r="437" spans="1:17" x14ac:dyDescent="0.35">
      <c r="A437" s="11" t="s">
        <v>3707</v>
      </c>
      <c r="B437" s="11" t="s">
        <v>3708</v>
      </c>
      <c r="C437" s="11" t="s">
        <v>2990</v>
      </c>
      <c r="D437" s="17">
        <v>15499</v>
      </c>
      <c r="E437" s="17">
        <v>18999</v>
      </c>
      <c r="F437" s="18">
        <v>0.18</v>
      </c>
      <c r="G437" s="11">
        <v>4.0999999999999996</v>
      </c>
      <c r="H437" s="22">
        <v>19252</v>
      </c>
      <c r="I437" s="11" t="s">
        <v>3307</v>
      </c>
      <c r="J437" s="11" t="str">
        <f t="shared" si="48"/>
        <v>iQOO</v>
      </c>
      <c r="K437" s="11" t="str">
        <f t="shared" si="49"/>
        <v>Electronics</v>
      </c>
      <c r="L437" s="11" t="str">
        <f t="shared" si="50"/>
        <v>Less</v>
      </c>
      <c r="M437" s="11">
        <f t="shared" si="51"/>
        <v>4</v>
      </c>
      <c r="N437" s="17">
        <f t="shared" si="52"/>
        <v>365768748</v>
      </c>
      <c r="O437" s="20" t="str">
        <f t="shared" si="53"/>
        <v>&gt;₹500</v>
      </c>
      <c r="P437" s="11" t="str">
        <f t="shared" si="54"/>
        <v>More</v>
      </c>
      <c r="Q437" s="19">
        <f t="shared" si="55"/>
        <v>78933.2</v>
      </c>
    </row>
    <row r="438" spans="1:17" x14ac:dyDescent="0.35">
      <c r="A438" s="10" t="s">
        <v>3711</v>
      </c>
      <c r="B438" s="10" t="s">
        <v>3712</v>
      </c>
      <c r="C438" s="10" t="s">
        <v>2990</v>
      </c>
      <c r="D438" s="12">
        <v>22999</v>
      </c>
      <c r="E438" s="12">
        <v>28999</v>
      </c>
      <c r="F438" s="13">
        <v>0.21</v>
      </c>
      <c r="G438" s="10">
        <v>3.9</v>
      </c>
      <c r="H438" s="21">
        <v>25824</v>
      </c>
      <c r="I438" s="10" t="s">
        <v>3373</v>
      </c>
      <c r="J438" s="10" t="str">
        <f t="shared" si="48"/>
        <v>Redmi</v>
      </c>
      <c r="K438" s="10" t="str">
        <f t="shared" si="49"/>
        <v>Electronics</v>
      </c>
      <c r="L438" s="10" t="str">
        <f t="shared" si="50"/>
        <v>Less</v>
      </c>
      <c r="M438" s="10">
        <f t="shared" si="51"/>
        <v>3</v>
      </c>
      <c r="N438" s="12">
        <f t="shared" si="52"/>
        <v>748870176</v>
      </c>
      <c r="O438" s="15" t="str">
        <f t="shared" si="53"/>
        <v>&gt;₹500</v>
      </c>
      <c r="P438" s="10" t="str">
        <f t="shared" si="54"/>
        <v>More</v>
      </c>
      <c r="Q438" s="14">
        <f t="shared" si="55"/>
        <v>100713.59999999999</v>
      </c>
    </row>
    <row r="439" spans="1:17" x14ac:dyDescent="0.35">
      <c r="A439" s="11" t="s">
        <v>3715</v>
      </c>
      <c r="B439" s="11" t="s">
        <v>13145</v>
      </c>
      <c r="C439" s="11" t="s">
        <v>3066</v>
      </c>
      <c r="D439" s="17">
        <v>599</v>
      </c>
      <c r="E439" s="17">
        <v>1490</v>
      </c>
      <c r="F439" s="18">
        <v>0.6</v>
      </c>
      <c r="G439" s="11">
        <v>4.0999999999999996</v>
      </c>
      <c r="H439" s="22">
        <v>161679</v>
      </c>
      <c r="I439" s="11" t="s">
        <v>3720</v>
      </c>
      <c r="J439" s="11" t="str">
        <f t="shared" si="48"/>
        <v>Boat</v>
      </c>
      <c r="K439" s="11" t="str">
        <f t="shared" si="49"/>
        <v>Electronics</v>
      </c>
      <c r="L439" s="11" t="str">
        <f t="shared" si="50"/>
        <v>More</v>
      </c>
      <c r="M439" s="11">
        <f t="shared" si="51"/>
        <v>4</v>
      </c>
      <c r="N439" s="17">
        <f t="shared" si="52"/>
        <v>240901710</v>
      </c>
      <c r="O439" s="20" t="str">
        <f t="shared" si="53"/>
        <v>&gt;₹500</v>
      </c>
      <c r="P439" s="11" t="str">
        <f t="shared" si="54"/>
        <v>More</v>
      </c>
      <c r="Q439" s="19">
        <f t="shared" si="55"/>
        <v>662883.89999999991</v>
      </c>
    </row>
    <row r="440" spans="1:17" x14ac:dyDescent="0.35">
      <c r="A440" s="10" t="s">
        <v>3725</v>
      </c>
      <c r="B440" s="10" t="s">
        <v>3726</v>
      </c>
      <c r="C440" s="10" t="s">
        <v>3495</v>
      </c>
      <c r="D440" s="12">
        <v>134</v>
      </c>
      <c r="E440" s="12">
        <v>699</v>
      </c>
      <c r="F440" s="13">
        <v>0.81</v>
      </c>
      <c r="G440" s="10">
        <v>4.0999999999999996</v>
      </c>
      <c r="H440" s="21">
        <v>16685</v>
      </c>
      <c r="I440" s="10" t="s">
        <v>3730</v>
      </c>
      <c r="J440" s="10" t="str">
        <f t="shared" si="48"/>
        <v>Portronics</v>
      </c>
      <c r="K440" s="10" t="str">
        <f t="shared" si="49"/>
        <v>Electronics</v>
      </c>
      <c r="L440" s="10" t="str">
        <f t="shared" si="50"/>
        <v>More</v>
      </c>
      <c r="M440" s="10">
        <f t="shared" si="51"/>
        <v>4</v>
      </c>
      <c r="N440" s="12">
        <f t="shared" si="52"/>
        <v>11662815</v>
      </c>
      <c r="O440" s="15" t="str">
        <f t="shared" si="53"/>
        <v>&gt;₹500</v>
      </c>
      <c r="P440" s="10" t="str">
        <f t="shared" si="54"/>
        <v>More</v>
      </c>
      <c r="Q440" s="14">
        <f t="shared" si="55"/>
        <v>68408.5</v>
      </c>
    </row>
    <row r="441" spans="1:17" x14ac:dyDescent="0.35">
      <c r="A441" s="11" t="s">
        <v>3735</v>
      </c>
      <c r="B441" s="11" t="s">
        <v>3736</v>
      </c>
      <c r="C441" s="11" t="s">
        <v>2990</v>
      </c>
      <c r="D441" s="17">
        <v>7499</v>
      </c>
      <c r="E441" s="17">
        <v>7999</v>
      </c>
      <c r="F441" s="18">
        <v>0.06</v>
      </c>
      <c r="G441" s="11">
        <v>4</v>
      </c>
      <c r="H441" s="22">
        <v>30907</v>
      </c>
      <c r="I441" s="11" t="s">
        <v>3740</v>
      </c>
      <c r="J441" s="11" t="str">
        <f t="shared" si="48"/>
        <v>realme</v>
      </c>
      <c r="K441" s="11" t="str">
        <f t="shared" si="49"/>
        <v>Electronics</v>
      </c>
      <c r="L441" s="11" t="str">
        <f t="shared" si="50"/>
        <v>Less</v>
      </c>
      <c r="M441" s="11">
        <f t="shared" si="51"/>
        <v>4</v>
      </c>
      <c r="N441" s="17">
        <f t="shared" si="52"/>
        <v>247225093</v>
      </c>
      <c r="O441" s="20" t="str">
        <f t="shared" si="53"/>
        <v>&gt;₹500</v>
      </c>
      <c r="P441" s="11" t="str">
        <f t="shared" si="54"/>
        <v>More</v>
      </c>
      <c r="Q441" s="19">
        <f t="shared" si="55"/>
        <v>123628</v>
      </c>
    </row>
    <row r="442" spans="1:17" x14ac:dyDescent="0.35">
      <c r="A442" s="10" t="s">
        <v>3745</v>
      </c>
      <c r="B442" s="10" t="s">
        <v>3746</v>
      </c>
      <c r="C442" s="10" t="s">
        <v>2979</v>
      </c>
      <c r="D442" s="12">
        <v>1149</v>
      </c>
      <c r="E442" s="12">
        <v>2199</v>
      </c>
      <c r="F442" s="13">
        <v>0.48</v>
      </c>
      <c r="G442" s="10">
        <v>4.3</v>
      </c>
      <c r="H442" s="21">
        <v>178912</v>
      </c>
      <c r="I442" s="10" t="s">
        <v>2983</v>
      </c>
      <c r="J442" s="10" t="str">
        <f t="shared" si="48"/>
        <v>MI</v>
      </c>
      <c r="K442" s="10" t="str">
        <f t="shared" si="49"/>
        <v>Electronics</v>
      </c>
      <c r="L442" s="10" t="str">
        <f t="shared" si="50"/>
        <v>Less</v>
      </c>
      <c r="M442" s="10">
        <f t="shared" si="51"/>
        <v>4</v>
      </c>
      <c r="N442" s="12">
        <f t="shared" si="52"/>
        <v>393427488</v>
      </c>
      <c r="O442" s="15" t="str">
        <f t="shared" si="53"/>
        <v>&gt;₹500</v>
      </c>
      <c r="P442" s="10" t="str">
        <f t="shared" si="54"/>
        <v>More</v>
      </c>
      <c r="Q442" s="14">
        <f t="shared" si="55"/>
        <v>769321.6</v>
      </c>
    </row>
    <row r="443" spans="1:17" x14ac:dyDescent="0.35">
      <c r="A443" s="11" t="s">
        <v>3750</v>
      </c>
      <c r="B443" s="11" t="s">
        <v>3751</v>
      </c>
      <c r="C443" s="11" t="s">
        <v>3045</v>
      </c>
      <c r="D443" s="17">
        <v>1324</v>
      </c>
      <c r="E443" s="17">
        <v>1699</v>
      </c>
      <c r="F443" s="18">
        <v>0.22</v>
      </c>
      <c r="G443" s="11">
        <v>4</v>
      </c>
      <c r="H443" s="22">
        <v>128311</v>
      </c>
      <c r="I443" s="11" t="s">
        <v>3049</v>
      </c>
      <c r="J443" s="11" t="str">
        <f t="shared" si="48"/>
        <v>Nokia</v>
      </c>
      <c r="K443" s="11" t="str">
        <f t="shared" si="49"/>
        <v>Electronics</v>
      </c>
      <c r="L443" s="11" t="str">
        <f t="shared" si="50"/>
        <v>Less</v>
      </c>
      <c r="M443" s="11">
        <f t="shared" si="51"/>
        <v>4</v>
      </c>
      <c r="N443" s="17">
        <f t="shared" si="52"/>
        <v>218000389</v>
      </c>
      <c r="O443" s="20" t="str">
        <f t="shared" si="53"/>
        <v>&gt;₹500</v>
      </c>
      <c r="P443" s="11" t="str">
        <f t="shared" si="54"/>
        <v>More</v>
      </c>
      <c r="Q443" s="19">
        <f t="shared" si="55"/>
        <v>513244</v>
      </c>
    </row>
    <row r="444" spans="1:17" x14ac:dyDescent="0.35">
      <c r="A444" s="10" t="s">
        <v>3755</v>
      </c>
      <c r="B444" s="10" t="s">
        <v>3756</v>
      </c>
      <c r="C444" s="10" t="s">
        <v>2990</v>
      </c>
      <c r="D444" s="12">
        <v>13999</v>
      </c>
      <c r="E444" s="12">
        <v>19999</v>
      </c>
      <c r="F444" s="13">
        <v>0.3</v>
      </c>
      <c r="G444" s="10">
        <v>4.0999999999999996</v>
      </c>
      <c r="H444" s="21">
        <v>19252</v>
      </c>
      <c r="I444" s="10" t="s">
        <v>3307</v>
      </c>
      <c r="J444" s="10" t="str">
        <f t="shared" si="48"/>
        <v>iQOO</v>
      </c>
      <c r="K444" s="10" t="str">
        <f t="shared" si="49"/>
        <v>Electronics</v>
      </c>
      <c r="L444" s="10" t="str">
        <f t="shared" si="50"/>
        <v>Less</v>
      </c>
      <c r="M444" s="10">
        <f t="shared" si="51"/>
        <v>4</v>
      </c>
      <c r="N444" s="12">
        <f t="shared" si="52"/>
        <v>385020748</v>
      </c>
      <c r="O444" s="15" t="str">
        <f t="shared" si="53"/>
        <v>&gt;₹500</v>
      </c>
      <c r="P444" s="10" t="str">
        <f t="shared" si="54"/>
        <v>More</v>
      </c>
      <c r="Q444" s="14">
        <f t="shared" si="55"/>
        <v>78933.2</v>
      </c>
    </row>
    <row r="445" spans="1:17" x14ac:dyDescent="0.35">
      <c r="A445" s="11" t="s">
        <v>122</v>
      </c>
      <c r="B445" s="11" t="s">
        <v>13124</v>
      </c>
      <c r="C445" s="11" t="s">
        <v>18</v>
      </c>
      <c r="D445" s="17">
        <v>299</v>
      </c>
      <c r="E445" s="17">
        <v>799</v>
      </c>
      <c r="F445" s="18">
        <v>0.63</v>
      </c>
      <c r="G445" s="11">
        <v>4.2</v>
      </c>
      <c r="H445" s="19">
        <v>94364</v>
      </c>
      <c r="I445" s="11" t="s">
        <v>52</v>
      </c>
      <c r="J445" s="11" t="str">
        <f t="shared" si="48"/>
        <v>Boat</v>
      </c>
      <c r="K445" s="11" t="str">
        <f t="shared" si="49"/>
        <v>Computers&amp;Accessories</v>
      </c>
      <c r="L445" s="11" t="str">
        <f t="shared" si="50"/>
        <v>More</v>
      </c>
      <c r="M445" s="11">
        <f t="shared" si="51"/>
        <v>4</v>
      </c>
      <c r="N445" s="17">
        <f t="shared" si="52"/>
        <v>75396836</v>
      </c>
      <c r="O445" s="20" t="str">
        <f t="shared" si="53"/>
        <v>&gt;₹500</v>
      </c>
      <c r="P445" s="11" t="str">
        <f t="shared" si="54"/>
        <v>More</v>
      </c>
      <c r="Q445" s="19">
        <f t="shared" si="55"/>
        <v>396328.8</v>
      </c>
    </row>
    <row r="446" spans="1:17" x14ac:dyDescent="0.35">
      <c r="A446" s="10" t="s">
        <v>3761</v>
      </c>
      <c r="B446" s="10" t="s">
        <v>3762</v>
      </c>
      <c r="C446" s="10" t="s">
        <v>2979</v>
      </c>
      <c r="D446" s="12">
        <v>999</v>
      </c>
      <c r="E446" s="12">
        <v>1599</v>
      </c>
      <c r="F446" s="13">
        <v>0.38</v>
      </c>
      <c r="G446" s="10">
        <v>4</v>
      </c>
      <c r="H446" s="21">
        <v>7222</v>
      </c>
      <c r="I446" s="10" t="s">
        <v>3569</v>
      </c>
      <c r="J446" s="10" t="str">
        <f t="shared" si="48"/>
        <v>Ambrane</v>
      </c>
      <c r="K446" s="10" t="str">
        <f t="shared" si="49"/>
        <v>Electronics</v>
      </c>
      <c r="L446" s="10" t="str">
        <f t="shared" si="50"/>
        <v>Less</v>
      </c>
      <c r="M446" s="10">
        <f t="shared" si="51"/>
        <v>4</v>
      </c>
      <c r="N446" s="12">
        <f t="shared" si="52"/>
        <v>11547978</v>
      </c>
      <c r="O446" s="15" t="str">
        <f t="shared" si="53"/>
        <v>&gt;₹500</v>
      </c>
      <c r="P446" s="10" t="str">
        <f t="shared" si="54"/>
        <v>More</v>
      </c>
      <c r="Q446" s="14">
        <f t="shared" si="55"/>
        <v>28888</v>
      </c>
    </row>
    <row r="447" spans="1:17" x14ac:dyDescent="0.35">
      <c r="A447" s="11" t="s">
        <v>3766</v>
      </c>
      <c r="B447" s="11" t="s">
        <v>3767</v>
      </c>
      <c r="C447" s="11" t="s">
        <v>2990</v>
      </c>
      <c r="D447" s="17">
        <v>12999</v>
      </c>
      <c r="E447" s="17">
        <v>17999</v>
      </c>
      <c r="F447" s="18">
        <v>0.28000000000000003</v>
      </c>
      <c r="G447" s="11">
        <v>4.0999999999999996</v>
      </c>
      <c r="H447" s="22">
        <v>18998</v>
      </c>
      <c r="I447" s="11" t="s">
        <v>3211</v>
      </c>
      <c r="J447" s="11" t="str">
        <f t="shared" si="48"/>
        <v>Samsung</v>
      </c>
      <c r="K447" s="11" t="str">
        <f t="shared" si="49"/>
        <v>Electronics</v>
      </c>
      <c r="L447" s="11" t="str">
        <f t="shared" si="50"/>
        <v>Less</v>
      </c>
      <c r="M447" s="11">
        <f t="shared" si="51"/>
        <v>4</v>
      </c>
      <c r="N447" s="17">
        <f t="shared" si="52"/>
        <v>341945002</v>
      </c>
      <c r="O447" s="20" t="str">
        <f t="shared" si="53"/>
        <v>&gt;₹500</v>
      </c>
      <c r="P447" s="11" t="str">
        <f t="shared" si="54"/>
        <v>More</v>
      </c>
      <c r="Q447" s="19">
        <f t="shared" si="55"/>
        <v>77891.799999999988</v>
      </c>
    </row>
    <row r="448" spans="1:17" x14ac:dyDescent="0.35">
      <c r="A448" s="10" t="s">
        <v>3770</v>
      </c>
      <c r="B448" s="10" t="s">
        <v>3771</v>
      </c>
      <c r="C448" s="10" t="s">
        <v>2990</v>
      </c>
      <c r="D448" s="12">
        <v>15490</v>
      </c>
      <c r="E448" s="12">
        <v>20990</v>
      </c>
      <c r="F448" s="13">
        <v>0.26</v>
      </c>
      <c r="G448" s="10">
        <v>4.2</v>
      </c>
      <c r="H448" s="21">
        <v>32916</v>
      </c>
      <c r="I448" s="10" t="s">
        <v>3363</v>
      </c>
      <c r="J448" s="10" t="str">
        <f t="shared" si="48"/>
        <v>OPPO</v>
      </c>
      <c r="K448" s="10" t="str">
        <f t="shared" si="49"/>
        <v>Electronics</v>
      </c>
      <c r="L448" s="10" t="str">
        <f t="shared" si="50"/>
        <v>Less</v>
      </c>
      <c r="M448" s="10">
        <f t="shared" si="51"/>
        <v>4</v>
      </c>
      <c r="N448" s="12">
        <f t="shared" si="52"/>
        <v>690906840</v>
      </c>
      <c r="O448" s="15" t="str">
        <f t="shared" si="53"/>
        <v>&gt;₹500</v>
      </c>
      <c r="P448" s="10" t="str">
        <f t="shared" si="54"/>
        <v>More</v>
      </c>
      <c r="Q448" s="14">
        <f t="shared" si="55"/>
        <v>138247.20000000001</v>
      </c>
    </row>
    <row r="449" spans="1:17" x14ac:dyDescent="0.35">
      <c r="A449" s="11" t="s">
        <v>3775</v>
      </c>
      <c r="B449" s="11" t="s">
        <v>3776</v>
      </c>
      <c r="C449" s="11" t="s">
        <v>3777</v>
      </c>
      <c r="D449" s="17">
        <v>999</v>
      </c>
      <c r="E449" s="17">
        <v>2899</v>
      </c>
      <c r="F449" s="18">
        <v>0.66</v>
      </c>
      <c r="G449" s="11">
        <v>4.5999999999999996</v>
      </c>
      <c r="H449" s="22">
        <v>26603</v>
      </c>
      <c r="I449" s="11" t="s">
        <v>3781</v>
      </c>
      <c r="J449" s="11" t="str">
        <f t="shared" si="48"/>
        <v>Spigen</v>
      </c>
      <c r="K449" s="11" t="str">
        <f t="shared" si="49"/>
        <v>Electronics</v>
      </c>
      <c r="L449" s="11" t="str">
        <f t="shared" si="50"/>
        <v>More</v>
      </c>
      <c r="M449" s="11">
        <f t="shared" si="51"/>
        <v>4</v>
      </c>
      <c r="N449" s="17">
        <f t="shared" si="52"/>
        <v>77122097</v>
      </c>
      <c r="O449" s="20" t="str">
        <f t="shared" si="53"/>
        <v>&gt;₹500</v>
      </c>
      <c r="P449" s="11" t="str">
        <f t="shared" si="54"/>
        <v>More</v>
      </c>
      <c r="Q449" s="19">
        <f t="shared" si="55"/>
        <v>122373.79999999999</v>
      </c>
    </row>
    <row r="450" spans="1:17" x14ac:dyDescent="0.35">
      <c r="A450" s="10" t="s">
        <v>3786</v>
      </c>
      <c r="B450" s="10" t="s">
        <v>3787</v>
      </c>
      <c r="C450" s="10" t="s">
        <v>2948</v>
      </c>
      <c r="D450" s="12">
        <v>1599</v>
      </c>
      <c r="E450" s="12">
        <v>4999</v>
      </c>
      <c r="F450" s="13">
        <v>0.68</v>
      </c>
      <c r="G450" s="10">
        <v>4</v>
      </c>
      <c r="H450" s="21">
        <v>67950</v>
      </c>
      <c r="I450" s="10" t="s">
        <v>3791</v>
      </c>
      <c r="J450" s="10" t="str">
        <f t="shared" ref="J450:J513" si="56">LEFT(B450, FIND(" ", B450) - 1)</f>
        <v>Noise</v>
      </c>
      <c r="K450" s="10" t="str">
        <f t="shared" ref="K450:K513" si="57">LEFT(C450, FIND("|", C450 &amp; "|") - 1)</f>
        <v>Electronics</v>
      </c>
      <c r="L450" s="10" t="str">
        <f t="shared" ref="L450:L513" si="58">IF(F450&gt;=50%,"More", "Less")</f>
        <v>More</v>
      </c>
      <c r="M450" s="10">
        <f t="shared" ref="M450:M513" si="59">INT(G450)</f>
        <v>4</v>
      </c>
      <c r="N450" s="12">
        <f t="shared" ref="N450:N513" si="60">E450*H450</f>
        <v>339682050</v>
      </c>
      <c r="O450" s="15" t="str">
        <f t="shared" ref="O450:O513" si="61">IF(E450&lt;200,"&lt;₹200",
IF(E450&lt;=500,"₹200–₹500",
"&gt;₹500"))</f>
        <v>&gt;₹500</v>
      </c>
      <c r="P450" s="10" t="str">
        <f t="shared" ref="P450:P513" si="62">IF(H450&lt;1000, "Less", "More")</f>
        <v>More</v>
      </c>
      <c r="Q450" s="14">
        <f t="shared" ref="Q450:Q513" si="63">G450*H450</f>
        <v>271800</v>
      </c>
    </row>
    <row r="451" spans="1:17" x14ac:dyDescent="0.35">
      <c r="A451" s="11" t="s">
        <v>3796</v>
      </c>
      <c r="B451" s="11" t="s">
        <v>3797</v>
      </c>
      <c r="C451" s="11" t="s">
        <v>3045</v>
      </c>
      <c r="D451" s="17">
        <v>1324</v>
      </c>
      <c r="E451" s="17">
        <v>1699</v>
      </c>
      <c r="F451" s="18">
        <v>0.22</v>
      </c>
      <c r="G451" s="11">
        <v>4</v>
      </c>
      <c r="H451" s="22">
        <v>128311</v>
      </c>
      <c r="I451" s="11" t="s">
        <v>3049</v>
      </c>
      <c r="J451" s="11" t="str">
        <f t="shared" si="56"/>
        <v>Nokia</v>
      </c>
      <c r="K451" s="11" t="str">
        <f t="shared" si="57"/>
        <v>Electronics</v>
      </c>
      <c r="L451" s="11" t="str">
        <f t="shared" si="58"/>
        <v>Less</v>
      </c>
      <c r="M451" s="11">
        <f t="shared" si="59"/>
        <v>4</v>
      </c>
      <c r="N451" s="17">
        <f t="shared" si="60"/>
        <v>218000389</v>
      </c>
      <c r="O451" s="20" t="str">
        <f t="shared" si="61"/>
        <v>&gt;₹500</v>
      </c>
      <c r="P451" s="11" t="str">
        <f t="shared" si="62"/>
        <v>More</v>
      </c>
      <c r="Q451" s="19">
        <f t="shared" si="63"/>
        <v>513244</v>
      </c>
    </row>
    <row r="452" spans="1:17" x14ac:dyDescent="0.35">
      <c r="A452" s="10" t="s">
        <v>3799</v>
      </c>
      <c r="B452" s="10" t="s">
        <v>3800</v>
      </c>
      <c r="C452" s="10" t="s">
        <v>2990</v>
      </c>
      <c r="D452" s="12">
        <v>20999</v>
      </c>
      <c r="E452" s="12">
        <v>29990</v>
      </c>
      <c r="F452" s="13">
        <v>0.3</v>
      </c>
      <c r="G452" s="10">
        <v>4.3</v>
      </c>
      <c r="H452" s="21">
        <v>9499</v>
      </c>
      <c r="I452" s="10" t="s">
        <v>3804</v>
      </c>
      <c r="J452" s="10" t="str">
        <f t="shared" si="56"/>
        <v>iQOO</v>
      </c>
      <c r="K452" s="10" t="str">
        <f t="shared" si="57"/>
        <v>Electronics</v>
      </c>
      <c r="L452" s="10" t="str">
        <f t="shared" si="58"/>
        <v>Less</v>
      </c>
      <c r="M452" s="10">
        <f t="shared" si="59"/>
        <v>4</v>
      </c>
      <c r="N452" s="12">
        <f t="shared" si="60"/>
        <v>284875010</v>
      </c>
      <c r="O452" s="15" t="str">
        <f t="shared" si="61"/>
        <v>&gt;₹500</v>
      </c>
      <c r="P452" s="10" t="str">
        <f t="shared" si="62"/>
        <v>More</v>
      </c>
      <c r="Q452" s="14">
        <f t="shared" si="63"/>
        <v>40845.699999999997</v>
      </c>
    </row>
    <row r="453" spans="1:17" x14ac:dyDescent="0.35">
      <c r="A453" s="11" t="s">
        <v>3809</v>
      </c>
      <c r="B453" s="11" t="s">
        <v>3810</v>
      </c>
      <c r="C453" s="11" t="s">
        <v>3162</v>
      </c>
      <c r="D453" s="17">
        <v>999</v>
      </c>
      <c r="E453" s="17">
        <v>1999</v>
      </c>
      <c r="F453" s="18">
        <v>0.5</v>
      </c>
      <c r="G453" s="11">
        <v>4.3</v>
      </c>
      <c r="H453" s="22">
        <v>1777</v>
      </c>
      <c r="I453" s="11" t="s">
        <v>3814</v>
      </c>
      <c r="J453" s="11" t="str">
        <f t="shared" si="56"/>
        <v>MI</v>
      </c>
      <c r="K453" s="11" t="str">
        <f t="shared" si="57"/>
        <v>Electronics</v>
      </c>
      <c r="L453" s="11" t="str">
        <f t="shared" si="58"/>
        <v>More</v>
      </c>
      <c r="M453" s="11">
        <f t="shared" si="59"/>
        <v>4</v>
      </c>
      <c r="N453" s="17">
        <f t="shared" si="60"/>
        <v>3552223</v>
      </c>
      <c r="O453" s="20" t="str">
        <f t="shared" si="61"/>
        <v>&gt;₹500</v>
      </c>
      <c r="P453" s="11" t="str">
        <f t="shared" si="62"/>
        <v>More</v>
      </c>
      <c r="Q453" s="19">
        <f t="shared" si="63"/>
        <v>7641.0999999999995</v>
      </c>
    </row>
    <row r="454" spans="1:17" x14ac:dyDescent="0.35">
      <c r="A454" s="10" t="s">
        <v>3819</v>
      </c>
      <c r="B454" s="10" t="s">
        <v>3820</v>
      </c>
      <c r="C454" s="10" t="s">
        <v>2990</v>
      </c>
      <c r="D454" s="12">
        <v>12490</v>
      </c>
      <c r="E454" s="12">
        <v>15990</v>
      </c>
      <c r="F454" s="13">
        <v>0.22</v>
      </c>
      <c r="G454" s="10">
        <v>4.2</v>
      </c>
      <c r="H454" s="21">
        <v>58506</v>
      </c>
      <c r="I454" s="10" t="s">
        <v>3824</v>
      </c>
      <c r="J454" s="10" t="str">
        <f t="shared" si="56"/>
        <v>OPPO</v>
      </c>
      <c r="K454" s="10" t="str">
        <f t="shared" si="57"/>
        <v>Electronics</v>
      </c>
      <c r="L454" s="10" t="str">
        <f t="shared" si="58"/>
        <v>Less</v>
      </c>
      <c r="M454" s="10">
        <f t="shared" si="59"/>
        <v>4</v>
      </c>
      <c r="N454" s="12">
        <f t="shared" si="60"/>
        <v>935510940</v>
      </c>
      <c r="O454" s="15" t="str">
        <f t="shared" si="61"/>
        <v>&gt;₹500</v>
      </c>
      <c r="P454" s="10" t="str">
        <f t="shared" si="62"/>
        <v>More</v>
      </c>
      <c r="Q454" s="14">
        <f t="shared" si="63"/>
        <v>245725.2</v>
      </c>
    </row>
    <row r="455" spans="1:17" x14ac:dyDescent="0.35">
      <c r="A455" s="11" t="s">
        <v>3829</v>
      </c>
      <c r="B455" s="11" t="s">
        <v>3830</v>
      </c>
      <c r="C455" s="11" t="s">
        <v>2990</v>
      </c>
      <c r="D455" s="17">
        <v>17999</v>
      </c>
      <c r="E455" s="17">
        <v>21990</v>
      </c>
      <c r="F455" s="18">
        <v>0.18</v>
      </c>
      <c r="G455" s="11">
        <v>4</v>
      </c>
      <c r="H455" s="22">
        <v>21350</v>
      </c>
      <c r="I455" s="11" t="s">
        <v>3240</v>
      </c>
      <c r="J455" s="11" t="str">
        <f t="shared" si="56"/>
        <v>iQOO</v>
      </c>
      <c r="K455" s="11" t="str">
        <f t="shared" si="57"/>
        <v>Electronics</v>
      </c>
      <c r="L455" s="11" t="str">
        <f t="shared" si="58"/>
        <v>Less</v>
      </c>
      <c r="M455" s="11">
        <f t="shared" si="59"/>
        <v>4</v>
      </c>
      <c r="N455" s="17">
        <f t="shared" si="60"/>
        <v>469486500</v>
      </c>
      <c r="O455" s="20" t="str">
        <f t="shared" si="61"/>
        <v>&gt;₹500</v>
      </c>
      <c r="P455" s="11" t="str">
        <f t="shared" si="62"/>
        <v>More</v>
      </c>
      <c r="Q455" s="19">
        <f t="shared" si="63"/>
        <v>85400</v>
      </c>
    </row>
    <row r="456" spans="1:17" x14ac:dyDescent="0.35">
      <c r="A456" s="10" t="s">
        <v>138</v>
      </c>
      <c r="B456" s="10" t="s">
        <v>139</v>
      </c>
      <c r="C456" s="10" t="s">
        <v>18</v>
      </c>
      <c r="D456" s="12">
        <v>350</v>
      </c>
      <c r="E456" s="12">
        <v>899</v>
      </c>
      <c r="F456" s="13">
        <v>0.61</v>
      </c>
      <c r="G456" s="10">
        <v>4.2</v>
      </c>
      <c r="H456" s="14">
        <v>2263</v>
      </c>
      <c r="I456" s="10" t="s">
        <v>143</v>
      </c>
      <c r="J456" s="10" t="str">
        <f t="shared" si="56"/>
        <v>Portronics</v>
      </c>
      <c r="K456" s="10" t="str">
        <f t="shared" si="57"/>
        <v>Computers&amp;Accessories</v>
      </c>
      <c r="L456" s="10" t="str">
        <f t="shared" si="58"/>
        <v>More</v>
      </c>
      <c r="M456" s="10">
        <f t="shared" si="59"/>
        <v>4</v>
      </c>
      <c r="N456" s="12">
        <f t="shared" si="60"/>
        <v>2034437</v>
      </c>
      <c r="O456" s="15" t="str">
        <f t="shared" si="61"/>
        <v>&gt;₹500</v>
      </c>
      <c r="P456" s="10" t="str">
        <f t="shared" si="62"/>
        <v>More</v>
      </c>
      <c r="Q456" s="14">
        <f t="shared" si="63"/>
        <v>9504.6</v>
      </c>
    </row>
    <row r="457" spans="1:17" x14ac:dyDescent="0.35">
      <c r="A457" s="11" t="s">
        <v>3835</v>
      </c>
      <c r="B457" s="11" t="s">
        <v>3836</v>
      </c>
      <c r="C457" s="11" t="s">
        <v>3045</v>
      </c>
      <c r="D457" s="17">
        <v>1399</v>
      </c>
      <c r="E457" s="17">
        <v>1630</v>
      </c>
      <c r="F457" s="18">
        <v>0.14000000000000001</v>
      </c>
      <c r="G457" s="11">
        <v>4</v>
      </c>
      <c r="H457" s="22">
        <v>9378</v>
      </c>
      <c r="I457" s="11" t="s">
        <v>3840</v>
      </c>
      <c r="J457" s="11" t="str">
        <f t="shared" si="56"/>
        <v>Motorola</v>
      </c>
      <c r="K457" s="11" t="str">
        <f t="shared" si="57"/>
        <v>Electronics</v>
      </c>
      <c r="L457" s="11" t="str">
        <f t="shared" si="58"/>
        <v>Less</v>
      </c>
      <c r="M457" s="11">
        <f t="shared" si="59"/>
        <v>4</v>
      </c>
      <c r="N457" s="17">
        <f t="shared" si="60"/>
        <v>15286140</v>
      </c>
      <c r="O457" s="20" t="str">
        <f t="shared" si="61"/>
        <v>&gt;₹500</v>
      </c>
      <c r="P457" s="11" t="str">
        <f t="shared" si="62"/>
        <v>More</v>
      </c>
      <c r="Q457" s="19">
        <f t="shared" si="63"/>
        <v>37512</v>
      </c>
    </row>
    <row r="458" spans="1:17" x14ac:dyDescent="0.35">
      <c r="A458" s="10" t="s">
        <v>148</v>
      </c>
      <c r="B458" s="10" t="s">
        <v>149</v>
      </c>
      <c r="C458" s="10" t="s">
        <v>18</v>
      </c>
      <c r="D458" s="12">
        <v>159</v>
      </c>
      <c r="E458" s="12">
        <v>399</v>
      </c>
      <c r="F458" s="13">
        <v>0.6</v>
      </c>
      <c r="G458" s="10">
        <v>4.0999999999999996</v>
      </c>
      <c r="H458" s="14">
        <v>4768</v>
      </c>
      <c r="I458" s="10" t="s">
        <v>152</v>
      </c>
      <c r="J458" s="10" t="str">
        <f t="shared" si="56"/>
        <v>Portronics</v>
      </c>
      <c r="K458" s="10" t="str">
        <f t="shared" si="57"/>
        <v>Computers&amp;Accessories</v>
      </c>
      <c r="L458" s="10" t="str">
        <f t="shared" si="58"/>
        <v>More</v>
      </c>
      <c r="M458" s="10">
        <f t="shared" si="59"/>
        <v>4</v>
      </c>
      <c r="N458" s="12">
        <f t="shared" si="60"/>
        <v>1902432</v>
      </c>
      <c r="O458" s="15" t="str">
        <f t="shared" si="61"/>
        <v>₹200–₹500</v>
      </c>
      <c r="P458" s="10" t="str">
        <f t="shared" si="62"/>
        <v>More</v>
      </c>
      <c r="Q458" s="14">
        <f t="shared" si="63"/>
        <v>19548.8</v>
      </c>
    </row>
    <row r="459" spans="1:17" x14ac:dyDescent="0.35">
      <c r="A459" s="11" t="s">
        <v>3847</v>
      </c>
      <c r="B459" s="11" t="s">
        <v>13146</v>
      </c>
      <c r="C459" s="11" t="s">
        <v>2948</v>
      </c>
      <c r="D459" s="17">
        <v>1499</v>
      </c>
      <c r="E459" s="17">
        <v>6990</v>
      </c>
      <c r="F459" s="18">
        <v>0.79</v>
      </c>
      <c r="G459" s="11">
        <v>3.9</v>
      </c>
      <c r="H459" s="22">
        <v>21796</v>
      </c>
      <c r="I459" s="11" t="s">
        <v>3059</v>
      </c>
      <c r="J459" s="11" t="str">
        <f t="shared" si="56"/>
        <v>Boat</v>
      </c>
      <c r="K459" s="11" t="str">
        <f t="shared" si="57"/>
        <v>Electronics</v>
      </c>
      <c r="L459" s="11" t="str">
        <f t="shared" si="58"/>
        <v>More</v>
      </c>
      <c r="M459" s="11">
        <f t="shared" si="59"/>
        <v>3</v>
      </c>
      <c r="N459" s="17">
        <f t="shared" si="60"/>
        <v>152354040</v>
      </c>
      <c r="O459" s="20" t="str">
        <f t="shared" si="61"/>
        <v>&gt;₹500</v>
      </c>
      <c r="P459" s="11" t="str">
        <f t="shared" si="62"/>
        <v>More</v>
      </c>
      <c r="Q459" s="19">
        <f t="shared" si="63"/>
        <v>85004.4</v>
      </c>
    </row>
    <row r="460" spans="1:17" x14ac:dyDescent="0.35">
      <c r="A460" s="10" t="s">
        <v>3851</v>
      </c>
      <c r="B460" s="10" t="s">
        <v>13147</v>
      </c>
      <c r="C460" s="10" t="s">
        <v>2948</v>
      </c>
      <c r="D460" s="12">
        <v>1999</v>
      </c>
      <c r="E460" s="12">
        <v>7990</v>
      </c>
      <c r="F460" s="13">
        <v>0.75</v>
      </c>
      <c r="G460" s="10">
        <v>3.8</v>
      </c>
      <c r="H460" s="21">
        <v>17833</v>
      </c>
      <c r="I460" s="10" t="s">
        <v>2972</v>
      </c>
      <c r="J460" s="10" t="str">
        <f t="shared" si="56"/>
        <v>Boat</v>
      </c>
      <c r="K460" s="10" t="str">
        <f t="shared" si="57"/>
        <v>Electronics</v>
      </c>
      <c r="L460" s="10" t="str">
        <f t="shared" si="58"/>
        <v>More</v>
      </c>
      <c r="M460" s="10">
        <f t="shared" si="59"/>
        <v>3</v>
      </c>
      <c r="N460" s="12">
        <f t="shared" si="60"/>
        <v>142485670</v>
      </c>
      <c r="O460" s="15" t="str">
        <f t="shared" si="61"/>
        <v>&gt;₹500</v>
      </c>
      <c r="P460" s="10" t="str">
        <f t="shared" si="62"/>
        <v>More</v>
      </c>
      <c r="Q460" s="14">
        <f t="shared" si="63"/>
        <v>67765.399999999994</v>
      </c>
    </row>
    <row r="461" spans="1:17" x14ac:dyDescent="0.35">
      <c r="A461" s="11" t="s">
        <v>3855</v>
      </c>
      <c r="B461" s="11" t="s">
        <v>3856</v>
      </c>
      <c r="C461" s="11" t="s">
        <v>3777</v>
      </c>
      <c r="D461" s="17">
        <v>999</v>
      </c>
      <c r="E461" s="17">
        <v>2899</v>
      </c>
      <c r="F461" s="18">
        <v>0.66</v>
      </c>
      <c r="G461" s="11">
        <v>4.7</v>
      </c>
      <c r="H461" s="22">
        <v>7779</v>
      </c>
      <c r="I461" s="11" t="s">
        <v>3860</v>
      </c>
      <c r="J461" s="11" t="str">
        <f t="shared" si="56"/>
        <v>Spigen</v>
      </c>
      <c r="K461" s="11" t="str">
        <f t="shared" si="57"/>
        <v>Electronics</v>
      </c>
      <c r="L461" s="11" t="str">
        <f t="shared" si="58"/>
        <v>More</v>
      </c>
      <c r="M461" s="11">
        <f t="shared" si="59"/>
        <v>4</v>
      </c>
      <c r="N461" s="17">
        <f t="shared" si="60"/>
        <v>22551321</v>
      </c>
      <c r="O461" s="20" t="str">
        <f t="shared" si="61"/>
        <v>&gt;₹500</v>
      </c>
      <c r="P461" s="11" t="str">
        <f t="shared" si="62"/>
        <v>More</v>
      </c>
      <c r="Q461" s="19">
        <f t="shared" si="63"/>
        <v>36561.300000000003</v>
      </c>
    </row>
    <row r="462" spans="1:17" x14ac:dyDescent="0.35">
      <c r="A462" s="10" t="s">
        <v>3865</v>
      </c>
      <c r="B462" s="10" t="s">
        <v>3866</v>
      </c>
      <c r="C462" s="10" t="s">
        <v>3867</v>
      </c>
      <c r="D462" s="12">
        <v>2099</v>
      </c>
      <c r="E462" s="12">
        <v>5999</v>
      </c>
      <c r="F462" s="13">
        <v>0.65</v>
      </c>
      <c r="G462" s="10">
        <v>4.3</v>
      </c>
      <c r="H462" s="21">
        <v>17129</v>
      </c>
      <c r="I462" s="10" t="s">
        <v>3871</v>
      </c>
      <c r="J462" s="10" t="str">
        <f t="shared" si="56"/>
        <v>KINGONE</v>
      </c>
      <c r="K462" s="10" t="str">
        <f t="shared" si="57"/>
        <v>Electronics</v>
      </c>
      <c r="L462" s="10" t="str">
        <f t="shared" si="58"/>
        <v>More</v>
      </c>
      <c r="M462" s="10">
        <f t="shared" si="59"/>
        <v>4</v>
      </c>
      <c r="N462" s="12">
        <f t="shared" si="60"/>
        <v>102756871</v>
      </c>
      <c r="O462" s="15" t="str">
        <f t="shared" si="61"/>
        <v>&gt;₹500</v>
      </c>
      <c r="P462" s="10" t="str">
        <f t="shared" si="62"/>
        <v>More</v>
      </c>
      <c r="Q462" s="14">
        <f t="shared" si="63"/>
        <v>73654.7</v>
      </c>
    </row>
    <row r="463" spans="1:17" x14ac:dyDescent="0.35">
      <c r="A463" s="11" t="s">
        <v>3876</v>
      </c>
      <c r="B463" s="11" t="s">
        <v>3877</v>
      </c>
      <c r="C463" s="11" t="s">
        <v>3107</v>
      </c>
      <c r="D463" s="17">
        <v>337</v>
      </c>
      <c r="E463" s="17">
        <v>699</v>
      </c>
      <c r="F463" s="18">
        <v>0.52</v>
      </c>
      <c r="G463" s="11">
        <v>4.2</v>
      </c>
      <c r="H463" s="22">
        <v>4969</v>
      </c>
      <c r="I463" s="11" t="s">
        <v>3881</v>
      </c>
      <c r="J463" s="11" t="str">
        <f t="shared" si="56"/>
        <v>Portronics</v>
      </c>
      <c r="K463" s="11" t="str">
        <f t="shared" si="57"/>
        <v>Electronics</v>
      </c>
      <c r="L463" s="11" t="str">
        <f t="shared" si="58"/>
        <v>More</v>
      </c>
      <c r="M463" s="11">
        <f t="shared" si="59"/>
        <v>4</v>
      </c>
      <c r="N463" s="17">
        <f t="shared" si="60"/>
        <v>3473331</v>
      </c>
      <c r="O463" s="20" t="str">
        <f t="shared" si="61"/>
        <v>&gt;₹500</v>
      </c>
      <c r="P463" s="11" t="str">
        <f t="shared" si="62"/>
        <v>More</v>
      </c>
      <c r="Q463" s="19">
        <f t="shared" si="63"/>
        <v>20869.8</v>
      </c>
    </row>
    <row r="464" spans="1:17" x14ac:dyDescent="0.35">
      <c r="A464" s="10" t="s">
        <v>3886</v>
      </c>
      <c r="B464" s="10" t="s">
        <v>13148</v>
      </c>
      <c r="C464" s="10" t="s">
        <v>2948</v>
      </c>
      <c r="D464" s="12">
        <v>2999</v>
      </c>
      <c r="E464" s="12">
        <v>7990</v>
      </c>
      <c r="F464" s="13">
        <v>0.62</v>
      </c>
      <c r="G464" s="10">
        <v>4.0999999999999996</v>
      </c>
      <c r="H464" s="21">
        <v>154</v>
      </c>
      <c r="I464" s="10" t="s">
        <v>3891</v>
      </c>
      <c r="J464" s="10" t="str">
        <f t="shared" si="56"/>
        <v>Boat</v>
      </c>
      <c r="K464" s="10" t="str">
        <f t="shared" si="57"/>
        <v>Electronics</v>
      </c>
      <c r="L464" s="10" t="str">
        <f t="shared" si="58"/>
        <v>More</v>
      </c>
      <c r="M464" s="10">
        <f t="shared" si="59"/>
        <v>4</v>
      </c>
      <c r="N464" s="12">
        <f t="shared" si="60"/>
        <v>1230460</v>
      </c>
      <c r="O464" s="15" t="str">
        <f t="shared" si="61"/>
        <v>&gt;₹500</v>
      </c>
      <c r="P464" s="10" t="str">
        <f t="shared" si="62"/>
        <v>Less</v>
      </c>
      <c r="Q464" s="14">
        <f t="shared" si="63"/>
        <v>631.4</v>
      </c>
    </row>
    <row r="465" spans="1:17" x14ac:dyDescent="0.35">
      <c r="A465" s="11" t="s">
        <v>3895</v>
      </c>
      <c r="B465" s="11" t="s">
        <v>3896</v>
      </c>
      <c r="C465" s="11" t="s">
        <v>2948</v>
      </c>
      <c r="D465" s="17">
        <v>1299</v>
      </c>
      <c r="E465" s="17">
        <v>5999</v>
      </c>
      <c r="F465" s="18">
        <v>0.78</v>
      </c>
      <c r="G465" s="11">
        <v>3.3</v>
      </c>
      <c r="H465" s="22">
        <v>4415</v>
      </c>
      <c r="I465" s="11" t="s">
        <v>3900</v>
      </c>
      <c r="J465" s="11" t="str">
        <f t="shared" si="56"/>
        <v>PTron</v>
      </c>
      <c r="K465" s="11" t="str">
        <f t="shared" si="57"/>
        <v>Electronics</v>
      </c>
      <c r="L465" s="11" t="str">
        <f t="shared" si="58"/>
        <v>More</v>
      </c>
      <c r="M465" s="11">
        <f t="shared" si="59"/>
        <v>3</v>
      </c>
      <c r="N465" s="17">
        <f t="shared" si="60"/>
        <v>26485585</v>
      </c>
      <c r="O465" s="20" t="str">
        <f t="shared" si="61"/>
        <v>&gt;₹500</v>
      </c>
      <c r="P465" s="11" t="str">
        <f t="shared" si="62"/>
        <v>More</v>
      </c>
      <c r="Q465" s="19">
        <f t="shared" si="63"/>
        <v>14569.5</v>
      </c>
    </row>
    <row r="466" spans="1:17" x14ac:dyDescent="0.35">
      <c r="A466" s="10" t="s">
        <v>157</v>
      </c>
      <c r="B466" s="10" t="s">
        <v>158</v>
      </c>
      <c r="C466" s="10" t="s">
        <v>18</v>
      </c>
      <c r="D466" s="12">
        <v>349</v>
      </c>
      <c r="E466" s="12">
        <v>399</v>
      </c>
      <c r="F466" s="13">
        <v>0.13</v>
      </c>
      <c r="G466" s="10">
        <v>4.4000000000000004</v>
      </c>
      <c r="H466" s="14">
        <v>18757</v>
      </c>
      <c r="I466" s="10" t="s">
        <v>162</v>
      </c>
      <c r="J466" s="10" t="str">
        <f t="shared" si="56"/>
        <v>MI</v>
      </c>
      <c r="K466" s="10" t="str">
        <f t="shared" si="57"/>
        <v>Computers&amp;Accessories</v>
      </c>
      <c r="L466" s="10" t="str">
        <f t="shared" si="58"/>
        <v>Less</v>
      </c>
      <c r="M466" s="10">
        <f t="shared" si="59"/>
        <v>4</v>
      </c>
      <c r="N466" s="12">
        <f t="shared" si="60"/>
        <v>7484043</v>
      </c>
      <c r="O466" s="15" t="str">
        <f t="shared" si="61"/>
        <v>₹200–₹500</v>
      </c>
      <c r="P466" s="10" t="str">
        <f t="shared" si="62"/>
        <v>More</v>
      </c>
      <c r="Q466" s="14">
        <f t="shared" si="63"/>
        <v>82530.8</v>
      </c>
    </row>
    <row r="467" spans="1:17" x14ac:dyDescent="0.35">
      <c r="A467" s="11" t="s">
        <v>3908</v>
      </c>
      <c r="B467" s="11" t="s">
        <v>3909</v>
      </c>
      <c r="C467" s="11" t="s">
        <v>2990</v>
      </c>
      <c r="D467" s="17">
        <v>16499</v>
      </c>
      <c r="E467" s="17">
        <v>20990</v>
      </c>
      <c r="F467" s="18">
        <v>0.21</v>
      </c>
      <c r="G467" s="11">
        <v>4</v>
      </c>
      <c r="H467" s="22">
        <v>21350</v>
      </c>
      <c r="I467" s="11" t="s">
        <v>3240</v>
      </c>
      <c r="J467" s="11" t="str">
        <f t="shared" si="56"/>
        <v>iQOO</v>
      </c>
      <c r="K467" s="11" t="str">
        <f t="shared" si="57"/>
        <v>Electronics</v>
      </c>
      <c r="L467" s="11" t="str">
        <f t="shared" si="58"/>
        <v>Less</v>
      </c>
      <c r="M467" s="11">
        <f t="shared" si="59"/>
        <v>4</v>
      </c>
      <c r="N467" s="17">
        <f t="shared" si="60"/>
        <v>448136500</v>
      </c>
      <c r="O467" s="20" t="str">
        <f t="shared" si="61"/>
        <v>&gt;₹500</v>
      </c>
      <c r="P467" s="11" t="str">
        <f t="shared" si="62"/>
        <v>More</v>
      </c>
      <c r="Q467" s="19">
        <f t="shared" si="63"/>
        <v>85400</v>
      </c>
    </row>
    <row r="468" spans="1:17" x14ac:dyDescent="0.35">
      <c r="A468" s="10" t="s">
        <v>3912</v>
      </c>
      <c r="B468" s="10" t="s">
        <v>3913</v>
      </c>
      <c r="C468" s="10" t="s">
        <v>3066</v>
      </c>
      <c r="D468" s="12">
        <v>499</v>
      </c>
      <c r="E468" s="12">
        <v>499</v>
      </c>
      <c r="F468" s="13">
        <v>0</v>
      </c>
      <c r="G468" s="10">
        <v>4.2</v>
      </c>
      <c r="H468" s="21">
        <v>31539</v>
      </c>
      <c r="I468" s="10" t="s">
        <v>3917</v>
      </c>
      <c r="J468" s="10" t="str">
        <f t="shared" si="56"/>
        <v>Samsung</v>
      </c>
      <c r="K468" s="10" t="str">
        <f t="shared" si="57"/>
        <v>Electronics</v>
      </c>
      <c r="L468" s="10" t="str">
        <f t="shared" si="58"/>
        <v>Less</v>
      </c>
      <c r="M468" s="10">
        <f t="shared" si="59"/>
        <v>4</v>
      </c>
      <c r="N468" s="12">
        <f t="shared" si="60"/>
        <v>15737961</v>
      </c>
      <c r="O468" s="15" t="str">
        <f t="shared" si="61"/>
        <v>₹200–₹500</v>
      </c>
      <c r="P468" s="10" t="str">
        <f t="shared" si="62"/>
        <v>More</v>
      </c>
      <c r="Q468" s="14">
        <f t="shared" si="63"/>
        <v>132463.80000000002</v>
      </c>
    </row>
    <row r="469" spans="1:17" x14ac:dyDescent="0.35">
      <c r="A469" s="11" t="s">
        <v>203</v>
      </c>
      <c r="B469" s="11" t="s">
        <v>204</v>
      </c>
      <c r="C469" s="11" t="s">
        <v>18</v>
      </c>
      <c r="D469" s="17">
        <v>970</v>
      </c>
      <c r="E469" s="17">
        <v>1799</v>
      </c>
      <c r="F469" s="18">
        <v>0.46</v>
      </c>
      <c r="G469" s="11">
        <v>4.5</v>
      </c>
      <c r="H469" s="19">
        <v>815</v>
      </c>
      <c r="I469" s="11" t="s">
        <v>208</v>
      </c>
      <c r="J469" s="11" t="str">
        <f t="shared" si="56"/>
        <v>Duracell</v>
      </c>
      <c r="K469" s="11" t="str">
        <f t="shared" si="57"/>
        <v>Computers&amp;Accessories</v>
      </c>
      <c r="L469" s="11" t="str">
        <f t="shared" si="58"/>
        <v>Less</v>
      </c>
      <c r="M469" s="11">
        <f t="shared" si="59"/>
        <v>4</v>
      </c>
      <c r="N469" s="17">
        <f t="shared" si="60"/>
        <v>1466185</v>
      </c>
      <c r="O469" s="20" t="str">
        <f t="shared" si="61"/>
        <v>&gt;₹500</v>
      </c>
      <c r="P469" s="11" t="str">
        <f t="shared" si="62"/>
        <v>Less</v>
      </c>
      <c r="Q469" s="19">
        <f t="shared" si="63"/>
        <v>3667.5</v>
      </c>
    </row>
    <row r="470" spans="1:17" x14ac:dyDescent="0.35">
      <c r="A470" s="10" t="s">
        <v>3924</v>
      </c>
      <c r="B470" s="10" t="s">
        <v>3925</v>
      </c>
      <c r="C470" s="10" t="s">
        <v>3777</v>
      </c>
      <c r="D470" s="12">
        <v>999</v>
      </c>
      <c r="E470" s="12">
        <v>2899</v>
      </c>
      <c r="F470" s="13">
        <v>0.66</v>
      </c>
      <c r="G470" s="10">
        <v>4.5999999999999996</v>
      </c>
      <c r="H470" s="21">
        <v>6129</v>
      </c>
      <c r="I470" s="10" t="s">
        <v>3929</v>
      </c>
      <c r="J470" s="10" t="str">
        <f t="shared" si="56"/>
        <v>Spigen</v>
      </c>
      <c r="K470" s="10" t="str">
        <f t="shared" si="57"/>
        <v>Electronics</v>
      </c>
      <c r="L470" s="10" t="str">
        <f t="shared" si="58"/>
        <v>More</v>
      </c>
      <c r="M470" s="10">
        <f t="shared" si="59"/>
        <v>4</v>
      </c>
      <c r="N470" s="12">
        <f t="shared" si="60"/>
        <v>17767971</v>
      </c>
      <c r="O470" s="15" t="str">
        <f t="shared" si="61"/>
        <v>&gt;₹500</v>
      </c>
      <c r="P470" s="10" t="str">
        <f t="shared" si="62"/>
        <v>More</v>
      </c>
      <c r="Q470" s="14">
        <f t="shared" si="63"/>
        <v>28193.399999999998</v>
      </c>
    </row>
    <row r="471" spans="1:17" x14ac:dyDescent="0.35">
      <c r="A471" s="11" t="s">
        <v>3933</v>
      </c>
      <c r="B471" s="11" t="s">
        <v>3934</v>
      </c>
      <c r="C471" s="11" t="s">
        <v>2990</v>
      </c>
      <c r="D471" s="17">
        <v>10499</v>
      </c>
      <c r="E471" s="17">
        <v>13499</v>
      </c>
      <c r="F471" s="18">
        <v>0.22</v>
      </c>
      <c r="G471" s="11">
        <v>4.2</v>
      </c>
      <c r="H471" s="22">
        <v>284</v>
      </c>
      <c r="I471" s="11" t="s">
        <v>3080</v>
      </c>
      <c r="J471" s="11" t="str">
        <f t="shared" si="56"/>
        <v>Samsung</v>
      </c>
      <c r="K471" s="11" t="str">
        <f t="shared" si="57"/>
        <v>Electronics</v>
      </c>
      <c r="L471" s="11" t="str">
        <f t="shared" si="58"/>
        <v>Less</v>
      </c>
      <c r="M471" s="11">
        <f t="shared" si="59"/>
        <v>4</v>
      </c>
      <c r="N471" s="17">
        <f t="shared" si="60"/>
        <v>3833716</v>
      </c>
      <c r="O471" s="20" t="str">
        <f t="shared" si="61"/>
        <v>&gt;₹500</v>
      </c>
      <c r="P471" s="11" t="str">
        <f t="shared" si="62"/>
        <v>Less</v>
      </c>
      <c r="Q471" s="19">
        <f t="shared" si="63"/>
        <v>1192.8</v>
      </c>
    </row>
    <row r="472" spans="1:17" x14ac:dyDescent="0.35">
      <c r="A472" s="10" t="s">
        <v>178</v>
      </c>
      <c r="B472" s="10" t="s">
        <v>179</v>
      </c>
      <c r="C472" s="10" t="s">
        <v>18</v>
      </c>
      <c r="D472" s="12">
        <v>249</v>
      </c>
      <c r="E472" s="12">
        <v>399</v>
      </c>
      <c r="F472" s="13">
        <v>0.38</v>
      </c>
      <c r="G472" s="10">
        <v>4</v>
      </c>
      <c r="H472" s="14">
        <v>43994</v>
      </c>
      <c r="I472" s="10" t="s">
        <v>32</v>
      </c>
      <c r="J472" s="10" t="str">
        <f t="shared" si="56"/>
        <v>Ambrane</v>
      </c>
      <c r="K472" s="10" t="str">
        <f t="shared" si="57"/>
        <v>Computers&amp;Accessories</v>
      </c>
      <c r="L472" s="10" t="str">
        <f t="shared" si="58"/>
        <v>Less</v>
      </c>
      <c r="M472" s="10">
        <f t="shared" si="59"/>
        <v>4</v>
      </c>
      <c r="N472" s="12">
        <f t="shared" si="60"/>
        <v>17553606</v>
      </c>
      <c r="O472" s="15" t="str">
        <f t="shared" si="61"/>
        <v>₹200–₹500</v>
      </c>
      <c r="P472" s="10" t="str">
        <f t="shared" si="62"/>
        <v>More</v>
      </c>
      <c r="Q472" s="14">
        <f t="shared" si="63"/>
        <v>175976</v>
      </c>
    </row>
    <row r="473" spans="1:17" x14ac:dyDescent="0.35">
      <c r="A473" s="11" t="s">
        <v>3938</v>
      </c>
      <c r="B473" s="11" t="s">
        <v>3939</v>
      </c>
      <c r="C473" s="11" t="s">
        <v>3940</v>
      </c>
      <c r="D473" s="17">
        <v>251</v>
      </c>
      <c r="E473" s="17">
        <v>999</v>
      </c>
      <c r="F473" s="18">
        <v>0.75</v>
      </c>
      <c r="G473" s="11">
        <v>3.7</v>
      </c>
      <c r="H473" s="22">
        <v>3234</v>
      </c>
      <c r="I473" s="11" t="s">
        <v>3944</v>
      </c>
      <c r="J473" s="11" t="str">
        <f t="shared" si="56"/>
        <v>SWAPKART</v>
      </c>
      <c r="K473" s="11" t="str">
        <f t="shared" si="57"/>
        <v>Electronics</v>
      </c>
      <c r="L473" s="11" t="str">
        <f t="shared" si="58"/>
        <v>More</v>
      </c>
      <c r="M473" s="11">
        <f t="shared" si="59"/>
        <v>3</v>
      </c>
      <c r="N473" s="17">
        <f t="shared" si="60"/>
        <v>3230766</v>
      </c>
      <c r="O473" s="20" t="str">
        <f t="shared" si="61"/>
        <v>&gt;₹500</v>
      </c>
      <c r="P473" s="11" t="str">
        <f t="shared" si="62"/>
        <v>More</v>
      </c>
      <c r="Q473" s="19">
        <f t="shared" si="63"/>
        <v>11965.800000000001</v>
      </c>
    </row>
    <row r="474" spans="1:17" x14ac:dyDescent="0.35">
      <c r="A474" s="10" t="s">
        <v>183</v>
      </c>
      <c r="B474" s="10" t="s">
        <v>13125</v>
      </c>
      <c r="C474" s="10" t="s">
        <v>18</v>
      </c>
      <c r="D474" s="12">
        <v>199</v>
      </c>
      <c r="E474" s="12">
        <v>499</v>
      </c>
      <c r="F474" s="13">
        <v>0.6</v>
      </c>
      <c r="G474" s="10">
        <v>4.0999999999999996</v>
      </c>
      <c r="H474" s="14">
        <v>13045</v>
      </c>
      <c r="I474" s="10" t="s">
        <v>3951</v>
      </c>
      <c r="J474" s="10" t="str">
        <f t="shared" si="56"/>
        <v>Boat</v>
      </c>
      <c r="K474" s="10" t="str">
        <f t="shared" si="57"/>
        <v>Computers&amp;Accessories</v>
      </c>
      <c r="L474" s="10" t="str">
        <f t="shared" si="58"/>
        <v>More</v>
      </c>
      <c r="M474" s="10">
        <f t="shared" si="59"/>
        <v>4</v>
      </c>
      <c r="N474" s="12">
        <f t="shared" si="60"/>
        <v>6509455</v>
      </c>
      <c r="O474" s="15" t="str">
        <f t="shared" si="61"/>
        <v>₹200–₹500</v>
      </c>
      <c r="P474" s="10" t="str">
        <f t="shared" si="62"/>
        <v>More</v>
      </c>
      <c r="Q474" s="14">
        <f t="shared" si="63"/>
        <v>53484.499999999993</v>
      </c>
    </row>
    <row r="475" spans="1:17" x14ac:dyDescent="0.35">
      <c r="A475" s="11" t="s">
        <v>3956</v>
      </c>
      <c r="B475" s="11" t="s">
        <v>3957</v>
      </c>
      <c r="C475" s="11" t="s">
        <v>2990</v>
      </c>
      <c r="D475" s="17">
        <v>6499</v>
      </c>
      <c r="E475" s="17">
        <v>7999</v>
      </c>
      <c r="F475" s="18">
        <v>0.19</v>
      </c>
      <c r="G475" s="11">
        <v>4.0999999999999996</v>
      </c>
      <c r="H475" s="22">
        <v>313832</v>
      </c>
      <c r="I475" s="11" t="s">
        <v>3255</v>
      </c>
      <c r="J475" s="11" t="str">
        <f t="shared" si="56"/>
        <v>Redmi</v>
      </c>
      <c r="K475" s="11" t="str">
        <f t="shared" si="57"/>
        <v>Electronics</v>
      </c>
      <c r="L475" s="11" t="str">
        <f t="shared" si="58"/>
        <v>Less</v>
      </c>
      <c r="M475" s="11">
        <f t="shared" si="59"/>
        <v>4</v>
      </c>
      <c r="N475" s="17">
        <f t="shared" si="60"/>
        <v>2510342168</v>
      </c>
      <c r="O475" s="20" t="str">
        <f t="shared" si="61"/>
        <v>&gt;₹500</v>
      </c>
      <c r="P475" s="11" t="str">
        <f t="shared" si="62"/>
        <v>More</v>
      </c>
      <c r="Q475" s="19">
        <f t="shared" si="63"/>
        <v>1286711.2</v>
      </c>
    </row>
    <row r="476" spans="1:17" x14ac:dyDescent="0.35">
      <c r="A476" s="10" t="s">
        <v>3961</v>
      </c>
      <c r="B476" s="10" t="s">
        <v>3962</v>
      </c>
      <c r="C476" s="10" t="s">
        <v>2948</v>
      </c>
      <c r="D476" s="12">
        <v>2999</v>
      </c>
      <c r="E476" s="12">
        <v>9999</v>
      </c>
      <c r="F476" s="13">
        <v>0.7</v>
      </c>
      <c r="G476" s="10">
        <v>4.2</v>
      </c>
      <c r="H476" s="21">
        <v>20879</v>
      </c>
      <c r="I476" s="10" t="s">
        <v>3966</v>
      </c>
      <c r="J476" s="10" t="str">
        <f t="shared" si="56"/>
        <v>Fire-Boltt</v>
      </c>
      <c r="K476" s="10" t="str">
        <f t="shared" si="57"/>
        <v>Electronics</v>
      </c>
      <c r="L476" s="10" t="str">
        <f t="shared" si="58"/>
        <v>More</v>
      </c>
      <c r="M476" s="10">
        <f t="shared" si="59"/>
        <v>4</v>
      </c>
      <c r="N476" s="12">
        <f t="shared" si="60"/>
        <v>208769121</v>
      </c>
      <c r="O476" s="15" t="str">
        <f t="shared" si="61"/>
        <v>&gt;₹500</v>
      </c>
      <c r="P476" s="10" t="str">
        <f t="shared" si="62"/>
        <v>More</v>
      </c>
      <c r="Q476" s="14">
        <f t="shared" si="63"/>
        <v>87691.8</v>
      </c>
    </row>
    <row r="477" spans="1:17" x14ac:dyDescent="0.35">
      <c r="A477" s="11" t="s">
        <v>3971</v>
      </c>
      <c r="B477" s="11" t="s">
        <v>3972</v>
      </c>
      <c r="C477" s="11" t="s">
        <v>3973</v>
      </c>
      <c r="D477" s="17">
        <v>279</v>
      </c>
      <c r="E477" s="17">
        <v>1499</v>
      </c>
      <c r="F477" s="18">
        <v>0.81</v>
      </c>
      <c r="G477" s="11">
        <v>4.2</v>
      </c>
      <c r="H477" s="22">
        <v>2646</v>
      </c>
      <c r="I477" s="11" t="s">
        <v>3977</v>
      </c>
      <c r="J477" s="11" t="str">
        <f t="shared" si="56"/>
        <v>Amozo</v>
      </c>
      <c r="K477" s="11" t="str">
        <f t="shared" si="57"/>
        <v>Electronics</v>
      </c>
      <c r="L477" s="11" t="str">
        <f t="shared" si="58"/>
        <v>More</v>
      </c>
      <c r="M477" s="11">
        <f t="shared" si="59"/>
        <v>4</v>
      </c>
      <c r="N477" s="17">
        <f t="shared" si="60"/>
        <v>3966354</v>
      </c>
      <c r="O477" s="20" t="str">
        <f t="shared" si="61"/>
        <v>&gt;₹500</v>
      </c>
      <c r="P477" s="11" t="str">
        <f t="shared" si="62"/>
        <v>More</v>
      </c>
      <c r="Q477" s="19">
        <f t="shared" si="63"/>
        <v>11113.2</v>
      </c>
    </row>
    <row r="478" spans="1:17" x14ac:dyDescent="0.35">
      <c r="A478" s="10" t="s">
        <v>3982</v>
      </c>
      <c r="B478" s="10" t="s">
        <v>3983</v>
      </c>
      <c r="C478" s="10" t="s">
        <v>3495</v>
      </c>
      <c r="D478" s="12">
        <v>269</v>
      </c>
      <c r="E478" s="12">
        <v>1499</v>
      </c>
      <c r="F478" s="13">
        <v>0.82</v>
      </c>
      <c r="G478" s="10">
        <v>4.5</v>
      </c>
      <c r="H478" s="21">
        <v>28978</v>
      </c>
      <c r="I478" s="10" t="s">
        <v>3987</v>
      </c>
      <c r="J478" s="10" t="str">
        <f t="shared" si="56"/>
        <v>ELV</v>
      </c>
      <c r="K478" s="10" t="str">
        <f t="shared" si="57"/>
        <v>Electronics</v>
      </c>
      <c r="L478" s="10" t="str">
        <f t="shared" si="58"/>
        <v>More</v>
      </c>
      <c r="M478" s="10">
        <f t="shared" si="59"/>
        <v>4</v>
      </c>
      <c r="N478" s="12">
        <f t="shared" si="60"/>
        <v>43438022</v>
      </c>
      <c r="O478" s="15" t="str">
        <f t="shared" si="61"/>
        <v>&gt;₹500</v>
      </c>
      <c r="P478" s="10" t="str">
        <f t="shared" si="62"/>
        <v>More</v>
      </c>
      <c r="Q478" s="14">
        <f t="shared" si="63"/>
        <v>130401</v>
      </c>
    </row>
    <row r="479" spans="1:17" x14ac:dyDescent="0.35">
      <c r="A479" s="11" t="s">
        <v>3992</v>
      </c>
      <c r="B479" s="11" t="s">
        <v>3993</v>
      </c>
      <c r="C479" s="11" t="s">
        <v>2990</v>
      </c>
      <c r="D479" s="17">
        <v>8999</v>
      </c>
      <c r="E479" s="17">
        <v>13499</v>
      </c>
      <c r="F479" s="18">
        <v>0.33</v>
      </c>
      <c r="G479" s="11">
        <v>3.8</v>
      </c>
      <c r="H479" s="22">
        <v>3145</v>
      </c>
      <c r="I479" s="11" t="s">
        <v>3997</v>
      </c>
      <c r="J479" s="11" t="str">
        <f t="shared" si="56"/>
        <v>Tecno</v>
      </c>
      <c r="K479" s="11" t="str">
        <f t="shared" si="57"/>
        <v>Electronics</v>
      </c>
      <c r="L479" s="11" t="str">
        <f t="shared" si="58"/>
        <v>Less</v>
      </c>
      <c r="M479" s="11">
        <f t="shared" si="59"/>
        <v>3</v>
      </c>
      <c r="N479" s="17">
        <f t="shared" si="60"/>
        <v>42454355</v>
      </c>
      <c r="O479" s="20" t="str">
        <f t="shared" si="61"/>
        <v>&gt;₹500</v>
      </c>
      <c r="P479" s="11" t="str">
        <f t="shared" si="62"/>
        <v>More</v>
      </c>
      <c r="Q479" s="19">
        <f t="shared" si="63"/>
        <v>11951</v>
      </c>
    </row>
    <row r="480" spans="1:17" x14ac:dyDescent="0.35">
      <c r="A480" s="10" t="s">
        <v>233</v>
      </c>
      <c r="B480" s="10" t="s">
        <v>234</v>
      </c>
      <c r="C480" s="10" t="s">
        <v>18</v>
      </c>
      <c r="D480" s="12">
        <v>59</v>
      </c>
      <c r="E480" s="12">
        <v>199</v>
      </c>
      <c r="F480" s="13">
        <v>0.7</v>
      </c>
      <c r="G480" s="10">
        <v>4</v>
      </c>
      <c r="H480" s="14">
        <v>9377</v>
      </c>
      <c r="I480" s="10" t="s">
        <v>238</v>
      </c>
      <c r="J480" s="10" t="str">
        <f t="shared" si="56"/>
        <v>Flix</v>
      </c>
      <c r="K480" s="10" t="str">
        <f t="shared" si="57"/>
        <v>Computers&amp;Accessories</v>
      </c>
      <c r="L480" s="10" t="str">
        <f t="shared" si="58"/>
        <v>More</v>
      </c>
      <c r="M480" s="10">
        <f t="shared" si="59"/>
        <v>4</v>
      </c>
      <c r="N480" s="12">
        <f t="shared" si="60"/>
        <v>1866023</v>
      </c>
      <c r="O480" s="15" t="str">
        <f t="shared" si="61"/>
        <v>&lt;₹200</v>
      </c>
      <c r="P480" s="10" t="str">
        <f t="shared" si="62"/>
        <v>More</v>
      </c>
      <c r="Q480" s="14">
        <f t="shared" si="63"/>
        <v>37508</v>
      </c>
    </row>
    <row r="481" spans="1:17" x14ac:dyDescent="0.35">
      <c r="A481" s="11" t="s">
        <v>4004</v>
      </c>
      <c r="B481" s="11" t="s">
        <v>4005</v>
      </c>
      <c r="C481" s="11" t="s">
        <v>3066</v>
      </c>
      <c r="D481" s="17">
        <v>599</v>
      </c>
      <c r="E481" s="17">
        <v>1299</v>
      </c>
      <c r="F481" s="18">
        <v>0.54</v>
      </c>
      <c r="G481" s="11">
        <v>4.0999999999999996</v>
      </c>
      <c r="H481" s="22">
        <v>192589</v>
      </c>
      <c r="I481" s="11" t="s">
        <v>3070</v>
      </c>
      <c r="J481" s="11" t="str">
        <f t="shared" si="56"/>
        <v>JBL</v>
      </c>
      <c r="K481" s="11" t="str">
        <f t="shared" si="57"/>
        <v>Electronics</v>
      </c>
      <c r="L481" s="11" t="str">
        <f t="shared" si="58"/>
        <v>More</v>
      </c>
      <c r="M481" s="11">
        <f t="shared" si="59"/>
        <v>4</v>
      </c>
      <c r="N481" s="17">
        <f t="shared" si="60"/>
        <v>250173111</v>
      </c>
      <c r="O481" s="20" t="str">
        <f t="shared" si="61"/>
        <v>&gt;₹500</v>
      </c>
      <c r="P481" s="11" t="str">
        <f t="shared" si="62"/>
        <v>More</v>
      </c>
      <c r="Q481" s="19">
        <f t="shared" si="63"/>
        <v>789614.89999999991</v>
      </c>
    </row>
    <row r="482" spans="1:17" x14ac:dyDescent="0.35">
      <c r="A482" s="10" t="s">
        <v>4009</v>
      </c>
      <c r="B482" s="10" t="s">
        <v>4010</v>
      </c>
      <c r="C482" s="10" t="s">
        <v>3867</v>
      </c>
      <c r="D482" s="12">
        <v>349</v>
      </c>
      <c r="E482" s="12">
        <v>999</v>
      </c>
      <c r="F482" s="13">
        <v>0.65</v>
      </c>
      <c r="G482" s="10">
        <v>3.8</v>
      </c>
      <c r="H482" s="21">
        <v>16557</v>
      </c>
      <c r="I482" s="10" t="s">
        <v>4014</v>
      </c>
      <c r="J482" s="10" t="str">
        <f t="shared" si="56"/>
        <v>Tukzer</v>
      </c>
      <c r="K482" s="10" t="str">
        <f t="shared" si="57"/>
        <v>Electronics</v>
      </c>
      <c r="L482" s="10" t="str">
        <f t="shared" si="58"/>
        <v>More</v>
      </c>
      <c r="M482" s="10">
        <f t="shared" si="59"/>
        <v>3</v>
      </c>
      <c r="N482" s="12">
        <f t="shared" si="60"/>
        <v>16540443</v>
      </c>
      <c r="O482" s="15" t="str">
        <f t="shared" si="61"/>
        <v>&gt;₹500</v>
      </c>
      <c r="P482" s="10" t="str">
        <f t="shared" si="62"/>
        <v>More</v>
      </c>
      <c r="Q482" s="14">
        <f t="shared" si="63"/>
        <v>62916.6</v>
      </c>
    </row>
    <row r="483" spans="1:17" x14ac:dyDescent="0.35">
      <c r="A483" s="11" t="s">
        <v>4019</v>
      </c>
      <c r="B483" s="11" t="s">
        <v>3462</v>
      </c>
      <c r="C483" s="11" t="s">
        <v>2990</v>
      </c>
      <c r="D483" s="17">
        <v>13999</v>
      </c>
      <c r="E483" s="17">
        <v>19499</v>
      </c>
      <c r="F483" s="18">
        <v>0.28000000000000003</v>
      </c>
      <c r="G483" s="11">
        <v>4.0999999999999996</v>
      </c>
      <c r="H483" s="22">
        <v>18998</v>
      </c>
      <c r="I483" s="11" t="s">
        <v>3211</v>
      </c>
      <c r="J483" s="11" t="str">
        <f t="shared" si="56"/>
        <v>Samsung</v>
      </c>
      <c r="K483" s="11" t="str">
        <f t="shared" si="57"/>
        <v>Electronics</v>
      </c>
      <c r="L483" s="11" t="str">
        <f t="shared" si="58"/>
        <v>Less</v>
      </c>
      <c r="M483" s="11">
        <f t="shared" si="59"/>
        <v>4</v>
      </c>
      <c r="N483" s="17">
        <f t="shared" si="60"/>
        <v>370442002</v>
      </c>
      <c r="O483" s="20" t="str">
        <f t="shared" si="61"/>
        <v>&gt;₹500</v>
      </c>
      <c r="P483" s="11" t="str">
        <f t="shared" si="62"/>
        <v>More</v>
      </c>
      <c r="Q483" s="19">
        <f t="shared" si="63"/>
        <v>77891.799999999988</v>
      </c>
    </row>
    <row r="484" spans="1:17" x14ac:dyDescent="0.35">
      <c r="A484" s="10" t="s">
        <v>4021</v>
      </c>
      <c r="B484" s="10" t="s">
        <v>4022</v>
      </c>
      <c r="C484" s="10" t="s">
        <v>3867</v>
      </c>
      <c r="D484" s="12">
        <v>349</v>
      </c>
      <c r="E484" s="12">
        <v>999</v>
      </c>
      <c r="F484" s="13">
        <v>0.65</v>
      </c>
      <c r="G484" s="10">
        <v>3.8</v>
      </c>
      <c r="H484" s="21">
        <v>16557</v>
      </c>
      <c r="I484" s="10" t="s">
        <v>4014</v>
      </c>
      <c r="J484" s="10" t="str">
        <f t="shared" si="56"/>
        <v>Tukzer</v>
      </c>
      <c r="K484" s="10" t="str">
        <f t="shared" si="57"/>
        <v>Electronics</v>
      </c>
      <c r="L484" s="10" t="str">
        <f t="shared" si="58"/>
        <v>More</v>
      </c>
      <c r="M484" s="10">
        <f t="shared" si="59"/>
        <v>3</v>
      </c>
      <c r="N484" s="12">
        <f t="shared" si="60"/>
        <v>16540443</v>
      </c>
      <c r="O484" s="15" t="str">
        <f t="shared" si="61"/>
        <v>&gt;₹500</v>
      </c>
      <c r="P484" s="10" t="str">
        <f t="shared" si="62"/>
        <v>More</v>
      </c>
      <c r="Q484" s="14">
        <f t="shared" si="63"/>
        <v>62916.6</v>
      </c>
    </row>
    <row r="485" spans="1:17" x14ac:dyDescent="0.35">
      <c r="A485" s="11" t="s">
        <v>4026</v>
      </c>
      <c r="B485" s="11" t="s">
        <v>4027</v>
      </c>
      <c r="C485" s="11" t="s">
        <v>3162</v>
      </c>
      <c r="D485" s="17">
        <v>499</v>
      </c>
      <c r="E485" s="17">
        <v>599</v>
      </c>
      <c r="F485" s="18">
        <v>0.17</v>
      </c>
      <c r="G485" s="11">
        <v>4.2</v>
      </c>
      <c r="H485" s="22">
        <v>21916</v>
      </c>
      <c r="I485" s="11" t="s">
        <v>4031</v>
      </c>
      <c r="J485" s="11" t="str">
        <f t="shared" si="56"/>
        <v>Mi</v>
      </c>
      <c r="K485" s="11" t="str">
        <f t="shared" si="57"/>
        <v>Electronics</v>
      </c>
      <c r="L485" s="11" t="str">
        <f t="shared" si="58"/>
        <v>Less</v>
      </c>
      <c r="M485" s="11">
        <f t="shared" si="59"/>
        <v>4</v>
      </c>
      <c r="N485" s="17">
        <f t="shared" si="60"/>
        <v>13127684</v>
      </c>
      <c r="O485" s="20" t="str">
        <f t="shared" si="61"/>
        <v>&gt;₹500</v>
      </c>
      <c r="P485" s="11" t="str">
        <f t="shared" si="62"/>
        <v>More</v>
      </c>
      <c r="Q485" s="19">
        <f t="shared" si="63"/>
        <v>92047.2</v>
      </c>
    </row>
    <row r="486" spans="1:17" x14ac:dyDescent="0.35">
      <c r="A486" s="10" t="s">
        <v>4036</v>
      </c>
      <c r="B486" s="10" t="s">
        <v>3221</v>
      </c>
      <c r="C486" s="10" t="s">
        <v>2948</v>
      </c>
      <c r="D486" s="12">
        <v>2199</v>
      </c>
      <c r="E486" s="12">
        <v>9999</v>
      </c>
      <c r="F486" s="13">
        <v>0.78</v>
      </c>
      <c r="G486" s="10">
        <v>4.2</v>
      </c>
      <c r="H486" s="21">
        <v>29472</v>
      </c>
      <c r="I486" s="10" t="s">
        <v>3225</v>
      </c>
      <c r="J486" s="10" t="str">
        <f t="shared" si="56"/>
        <v>Fire-Boltt</v>
      </c>
      <c r="K486" s="10" t="str">
        <f t="shared" si="57"/>
        <v>Electronics</v>
      </c>
      <c r="L486" s="10" t="str">
        <f t="shared" si="58"/>
        <v>More</v>
      </c>
      <c r="M486" s="10">
        <f t="shared" si="59"/>
        <v>4</v>
      </c>
      <c r="N486" s="12">
        <f t="shared" si="60"/>
        <v>294690528</v>
      </c>
      <c r="O486" s="15" t="str">
        <f t="shared" si="61"/>
        <v>&gt;₹500</v>
      </c>
      <c r="P486" s="10" t="str">
        <f t="shared" si="62"/>
        <v>More</v>
      </c>
      <c r="Q486" s="14">
        <f t="shared" si="63"/>
        <v>123782.40000000001</v>
      </c>
    </row>
    <row r="487" spans="1:17" x14ac:dyDescent="0.35">
      <c r="A487" s="11" t="s">
        <v>4040</v>
      </c>
      <c r="B487" s="11" t="s">
        <v>4041</v>
      </c>
      <c r="C487" s="11" t="s">
        <v>3638</v>
      </c>
      <c r="D487" s="17">
        <v>95</v>
      </c>
      <c r="E487" s="17">
        <v>499</v>
      </c>
      <c r="F487" s="18">
        <v>0.81</v>
      </c>
      <c r="G487" s="11">
        <v>4.2</v>
      </c>
      <c r="H487" s="22">
        <v>1949</v>
      </c>
      <c r="I487" s="11" t="s">
        <v>4045</v>
      </c>
      <c r="J487" s="11" t="str">
        <f t="shared" si="56"/>
        <v>STRIFF</v>
      </c>
      <c r="K487" s="11" t="str">
        <f t="shared" si="57"/>
        <v>Electronics</v>
      </c>
      <c r="L487" s="11" t="str">
        <f t="shared" si="58"/>
        <v>More</v>
      </c>
      <c r="M487" s="11">
        <f t="shared" si="59"/>
        <v>4</v>
      </c>
      <c r="N487" s="17">
        <f t="shared" si="60"/>
        <v>972551</v>
      </c>
      <c r="O487" s="20" t="str">
        <f t="shared" si="61"/>
        <v>₹200–₹500</v>
      </c>
      <c r="P487" s="11" t="str">
        <f t="shared" si="62"/>
        <v>More</v>
      </c>
      <c r="Q487" s="19">
        <f t="shared" si="63"/>
        <v>8185.8</v>
      </c>
    </row>
    <row r="488" spans="1:17" x14ac:dyDescent="0.35">
      <c r="A488" s="10" t="s">
        <v>4050</v>
      </c>
      <c r="B488" s="10" t="s">
        <v>4051</v>
      </c>
      <c r="C488" s="10" t="s">
        <v>18</v>
      </c>
      <c r="D488" s="12">
        <v>139</v>
      </c>
      <c r="E488" s="12">
        <v>249</v>
      </c>
      <c r="F488" s="13">
        <v>0.44</v>
      </c>
      <c r="G488" s="10">
        <v>4</v>
      </c>
      <c r="H488" s="14">
        <v>9377</v>
      </c>
      <c r="I488" s="10" t="s">
        <v>238</v>
      </c>
      <c r="J488" s="10" t="str">
        <f t="shared" si="56"/>
        <v>FLiX</v>
      </c>
      <c r="K488" s="10" t="str">
        <f t="shared" si="57"/>
        <v>Computers&amp;Accessories</v>
      </c>
      <c r="L488" s="10" t="str">
        <f t="shared" si="58"/>
        <v>Less</v>
      </c>
      <c r="M488" s="10">
        <f t="shared" si="59"/>
        <v>4</v>
      </c>
      <c r="N488" s="12">
        <f t="shared" si="60"/>
        <v>2334873</v>
      </c>
      <c r="O488" s="15" t="str">
        <f t="shared" si="61"/>
        <v>₹200–₹500</v>
      </c>
      <c r="P488" s="10" t="str">
        <f t="shared" si="62"/>
        <v>More</v>
      </c>
      <c r="Q488" s="14">
        <f t="shared" si="63"/>
        <v>37508</v>
      </c>
    </row>
    <row r="489" spans="1:17" x14ac:dyDescent="0.35">
      <c r="A489" s="11" t="s">
        <v>4054</v>
      </c>
      <c r="B489" s="11" t="s">
        <v>4055</v>
      </c>
      <c r="C489" s="11" t="s">
        <v>2948</v>
      </c>
      <c r="D489" s="17">
        <v>4499</v>
      </c>
      <c r="E489" s="17">
        <v>7999</v>
      </c>
      <c r="F489" s="18">
        <v>0.44</v>
      </c>
      <c r="G489" s="11">
        <v>3.5</v>
      </c>
      <c r="H489" s="22">
        <v>37</v>
      </c>
      <c r="I489" s="11" t="s">
        <v>4059</v>
      </c>
      <c r="J489" s="11" t="str">
        <f t="shared" si="56"/>
        <v>Noise</v>
      </c>
      <c r="K489" s="11" t="str">
        <f t="shared" si="57"/>
        <v>Electronics</v>
      </c>
      <c r="L489" s="11" t="str">
        <f t="shared" si="58"/>
        <v>Less</v>
      </c>
      <c r="M489" s="11">
        <f t="shared" si="59"/>
        <v>3</v>
      </c>
      <c r="N489" s="17">
        <f t="shared" si="60"/>
        <v>295963</v>
      </c>
      <c r="O489" s="20" t="str">
        <f t="shared" si="61"/>
        <v>&gt;₹500</v>
      </c>
      <c r="P489" s="11" t="str">
        <f t="shared" si="62"/>
        <v>Less</v>
      </c>
      <c r="Q489" s="19">
        <f t="shared" si="63"/>
        <v>129.5</v>
      </c>
    </row>
    <row r="490" spans="1:17" x14ac:dyDescent="0.35">
      <c r="A490" s="10" t="s">
        <v>4064</v>
      </c>
      <c r="B490" s="10" t="s">
        <v>4065</v>
      </c>
      <c r="C490" s="10" t="s">
        <v>3495</v>
      </c>
      <c r="D490" s="12">
        <v>89</v>
      </c>
      <c r="E490" s="12">
        <v>599</v>
      </c>
      <c r="F490" s="13">
        <v>0.85</v>
      </c>
      <c r="G490" s="10">
        <v>4.3</v>
      </c>
      <c r="H490" s="21">
        <v>2351</v>
      </c>
      <c r="I490" s="10" t="s">
        <v>4069</v>
      </c>
      <c r="J490" s="10" t="str">
        <f t="shared" si="56"/>
        <v>Elv</v>
      </c>
      <c r="K490" s="10" t="str">
        <f t="shared" si="57"/>
        <v>Electronics</v>
      </c>
      <c r="L490" s="10" t="str">
        <f t="shared" si="58"/>
        <v>More</v>
      </c>
      <c r="M490" s="10">
        <f t="shared" si="59"/>
        <v>4</v>
      </c>
      <c r="N490" s="12">
        <f t="shared" si="60"/>
        <v>1408249</v>
      </c>
      <c r="O490" s="15" t="str">
        <f t="shared" si="61"/>
        <v>&gt;₹500</v>
      </c>
      <c r="P490" s="10" t="str">
        <f t="shared" si="62"/>
        <v>More</v>
      </c>
      <c r="Q490" s="14">
        <f t="shared" si="63"/>
        <v>10109.299999999999</v>
      </c>
    </row>
    <row r="491" spans="1:17" x14ac:dyDescent="0.35">
      <c r="A491" s="11" t="s">
        <v>4074</v>
      </c>
      <c r="B491" s="11" t="s">
        <v>4075</v>
      </c>
      <c r="C491" s="11" t="s">
        <v>2990</v>
      </c>
      <c r="D491" s="17">
        <v>15499</v>
      </c>
      <c r="E491" s="17">
        <v>20999</v>
      </c>
      <c r="F491" s="18">
        <v>0.26</v>
      </c>
      <c r="G491" s="11">
        <v>4.0999999999999996</v>
      </c>
      <c r="H491" s="22">
        <v>19253</v>
      </c>
      <c r="I491" s="11" t="s">
        <v>3307</v>
      </c>
      <c r="J491" s="11" t="str">
        <f t="shared" si="56"/>
        <v>iQOO</v>
      </c>
      <c r="K491" s="11" t="str">
        <f t="shared" si="57"/>
        <v>Electronics</v>
      </c>
      <c r="L491" s="11" t="str">
        <f t="shared" si="58"/>
        <v>Less</v>
      </c>
      <c r="M491" s="11">
        <f t="shared" si="59"/>
        <v>4</v>
      </c>
      <c r="N491" s="17">
        <f t="shared" si="60"/>
        <v>404293747</v>
      </c>
      <c r="O491" s="20" t="str">
        <f t="shared" si="61"/>
        <v>&gt;₹500</v>
      </c>
      <c r="P491" s="11" t="str">
        <f t="shared" si="62"/>
        <v>More</v>
      </c>
      <c r="Q491" s="19">
        <f t="shared" si="63"/>
        <v>78937.299999999988</v>
      </c>
    </row>
    <row r="492" spans="1:17" x14ac:dyDescent="0.35">
      <c r="A492" s="10" t="s">
        <v>4077</v>
      </c>
      <c r="B492" s="10" t="s">
        <v>4078</v>
      </c>
      <c r="C492" s="10" t="s">
        <v>2990</v>
      </c>
      <c r="D492" s="12">
        <v>13999</v>
      </c>
      <c r="E492" s="12">
        <v>15999</v>
      </c>
      <c r="F492" s="13">
        <v>0.13</v>
      </c>
      <c r="G492" s="10">
        <v>3.9</v>
      </c>
      <c r="H492" s="21">
        <v>2180</v>
      </c>
      <c r="I492" s="10" t="s">
        <v>4082</v>
      </c>
      <c r="J492" s="10" t="str">
        <f t="shared" si="56"/>
        <v>Redmi</v>
      </c>
      <c r="K492" s="10" t="str">
        <f t="shared" si="57"/>
        <v>Electronics</v>
      </c>
      <c r="L492" s="10" t="str">
        <f t="shared" si="58"/>
        <v>Less</v>
      </c>
      <c r="M492" s="10">
        <f t="shared" si="59"/>
        <v>3</v>
      </c>
      <c r="N492" s="12">
        <f t="shared" si="60"/>
        <v>34877820</v>
      </c>
      <c r="O492" s="15" t="str">
        <f t="shared" si="61"/>
        <v>&gt;₹500</v>
      </c>
      <c r="P492" s="10" t="str">
        <f t="shared" si="62"/>
        <v>More</v>
      </c>
      <c r="Q492" s="14">
        <f t="shared" si="63"/>
        <v>8502</v>
      </c>
    </row>
    <row r="493" spans="1:17" x14ac:dyDescent="0.35">
      <c r="A493" s="11" t="s">
        <v>4087</v>
      </c>
      <c r="B493" s="11" t="s">
        <v>4088</v>
      </c>
      <c r="C493" s="11" t="s">
        <v>2948</v>
      </c>
      <c r="D493" s="17">
        <v>1999</v>
      </c>
      <c r="E493" s="17">
        <v>4999</v>
      </c>
      <c r="F493" s="18">
        <v>0.6</v>
      </c>
      <c r="G493" s="11">
        <v>3.9</v>
      </c>
      <c r="H493" s="22">
        <v>7571</v>
      </c>
      <c r="I493" s="11" t="s">
        <v>4092</v>
      </c>
      <c r="J493" s="11" t="str">
        <f t="shared" si="56"/>
        <v>Noise</v>
      </c>
      <c r="K493" s="11" t="str">
        <f t="shared" si="57"/>
        <v>Electronics</v>
      </c>
      <c r="L493" s="11" t="str">
        <f t="shared" si="58"/>
        <v>More</v>
      </c>
      <c r="M493" s="11">
        <f t="shared" si="59"/>
        <v>3</v>
      </c>
      <c r="N493" s="17">
        <f t="shared" si="60"/>
        <v>37847429</v>
      </c>
      <c r="O493" s="20" t="str">
        <f t="shared" si="61"/>
        <v>&gt;₹500</v>
      </c>
      <c r="P493" s="11" t="str">
        <f t="shared" si="62"/>
        <v>More</v>
      </c>
      <c r="Q493" s="19">
        <f t="shared" si="63"/>
        <v>29526.899999999998</v>
      </c>
    </row>
    <row r="494" spans="1:17" x14ac:dyDescent="0.35">
      <c r="A494" s="10" t="s">
        <v>4097</v>
      </c>
      <c r="B494" s="10" t="s">
        <v>4098</v>
      </c>
      <c r="C494" s="10" t="s">
        <v>2948</v>
      </c>
      <c r="D494" s="12">
        <v>1399</v>
      </c>
      <c r="E494" s="12">
        <v>5999</v>
      </c>
      <c r="F494" s="13">
        <v>0.77</v>
      </c>
      <c r="G494" s="10">
        <v>3.3</v>
      </c>
      <c r="H494" s="21">
        <v>4415</v>
      </c>
      <c r="I494" s="10" t="s">
        <v>3900</v>
      </c>
      <c r="J494" s="10" t="str">
        <f t="shared" si="56"/>
        <v>PTron</v>
      </c>
      <c r="K494" s="10" t="str">
        <f t="shared" si="57"/>
        <v>Electronics</v>
      </c>
      <c r="L494" s="10" t="str">
        <f t="shared" si="58"/>
        <v>More</v>
      </c>
      <c r="M494" s="10">
        <f t="shared" si="59"/>
        <v>3</v>
      </c>
      <c r="N494" s="12">
        <f t="shared" si="60"/>
        <v>26485585</v>
      </c>
      <c r="O494" s="15" t="str">
        <f t="shared" si="61"/>
        <v>&gt;₹500</v>
      </c>
      <c r="P494" s="10" t="str">
        <f t="shared" si="62"/>
        <v>More</v>
      </c>
      <c r="Q494" s="14">
        <f t="shared" si="63"/>
        <v>14569.5</v>
      </c>
    </row>
    <row r="495" spans="1:17" x14ac:dyDescent="0.35">
      <c r="A495" s="11" t="s">
        <v>4102</v>
      </c>
      <c r="B495" s="11" t="s">
        <v>4103</v>
      </c>
      <c r="C495" s="11" t="s">
        <v>3151</v>
      </c>
      <c r="D495" s="17">
        <v>599</v>
      </c>
      <c r="E495" s="17">
        <v>999</v>
      </c>
      <c r="F495" s="18">
        <v>0.4</v>
      </c>
      <c r="G495" s="11">
        <v>4</v>
      </c>
      <c r="H495" s="22">
        <v>18654</v>
      </c>
      <c r="I495" s="11" t="s">
        <v>4107</v>
      </c>
      <c r="J495" s="11" t="str">
        <f t="shared" si="56"/>
        <v>Portronics</v>
      </c>
      <c r="K495" s="11" t="str">
        <f t="shared" si="57"/>
        <v>Electronics</v>
      </c>
      <c r="L495" s="11" t="str">
        <f t="shared" si="58"/>
        <v>Less</v>
      </c>
      <c r="M495" s="11">
        <f t="shared" si="59"/>
        <v>4</v>
      </c>
      <c r="N495" s="17">
        <f t="shared" si="60"/>
        <v>18635346</v>
      </c>
      <c r="O495" s="20" t="str">
        <f t="shared" si="61"/>
        <v>&gt;₹500</v>
      </c>
      <c r="P495" s="11" t="str">
        <f t="shared" si="62"/>
        <v>More</v>
      </c>
      <c r="Q495" s="19">
        <f t="shared" si="63"/>
        <v>74616</v>
      </c>
    </row>
    <row r="496" spans="1:17" x14ac:dyDescent="0.35">
      <c r="A496" s="10" t="s">
        <v>4112</v>
      </c>
      <c r="B496" s="10" t="s">
        <v>4113</v>
      </c>
      <c r="C496" s="10" t="s">
        <v>3162</v>
      </c>
      <c r="D496" s="12">
        <v>199</v>
      </c>
      <c r="E496" s="12">
        <v>1099</v>
      </c>
      <c r="F496" s="13">
        <v>0.82</v>
      </c>
      <c r="G496" s="10">
        <v>4</v>
      </c>
      <c r="H496" s="21">
        <v>3197</v>
      </c>
      <c r="I496" s="10" t="s">
        <v>4117</v>
      </c>
      <c r="J496" s="10" t="str">
        <f t="shared" si="56"/>
        <v>pTron</v>
      </c>
      <c r="K496" s="10" t="str">
        <f t="shared" si="57"/>
        <v>Electronics</v>
      </c>
      <c r="L496" s="10" t="str">
        <f t="shared" si="58"/>
        <v>More</v>
      </c>
      <c r="M496" s="10">
        <f t="shared" si="59"/>
        <v>4</v>
      </c>
      <c r="N496" s="12">
        <f t="shared" si="60"/>
        <v>3513503</v>
      </c>
      <c r="O496" s="15" t="str">
        <f t="shared" si="61"/>
        <v>&gt;₹500</v>
      </c>
      <c r="P496" s="10" t="str">
        <f t="shared" si="62"/>
        <v>More</v>
      </c>
      <c r="Q496" s="14">
        <f t="shared" si="63"/>
        <v>12788</v>
      </c>
    </row>
    <row r="497" spans="1:17" x14ac:dyDescent="0.35">
      <c r="A497" s="11" t="s">
        <v>4122</v>
      </c>
      <c r="B497" s="11" t="s">
        <v>13149</v>
      </c>
      <c r="C497" s="11" t="s">
        <v>2948</v>
      </c>
      <c r="D497" s="17">
        <v>1799</v>
      </c>
      <c r="E497" s="17">
        <v>6990</v>
      </c>
      <c r="F497" s="18">
        <v>0.74</v>
      </c>
      <c r="G497" s="11">
        <v>4</v>
      </c>
      <c r="H497" s="22">
        <v>26880</v>
      </c>
      <c r="I497" s="11" t="s">
        <v>4127</v>
      </c>
      <c r="J497" s="11" t="str">
        <f t="shared" si="56"/>
        <v>Boat</v>
      </c>
      <c r="K497" s="11" t="str">
        <f t="shared" si="57"/>
        <v>Electronics</v>
      </c>
      <c r="L497" s="11" t="str">
        <f t="shared" si="58"/>
        <v>More</v>
      </c>
      <c r="M497" s="11">
        <f t="shared" si="59"/>
        <v>4</v>
      </c>
      <c r="N497" s="17">
        <f t="shared" si="60"/>
        <v>187891200</v>
      </c>
      <c r="O497" s="20" t="str">
        <f t="shared" si="61"/>
        <v>&gt;₹500</v>
      </c>
      <c r="P497" s="11" t="str">
        <f t="shared" si="62"/>
        <v>More</v>
      </c>
      <c r="Q497" s="19">
        <f t="shared" si="63"/>
        <v>107520</v>
      </c>
    </row>
    <row r="498" spans="1:17" x14ac:dyDescent="0.35">
      <c r="A498" s="10" t="s">
        <v>4132</v>
      </c>
      <c r="B498" s="10" t="s">
        <v>13150</v>
      </c>
      <c r="C498" s="10" t="s">
        <v>2948</v>
      </c>
      <c r="D498" s="12">
        <v>1499</v>
      </c>
      <c r="E498" s="12">
        <v>6990</v>
      </c>
      <c r="F498" s="13">
        <v>0.79</v>
      </c>
      <c r="G498" s="10">
        <v>3.9</v>
      </c>
      <c r="H498" s="21">
        <v>21796</v>
      </c>
      <c r="I498" s="10" t="s">
        <v>3059</v>
      </c>
      <c r="J498" s="10" t="str">
        <f t="shared" si="56"/>
        <v>Boat</v>
      </c>
      <c r="K498" s="10" t="str">
        <f t="shared" si="57"/>
        <v>Electronics</v>
      </c>
      <c r="L498" s="10" t="str">
        <f t="shared" si="58"/>
        <v>More</v>
      </c>
      <c r="M498" s="10">
        <f t="shared" si="59"/>
        <v>3</v>
      </c>
      <c r="N498" s="12">
        <f t="shared" si="60"/>
        <v>152354040</v>
      </c>
      <c r="O498" s="15" t="str">
        <f t="shared" si="61"/>
        <v>&gt;₹500</v>
      </c>
      <c r="P498" s="10" t="str">
        <f t="shared" si="62"/>
        <v>More</v>
      </c>
      <c r="Q498" s="14">
        <f t="shared" si="63"/>
        <v>85004.4</v>
      </c>
    </row>
    <row r="499" spans="1:17" x14ac:dyDescent="0.35">
      <c r="A499" s="11" t="s">
        <v>4136</v>
      </c>
      <c r="B499" s="11" t="s">
        <v>4137</v>
      </c>
      <c r="C499" s="11" t="s">
        <v>2990</v>
      </c>
      <c r="D499" s="17">
        <v>20999</v>
      </c>
      <c r="E499" s="17">
        <v>29990</v>
      </c>
      <c r="F499" s="18">
        <v>0.3</v>
      </c>
      <c r="G499" s="11">
        <v>4.3</v>
      </c>
      <c r="H499" s="22">
        <v>9499</v>
      </c>
      <c r="I499" s="11" t="s">
        <v>3804</v>
      </c>
      <c r="J499" s="11" t="str">
        <f t="shared" si="56"/>
        <v>iQOO</v>
      </c>
      <c r="K499" s="11" t="str">
        <f t="shared" si="57"/>
        <v>Electronics</v>
      </c>
      <c r="L499" s="11" t="str">
        <f t="shared" si="58"/>
        <v>Less</v>
      </c>
      <c r="M499" s="11">
        <f t="shared" si="59"/>
        <v>4</v>
      </c>
      <c r="N499" s="17">
        <f t="shared" si="60"/>
        <v>284875010</v>
      </c>
      <c r="O499" s="20" t="str">
        <f t="shared" si="61"/>
        <v>&gt;₹500</v>
      </c>
      <c r="P499" s="11" t="str">
        <f t="shared" si="62"/>
        <v>More</v>
      </c>
      <c r="Q499" s="19">
        <f t="shared" si="63"/>
        <v>40845.699999999997</v>
      </c>
    </row>
    <row r="500" spans="1:17" x14ac:dyDescent="0.35">
      <c r="A500" s="10" t="s">
        <v>4140</v>
      </c>
      <c r="B500" s="10" t="s">
        <v>4141</v>
      </c>
      <c r="C500" s="10" t="s">
        <v>2990</v>
      </c>
      <c r="D500" s="12">
        <v>12999</v>
      </c>
      <c r="E500" s="12">
        <v>13499</v>
      </c>
      <c r="F500" s="13">
        <v>0.04</v>
      </c>
      <c r="G500" s="10">
        <v>4.0999999999999996</v>
      </c>
      <c r="H500" s="21">
        <v>56098</v>
      </c>
      <c r="I500" s="10" t="s">
        <v>4145</v>
      </c>
      <c r="J500" s="10" t="str">
        <f t="shared" si="56"/>
        <v>Samsung</v>
      </c>
      <c r="K500" s="10" t="str">
        <f t="shared" si="57"/>
        <v>Electronics</v>
      </c>
      <c r="L500" s="10" t="str">
        <f t="shared" si="58"/>
        <v>Less</v>
      </c>
      <c r="M500" s="10">
        <f t="shared" si="59"/>
        <v>4</v>
      </c>
      <c r="N500" s="12">
        <f t="shared" si="60"/>
        <v>757266902</v>
      </c>
      <c r="O500" s="15" t="str">
        <f t="shared" si="61"/>
        <v>&gt;₹500</v>
      </c>
      <c r="P500" s="10" t="str">
        <f t="shared" si="62"/>
        <v>More</v>
      </c>
      <c r="Q500" s="14">
        <f t="shared" si="63"/>
        <v>230001.8</v>
      </c>
    </row>
    <row r="501" spans="1:17" x14ac:dyDescent="0.35">
      <c r="A501" s="11" t="s">
        <v>4150</v>
      </c>
      <c r="B501" s="11" t="s">
        <v>4151</v>
      </c>
      <c r="C501" s="11" t="s">
        <v>2990</v>
      </c>
      <c r="D501" s="17">
        <v>16999</v>
      </c>
      <c r="E501" s="17">
        <v>20999</v>
      </c>
      <c r="F501" s="18">
        <v>0.19</v>
      </c>
      <c r="G501" s="11">
        <v>4.0999999999999996</v>
      </c>
      <c r="H501" s="22">
        <v>31822</v>
      </c>
      <c r="I501" s="11" t="s">
        <v>4155</v>
      </c>
      <c r="J501" s="11" t="str">
        <f t="shared" si="56"/>
        <v>Redmi</v>
      </c>
      <c r="K501" s="11" t="str">
        <f t="shared" si="57"/>
        <v>Electronics</v>
      </c>
      <c r="L501" s="11" t="str">
        <f t="shared" si="58"/>
        <v>Less</v>
      </c>
      <c r="M501" s="11">
        <f t="shared" si="59"/>
        <v>4</v>
      </c>
      <c r="N501" s="17">
        <f t="shared" si="60"/>
        <v>668230178</v>
      </c>
      <c r="O501" s="20" t="str">
        <f t="shared" si="61"/>
        <v>&gt;₹500</v>
      </c>
      <c r="P501" s="11" t="str">
        <f t="shared" si="62"/>
        <v>More</v>
      </c>
      <c r="Q501" s="19">
        <f t="shared" si="63"/>
        <v>130470.19999999998</v>
      </c>
    </row>
    <row r="502" spans="1:17" x14ac:dyDescent="0.35">
      <c r="A502" s="10" t="s">
        <v>4160</v>
      </c>
      <c r="B502" s="10" t="s">
        <v>4161</v>
      </c>
      <c r="C502" s="10" t="s">
        <v>2990</v>
      </c>
      <c r="D502" s="12">
        <v>19999</v>
      </c>
      <c r="E502" s="12">
        <v>27990</v>
      </c>
      <c r="F502" s="13">
        <v>0.28999999999999998</v>
      </c>
      <c r="G502" s="10">
        <v>4.3</v>
      </c>
      <c r="H502" s="21">
        <v>9499</v>
      </c>
      <c r="I502" s="10" t="s">
        <v>3804</v>
      </c>
      <c r="J502" s="10" t="str">
        <f t="shared" si="56"/>
        <v>iQOO</v>
      </c>
      <c r="K502" s="10" t="str">
        <f t="shared" si="57"/>
        <v>Electronics</v>
      </c>
      <c r="L502" s="10" t="str">
        <f t="shared" si="58"/>
        <v>Less</v>
      </c>
      <c r="M502" s="10">
        <f t="shared" si="59"/>
        <v>4</v>
      </c>
      <c r="N502" s="12">
        <f t="shared" si="60"/>
        <v>265877010</v>
      </c>
      <c r="O502" s="15" t="str">
        <f t="shared" si="61"/>
        <v>&gt;₹500</v>
      </c>
      <c r="P502" s="10" t="str">
        <f t="shared" si="62"/>
        <v>More</v>
      </c>
      <c r="Q502" s="14">
        <f t="shared" si="63"/>
        <v>40845.699999999997</v>
      </c>
    </row>
    <row r="503" spans="1:17" x14ac:dyDescent="0.35">
      <c r="A503" s="11" t="s">
        <v>4164</v>
      </c>
      <c r="B503" s="11" t="s">
        <v>4165</v>
      </c>
      <c r="C503" s="11" t="s">
        <v>2990</v>
      </c>
      <c r="D503" s="17">
        <v>12999</v>
      </c>
      <c r="E503" s="17">
        <v>18999</v>
      </c>
      <c r="F503" s="18">
        <v>0.32</v>
      </c>
      <c r="G503" s="11">
        <v>4.0999999999999996</v>
      </c>
      <c r="H503" s="22">
        <v>50772</v>
      </c>
      <c r="I503" s="11" t="s">
        <v>3652</v>
      </c>
      <c r="J503" s="11" t="str">
        <f t="shared" si="56"/>
        <v>Redmi</v>
      </c>
      <c r="K503" s="11" t="str">
        <f t="shared" si="57"/>
        <v>Electronics</v>
      </c>
      <c r="L503" s="11" t="str">
        <f t="shared" si="58"/>
        <v>Less</v>
      </c>
      <c r="M503" s="11">
        <f t="shared" si="59"/>
        <v>4</v>
      </c>
      <c r="N503" s="17">
        <f t="shared" si="60"/>
        <v>964617228</v>
      </c>
      <c r="O503" s="20" t="str">
        <f t="shared" si="61"/>
        <v>&gt;₹500</v>
      </c>
      <c r="P503" s="11" t="str">
        <f t="shared" si="62"/>
        <v>More</v>
      </c>
      <c r="Q503" s="19">
        <f t="shared" si="63"/>
        <v>208165.19999999998</v>
      </c>
    </row>
    <row r="504" spans="1:17" x14ac:dyDescent="0.35">
      <c r="A504" s="10" t="s">
        <v>4169</v>
      </c>
      <c r="B504" s="10" t="s">
        <v>4170</v>
      </c>
      <c r="C504" s="10" t="s">
        <v>2948</v>
      </c>
      <c r="D504" s="12">
        <v>2999</v>
      </c>
      <c r="E504" s="12">
        <v>5999</v>
      </c>
      <c r="F504" s="13">
        <v>0.5</v>
      </c>
      <c r="G504" s="10">
        <v>4.0999999999999996</v>
      </c>
      <c r="H504" s="21">
        <v>7148</v>
      </c>
      <c r="I504" s="10" t="s">
        <v>4174</v>
      </c>
      <c r="J504" s="10" t="str">
        <f t="shared" si="56"/>
        <v>Noise</v>
      </c>
      <c r="K504" s="10" t="str">
        <f t="shared" si="57"/>
        <v>Electronics</v>
      </c>
      <c r="L504" s="10" t="str">
        <f t="shared" si="58"/>
        <v>More</v>
      </c>
      <c r="M504" s="10">
        <f t="shared" si="59"/>
        <v>4</v>
      </c>
      <c r="N504" s="12">
        <f t="shared" si="60"/>
        <v>42880852</v>
      </c>
      <c r="O504" s="15" t="str">
        <f t="shared" si="61"/>
        <v>&gt;₹500</v>
      </c>
      <c r="P504" s="10" t="str">
        <f t="shared" si="62"/>
        <v>More</v>
      </c>
      <c r="Q504" s="14">
        <f t="shared" si="63"/>
        <v>29306.799999999999</v>
      </c>
    </row>
    <row r="505" spans="1:17" x14ac:dyDescent="0.35">
      <c r="A505" s="11" t="s">
        <v>292</v>
      </c>
      <c r="B505" s="11" t="s">
        <v>13126</v>
      </c>
      <c r="C505" s="11" t="s">
        <v>18</v>
      </c>
      <c r="D505" s="17">
        <v>299</v>
      </c>
      <c r="E505" s="17">
        <v>999</v>
      </c>
      <c r="F505" s="18">
        <v>0.7</v>
      </c>
      <c r="G505" s="11">
        <v>4.3</v>
      </c>
      <c r="H505" s="19">
        <v>20850</v>
      </c>
      <c r="I505" s="11" t="s">
        <v>4181</v>
      </c>
      <c r="J505" s="11" t="str">
        <f t="shared" si="56"/>
        <v>Boat</v>
      </c>
      <c r="K505" s="11" t="str">
        <f t="shared" si="57"/>
        <v>Computers&amp;Accessories</v>
      </c>
      <c r="L505" s="11" t="str">
        <f t="shared" si="58"/>
        <v>More</v>
      </c>
      <c r="M505" s="11">
        <f t="shared" si="59"/>
        <v>4</v>
      </c>
      <c r="N505" s="17">
        <f t="shared" si="60"/>
        <v>20829150</v>
      </c>
      <c r="O505" s="20" t="str">
        <f t="shared" si="61"/>
        <v>&gt;₹500</v>
      </c>
      <c r="P505" s="11" t="str">
        <f t="shared" si="62"/>
        <v>More</v>
      </c>
      <c r="Q505" s="19">
        <f t="shared" si="63"/>
        <v>89655</v>
      </c>
    </row>
    <row r="506" spans="1:17" x14ac:dyDescent="0.35">
      <c r="A506" s="10" t="s">
        <v>282</v>
      </c>
      <c r="B506" s="10" t="s">
        <v>283</v>
      </c>
      <c r="C506" s="10" t="s">
        <v>18</v>
      </c>
      <c r="D506" s="12">
        <v>970</v>
      </c>
      <c r="E506" s="12">
        <v>1999</v>
      </c>
      <c r="F506" s="13">
        <v>0.51</v>
      </c>
      <c r="G506" s="10">
        <v>4.4000000000000004</v>
      </c>
      <c r="H506" s="14">
        <v>184</v>
      </c>
      <c r="I506" s="10" t="s">
        <v>287</v>
      </c>
      <c r="J506" s="10" t="str">
        <f t="shared" si="56"/>
        <v>Duracell</v>
      </c>
      <c r="K506" s="10" t="str">
        <f t="shared" si="57"/>
        <v>Computers&amp;Accessories</v>
      </c>
      <c r="L506" s="10" t="str">
        <f t="shared" si="58"/>
        <v>More</v>
      </c>
      <c r="M506" s="10">
        <f t="shared" si="59"/>
        <v>4</v>
      </c>
      <c r="N506" s="12">
        <f t="shared" si="60"/>
        <v>367816</v>
      </c>
      <c r="O506" s="15" t="str">
        <f t="shared" si="61"/>
        <v>&gt;₹500</v>
      </c>
      <c r="P506" s="10" t="str">
        <f t="shared" si="62"/>
        <v>Less</v>
      </c>
      <c r="Q506" s="14">
        <f t="shared" si="63"/>
        <v>809.6</v>
      </c>
    </row>
    <row r="507" spans="1:17" x14ac:dyDescent="0.35">
      <c r="A507" s="11" t="s">
        <v>4188</v>
      </c>
      <c r="B507" s="11" t="s">
        <v>4189</v>
      </c>
      <c r="C507" s="11" t="s">
        <v>3162</v>
      </c>
      <c r="D507" s="17">
        <v>329</v>
      </c>
      <c r="E507" s="17">
        <v>999</v>
      </c>
      <c r="F507" s="18">
        <v>0.67</v>
      </c>
      <c r="G507" s="11">
        <v>4.2</v>
      </c>
      <c r="H507" s="22">
        <v>3492</v>
      </c>
      <c r="I507" s="11" t="s">
        <v>4193</v>
      </c>
      <c r="J507" s="11" t="str">
        <f t="shared" si="56"/>
        <v>Myvn</v>
      </c>
      <c r="K507" s="11" t="str">
        <f t="shared" si="57"/>
        <v>Electronics</v>
      </c>
      <c r="L507" s="11" t="str">
        <f t="shared" si="58"/>
        <v>More</v>
      </c>
      <c r="M507" s="11">
        <f t="shared" si="59"/>
        <v>4</v>
      </c>
      <c r="N507" s="17">
        <f t="shared" si="60"/>
        <v>3488508</v>
      </c>
      <c r="O507" s="20" t="str">
        <f t="shared" si="61"/>
        <v>&gt;₹500</v>
      </c>
      <c r="P507" s="11" t="str">
        <f t="shared" si="62"/>
        <v>More</v>
      </c>
      <c r="Q507" s="19">
        <f t="shared" si="63"/>
        <v>14666.400000000001</v>
      </c>
    </row>
    <row r="508" spans="1:17" x14ac:dyDescent="0.35">
      <c r="A508" s="10" t="s">
        <v>4198</v>
      </c>
      <c r="B508" s="10" t="s">
        <v>4199</v>
      </c>
      <c r="C508" s="10" t="s">
        <v>2948</v>
      </c>
      <c r="D508" s="12">
        <v>1299</v>
      </c>
      <c r="E508" s="12">
        <v>5999</v>
      </c>
      <c r="F508" s="13">
        <v>0.78</v>
      </c>
      <c r="G508" s="10">
        <v>3.3</v>
      </c>
      <c r="H508" s="21">
        <v>4415</v>
      </c>
      <c r="I508" s="10" t="s">
        <v>3900</v>
      </c>
      <c r="J508" s="10" t="str">
        <f t="shared" si="56"/>
        <v>PTron</v>
      </c>
      <c r="K508" s="10" t="str">
        <f t="shared" si="57"/>
        <v>Electronics</v>
      </c>
      <c r="L508" s="10" t="str">
        <f t="shared" si="58"/>
        <v>More</v>
      </c>
      <c r="M508" s="10">
        <f t="shared" si="59"/>
        <v>3</v>
      </c>
      <c r="N508" s="12">
        <f t="shared" si="60"/>
        <v>26485585</v>
      </c>
      <c r="O508" s="15" t="str">
        <f t="shared" si="61"/>
        <v>&gt;₹500</v>
      </c>
      <c r="P508" s="10" t="str">
        <f t="shared" si="62"/>
        <v>More</v>
      </c>
      <c r="Q508" s="14">
        <f t="shared" si="63"/>
        <v>14569.5</v>
      </c>
    </row>
    <row r="509" spans="1:17" x14ac:dyDescent="0.35">
      <c r="A509" s="11" t="s">
        <v>4203</v>
      </c>
      <c r="B509" s="11" t="s">
        <v>4204</v>
      </c>
      <c r="C509" s="11" t="s">
        <v>3024</v>
      </c>
      <c r="D509" s="17">
        <v>1989</v>
      </c>
      <c r="E509" s="17">
        <v>3500</v>
      </c>
      <c r="F509" s="18">
        <v>0.43</v>
      </c>
      <c r="G509" s="11">
        <v>4.4000000000000004</v>
      </c>
      <c r="H509" s="22">
        <v>67260</v>
      </c>
      <c r="I509" s="11" t="s">
        <v>3028</v>
      </c>
      <c r="J509" s="11" t="str">
        <f t="shared" si="56"/>
        <v>SanDisk</v>
      </c>
      <c r="K509" s="11" t="str">
        <f t="shared" si="57"/>
        <v>Electronics</v>
      </c>
      <c r="L509" s="11" t="str">
        <f t="shared" si="58"/>
        <v>Less</v>
      </c>
      <c r="M509" s="11">
        <f t="shared" si="59"/>
        <v>4</v>
      </c>
      <c r="N509" s="17">
        <f t="shared" si="60"/>
        <v>235410000</v>
      </c>
      <c r="O509" s="20" t="str">
        <f t="shared" si="61"/>
        <v>&gt;₹500</v>
      </c>
      <c r="P509" s="11" t="str">
        <f t="shared" si="62"/>
        <v>More</v>
      </c>
      <c r="Q509" s="19">
        <f t="shared" si="63"/>
        <v>295944</v>
      </c>
    </row>
    <row r="510" spans="1:17" x14ac:dyDescent="0.35">
      <c r="A510" s="10" t="s">
        <v>4208</v>
      </c>
      <c r="B510" s="10" t="s">
        <v>2958</v>
      </c>
      <c r="C510" s="10" t="s">
        <v>2948</v>
      </c>
      <c r="D510" s="12">
        <v>1999</v>
      </c>
      <c r="E510" s="12">
        <v>9999</v>
      </c>
      <c r="F510" s="13">
        <v>0.8</v>
      </c>
      <c r="G510" s="10">
        <v>4.3</v>
      </c>
      <c r="H510" s="21">
        <v>27704</v>
      </c>
      <c r="I510" s="10" t="s">
        <v>2962</v>
      </c>
      <c r="J510" s="10" t="str">
        <f t="shared" si="56"/>
        <v>Fire-Boltt</v>
      </c>
      <c r="K510" s="10" t="str">
        <f t="shared" si="57"/>
        <v>Electronics</v>
      </c>
      <c r="L510" s="10" t="str">
        <f t="shared" si="58"/>
        <v>More</v>
      </c>
      <c r="M510" s="10">
        <f t="shared" si="59"/>
        <v>4</v>
      </c>
      <c r="N510" s="12">
        <f t="shared" si="60"/>
        <v>277012296</v>
      </c>
      <c r="O510" s="15" t="str">
        <f t="shared" si="61"/>
        <v>&gt;₹500</v>
      </c>
      <c r="P510" s="10" t="str">
        <f t="shared" si="62"/>
        <v>More</v>
      </c>
      <c r="Q510" s="14">
        <f t="shared" si="63"/>
        <v>119127.2</v>
      </c>
    </row>
    <row r="511" spans="1:17" x14ac:dyDescent="0.35">
      <c r="A511" s="11" t="s">
        <v>4211</v>
      </c>
      <c r="B511" s="11" t="s">
        <v>4212</v>
      </c>
      <c r="C511" s="11" t="s">
        <v>2990</v>
      </c>
      <c r="D511" s="17">
        <v>12999</v>
      </c>
      <c r="E511" s="17">
        <v>18999</v>
      </c>
      <c r="F511" s="18">
        <v>0.32</v>
      </c>
      <c r="G511" s="11">
        <v>4.0999999999999996</v>
      </c>
      <c r="H511" s="22">
        <v>50772</v>
      </c>
      <c r="I511" s="11" t="s">
        <v>3652</v>
      </c>
      <c r="J511" s="11" t="str">
        <f t="shared" si="56"/>
        <v>Redmi</v>
      </c>
      <c r="K511" s="11" t="str">
        <f t="shared" si="57"/>
        <v>Electronics</v>
      </c>
      <c r="L511" s="11" t="str">
        <f t="shared" si="58"/>
        <v>Less</v>
      </c>
      <c r="M511" s="11">
        <f t="shared" si="59"/>
        <v>4</v>
      </c>
      <c r="N511" s="17">
        <f t="shared" si="60"/>
        <v>964617228</v>
      </c>
      <c r="O511" s="20" t="str">
        <f t="shared" si="61"/>
        <v>&gt;₹500</v>
      </c>
      <c r="P511" s="11" t="str">
        <f t="shared" si="62"/>
        <v>More</v>
      </c>
      <c r="Q511" s="19">
        <f t="shared" si="63"/>
        <v>208165.19999999998</v>
      </c>
    </row>
    <row r="512" spans="1:17" x14ac:dyDescent="0.35">
      <c r="A512" s="10" t="s">
        <v>4214</v>
      </c>
      <c r="B512" s="10" t="s">
        <v>4215</v>
      </c>
      <c r="C512" s="10" t="s">
        <v>2948</v>
      </c>
      <c r="D512" s="12">
        <v>1499</v>
      </c>
      <c r="E512" s="12">
        <v>4999</v>
      </c>
      <c r="F512" s="13">
        <v>0.7</v>
      </c>
      <c r="G512" s="10">
        <v>4</v>
      </c>
      <c r="H512" s="21">
        <v>92588</v>
      </c>
      <c r="I512" s="10" t="s">
        <v>4219</v>
      </c>
      <c r="J512" s="10" t="str">
        <f t="shared" si="56"/>
        <v>Noise</v>
      </c>
      <c r="K512" s="10" t="str">
        <f t="shared" si="57"/>
        <v>Electronics</v>
      </c>
      <c r="L512" s="10" t="str">
        <f t="shared" si="58"/>
        <v>More</v>
      </c>
      <c r="M512" s="10">
        <f t="shared" si="59"/>
        <v>4</v>
      </c>
      <c r="N512" s="12">
        <f t="shared" si="60"/>
        <v>462847412</v>
      </c>
      <c r="O512" s="15" t="str">
        <f t="shared" si="61"/>
        <v>&gt;₹500</v>
      </c>
      <c r="P512" s="10" t="str">
        <f t="shared" si="62"/>
        <v>More</v>
      </c>
      <c r="Q512" s="14">
        <f t="shared" si="63"/>
        <v>370352</v>
      </c>
    </row>
    <row r="513" spans="1:17" x14ac:dyDescent="0.35">
      <c r="A513" s="11" t="s">
        <v>4224</v>
      </c>
      <c r="B513" s="11" t="s">
        <v>4225</v>
      </c>
      <c r="C513" s="11" t="s">
        <v>2990</v>
      </c>
      <c r="D513" s="17">
        <v>16999</v>
      </c>
      <c r="E513" s="17">
        <v>20999</v>
      </c>
      <c r="F513" s="18">
        <v>0.19</v>
      </c>
      <c r="G513" s="11">
        <v>4.0999999999999996</v>
      </c>
      <c r="H513" s="22">
        <v>31822</v>
      </c>
      <c r="I513" s="11" t="s">
        <v>4155</v>
      </c>
      <c r="J513" s="11" t="str">
        <f t="shared" si="56"/>
        <v>Redmi</v>
      </c>
      <c r="K513" s="11" t="str">
        <f t="shared" si="57"/>
        <v>Electronics</v>
      </c>
      <c r="L513" s="11" t="str">
        <f t="shared" si="58"/>
        <v>Less</v>
      </c>
      <c r="M513" s="11">
        <f t="shared" si="59"/>
        <v>4</v>
      </c>
      <c r="N513" s="17">
        <f t="shared" si="60"/>
        <v>668230178</v>
      </c>
      <c r="O513" s="20" t="str">
        <f t="shared" si="61"/>
        <v>&gt;₹500</v>
      </c>
      <c r="P513" s="11" t="str">
        <f t="shared" si="62"/>
        <v>More</v>
      </c>
      <c r="Q513" s="19">
        <f t="shared" si="63"/>
        <v>130470.19999999998</v>
      </c>
    </row>
    <row r="514" spans="1:17" x14ac:dyDescent="0.35">
      <c r="A514" s="10" t="s">
        <v>4229</v>
      </c>
      <c r="B514" s="10" t="s">
        <v>4230</v>
      </c>
      <c r="C514" s="10" t="s">
        <v>2948</v>
      </c>
      <c r="D514" s="12">
        <v>1999</v>
      </c>
      <c r="E514" s="12">
        <v>8499</v>
      </c>
      <c r="F514" s="13">
        <v>0.76</v>
      </c>
      <c r="G514" s="10">
        <v>4.3</v>
      </c>
      <c r="H514" s="21">
        <v>240</v>
      </c>
      <c r="I514" s="10" t="s">
        <v>4234</v>
      </c>
      <c r="J514" s="10" t="str">
        <f t="shared" ref="J514:J577" si="64">LEFT(B514, FIND(" ", B514) - 1)</f>
        <v>Newly</v>
      </c>
      <c r="K514" s="10" t="str">
        <f t="shared" ref="K514:K577" si="65">LEFT(C514, FIND("|", C514 &amp; "|") - 1)</f>
        <v>Electronics</v>
      </c>
      <c r="L514" s="10" t="str">
        <f t="shared" ref="L514:L577" si="66">IF(F514&gt;=50%,"More", "Less")</f>
        <v>More</v>
      </c>
      <c r="M514" s="10">
        <f t="shared" ref="M514:M577" si="67">INT(G514)</f>
        <v>4</v>
      </c>
      <c r="N514" s="12">
        <f t="shared" ref="N514:N577" si="68">E514*H514</f>
        <v>2039760</v>
      </c>
      <c r="O514" s="15" t="str">
        <f t="shared" ref="O514:O577" si="69">IF(E514&lt;200,"&lt;₹200",
IF(E514&lt;=500,"₹200–₹500",
"&gt;₹500"))</f>
        <v>&gt;₹500</v>
      </c>
      <c r="P514" s="10" t="str">
        <f t="shared" ref="P514:P577" si="70">IF(H514&lt;1000, "Less", "More")</f>
        <v>Less</v>
      </c>
      <c r="Q514" s="14">
        <f t="shared" ref="Q514:Q577" si="71">G514*H514</f>
        <v>1032</v>
      </c>
    </row>
    <row r="515" spans="1:17" x14ac:dyDescent="0.35">
      <c r="A515" s="11" t="s">
        <v>4239</v>
      </c>
      <c r="B515" s="11" t="s">
        <v>4240</v>
      </c>
      <c r="C515" s="11" t="s">
        <v>2948</v>
      </c>
      <c r="D515" s="17">
        <v>4999</v>
      </c>
      <c r="E515" s="17">
        <v>6999</v>
      </c>
      <c r="F515" s="18">
        <v>0.28999999999999998</v>
      </c>
      <c r="G515" s="11">
        <v>3.8</v>
      </c>
      <c r="H515" s="22">
        <v>758</v>
      </c>
      <c r="I515" s="11" t="s">
        <v>4244</v>
      </c>
      <c r="J515" s="11" t="str">
        <f t="shared" si="64"/>
        <v>OnePlus</v>
      </c>
      <c r="K515" s="11" t="str">
        <f t="shared" si="65"/>
        <v>Electronics</v>
      </c>
      <c r="L515" s="11" t="str">
        <f t="shared" si="66"/>
        <v>Less</v>
      </c>
      <c r="M515" s="11">
        <f t="shared" si="67"/>
        <v>3</v>
      </c>
      <c r="N515" s="17">
        <f t="shared" si="68"/>
        <v>5305242</v>
      </c>
      <c r="O515" s="20" t="str">
        <f t="shared" si="69"/>
        <v>&gt;₹500</v>
      </c>
      <c r="P515" s="11" t="str">
        <f t="shared" si="70"/>
        <v>Less</v>
      </c>
      <c r="Q515" s="19">
        <f t="shared" si="71"/>
        <v>2880.4</v>
      </c>
    </row>
    <row r="516" spans="1:17" x14ac:dyDescent="0.35">
      <c r="A516" s="10" t="s">
        <v>350</v>
      </c>
      <c r="B516" s="10" t="s">
        <v>351</v>
      </c>
      <c r="C516" s="10" t="s">
        <v>18</v>
      </c>
      <c r="D516" s="12">
        <v>99</v>
      </c>
      <c r="E516" s="12">
        <v>666.66</v>
      </c>
      <c r="F516" s="13">
        <v>0.85</v>
      </c>
      <c r="G516" s="10">
        <v>3.9</v>
      </c>
      <c r="H516" s="14">
        <v>24870</v>
      </c>
      <c r="I516" s="10" t="s">
        <v>3488</v>
      </c>
      <c r="J516" s="10" t="str">
        <f t="shared" si="64"/>
        <v>pTron</v>
      </c>
      <c r="K516" s="10" t="str">
        <f t="shared" si="65"/>
        <v>Computers&amp;Accessories</v>
      </c>
      <c r="L516" s="10" t="str">
        <f t="shared" si="66"/>
        <v>More</v>
      </c>
      <c r="M516" s="10">
        <f t="shared" si="67"/>
        <v>3</v>
      </c>
      <c r="N516" s="12">
        <f t="shared" si="68"/>
        <v>16579834.199999999</v>
      </c>
      <c r="O516" s="15" t="str">
        <f t="shared" si="69"/>
        <v>&gt;₹500</v>
      </c>
      <c r="P516" s="10" t="str">
        <f t="shared" si="70"/>
        <v>More</v>
      </c>
      <c r="Q516" s="14">
        <f t="shared" si="71"/>
        <v>96993</v>
      </c>
    </row>
    <row r="517" spans="1:17" x14ac:dyDescent="0.35">
      <c r="A517" s="11" t="s">
        <v>4251</v>
      </c>
      <c r="B517" s="11" t="s">
        <v>4252</v>
      </c>
      <c r="C517" s="11" t="s">
        <v>2948</v>
      </c>
      <c r="D517" s="17">
        <v>2499</v>
      </c>
      <c r="E517" s="17">
        <v>5999</v>
      </c>
      <c r="F517" s="18">
        <v>0.57999999999999996</v>
      </c>
      <c r="G517" s="11">
        <v>3.7</v>
      </c>
      <c r="H517" s="22">
        <v>828</v>
      </c>
      <c r="I517" s="11" t="s">
        <v>4256</v>
      </c>
      <c r="J517" s="11" t="str">
        <f t="shared" si="64"/>
        <v>Noise</v>
      </c>
      <c r="K517" s="11" t="str">
        <f t="shared" si="65"/>
        <v>Electronics</v>
      </c>
      <c r="L517" s="11" t="str">
        <f t="shared" si="66"/>
        <v>More</v>
      </c>
      <c r="M517" s="11">
        <f t="shared" si="67"/>
        <v>3</v>
      </c>
      <c r="N517" s="17">
        <f t="shared" si="68"/>
        <v>4967172</v>
      </c>
      <c r="O517" s="20" t="str">
        <f t="shared" si="69"/>
        <v>&gt;₹500</v>
      </c>
      <c r="P517" s="11" t="str">
        <f t="shared" si="70"/>
        <v>Less</v>
      </c>
      <c r="Q517" s="19">
        <f t="shared" si="71"/>
        <v>3063.6000000000004</v>
      </c>
    </row>
    <row r="518" spans="1:17" x14ac:dyDescent="0.35">
      <c r="A518" s="10" t="s">
        <v>4261</v>
      </c>
      <c r="B518" s="10" t="s">
        <v>4262</v>
      </c>
      <c r="C518" s="10" t="s">
        <v>3045</v>
      </c>
      <c r="D518" s="12">
        <v>1399</v>
      </c>
      <c r="E518" s="12">
        <v>1630</v>
      </c>
      <c r="F518" s="13">
        <v>0.14000000000000001</v>
      </c>
      <c r="G518" s="10">
        <v>4</v>
      </c>
      <c r="H518" s="21">
        <v>9378</v>
      </c>
      <c r="I518" s="10" t="s">
        <v>3840</v>
      </c>
      <c r="J518" s="10" t="str">
        <f t="shared" si="64"/>
        <v>Motorola</v>
      </c>
      <c r="K518" s="10" t="str">
        <f t="shared" si="65"/>
        <v>Electronics</v>
      </c>
      <c r="L518" s="10" t="str">
        <f t="shared" si="66"/>
        <v>Less</v>
      </c>
      <c r="M518" s="10">
        <f t="shared" si="67"/>
        <v>4</v>
      </c>
      <c r="N518" s="12">
        <f t="shared" si="68"/>
        <v>15286140</v>
      </c>
      <c r="O518" s="15" t="str">
        <f t="shared" si="69"/>
        <v>&gt;₹500</v>
      </c>
      <c r="P518" s="10" t="str">
        <f t="shared" si="70"/>
        <v>More</v>
      </c>
      <c r="Q518" s="14">
        <f t="shared" si="71"/>
        <v>37512</v>
      </c>
    </row>
    <row r="519" spans="1:17" x14ac:dyDescent="0.35">
      <c r="A519" s="11" t="s">
        <v>4266</v>
      </c>
      <c r="B519" s="11" t="s">
        <v>4267</v>
      </c>
      <c r="C519" s="11" t="s">
        <v>2948</v>
      </c>
      <c r="D519" s="17">
        <v>1499</v>
      </c>
      <c r="E519" s="17">
        <v>9999</v>
      </c>
      <c r="F519" s="18">
        <v>0.85</v>
      </c>
      <c r="G519" s="11">
        <v>4.2</v>
      </c>
      <c r="H519" s="22">
        <v>22638</v>
      </c>
      <c r="I519" s="11" t="s">
        <v>3186</v>
      </c>
      <c r="J519" s="11" t="str">
        <f t="shared" si="64"/>
        <v>Fire-Boltt</v>
      </c>
      <c r="K519" s="11" t="str">
        <f t="shared" si="65"/>
        <v>Electronics</v>
      </c>
      <c r="L519" s="11" t="str">
        <f t="shared" si="66"/>
        <v>More</v>
      </c>
      <c r="M519" s="11">
        <f t="shared" si="67"/>
        <v>4</v>
      </c>
      <c r="N519" s="17">
        <f t="shared" si="68"/>
        <v>226357362</v>
      </c>
      <c r="O519" s="20" t="str">
        <f t="shared" si="69"/>
        <v>&gt;₹500</v>
      </c>
      <c r="P519" s="11" t="str">
        <f t="shared" si="70"/>
        <v>More</v>
      </c>
      <c r="Q519" s="19">
        <f t="shared" si="71"/>
        <v>95079.6</v>
      </c>
    </row>
    <row r="520" spans="1:17" x14ac:dyDescent="0.35">
      <c r="A520" s="10" t="s">
        <v>356</v>
      </c>
      <c r="B520" s="10" t="s">
        <v>357</v>
      </c>
      <c r="C520" s="10" t="s">
        <v>18</v>
      </c>
      <c r="D520" s="12">
        <v>899</v>
      </c>
      <c r="E520" s="12">
        <v>1900</v>
      </c>
      <c r="F520" s="13">
        <v>0.53</v>
      </c>
      <c r="G520" s="10">
        <v>4.4000000000000004</v>
      </c>
      <c r="H520" s="14">
        <v>13552</v>
      </c>
      <c r="I520" s="10" t="s">
        <v>361</v>
      </c>
      <c r="J520" s="10" t="str">
        <f t="shared" si="64"/>
        <v>Amazonbasics</v>
      </c>
      <c r="K520" s="10" t="str">
        <f t="shared" si="65"/>
        <v>Computers&amp;Accessories</v>
      </c>
      <c r="L520" s="10" t="str">
        <f t="shared" si="66"/>
        <v>More</v>
      </c>
      <c r="M520" s="10">
        <f t="shared" si="67"/>
        <v>4</v>
      </c>
      <c r="N520" s="12">
        <f t="shared" si="68"/>
        <v>25748800</v>
      </c>
      <c r="O520" s="15" t="str">
        <f t="shared" si="69"/>
        <v>&gt;₹500</v>
      </c>
      <c r="P520" s="10" t="str">
        <f t="shared" si="70"/>
        <v>More</v>
      </c>
      <c r="Q520" s="14">
        <f t="shared" si="71"/>
        <v>59628.800000000003</v>
      </c>
    </row>
    <row r="521" spans="1:17" x14ac:dyDescent="0.35">
      <c r="A521" s="11" t="s">
        <v>4273</v>
      </c>
      <c r="B521" s="11" t="s">
        <v>4274</v>
      </c>
      <c r="C521" s="11" t="s">
        <v>3162</v>
      </c>
      <c r="D521" s="17">
        <v>249</v>
      </c>
      <c r="E521" s="17">
        <v>599</v>
      </c>
      <c r="F521" s="18">
        <v>0.57999999999999996</v>
      </c>
      <c r="G521" s="11">
        <v>3.9</v>
      </c>
      <c r="H521" s="22">
        <v>2147</v>
      </c>
      <c r="I521" s="11" t="s">
        <v>4278</v>
      </c>
      <c r="J521" s="11" t="str">
        <f t="shared" si="64"/>
        <v>Flix</v>
      </c>
      <c r="K521" s="11" t="str">
        <f t="shared" si="65"/>
        <v>Electronics</v>
      </c>
      <c r="L521" s="11" t="str">
        <f t="shared" si="66"/>
        <v>More</v>
      </c>
      <c r="M521" s="11">
        <f t="shared" si="67"/>
        <v>3</v>
      </c>
      <c r="N521" s="17">
        <f t="shared" si="68"/>
        <v>1286053</v>
      </c>
      <c r="O521" s="20" t="str">
        <f t="shared" si="69"/>
        <v>&gt;₹500</v>
      </c>
      <c r="P521" s="11" t="str">
        <f t="shared" si="70"/>
        <v>More</v>
      </c>
      <c r="Q521" s="19">
        <f t="shared" si="71"/>
        <v>8373.2999999999993</v>
      </c>
    </row>
    <row r="522" spans="1:17" x14ac:dyDescent="0.35">
      <c r="A522" s="10" t="s">
        <v>4283</v>
      </c>
      <c r="B522" s="10" t="s">
        <v>4284</v>
      </c>
      <c r="C522" s="10" t="s">
        <v>3777</v>
      </c>
      <c r="D522" s="12">
        <v>299</v>
      </c>
      <c r="E522" s="12">
        <v>1199</v>
      </c>
      <c r="F522" s="13">
        <v>0.75</v>
      </c>
      <c r="G522" s="10">
        <v>4.5</v>
      </c>
      <c r="H522" s="21">
        <v>596</v>
      </c>
      <c r="I522" s="10" t="s">
        <v>4288</v>
      </c>
      <c r="J522" s="10" t="str">
        <f t="shared" si="64"/>
        <v>Kyosei</v>
      </c>
      <c r="K522" s="10" t="str">
        <f t="shared" si="65"/>
        <v>Electronics</v>
      </c>
      <c r="L522" s="10" t="str">
        <f t="shared" si="66"/>
        <v>More</v>
      </c>
      <c r="M522" s="10">
        <f t="shared" si="67"/>
        <v>4</v>
      </c>
      <c r="N522" s="12">
        <f t="shared" si="68"/>
        <v>714604</v>
      </c>
      <c r="O522" s="15" t="str">
        <f t="shared" si="69"/>
        <v>&gt;₹500</v>
      </c>
      <c r="P522" s="10" t="str">
        <f t="shared" si="70"/>
        <v>Less</v>
      </c>
      <c r="Q522" s="14">
        <f t="shared" si="71"/>
        <v>2682</v>
      </c>
    </row>
    <row r="523" spans="1:17" x14ac:dyDescent="0.35">
      <c r="A523" s="11" t="s">
        <v>4293</v>
      </c>
      <c r="B523" s="11" t="s">
        <v>4294</v>
      </c>
      <c r="C523" s="11" t="s">
        <v>3638</v>
      </c>
      <c r="D523" s="17">
        <v>79</v>
      </c>
      <c r="E523" s="17">
        <v>499</v>
      </c>
      <c r="F523" s="18">
        <v>0.84</v>
      </c>
      <c r="G523" s="11">
        <v>4.2</v>
      </c>
      <c r="H523" s="22">
        <v>1949</v>
      </c>
      <c r="I523" s="11" t="s">
        <v>4045</v>
      </c>
      <c r="J523" s="11" t="str">
        <f t="shared" si="64"/>
        <v>STRIFF</v>
      </c>
      <c r="K523" s="11" t="str">
        <f t="shared" si="65"/>
        <v>Electronics</v>
      </c>
      <c r="L523" s="11" t="str">
        <f t="shared" si="66"/>
        <v>More</v>
      </c>
      <c r="M523" s="11">
        <f t="shared" si="67"/>
        <v>4</v>
      </c>
      <c r="N523" s="17">
        <f t="shared" si="68"/>
        <v>972551</v>
      </c>
      <c r="O523" s="20" t="str">
        <f t="shared" si="69"/>
        <v>₹200–₹500</v>
      </c>
      <c r="P523" s="11" t="str">
        <f t="shared" si="70"/>
        <v>More</v>
      </c>
      <c r="Q523" s="19">
        <f t="shared" si="71"/>
        <v>8185.8</v>
      </c>
    </row>
    <row r="524" spans="1:17" x14ac:dyDescent="0.35">
      <c r="A524" s="10" t="s">
        <v>4298</v>
      </c>
      <c r="B524" s="10" t="s">
        <v>4299</v>
      </c>
      <c r="C524" s="10" t="s">
        <v>2990</v>
      </c>
      <c r="D524" s="12">
        <v>13999</v>
      </c>
      <c r="E524" s="12">
        <v>15999</v>
      </c>
      <c r="F524" s="13">
        <v>0.13</v>
      </c>
      <c r="G524" s="10">
        <v>3.9</v>
      </c>
      <c r="H524" s="21">
        <v>2180</v>
      </c>
      <c r="I524" s="10" t="s">
        <v>4302</v>
      </c>
      <c r="J524" s="10" t="str">
        <f t="shared" si="64"/>
        <v>Redmi</v>
      </c>
      <c r="K524" s="10" t="str">
        <f t="shared" si="65"/>
        <v>Electronics</v>
      </c>
      <c r="L524" s="10" t="str">
        <f t="shared" si="66"/>
        <v>Less</v>
      </c>
      <c r="M524" s="10">
        <f t="shared" si="67"/>
        <v>3</v>
      </c>
      <c r="N524" s="12">
        <f t="shared" si="68"/>
        <v>34877820</v>
      </c>
      <c r="O524" s="15" t="str">
        <f t="shared" si="69"/>
        <v>&gt;₹500</v>
      </c>
      <c r="P524" s="10" t="str">
        <f t="shared" si="70"/>
        <v>More</v>
      </c>
      <c r="Q524" s="14">
        <f t="shared" si="71"/>
        <v>8502</v>
      </c>
    </row>
    <row r="525" spans="1:17" x14ac:dyDescent="0.35">
      <c r="A525" s="11" t="s">
        <v>4307</v>
      </c>
      <c r="B525" s="11" t="s">
        <v>4308</v>
      </c>
      <c r="C525" s="11" t="s">
        <v>3066</v>
      </c>
      <c r="D525" s="17">
        <v>949</v>
      </c>
      <c r="E525" s="17">
        <v>999</v>
      </c>
      <c r="F525" s="18">
        <v>0.05</v>
      </c>
      <c r="G525" s="11">
        <v>4.2</v>
      </c>
      <c r="H525" s="22">
        <v>31539</v>
      </c>
      <c r="I525" s="11" t="s">
        <v>3917</v>
      </c>
      <c r="J525" s="11" t="str">
        <f t="shared" si="64"/>
        <v>Samsung</v>
      </c>
      <c r="K525" s="11" t="str">
        <f t="shared" si="65"/>
        <v>Electronics</v>
      </c>
      <c r="L525" s="11" t="str">
        <f t="shared" si="66"/>
        <v>Less</v>
      </c>
      <c r="M525" s="11">
        <f t="shared" si="67"/>
        <v>4</v>
      </c>
      <c r="N525" s="17">
        <f t="shared" si="68"/>
        <v>31507461</v>
      </c>
      <c r="O525" s="20" t="str">
        <f t="shared" si="69"/>
        <v>&gt;₹500</v>
      </c>
      <c r="P525" s="11" t="str">
        <f t="shared" si="70"/>
        <v>More</v>
      </c>
      <c r="Q525" s="19">
        <f t="shared" si="71"/>
        <v>132463.80000000002</v>
      </c>
    </row>
    <row r="526" spans="1:17" x14ac:dyDescent="0.35">
      <c r="A526" s="10" t="s">
        <v>4312</v>
      </c>
      <c r="B526" s="10" t="s">
        <v>4313</v>
      </c>
      <c r="C526" s="10" t="s">
        <v>3495</v>
      </c>
      <c r="D526" s="12">
        <v>99</v>
      </c>
      <c r="E526" s="12">
        <v>499</v>
      </c>
      <c r="F526" s="13">
        <v>0.8</v>
      </c>
      <c r="G526" s="10">
        <v>4.0999999999999996</v>
      </c>
      <c r="H526" s="21">
        <v>2451</v>
      </c>
      <c r="I526" s="10" t="s">
        <v>4317</v>
      </c>
      <c r="J526" s="10" t="str">
        <f t="shared" si="64"/>
        <v>STRIFF</v>
      </c>
      <c r="K526" s="10" t="str">
        <f t="shared" si="65"/>
        <v>Electronics</v>
      </c>
      <c r="L526" s="10" t="str">
        <f t="shared" si="66"/>
        <v>More</v>
      </c>
      <c r="M526" s="10">
        <f t="shared" si="67"/>
        <v>4</v>
      </c>
      <c r="N526" s="12">
        <f t="shared" si="68"/>
        <v>1223049</v>
      </c>
      <c r="O526" s="15" t="str">
        <f t="shared" si="69"/>
        <v>₹200–₹500</v>
      </c>
      <c r="P526" s="10" t="str">
        <f t="shared" si="70"/>
        <v>More</v>
      </c>
      <c r="Q526" s="14">
        <f t="shared" si="71"/>
        <v>10049.099999999999</v>
      </c>
    </row>
    <row r="527" spans="1:17" x14ac:dyDescent="0.35">
      <c r="A527" s="11" t="s">
        <v>4322</v>
      </c>
      <c r="B527" s="11" t="s">
        <v>13151</v>
      </c>
      <c r="C527" s="11" t="s">
        <v>2948</v>
      </c>
      <c r="D527" s="17">
        <v>2499</v>
      </c>
      <c r="E527" s="17">
        <v>7990</v>
      </c>
      <c r="F527" s="18">
        <v>0.69</v>
      </c>
      <c r="G527" s="11">
        <v>4.0999999999999996</v>
      </c>
      <c r="H527" s="22">
        <v>154</v>
      </c>
      <c r="I527" s="11" t="s">
        <v>3891</v>
      </c>
      <c r="J527" s="11" t="str">
        <f t="shared" si="64"/>
        <v>Boat</v>
      </c>
      <c r="K527" s="11" t="str">
        <f t="shared" si="65"/>
        <v>Electronics</v>
      </c>
      <c r="L527" s="11" t="str">
        <f t="shared" si="66"/>
        <v>More</v>
      </c>
      <c r="M527" s="11">
        <f t="shared" si="67"/>
        <v>4</v>
      </c>
      <c r="N527" s="17">
        <f t="shared" si="68"/>
        <v>1230460</v>
      </c>
      <c r="O527" s="20" t="str">
        <f t="shared" si="69"/>
        <v>&gt;₹500</v>
      </c>
      <c r="P527" s="11" t="str">
        <f t="shared" si="70"/>
        <v>Less</v>
      </c>
      <c r="Q527" s="19">
        <f t="shared" si="71"/>
        <v>631.4</v>
      </c>
    </row>
    <row r="528" spans="1:17" x14ac:dyDescent="0.35">
      <c r="A528" s="10" t="s">
        <v>4327</v>
      </c>
      <c r="B528" s="10" t="s">
        <v>4328</v>
      </c>
      <c r="C528" s="10" t="s">
        <v>4329</v>
      </c>
      <c r="D528" s="12">
        <v>689</v>
      </c>
      <c r="E528" s="12">
        <v>1999</v>
      </c>
      <c r="F528" s="13">
        <v>0.66</v>
      </c>
      <c r="G528" s="10">
        <v>4.3</v>
      </c>
      <c r="H528" s="21">
        <v>1193</v>
      </c>
      <c r="I528" s="10" t="s">
        <v>4333</v>
      </c>
      <c r="J528" s="10" t="str">
        <f t="shared" si="64"/>
        <v>WeCool</v>
      </c>
      <c r="K528" s="10" t="str">
        <f t="shared" si="65"/>
        <v>Electronics</v>
      </c>
      <c r="L528" s="10" t="str">
        <f t="shared" si="66"/>
        <v>More</v>
      </c>
      <c r="M528" s="10">
        <f t="shared" si="67"/>
        <v>4</v>
      </c>
      <c r="N528" s="12">
        <f t="shared" si="68"/>
        <v>2384807</v>
      </c>
      <c r="O528" s="15" t="str">
        <f t="shared" si="69"/>
        <v>&gt;₹500</v>
      </c>
      <c r="P528" s="10" t="str">
        <f t="shared" si="70"/>
        <v>More</v>
      </c>
      <c r="Q528" s="14">
        <f t="shared" si="71"/>
        <v>5129.8999999999996</v>
      </c>
    </row>
    <row r="529" spans="1:17" x14ac:dyDescent="0.35">
      <c r="A529" s="11" t="s">
        <v>4338</v>
      </c>
      <c r="B529" s="11" t="s">
        <v>4339</v>
      </c>
      <c r="C529" s="11" t="s">
        <v>3940</v>
      </c>
      <c r="D529" s="17">
        <v>499</v>
      </c>
      <c r="E529" s="17">
        <v>1899</v>
      </c>
      <c r="F529" s="18">
        <v>0.74</v>
      </c>
      <c r="G529" s="11">
        <v>4.0999999999999996</v>
      </c>
      <c r="H529" s="22">
        <v>1475</v>
      </c>
      <c r="I529" s="11" t="s">
        <v>4343</v>
      </c>
      <c r="J529" s="11" t="str">
        <f t="shared" si="64"/>
        <v>Sounce</v>
      </c>
      <c r="K529" s="11" t="str">
        <f t="shared" si="65"/>
        <v>Electronics</v>
      </c>
      <c r="L529" s="11" t="str">
        <f t="shared" si="66"/>
        <v>More</v>
      </c>
      <c r="M529" s="11">
        <f t="shared" si="67"/>
        <v>4</v>
      </c>
      <c r="N529" s="17">
        <f t="shared" si="68"/>
        <v>2801025</v>
      </c>
      <c r="O529" s="20" t="str">
        <f t="shared" si="69"/>
        <v>&gt;₹500</v>
      </c>
      <c r="P529" s="11" t="str">
        <f t="shared" si="70"/>
        <v>More</v>
      </c>
      <c r="Q529" s="19">
        <f t="shared" si="71"/>
        <v>6047.4999999999991</v>
      </c>
    </row>
    <row r="530" spans="1:17" x14ac:dyDescent="0.35">
      <c r="A530" s="10" t="s">
        <v>4348</v>
      </c>
      <c r="B530" s="10" t="s">
        <v>4349</v>
      </c>
      <c r="C530" s="10" t="s">
        <v>3777</v>
      </c>
      <c r="D530" s="12">
        <v>299</v>
      </c>
      <c r="E530" s="12">
        <v>999</v>
      </c>
      <c r="F530" s="13">
        <v>0.7</v>
      </c>
      <c r="G530" s="10">
        <v>4.3</v>
      </c>
      <c r="H530" s="21">
        <v>8891</v>
      </c>
      <c r="I530" s="10" t="s">
        <v>4353</v>
      </c>
      <c r="J530" s="10" t="str">
        <f t="shared" si="64"/>
        <v>OpenTech¬Æ</v>
      </c>
      <c r="K530" s="10" t="str">
        <f t="shared" si="65"/>
        <v>Electronics</v>
      </c>
      <c r="L530" s="10" t="str">
        <f t="shared" si="66"/>
        <v>More</v>
      </c>
      <c r="M530" s="10">
        <f t="shared" si="67"/>
        <v>4</v>
      </c>
      <c r="N530" s="12">
        <f t="shared" si="68"/>
        <v>8882109</v>
      </c>
      <c r="O530" s="15" t="str">
        <f t="shared" si="69"/>
        <v>&gt;₹500</v>
      </c>
      <c r="P530" s="10" t="str">
        <f t="shared" si="70"/>
        <v>More</v>
      </c>
      <c r="Q530" s="14">
        <f t="shared" si="71"/>
        <v>38231.299999999996</v>
      </c>
    </row>
    <row r="531" spans="1:17" x14ac:dyDescent="0.35">
      <c r="A531" s="11" t="s">
        <v>4358</v>
      </c>
      <c r="B531" s="11" t="s">
        <v>4359</v>
      </c>
      <c r="C531" s="11" t="s">
        <v>3495</v>
      </c>
      <c r="D531" s="17">
        <v>209</v>
      </c>
      <c r="E531" s="17">
        <v>499</v>
      </c>
      <c r="F531" s="18">
        <v>0.57999999999999996</v>
      </c>
      <c r="G531" s="11">
        <v>3.6</v>
      </c>
      <c r="H531" s="22">
        <v>104</v>
      </c>
      <c r="I531" s="11" t="s">
        <v>4363</v>
      </c>
      <c r="J531" s="11" t="str">
        <f t="shared" si="64"/>
        <v>EN</v>
      </c>
      <c r="K531" s="11" t="str">
        <f t="shared" si="65"/>
        <v>Electronics</v>
      </c>
      <c r="L531" s="11" t="str">
        <f t="shared" si="66"/>
        <v>More</v>
      </c>
      <c r="M531" s="11">
        <f t="shared" si="67"/>
        <v>3</v>
      </c>
      <c r="N531" s="17">
        <f t="shared" si="68"/>
        <v>51896</v>
      </c>
      <c r="O531" s="20" t="str">
        <f t="shared" si="69"/>
        <v>₹200–₹500</v>
      </c>
      <c r="P531" s="11" t="str">
        <f t="shared" si="70"/>
        <v>Less</v>
      </c>
      <c r="Q531" s="19">
        <f t="shared" si="71"/>
        <v>374.40000000000003</v>
      </c>
    </row>
    <row r="532" spans="1:17" x14ac:dyDescent="0.35">
      <c r="A532" s="10" t="s">
        <v>4368</v>
      </c>
      <c r="B532" s="10" t="s">
        <v>4369</v>
      </c>
      <c r="C532" s="10" t="s">
        <v>2990</v>
      </c>
      <c r="D532" s="12">
        <v>8499</v>
      </c>
      <c r="E532" s="12">
        <v>12999</v>
      </c>
      <c r="F532" s="13">
        <v>0.35</v>
      </c>
      <c r="G532" s="10">
        <v>4.0999999999999996</v>
      </c>
      <c r="H532" s="21">
        <v>6662</v>
      </c>
      <c r="I532" s="10" t="s">
        <v>4373</v>
      </c>
      <c r="J532" s="10" t="str">
        <f t="shared" si="64"/>
        <v>Tecno</v>
      </c>
      <c r="K532" s="10" t="str">
        <f t="shared" si="65"/>
        <v>Electronics</v>
      </c>
      <c r="L532" s="10" t="str">
        <f t="shared" si="66"/>
        <v>Less</v>
      </c>
      <c r="M532" s="10">
        <f t="shared" si="67"/>
        <v>4</v>
      </c>
      <c r="N532" s="12">
        <f t="shared" si="68"/>
        <v>86599338</v>
      </c>
      <c r="O532" s="15" t="str">
        <f t="shared" si="69"/>
        <v>&gt;₹500</v>
      </c>
      <c r="P532" s="10" t="str">
        <f t="shared" si="70"/>
        <v>More</v>
      </c>
      <c r="Q532" s="14">
        <f t="shared" si="71"/>
        <v>27314.199999999997</v>
      </c>
    </row>
    <row r="533" spans="1:17" x14ac:dyDescent="0.35">
      <c r="A533" s="11" t="s">
        <v>4378</v>
      </c>
      <c r="B533" s="11" t="s">
        <v>4379</v>
      </c>
      <c r="C533" s="11" t="s">
        <v>2979</v>
      </c>
      <c r="D533" s="17">
        <v>2179</v>
      </c>
      <c r="E533" s="17">
        <v>3999</v>
      </c>
      <c r="F533" s="18">
        <v>0.46</v>
      </c>
      <c r="G533" s="11">
        <v>4</v>
      </c>
      <c r="H533" s="22">
        <v>8380</v>
      </c>
      <c r="I533" s="11" t="s">
        <v>4383</v>
      </c>
      <c r="J533" s="11" t="str">
        <f t="shared" si="64"/>
        <v>URBN</v>
      </c>
      <c r="K533" s="11" t="str">
        <f t="shared" si="65"/>
        <v>Electronics</v>
      </c>
      <c r="L533" s="11" t="str">
        <f t="shared" si="66"/>
        <v>Less</v>
      </c>
      <c r="M533" s="11">
        <f t="shared" si="67"/>
        <v>4</v>
      </c>
      <c r="N533" s="17">
        <f t="shared" si="68"/>
        <v>33511620</v>
      </c>
      <c r="O533" s="20" t="str">
        <f t="shared" si="69"/>
        <v>&gt;₹500</v>
      </c>
      <c r="P533" s="11" t="str">
        <f t="shared" si="70"/>
        <v>More</v>
      </c>
      <c r="Q533" s="19">
        <f t="shared" si="71"/>
        <v>33520</v>
      </c>
    </row>
    <row r="534" spans="1:17" x14ac:dyDescent="0.35">
      <c r="A534" s="10" t="s">
        <v>4388</v>
      </c>
      <c r="B534" s="10" t="s">
        <v>4389</v>
      </c>
      <c r="C534" s="10" t="s">
        <v>2990</v>
      </c>
      <c r="D534" s="12">
        <v>16999</v>
      </c>
      <c r="E534" s="12">
        <v>20999</v>
      </c>
      <c r="F534" s="13">
        <v>0.19</v>
      </c>
      <c r="G534" s="10">
        <v>4.0999999999999996</v>
      </c>
      <c r="H534" s="21">
        <v>31822</v>
      </c>
      <c r="I534" s="10" t="s">
        <v>4155</v>
      </c>
      <c r="J534" s="10" t="str">
        <f t="shared" si="64"/>
        <v>Redmi</v>
      </c>
      <c r="K534" s="10" t="str">
        <f t="shared" si="65"/>
        <v>Electronics</v>
      </c>
      <c r="L534" s="10" t="str">
        <f t="shared" si="66"/>
        <v>Less</v>
      </c>
      <c r="M534" s="10">
        <f t="shared" si="67"/>
        <v>4</v>
      </c>
      <c r="N534" s="12">
        <f t="shared" si="68"/>
        <v>668230178</v>
      </c>
      <c r="O534" s="15" t="str">
        <f t="shared" si="69"/>
        <v>&gt;₹500</v>
      </c>
      <c r="P534" s="10" t="str">
        <f t="shared" si="70"/>
        <v>More</v>
      </c>
      <c r="Q534" s="14">
        <f t="shared" si="71"/>
        <v>130470.19999999998</v>
      </c>
    </row>
    <row r="535" spans="1:17" x14ac:dyDescent="0.35">
      <c r="A535" s="11" t="s">
        <v>4393</v>
      </c>
      <c r="B535" s="11" t="s">
        <v>4394</v>
      </c>
      <c r="C535" s="11" t="s">
        <v>2990</v>
      </c>
      <c r="D535" s="17">
        <v>44999</v>
      </c>
      <c r="E535" s="17">
        <v>49999</v>
      </c>
      <c r="F535" s="18">
        <v>0.1</v>
      </c>
      <c r="G535" s="11">
        <v>4.3</v>
      </c>
      <c r="H535" s="22">
        <v>3075</v>
      </c>
      <c r="I535" s="11" t="s">
        <v>4398</v>
      </c>
      <c r="J535" s="11" t="str">
        <f t="shared" si="64"/>
        <v>OnePlus</v>
      </c>
      <c r="K535" s="11" t="str">
        <f t="shared" si="65"/>
        <v>Electronics</v>
      </c>
      <c r="L535" s="11" t="str">
        <f t="shared" si="66"/>
        <v>Less</v>
      </c>
      <c r="M535" s="11">
        <f t="shared" si="67"/>
        <v>4</v>
      </c>
      <c r="N535" s="17">
        <f t="shared" si="68"/>
        <v>153746925</v>
      </c>
      <c r="O535" s="20" t="str">
        <f t="shared" si="69"/>
        <v>&gt;₹500</v>
      </c>
      <c r="P535" s="11" t="str">
        <f t="shared" si="70"/>
        <v>More</v>
      </c>
      <c r="Q535" s="19">
        <f t="shared" si="71"/>
        <v>13222.5</v>
      </c>
    </row>
    <row r="536" spans="1:17" x14ac:dyDescent="0.35">
      <c r="A536" s="10" t="s">
        <v>4403</v>
      </c>
      <c r="B536" s="10" t="s">
        <v>4404</v>
      </c>
      <c r="C536" s="10" t="s">
        <v>3045</v>
      </c>
      <c r="D536" s="12">
        <v>2599</v>
      </c>
      <c r="E536" s="12">
        <v>2999</v>
      </c>
      <c r="F536" s="13">
        <v>0.13</v>
      </c>
      <c r="G536" s="10">
        <v>3.9</v>
      </c>
      <c r="H536" s="21">
        <v>14266</v>
      </c>
      <c r="I536" s="10" t="s">
        <v>4408</v>
      </c>
      <c r="J536" s="10" t="str">
        <f t="shared" si="64"/>
        <v>Nokia</v>
      </c>
      <c r="K536" s="10" t="str">
        <f t="shared" si="65"/>
        <v>Electronics</v>
      </c>
      <c r="L536" s="10" t="str">
        <f t="shared" si="66"/>
        <v>Less</v>
      </c>
      <c r="M536" s="10">
        <f t="shared" si="67"/>
        <v>3</v>
      </c>
      <c r="N536" s="12">
        <f t="shared" si="68"/>
        <v>42783734</v>
      </c>
      <c r="O536" s="15" t="str">
        <f t="shared" si="69"/>
        <v>&gt;₹500</v>
      </c>
      <c r="P536" s="10" t="str">
        <f t="shared" si="70"/>
        <v>More</v>
      </c>
      <c r="Q536" s="14">
        <f t="shared" si="71"/>
        <v>55637.4</v>
      </c>
    </row>
    <row r="537" spans="1:17" x14ac:dyDescent="0.35">
      <c r="A537" s="11" t="s">
        <v>4413</v>
      </c>
      <c r="B537" s="11" t="s">
        <v>4414</v>
      </c>
      <c r="C537" s="11" t="s">
        <v>2948</v>
      </c>
      <c r="D537" s="17">
        <v>2799</v>
      </c>
      <c r="E537" s="17">
        <v>6499</v>
      </c>
      <c r="F537" s="18">
        <v>0.56999999999999995</v>
      </c>
      <c r="G537" s="11">
        <v>4.0999999999999996</v>
      </c>
      <c r="H537" s="22">
        <v>38879</v>
      </c>
      <c r="I537" s="11" t="s">
        <v>4418</v>
      </c>
      <c r="J537" s="11" t="str">
        <f t="shared" si="64"/>
        <v>Noise</v>
      </c>
      <c r="K537" s="11" t="str">
        <f t="shared" si="65"/>
        <v>Electronics</v>
      </c>
      <c r="L537" s="11" t="str">
        <f t="shared" si="66"/>
        <v>More</v>
      </c>
      <c r="M537" s="11">
        <f t="shared" si="67"/>
        <v>4</v>
      </c>
      <c r="N537" s="17">
        <f t="shared" si="68"/>
        <v>252674621</v>
      </c>
      <c r="O537" s="20" t="str">
        <f t="shared" si="69"/>
        <v>&gt;₹500</v>
      </c>
      <c r="P537" s="11" t="str">
        <f t="shared" si="70"/>
        <v>More</v>
      </c>
      <c r="Q537" s="19">
        <f t="shared" si="71"/>
        <v>159403.9</v>
      </c>
    </row>
    <row r="538" spans="1:17" x14ac:dyDescent="0.35">
      <c r="A538" s="10" t="s">
        <v>4423</v>
      </c>
      <c r="B538" s="10" t="s">
        <v>13152</v>
      </c>
      <c r="C538" s="10" t="s">
        <v>4425</v>
      </c>
      <c r="D538" s="12">
        <v>1399</v>
      </c>
      <c r="E538" s="12">
        <v>2990</v>
      </c>
      <c r="F538" s="13">
        <v>0.53</v>
      </c>
      <c r="G538" s="10">
        <v>4.0999999999999996</v>
      </c>
      <c r="H538" s="21">
        <v>97175</v>
      </c>
      <c r="I538" s="10" t="s">
        <v>4429</v>
      </c>
      <c r="J538" s="10" t="str">
        <f t="shared" si="64"/>
        <v>Boat</v>
      </c>
      <c r="K538" s="10" t="str">
        <f t="shared" si="65"/>
        <v>Electronics</v>
      </c>
      <c r="L538" s="10" t="str">
        <f t="shared" si="66"/>
        <v>More</v>
      </c>
      <c r="M538" s="10">
        <f t="shared" si="67"/>
        <v>4</v>
      </c>
      <c r="N538" s="12">
        <f t="shared" si="68"/>
        <v>290553250</v>
      </c>
      <c r="O538" s="15" t="str">
        <f t="shared" si="69"/>
        <v>&gt;₹500</v>
      </c>
      <c r="P538" s="10" t="str">
        <f t="shared" si="70"/>
        <v>More</v>
      </c>
      <c r="Q538" s="14">
        <f t="shared" si="71"/>
        <v>398417.49999999994</v>
      </c>
    </row>
    <row r="539" spans="1:17" x14ac:dyDescent="0.35">
      <c r="A539" s="11" t="s">
        <v>4434</v>
      </c>
      <c r="B539" s="11" t="s">
        <v>4435</v>
      </c>
      <c r="C539" s="11" t="s">
        <v>3024</v>
      </c>
      <c r="D539" s="17">
        <v>649</v>
      </c>
      <c r="E539" s="17">
        <v>2400</v>
      </c>
      <c r="F539" s="18">
        <v>0.73</v>
      </c>
      <c r="G539" s="11">
        <v>4.4000000000000004</v>
      </c>
      <c r="H539" s="22">
        <v>67260</v>
      </c>
      <c r="I539" s="11" t="s">
        <v>3028</v>
      </c>
      <c r="J539" s="11" t="str">
        <f t="shared" si="64"/>
        <v>SanDisk</v>
      </c>
      <c r="K539" s="11" t="str">
        <f t="shared" si="65"/>
        <v>Electronics</v>
      </c>
      <c r="L539" s="11" t="str">
        <f t="shared" si="66"/>
        <v>More</v>
      </c>
      <c r="M539" s="11">
        <f t="shared" si="67"/>
        <v>4</v>
      </c>
      <c r="N539" s="17">
        <f t="shared" si="68"/>
        <v>161424000</v>
      </c>
      <c r="O539" s="20" t="str">
        <f t="shared" si="69"/>
        <v>&gt;₹500</v>
      </c>
      <c r="P539" s="11" t="str">
        <f t="shared" si="70"/>
        <v>More</v>
      </c>
      <c r="Q539" s="19">
        <f t="shared" si="71"/>
        <v>295944</v>
      </c>
    </row>
    <row r="540" spans="1:17" x14ac:dyDescent="0.35">
      <c r="A540" s="10" t="s">
        <v>4438</v>
      </c>
      <c r="B540" s="10" t="s">
        <v>4439</v>
      </c>
      <c r="C540" s="10" t="s">
        <v>3162</v>
      </c>
      <c r="D540" s="12">
        <v>799</v>
      </c>
      <c r="E540" s="12">
        <v>3990</v>
      </c>
      <c r="F540" s="13">
        <v>0.8</v>
      </c>
      <c r="G540" s="10">
        <v>3.8</v>
      </c>
      <c r="H540" s="21">
        <v>119</v>
      </c>
      <c r="I540" s="10" t="s">
        <v>4443</v>
      </c>
      <c r="J540" s="10" t="str">
        <f t="shared" si="64"/>
        <v>iPhone</v>
      </c>
      <c r="K540" s="10" t="str">
        <f t="shared" si="65"/>
        <v>Electronics</v>
      </c>
      <c r="L540" s="10" t="str">
        <f t="shared" si="66"/>
        <v>More</v>
      </c>
      <c r="M540" s="10">
        <f t="shared" si="67"/>
        <v>3</v>
      </c>
      <c r="N540" s="12">
        <f t="shared" si="68"/>
        <v>474810</v>
      </c>
      <c r="O540" s="15" t="str">
        <f t="shared" si="69"/>
        <v>&gt;₹500</v>
      </c>
      <c r="P540" s="10" t="str">
        <f t="shared" si="70"/>
        <v>Less</v>
      </c>
      <c r="Q540" s="14">
        <f t="shared" si="71"/>
        <v>452.2</v>
      </c>
    </row>
    <row r="541" spans="1:17" x14ac:dyDescent="0.35">
      <c r="A541" s="11" t="s">
        <v>4448</v>
      </c>
      <c r="B541" s="11" t="s">
        <v>4449</v>
      </c>
      <c r="C541" s="11" t="s">
        <v>4450</v>
      </c>
      <c r="D541" s="17">
        <v>149</v>
      </c>
      <c r="E541" s="17">
        <v>149</v>
      </c>
      <c r="F541" s="18">
        <v>0</v>
      </c>
      <c r="G541" s="11">
        <v>4.3</v>
      </c>
      <c r="H541" s="19">
        <v>10833</v>
      </c>
      <c r="I541" s="11" t="s">
        <v>4454</v>
      </c>
      <c r="J541" s="11" t="str">
        <f t="shared" si="64"/>
        <v>LIRAMARK</v>
      </c>
      <c r="K541" s="11" t="str">
        <f t="shared" si="65"/>
        <v>Computers&amp;Accessories</v>
      </c>
      <c r="L541" s="11" t="str">
        <f t="shared" si="66"/>
        <v>Less</v>
      </c>
      <c r="M541" s="11">
        <f t="shared" si="67"/>
        <v>4</v>
      </c>
      <c r="N541" s="17">
        <f t="shared" si="68"/>
        <v>1614117</v>
      </c>
      <c r="O541" s="20" t="str">
        <f t="shared" si="69"/>
        <v>&lt;₹200</v>
      </c>
      <c r="P541" s="11" t="str">
        <f t="shared" si="70"/>
        <v>More</v>
      </c>
      <c r="Q541" s="19">
        <f t="shared" si="71"/>
        <v>46581.9</v>
      </c>
    </row>
    <row r="542" spans="1:17" x14ac:dyDescent="0.35">
      <c r="A542" s="10" t="s">
        <v>496</v>
      </c>
      <c r="B542" s="10" t="s">
        <v>497</v>
      </c>
      <c r="C542" s="10" t="s">
        <v>18</v>
      </c>
      <c r="D542" s="12">
        <v>799</v>
      </c>
      <c r="E542" s="12">
        <v>2100</v>
      </c>
      <c r="F542" s="13">
        <v>0.62</v>
      </c>
      <c r="G542" s="10">
        <v>4.3</v>
      </c>
      <c r="H542" s="14">
        <v>8188</v>
      </c>
      <c r="I542" s="10" t="s">
        <v>501</v>
      </c>
      <c r="J542" s="10" t="str">
        <f t="shared" si="64"/>
        <v>AmazonBasics</v>
      </c>
      <c r="K542" s="10" t="str">
        <f t="shared" si="65"/>
        <v>Computers&amp;Accessories</v>
      </c>
      <c r="L542" s="10" t="str">
        <f t="shared" si="66"/>
        <v>More</v>
      </c>
      <c r="M542" s="10">
        <f t="shared" si="67"/>
        <v>4</v>
      </c>
      <c r="N542" s="12">
        <f t="shared" si="68"/>
        <v>17194800</v>
      </c>
      <c r="O542" s="15" t="str">
        <f t="shared" si="69"/>
        <v>&gt;₹500</v>
      </c>
      <c r="P542" s="10" t="str">
        <f t="shared" si="70"/>
        <v>More</v>
      </c>
      <c r="Q542" s="14">
        <f t="shared" si="71"/>
        <v>35208.400000000001</v>
      </c>
    </row>
    <row r="543" spans="1:17" x14ac:dyDescent="0.35">
      <c r="A543" s="11" t="s">
        <v>4461</v>
      </c>
      <c r="B543" s="11" t="s">
        <v>4462</v>
      </c>
      <c r="C543" s="11" t="s">
        <v>3045</v>
      </c>
      <c r="D543" s="17">
        <v>3799</v>
      </c>
      <c r="E543" s="17">
        <v>5299</v>
      </c>
      <c r="F543" s="18">
        <v>0.28000000000000003</v>
      </c>
      <c r="G543" s="11">
        <v>3.5</v>
      </c>
      <c r="H543" s="22">
        <v>1641</v>
      </c>
      <c r="I543" s="11" t="s">
        <v>4466</v>
      </c>
      <c r="J543" s="11" t="str">
        <f t="shared" si="64"/>
        <v>Nokia</v>
      </c>
      <c r="K543" s="11" t="str">
        <f t="shared" si="65"/>
        <v>Electronics</v>
      </c>
      <c r="L543" s="11" t="str">
        <f t="shared" si="66"/>
        <v>Less</v>
      </c>
      <c r="M543" s="11">
        <f t="shared" si="67"/>
        <v>3</v>
      </c>
      <c r="N543" s="17">
        <f t="shared" si="68"/>
        <v>8695659</v>
      </c>
      <c r="O543" s="20" t="str">
        <f t="shared" si="69"/>
        <v>&gt;₹500</v>
      </c>
      <c r="P543" s="11" t="str">
        <f t="shared" si="70"/>
        <v>More</v>
      </c>
      <c r="Q543" s="19">
        <f t="shared" si="71"/>
        <v>5743.5</v>
      </c>
    </row>
    <row r="544" spans="1:17" x14ac:dyDescent="0.35">
      <c r="A544" s="10" t="s">
        <v>4471</v>
      </c>
      <c r="B544" s="10" t="s">
        <v>4472</v>
      </c>
      <c r="C544" s="10" t="s">
        <v>3973</v>
      </c>
      <c r="D544" s="12">
        <v>199</v>
      </c>
      <c r="E544" s="12">
        <v>1899</v>
      </c>
      <c r="F544" s="13">
        <v>0.9</v>
      </c>
      <c r="G544" s="10">
        <v>4</v>
      </c>
      <c r="H544" s="21">
        <v>4740</v>
      </c>
      <c r="I544" s="10" t="s">
        <v>4476</v>
      </c>
      <c r="J544" s="10" t="str">
        <f t="shared" si="64"/>
        <v>Sounce</v>
      </c>
      <c r="K544" s="10" t="str">
        <f t="shared" si="65"/>
        <v>Electronics</v>
      </c>
      <c r="L544" s="10" t="str">
        <f t="shared" si="66"/>
        <v>More</v>
      </c>
      <c r="M544" s="10">
        <f t="shared" si="67"/>
        <v>4</v>
      </c>
      <c r="N544" s="12">
        <f t="shared" si="68"/>
        <v>9001260</v>
      </c>
      <c r="O544" s="15" t="str">
        <f t="shared" si="69"/>
        <v>&gt;₹500</v>
      </c>
      <c r="P544" s="10" t="str">
        <f t="shared" si="70"/>
        <v>More</v>
      </c>
      <c r="Q544" s="14">
        <f t="shared" si="71"/>
        <v>18960</v>
      </c>
    </row>
    <row r="545" spans="1:17" x14ac:dyDescent="0.35">
      <c r="A545" s="11" t="s">
        <v>4481</v>
      </c>
      <c r="B545" s="11" t="s">
        <v>4482</v>
      </c>
      <c r="C545" s="11" t="s">
        <v>2990</v>
      </c>
      <c r="D545" s="17">
        <v>23999</v>
      </c>
      <c r="E545" s="17">
        <v>32999</v>
      </c>
      <c r="F545" s="18">
        <v>0.27</v>
      </c>
      <c r="G545" s="11">
        <v>3.9</v>
      </c>
      <c r="H545" s="22">
        <v>8866</v>
      </c>
      <c r="I545" s="11" t="s">
        <v>4486</v>
      </c>
      <c r="J545" s="11" t="str">
        <f t="shared" si="64"/>
        <v>Samsung</v>
      </c>
      <c r="K545" s="11" t="str">
        <f t="shared" si="65"/>
        <v>Electronics</v>
      </c>
      <c r="L545" s="11" t="str">
        <f t="shared" si="66"/>
        <v>Less</v>
      </c>
      <c r="M545" s="11">
        <f t="shared" si="67"/>
        <v>3</v>
      </c>
      <c r="N545" s="17">
        <f t="shared" si="68"/>
        <v>292569134</v>
      </c>
      <c r="O545" s="20" t="str">
        <f t="shared" si="69"/>
        <v>&gt;₹500</v>
      </c>
      <c r="P545" s="11" t="str">
        <f t="shared" si="70"/>
        <v>More</v>
      </c>
      <c r="Q545" s="19">
        <f t="shared" si="71"/>
        <v>34577.4</v>
      </c>
    </row>
    <row r="546" spans="1:17" x14ac:dyDescent="0.35">
      <c r="A546" s="10" t="s">
        <v>4491</v>
      </c>
      <c r="B546" s="10" t="s">
        <v>4492</v>
      </c>
      <c r="C546" s="10" t="s">
        <v>2990</v>
      </c>
      <c r="D546" s="12">
        <v>29990</v>
      </c>
      <c r="E546" s="12">
        <v>39990</v>
      </c>
      <c r="F546" s="13">
        <v>0.25</v>
      </c>
      <c r="G546" s="10">
        <v>4.3</v>
      </c>
      <c r="H546" s="21">
        <v>8399</v>
      </c>
      <c r="I546" s="10" t="s">
        <v>4496</v>
      </c>
      <c r="J546" s="10" t="str">
        <f t="shared" si="64"/>
        <v>iQOO</v>
      </c>
      <c r="K546" s="10" t="str">
        <f t="shared" si="65"/>
        <v>Electronics</v>
      </c>
      <c r="L546" s="10" t="str">
        <f t="shared" si="66"/>
        <v>Less</v>
      </c>
      <c r="M546" s="10">
        <f t="shared" si="67"/>
        <v>4</v>
      </c>
      <c r="N546" s="12">
        <f t="shared" si="68"/>
        <v>335876010</v>
      </c>
      <c r="O546" s="15" t="str">
        <f t="shared" si="69"/>
        <v>&gt;₹500</v>
      </c>
      <c r="P546" s="10" t="str">
        <f t="shared" si="70"/>
        <v>More</v>
      </c>
      <c r="Q546" s="14">
        <f t="shared" si="71"/>
        <v>36115.699999999997</v>
      </c>
    </row>
    <row r="547" spans="1:17" x14ac:dyDescent="0.35">
      <c r="A547" s="11" t="s">
        <v>4501</v>
      </c>
      <c r="B547" s="11" t="s">
        <v>4502</v>
      </c>
      <c r="C547" s="11" t="s">
        <v>2948</v>
      </c>
      <c r="D547" s="17">
        <v>281</v>
      </c>
      <c r="E547" s="17">
        <v>1999</v>
      </c>
      <c r="F547" s="18">
        <v>0.86</v>
      </c>
      <c r="G547" s="11">
        <v>2.8</v>
      </c>
      <c r="H547" s="22">
        <v>87</v>
      </c>
      <c r="I547" s="11" t="s">
        <v>4506</v>
      </c>
      <c r="J547" s="11" t="str">
        <f t="shared" si="64"/>
        <v>SHREENOVA</v>
      </c>
      <c r="K547" s="11" t="str">
        <f t="shared" si="65"/>
        <v>Electronics</v>
      </c>
      <c r="L547" s="11" t="str">
        <f t="shared" si="66"/>
        <v>More</v>
      </c>
      <c r="M547" s="11">
        <f t="shared" si="67"/>
        <v>2</v>
      </c>
      <c r="N547" s="17">
        <f t="shared" si="68"/>
        <v>173913</v>
      </c>
      <c r="O547" s="20" t="str">
        <f t="shared" si="69"/>
        <v>&gt;₹500</v>
      </c>
      <c r="P547" s="11" t="str">
        <f t="shared" si="70"/>
        <v>Less</v>
      </c>
      <c r="Q547" s="19">
        <f t="shared" si="71"/>
        <v>243.6</v>
      </c>
    </row>
    <row r="548" spans="1:17" x14ac:dyDescent="0.35">
      <c r="A548" s="10" t="s">
        <v>4511</v>
      </c>
      <c r="B548" s="10" t="s">
        <v>4512</v>
      </c>
      <c r="C548" s="10" t="s">
        <v>2990</v>
      </c>
      <c r="D548" s="12">
        <v>7998</v>
      </c>
      <c r="E548" s="12">
        <v>11999</v>
      </c>
      <c r="F548" s="13">
        <v>0.33</v>
      </c>
      <c r="G548" s="10">
        <v>3.8</v>
      </c>
      <c r="H548" s="21">
        <v>125</v>
      </c>
      <c r="I548" s="10" t="s">
        <v>4516</v>
      </c>
      <c r="J548" s="10" t="str">
        <f t="shared" si="64"/>
        <v>POCO</v>
      </c>
      <c r="K548" s="10" t="str">
        <f t="shared" si="65"/>
        <v>Electronics</v>
      </c>
      <c r="L548" s="10" t="str">
        <f t="shared" si="66"/>
        <v>Less</v>
      </c>
      <c r="M548" s="10">
        <f t="shared" si="67"/>
        <v>3</v>
      </c>
      <c r="N548" s="12">
        <f t="shared" si="68"/>
        <v>1499875</v>
      </c>
      <c r="O548" s="15" t="str">
        <f t="shared" si="69"/>
        <v>&gt;₹500</v>
      </c>
      <c r="P548" s="10" t="str">
        <f t="shared" si="70"/>
        <v>Less</v>
      </c>
      <c r="Q548" s="14">
        <f t="shared" si="71"/>
        <v>475</v>
      </c>
    </row>
    <row r="549" spans="1:17" x14ac:dyDescent="0.35">
      <c r="A549" s="11" t="s">
        <v>4521</v>
      </c>
      <c r="B549" s="11" t="s">
        <v>4522</v>
      </c>
      <c r="C549" s="11" t="s">
        <v>2948</v>
      </c>
      <c r="D549" s="17">
        <v>249</v>
      </c>
      <c r="E549" s="17">
        <v>999</v>
      </c>
      <c r="F549" s="18">
        <v>0.75</v>
      </c>
      <c r="G549" s="11">
        <v>4.5</v>
      </c>
      <c r="H549" s="22">
        <v>38</v>
      </c>
      <c r="I549" s="11" t="s">
        <v>4526</v>
      </c>
      <c r="J549" s="11" t="str">
        <f t="shared" si="64"/>
        <v>Noise_Colorfit</v>
      </c>
      <c r="K549" s="11" t="str">
        <f t="shared" si="65"/>
        <v>Electronics</v>
      </c>
      <c r="L549" s="11" t="str">
        <f t="shared" si="66"/>
        <v>More</v>
      </c>
      <c r="M549" s="11">
        <f t="shared" si="67"/>
        <v>4</v>
      </c>
      <c r="N549" s="17">
        <f t="shared" si="68"/>
        <v>37962</v>
      </c>
      <c r="O549" s="20" t="str">
        <f t="shared" si="69"/>
        <v>&gt;₹500</v>
      </c>
      <c r="P549" s="11" t="str">
        <f t="shared" si="70"/>
        <v>Less</v>
      </c>
      <c r="Q549" s="19">
        <f t="shared" si="71"/>
        <v>171</v>
      </c>
    </row>
    <row r="550" spans="1:17" x14ac:dyDescent="0.35">
      <c r="A550" s="10" t="s">
        <v>4531</v>
      </c>
      <c r="B550" s="10" t="s">
        <v>4532</v>
      </c>
      <c r="C550" s="10" t="s">
        <v>3777</v>
      </c>
      <c r="D550" s="12">
        <v>299</v>
      </c>
      <c r="E550" s="12">
        <v>599</v>
      </c>
      <c r="F550" s="13">
        <v>0.5</v>
      </c>
      <c r="G550" s="10">
        <v>4.3</v>
      </c>
      <c r="H550" s="21">
        <v>4674</v>
      </c>
      <c r="I550" s="10" t="s">
        <v>4536</v>
      </c>
      <c r="J550" s="10" t="str">
        <f t="shared" si="64"/>
        <v>POPIO</v>
      </c>
      <c r="K550" s="10" t="str">
        <f t="shared" si="65"/>
        <v>Electronics</v>
      </c>
      <c r="L550" s="10" t="str">
        <f t="shared" si="66"/>
        <v>More</v>
      </c>
      <c r="M550" s="10">
        <f t="shared" si="67"/>
        <v>4</v>
      </c>
      <c r="N550" s="12">
        <f t="shared" si="68"/>
        <v>2799726</v>
      </c>
      <c r="O550" s="15" t="str">
        <f t="shared" si="69"/>
        <v>&gt;₹500</v>
      </c>
      <c r="P550" s="10" t="str">
        <f t="shared" si="70"/>
        <v>More</v>
      </c>
      <c r="Q550" s="14">
        <f t="shared" si="71"/>
        <v>20098.2</v>
      </c>
    </row>
    <row r="551" spans="1:17" x14ac:dyDescent="0.35">
      <c r="A551" s="11" t="s">
        <v>4541</v>
      </c>
      <c r="B551" s="11" t="s">
        <v>4542</v>
      </c>
      <c r="C551" s="11" t="s">
        <v>2948</v>
      </c>
      <c r="D551" s="17">
        <v>499</v>
      </c>
      <c r="E551" s="17">
        <v>1899</v>
      </c>
      <c r="F551" s="18">
        <v>0.74</v>
      </c>
      <c r="G551" s="11">
        <v>4.0999999999999996</v>
      </c>
      <c r="H551" s="22">
        <v>412</v>
      </c>
      <c r="I551" s="11" t="s">
        <v>4546</v>
      </c>
      <c r="J551" s="11" t="str">
        <f t="shared" si="64"/>
        <v>10WeRun</v>
      </c>
      <c r="K551" s="11" t="str">
        <f t="shared" si="65"/>
        <v>Electronics</v>
      </c>
      <c r="L551" s="11" t="str">
        <f t="shared" si="66"/>
        <v>More</v>
      </c>
      <c r="M551" s="11">
        <f t="shared" si="67"/>
        <v>4</v>
      </c>
      <c r="N551" s="17">
        <f t="shared" si="68"/>
        <v>782388</v>
      </c>
      <c r="O551" s="20" t="str">
        <f t="shared" si="69"/>
        <v>&gt;₹500</v>
      </c>
      <c r="P551" s="11" t="str">
        <f t="shared" si="70"/>
        <v>Less</v>
      </c>
      <c r="Q551" s="19">
        <f t="shared" si="71"/>
        <v>1689.1999999999998</v>
      </c>
    </row>
    <row r="552" spans="1:17" x14ac:dyDescent="0.35">
      <c r="A552" s="10" t="s">
        <v>4551</v>
      </c>
      <c r="B552" s="10" t="s">
        <v>4552</v>
      </c>
      <c r="C552" s="10" t="s">
        <v>2948</v>
      </c>
      <c r="D552" s="12">
        <v>899</v>
      </c>
      <c r="E552" s="12">
        <v>3499</v>
      </c>
      <c r="F552" s="13">
        <v>0.74</v>
      </c>
      <c r="G552" s="10">
        <v>3</v>
      </c>
      <c r="H552" s="21">
        <v>681</v>
      </c>
      <c r="I552" s="10" t="s">
        <v>4556</v>
      </c>
      <c r="J552" s="10" t="str">
        <f t="shared" si="64"/>
        <v>Tokdis</v>
      </c>
      <c r="K552" s="10" t="str">
        <f t="shared" si="65"/>
        <v>Electronics</v>
      </c>
      <c r="L552" s="10" t="str">
        <f t="shared" si="66"/>
        <v>More</v>
      </c>
      <c r="M552" s="10">
        <f t="shared" si="67"/>
        <v>3</v>
      </c>
      <c r="N552" s="12">
        <f t="shared" si="68"/>
        <v>2382819</v>
      </c>
      <c r="O552" s="15" t="str">
        <f t="shared" si="69"/>
        <v>&gt;₹500</v>
      </c>
      <c r="P552" s="10" t="str">
        <f t="shared" si="70"/>
        <v>Less</v>
      </c>
      <c r="Q552" s="14">
        <f t="shared" si="71"/>
        <v>2043</v>
      </c>
    </row>
    <row r="553" spans="1:17" x14ac:dyDescent="0.35">
      <c r="A553" s="11" t="s">
        <v>4561</v>
      </c>
      <c r="B553" s="11" t="s">
        <v>4562</v>
      </c>
      <c r="C553" s="11" t="s">
        <v>2979</v>
      </c>
      <c r="D553" s="17">
        <v>1599</v>
      </c>
      <c r="E553" s="17">
        <v>3499</v>
      </c>
      <c r="F553" s="18">
        <v>0.54</v>
      </c>
      <c r="G553" s="11">
        <v>4</v>
      </c>
      <c r="H553" s="22">
        <v>36384</v>
      </c>
      <c r="I553" s="11" t="s">
        <v>4566</v>
      </c>
      <c r="J553" s="11" t="str">
        <f t="shared" si="64"/>
        <v>URBN</v>
      </c>
      <c r="K553" s="11" t="str">
        <f t="shared" si="65"/>
        <v>Electronics</v>
      </c>
      <c r="L553" s="11" t="str">
        <f t="shared" si="66"/>
        <v>More</v>
      </c>
      <c r="M553" s="11">
        <f t="shared" si="67"/>
        <v>4</v>
      </c>
      <c r="N553" s="17">
        <f t="shared" si="68"/>
        <v>127307616</v>
      </c>
      <c r="O553" s="20" t="str">
        <f t="shared" si="69"/>
        <v>&gt;₹500</v>
      </c>
      <c r="P553" s="11" t="str">
        <f t="shared" si="70"/>
        <v>More</v>
      </c>
      <c r="Q553" s="19">
        <f t="shared" si="71"/>
        <v>145536</v>
      </c>
    </row>
    <row r="554" spans="1:17" x14ac:dyDescent="0.35">
      <c r="A554" s="10" t="s">
        <v>4571</v>
      </c>
      <c r="B554" s="10" t="s">
        <v>4572</v>
      </c>
      <c r="C554" s="10" t="s">
        <v>4573</v>
      </c>
      <c r="D554" s="12">
        <v>120</v>
      </c>
      <c r="E554" s="12">
        <v>999</v>
      </c>
      <c r="F554" s="13">
        <v>0.88</v>
      </c>
      <c r="G554" s="10">
        <v>3.9</v>
      </c>
      <c r="H554" s="21">
        <v>6491</v>
      </c>
      <c r="I554" s="10" t="s">
        <v>4577</v>
      </c>
      <c r="J554" s="10" t="str">
        <f t="shared" si="64"/>
        <v>Sounce</v>
      </c>
      <c r="K554" s="10" t="str">
        <f t="shared" si="65"/>
        <v>Electronics</v>
      </c>
      <c r="L554" s="10" t="str">
        <f t="shared" si="66"/>
        <v>More</v>
      </c>
      <c r="M554" s="10">
        <f t="shared" si="67"/>
        <v>3</v>
      </c>
      <c r="N554" s="12">
        <f t="shared" si="68"/>
        <v>6484509</v>
      </c>
      <c r="O554" s="15" t="str">
        <f t="shared" si="69"/>
        <v>&gt;₹500</v>
      </c>
      <c r="P554" s="10" t="str">
        <f t="shared" si="70"/>
        <v>More</v>
      </c>
      <c r="Q554" s="14">
        <f t="shared" si="71"/>
        <v>25314.899999999998</v>
      </c>
    </row>
    <row r="555" spans="1:17" x14ac:dyDescent="0.35">
      <c r="A555" s="11" t="s">
        <v>4582</v>
      </c>
      <c r="B555" s="11" t="s">
        <v>4583</v>
      </c>
      <c r="C555" s="11" t="s">
        <v>2948</v>
      </c>
      <c r="D555" s="17">
        <v>3999</v>
      </c>
      <c r="E555" s="17">
        <v>6999</v>
      </c>
      <c r="F555" s="18">
        <v>0.43</v>
      </c>
      <c r="G555" s="11">
        <v>4.0999999999999996</v>
      </c>
      <c r="H555" s="22">
        <v>10229</v>
      </c>
      <c r="I555" s="11" t="s">
        <v>4587</v>
      </c>
      <c r="J555" s="11" t="str">
        <f t="shared" si="64"/>
        <v>Noise</v>
      </c>
      <c r="K555" s="11" t="str">
        <f t="shared" si="65"/>
        <v>Electronics</v>
      </c>
      <c r="L555" s="11" t="str">
        <f t="shared" si="66"/>
        <v>Less</v>
      </c>
      <c r="M555" s="11">
        <f t="shared" si="67"/>
        <v>4</v>
      </c>
      <c r="N555" s="17">
        <f t="shared" si="68"/>
        <v>71592771</v>
      </c>
      <c r="O555" s="20" t="str">
        <f t="shared" si="69"/>
        <v>&gt;₹500</v>
      </c>
      <c r="P555" s="11" t="str">
        <f t="shared" si="70"/>
        <v>More</v>
      </c>
      <c r="Q555" s="19">
        <f t="shared" si="71"/>
        <v>41938.899999999994</v>
      </c>
    </row>
    <row r="556" spans="1:17" x14ac:dyDescent="0.35">
      <c r="A556" s="10" t="s">
        <v>4592</v>
      </c>
      <c r="B556" s="10" t="s">
        <v>4165</v>
      </c>
      <c r="C556" s="10" t="s">
        <v>2990</v>
      </c>
      <c r="D556" s="12">
        <v>12999</v>
      </c>
      <c r="E556" s="12">
        <v>18999</v>
      </c>
      <c r="F556" s="13">
        <v>0.32</v>
      </c>
      <c r="G556" s="10">
        <v>4.0999999999999996</v>
      </c>
      <c r="H556" s="21">
        <v>50772</v>
      </c>
      <c r="I556" s="10" t="s">
        <v>3652</v>
      </c>
      <c r="J556" s="10" t="str">
        <f t="shared" si="64"/>
        <v>Redmi</v>
      </c>
      <c r="K556" s="10" t="str">
        <f t="shared" si="65"/>
        <v>Electronics</v>
      </c>
      <c r="L556" s="10" t="str">
        <f t="shared" si="66"/>
        <v>Less</v>
      </c>
      <c r="M556" s="10">
        <f t="shared" si="67"/>
        <v>4</v>
      </c>
      <c r="N556" s="12">
        <f t="shared" si="68"/>
        <v>964617228</v>
      </c>
      <c r="O556" s="15" t="str">
        <f t="shared" si="69"/>
        <v>&gt;₹500</v>
      </c>
      <c r="P556" s="10" t="str">
        <f t="shared" si="70"/>
        <v>More</v>
      </c>
      <c r="Q556" s="14">
        <f t="shared" si="71"/>
        <v>208165.19999999998</v>
      </c>
    </row>
    <row r="557" spans="1:17" x14ac:dyDescent="0.35">
      <c r="A557" s="11" t="s">
        <v>4594</v>
      </c>
      <c r="B557" s="11" t="s">
        <v>4595</v>
      </c>
      <c r="C557" s="11" t="s">
        <v>3973</v>
      </c>
      <c r="D557" s="17">
        <v>1599</v>
      </c>
      <c r="E557" s="17">
        <v>2599</v>
      </c>
      <c r="F557" s="18">
        <v>0.38</v>
      </c>
      <c r="G557" s="11">
        <v>4.3</v>
      </c>
      <c r="H557" s="22">
        <v>1801</v>
      </c>
      <c r="I557" s="11" t="s">
        <v>4599</v>
      </c>
      <c r="J557" s="11" t="str">
        <f t="shared" si="64"/>
        <v>Spigen</v>
      </c>
      <c r="K557" s="11" t="str">
        <f t="shared" si="65"/>
        <v>Electronics</v>
      </c>
      <c r="L557" s="11" t="str">
        <f t="shared" si="66"/>
        <v>Less</v>
      </c>
      <c r="M557" s="11">
        <f t="shared" si="67"/>
        <v>4</v>
      </c>
      <c r="N557" s="17">
        <f t="shared" si="68"/>
        <v>4680799</v>
      </c>
      <c r="O557" s="20" t="str">
        <f t="shared" si="69"/>
        <v>&gt;₹500</v>
      </c>
      <c r="P557" s="11" t="str">
        <f t="shared" si="70"/>
        <v>More</v>
      </c>
      <c r="Q557" s="19">
        <f t="shared" si="71"/>
        <v>7744.2999999999993</v>
      </c>
    </row>
    <row r="558" spans="1:17" x14ac:dyDescent="0.35">
      <c r="A558" s="10" t="s">
        <v>4604</v>
      </c>
      <c r="B558" s="10" t="s">
        <v>4605</v>
      </c>
      <c r="C558" s="10" t="s">
        <v>3162</v>
      </c>
      <c r="D558" s="12">
        <v>699</v>
      </c>
      <c r="E558" s="12">
        <v>1199</v>
      </c>
      <c r="F558" s="13">
        <v>0.42</v>
      </c>
      <c r="G558" s="10">
        <v>4</v>
      </c>
      <c r="H558" s="21">
        <v>14404</v>
      </c>
      <c r="I558" s="10" t="s">
        <v>3668</v>
      </c>
      <c r="J558" s="10" t="str">
        <f t="shared" si="64"/>
        <v>Oraimo</v>
      </c>
      <c r="K558" s="10" t="str">
        <f t="shared" si="65"/>
        <v>Electronics</v>
      </c>
      <c r="L558" s="10" t="str">
        <f t="shared" si="66"/>
        <v>Less</v>
      </c>
      <c r="M558" s="10">
        <f t="shared" si="67"/>
        <v>4</v>
      </c>
      <c r="N558" s="12">
        <f t="shared" si="68"/>
        <v>17270396</v>
      </c>
      <c r="O558" s="15" t="str">
        <f t="shared" si="69"/>
        <v>&gt;₹500</v>
      </c>
      <c r="P558" s="10" t="str">
        <f t="shared" si="70"/>
        <v>More</v>
      </c>
      <c r="Q558" s="14">
        <f t="shared" si="71"/>
        <v>57616</v>
      </c>
    </row>
    <row r="559" spans="1:17" x14ac:dyDescent="0.35">
      <c r="A559" s="11" t="s">
        <v>4609</v>
      </c>
      <c r="B559" s="11" t="s">
        <v>4610</v>
      </c>
      <c r="C559" s="11" t="s">
        <v>4611</v>
      </c>
      <c r="D559" s="17">
        <v>99</v>
      </c>
      <c r="E559" s="17">
        <v>999</v>
      </c>
      <c r="F559" s="18">
        <v>0.9</v>
      </c>
      <c r="G559" s="11">
        <v>4.4000000000000004</v>
      </c>
      <c r="H559" s="22">
        <v>305</v>
      </c>
      <c r="I559" s="11" t="s">
        <v>4615</v>
      </c>
      <c r="J559" s="11" t="str">
        <f t="shared" si="64"/>
        <v>LAPSTER</v>
      </c>
      <c r="K559" s="11" t="str">
        <f t="shared" si="65"/>
        <v>Electronics</v>
      </c>
      <c r="L559" s="11" t="str">
        <f t="shared" si="66"/>
        <v>More</v>
      </c>
      <c r="M559" s="11">
        <f t="shared" si="67"/>
        <v>4</v>
      </c>
      <c r="N559" s="17">
        <f t="shared" si="68"/>
        <v>304695</v>
      </c>
      <c r="O559" s="20" t="str">
        <f t="shared" si="69"/>
        <v>&gt;₹500</v>
      </c>
      <c r="P559" s="11" t="str">
        <f t="shared" si="70"/>
        <v>Less</v>
      </c>
      <c r="Q559" s="19">
        <f t="shared" si="71"/>
        <v>1342</v>
      </c>
    </row>
    <row r="560" spans="1:17" x14ac:dyDescent="0.35">
      <c r="A560" s="10" t="s">
        <v>4620</v>
      </c>
      <c r="B560" s="10" t="s">
        <v>4621</v>
      </c>
      <c r="C560" s="10" t="s">
        <v>2990</v>
      </c>
      <c r="D560" s="12">
        <v>7915</v>
      </c>
      <c r="E560" s="12">
        <v>9999</v>
      </c>
      <c r="F560" s="13">
        <v>0.21</v>
      </c>
      <c r="G560" s="10">
        <v>4.3</v>
      </c>
      <c r="H560" s="21">
        <v>1376</v>
      </c>
      <c r="I560" s="10" t="s">
        <v>4625</v>
      </c>
      <c r="J560" s="10" t="str">
        <f t="shared" si="64"/>
        <v>MI</v>
      </c>
      <c r="K560" s="10" t="str">
        <f t="shared" si="65"/>
        <v>Electronics</v>
      </c>
      <c r="L560" s="10" t="str">
        <f t="shared" si="66"/>
        <v>Less</v>
      </c>
      <c r="M560" s="10">
        <f t="shared" si="67"/>
        <v>4</v>
      </c>
      <c r="N560" s="12">
        <f t="shared" si="68"/>
        <v>13758624</v>
      </c>
      <c r="O560" s="15" t="str">
        <f t="shared" si="69"/>
        <v>&gt;₹500</v>
      </c>
      <c r="P560" s="10" t="str">
        <f t="shared" si="70"/>
        <v>More</v>
      </c>
      <c r="Q560" s="14">
        <f t="shared" si="71"/>
        <v>5916.8</v>
      </c>
    </row>
    <row r="561" spans="1:17" x14ac:dyDescent="0.35">
      <c r="A561" s="11" t="s">
        <v>4630</v>
      </c>
      <c r="B561" s="11" t="s">
        <v>4631</v>
      </c>
      <c r="C561" s="11" t="s">
        <v>2948</v>
      </c>
      <c r="D561" s="17">
        <v>1499</v>
      </c>
      <c r="E561" s="17">
        <v>7999</v>
      </c>
      <c r="F561" s="18">
        <v>0.81</v>
      </c>
      <c r="G561" s="11">
        <v>4.2</v>
      </c>
      <c r="H561" s="22">
        <v>22638</v>
      </c>
      <c r="I561" s="11" t="s">
        <v>3186</v>
      </c>
      <c r="J561" s="11" t="str">
        <f t="shared" si="64"/>
        <v>Fire-Boltt</v>
      </c>
      <c r="K561" s="11" t="str">
        <f t="shared" si="65"/>
        <v>Electronics</v>
      </c>
      <c r="L561" s="11" t="str">
        <f t="shared" si="66"/>
        <v>More</v>
      </c>
      <c r="M561" s="11">
        <f t="shared" si="67"/>
        <v>4</v>
      </c>
      <c r="N561" s="17">
        <f t="shared" si="68"/>
        <v>181081362</v>
      </c>
      <c r="O561" s="20" t="str">
        <f t="shared" si="69"/>
        <v>&gt;₹500</v>
      </c>
      <c r="P561" s="11" t="str">
        <f t="shared" si="70"/>
        <v>More</v>
      </c>
      <c r="Q561" s="19">
        <f t="shared" si="71"/>
        <v>95079.6</v>
      </c>
    </row>
    <row r="562" spans="1:17" x14ac:dyDescent="0.35">
      <c r="A562" s="10" t="s">
        <v>4635</v>
      </c>
      <c r="B562" s="10" t="s">
        <v>4636</v>
      </c>
      <c r="C562" s="10" t="s">
        <v>3045</v>
      </c>
      <c r="D562" s="12">
        <v>1055</v>
      </c>
      <c r="E562" s="12">
        <v>1249</v>
      </c>
      <c r="F562" s="13">
        <v>0.16</v>
      </c>
      <c r="G562" s="10">
        <v>3.8</v>
      </c>
      <c r="H562" s="21">
        <v>2352</v>
      </c>
      <c r="I562" s="10" t="s">
        <v>4640</v>
      </c>
      <c r="J562" s="10" t="str">
        <f t="shared" si="64"/>
        <v>Lava</v>
      </c>
      <c r="K562" s="10" t="str">
        <f t="shared" si="65"/>
        <v>Electronics</v>
      </c>
      <c r="L562" s="10" t="str">
        <f t="shared" si="66"/>
        <v>Less</v>
      </c>
      <c r="M562" s="10">
        <f t="shared" si="67"/>
        <v>3</v>
      </c>
      <c r="N562" s="12">
        <f t="shared" si="68"/>
        <v>2937648</v>
      </c>
      <c r="O562" s="15" t="str">
        <f t="shared" si="69"/>
        <v>&gt;₹500</v>
      </c>
      <c r="P562" s="10" t="str">
        <f t="shared" si="70"/>
        <v>More</v>
      </c>
      <c r="Q562" s="14">
        <f t="shared" si="71"/>
        <v>8937.6</v>
      </c>
    </row>
    <row r="563" spans="1:17" x14ac:dyDescent="0.35">
      <c r="A563" s="11" t="s">
        <v>4645</v>
      </c>
      <c r="B563" s="11" t="s">
        <v>4646</v>
      </c>
      <c r="C563" s="11" t="s">
        <v>3777</v>
      </c>
      <c r="D563" s="17">
        <v>150</v>
      </c>
      <c r="E563" s="17">
        <v>599</v>
      </c>
      <c r="F563" s="18">
        <v>0.75</v>
      </c>
      <c r="G563" s="11">
        <v>4.3</v>
      </c>
      <c r="H563" s="22">
        <v>714</v>
      </c>
      <c r="I563" s="11" t="s">
        <v>4650</v>
      </c>
      <c r="J563" s="11" t="str">
        <f t="shared" si="64"/>
        <v>POPIO</v>
      </c>
      <c r="K563" s="11" t="str">
        <f t="shared" si="65"/>
        <v>Electronics</v>
      </c>
      <c r="L563" s="11" t="str">
        <f t="shared" si="66"/>
        <v>More</v>
      </c>
      <c r="M563" s="11">
        <f t="shared" si="67"/>
        <v>4</v>
      </c>
      <c r="N563" s="17">
        <f t="shared" si="68"/>
        <v>427686</v>
      </c>
      <c r="O563" s="20" t="str">
        <f t="shared" si="69"/>
        <v>&gt;₹500</v>
      </c>
      <c r="P563" s="11" t="str">
        <f t="shared" si="70"/>
        <v>Less</v>
      </c>
      <c r="Q563" s="19">
        <f t="shared" si="71"/>
        <v>3070.2</v>
      </c>
    </row>
    <row r="564" spans="1:17" x14ac:dyDescent="0.35">
      <c r="A564" s="10" t="s">
        <v>652</v>
      </c>
      <c r="B564" s="10" t="s">
        <v>653</v>
      </c>
      <c r="C564" s="10" t="s">
        <v>18</v>
      </c>
      <c r="D564" s="12">
        <v>219</v>
      </c>
      <c r="E564" s="12">
        <v>700</v>
      </c>
      <c r="F564" s="13">
        <v>0.69</v>
      </c>
      <c r="G564" s="10">
        <v>4.3</v>
      </c>
      <c r="H564" s="14">
        <v>20052</v>
      </c>
      <c r="I564" s="10" t="s">
        <v>657</v>
      </c>
      <c r="J564" s="10" t="str">
        <f t="shared" si="64"/>
        <v>Amazon</v>
      </c>
      <c r="K564" s="10" t="str">
        <f t="shared" si="65"/>
        <v>Computers&amp;Accessories</v>
      </c>
      <c r="L564" s="10" t="str">
        <f t="shared" si="66"/>
        <v>More</v>
      </c>
      <c r="M564" s="10">
        <f t="shared" si="67"/>
        <v>4</v>
      </c>
      <c r="N564" s="12">
        <f t="shared" si="68"/>
        <v>14036400</v>
      </c>
      <c r="O564" s="15" t="str">
        <f t="shared" si="69"/>
        <v>&gt;₹500</v>
      </c>
      <c r="P564" s="10" t="str">
        <f t="shared" si="70"/>
        <v>More</v>
      </c>
      <c r="Q564" s="14">
        <f t="shared" si="71"/>
        <v>86223.599999999991</v>
      </c>
    </row>
    <row r="565" spans="1:17" x14ac:dyDescent="0.35">
      <c r="A565" s="11" t="s">
        <v>4657</v>
      </c>
      <c r="B565" s="11" t="s">
        <v>4658</v>
      </c>
      <c r="C565" s="11" t="s">
        <v>3973</v>
      </c>
      <c r="D565" s="17">
        <v>474</v>
      </c>
      <c r="E565" s="17">
        <v>1799</v>
      </c>
      <c r="F565" s="18">
        <v>0.74</v>
      </c>
      <c r="G565" s="11">
        <v>4.3</v>
      </c>
      <c r="H565" s="22">
        <v>1454</v>
      </c>
      <c r="I565" s="11" t="s">
        <v>4662</v>
      </c>
      <c r="J565" s="11" t="str">
        <f t="shared" si="64"/>
        <v>Amozo</v>
      </c>
      <c r="K565" s="11" t="str">
        <f t="shared" si="65"/>
        <v>Electronics</v>
      </c>
      <c r="L565" s="11" t="str">
        <f t="shared" si="66"/>
        <v>More</v>
      </c>
      <c r="M565" s="11">
        <f t="shared" si="67"/>
        <v>4</v>
      </c>
      <c r="N565" s="17">
        <f t="shared" si="68"/>
        <v>2615746</v>
      </c>
      <c r="O565" s="20" t="str">
        <f t="shared" si="69"/>
        <v>&gt;₹500</v>
      </c>
      <c r="P565" s="11" t="str">
        <f t="shared" si="70"/>
        <v>More</v>
      </c>
      <c r="Q565" s="19">
        <f t="shared" si="71"/>
        <v>6252.2</v>
      </c>
    </row>
    <row r="566" spans="1:17" x14ac:dyDescent="0.35">
      <c r="A566" s="10" t="s">
        <v>687</v>
      </c>
      <c r="B566" s="10" t="s">
        <v>688</v>
      </c>
      <c r="C566" s="10" t="s">
        <v>18</v>
      </c>
      <c r="D566" s="12">
        <v>115</v>
      </c>
      <c r="E566" s="12">
        <v>499</v>
      </c>
      <c r="F566" s="13">
        <v>0.77</v>
      </c>
      <c r="G566" s="10">
        <v>4</v>
      </c>
      <c r="H566" s="14">
        <v>7732</v>
      </c>
      <c r="I566" s="10" t="s">
        <v>692</v>
      </c>
      <c r="J566" s="10" t="str">
        <f t="shared" si="64"/>
        <v>Pinnaclz</v>
      </c>
      <c r="K566" s="10" t="str">
        <f t="shared" si="65"/>
        <v>Computers&amp;Accessories</v>
      </c>
      <c r="L566" s="10" t="str">
        <f t="shared" si="66"/>
        <v>More</v>
      </c>
      <c r="M566" s="10">
        <f t="shared" si="67"/>
        <v>4</v>
      </c>
      <c r="N566" s="12">
        <f t="shared" si="68"/>
        <v>3858268</v>
      </c>
      <c r="O566" s="15" t="str">
        <f t="shared" si="69"/>
        <v>₹200–₹500</v>
      </c>
      <c r="P566" s="10" t="str">
        <f t="shared" si="70"/>
        <v>More</v>
      </c>
      <c r="Q566" s="14">
        <f t="shared" si="71"/>
        <v>30928</v>
      </c>
    </row>
    <row r="567" spans="1:17" x14ac:dyDescent="0.35">
      <c r="A567" s="11" t="s">
        <v>4668</v>
      </c>
      <c r="B567" s="11" t="s">
        <v>4669</v>
      </c>
      <c r="C567" s="11" t="s">
        <v>3162</v>
      </c>
      <c r="D567" s="17">
        <v>239</v>
      </c>
      <c r="E567" s="17">
        <v>599</v>
      </c>
      <c r="F567" s="18">
        <v>0.6</v>
      </c>
      <c r="G567" s="11">
        <v>3.9</v>
      </c>
      <c r="H567" s="22">
        <v>2147</v>
      </c>
      <c r="I567" s="11" t="s">
        <v>4278</v>
      </c>
      <c r="J567" s="11" t="str">
        <f t="shared" si="64"/>
        <v>FLiX</v>
      </c>
      <c r="K567" s="11" t="str">
        <f t="shared" si="65"/>
        <v>Electronics</v>
      </c>
      <c r="L567" s="11" t="str">
        <f t="shared" si="66"/>
        <v>More</v>
      </c>
      <c r="M567" s="11">
        <f t="shared" si="67"/>
        <v>3</v>
      </c>
      <c r="N567" s="17">
        <f t="shared" si="68"/>
        <v>1286053</v>
      </c>
      <c r="O567" s="20" t="str">
        <f t="shared" si="69"/>
        <v>&gt;₹500</v>
      </c>
      <c r="P567" s="11" t="str">
        <f t="shared" si="70"/>
        <v>More</v>
      </c>
      <c r="Q567" s="19">
        <f t="shared" si="71"/>
        <v>8373.2999999999993</v>
      </c>
    </row>
    <row r="568" spans="1:17" x14ac:dyDescent="0.35">
      <c r="A568" s="10" t="s">
        <v>4673</v>
      </c>
      <c r="B568" s="10" t="s">
        <v>4674</v>
      </c>
      <c r="C568" s="10" t="s">
        <v>2990</v>
      </c>
      <c r="D568" s="12">
        <v>7499</v>
      </c>
      <c r="E568" s="12">
        <v>9499</v>
      </c>
      <c r="F568" s="13">
        <v>0.21</v>
      </c>
      <c r="G568" s="10">
        <v>4.0999999999999996</v>
      </c>
      <c r="H568" s="21">
        <v>313832</v>
      </c>
      <c r="I568" s="10" t="s">
        <v>3255</v>
      </c>
      <c r="J568" s="10" t="str">
        <f t="shared" si="64"/>
        <v>Redmi</v>
      </c>
      <c r="K568" s="10" t="str">
        <f t="shared" si="65"/>
        <v>Electronics</v>
      </c>
      <c r="L568" s="10" t="str">
        <f t="shared" si="66"/>
        <v>Less</v>
      </c>
      <c r="M568" s="10">
        <f t="shared" si="67"/>
        <v>4</v>
      </c>
      <c r="N568" s="12">
        <f t="shared" si="68"/>
        <v>2981090168</v>
      </c>
      <c r="O568" s="15" t="str">
        <f t="shared" si="69"/>
        <v>&gt;₹500</v>
      </c>
      <c r="P568" s="10" t="str">
        <f t="shared" si="70"/>
        <v>More</v>
      </c>
      <c r="Q568" s="14">
        <f t="shared" si="71"/>
        <v>1286711.2</v>
      </c>
    </row>
    <row r="569" spans="1:17" x14ac:dyDescent="0.35">
      <c r="A569" s="11" t="s">
        <v>4677</v>
      </c>
      <c r="B569" s="11" t="s">
        <v>4678</v>
      </c>
      <c r="C569" s="11" t="s">
        <v>2948</v>
      </c>
      <c r="D569" s="17">
        <v>265</v>
      </c>
      <c r="E569" s="17">
        <v>999</v>
      </c>
      <c r="F569" s="18">
        <v>0.73</v>
      </c>
      <c r="G569" s="11">
        <v>3.7</v>
      </c>
      <c r="H569" s="22">
        <v>465</v>
      </c>
      <c r="I569" s="11" t="s">
        <v>4682</v>
      </c>
      <c r="J569" s="11" t="str">
        <f t="shared" si="64"/>
        <v>Prolet</v>
      </c>
      <c r="K569" s="11" t="str">
        <f t="shared" si="65"/>
        <v>Electronics</v>
      </c>
      <c r="L569" s="11" t="str">
        <f t="shared" si="66"/>
        <v>More</v>
      </c>
      <c r="M569" s="11">
        <f t="shared" si="67"/>
        <v>3</v>
      </c>
      <c r="N569" s="17">
        <f t="shared" si="68"/>
        <v>464535</v>
      </c>
      <c r="O569" s="20" t="str">
        <f t="shared" si="69"/>
        <v>&gt;₹500</v>
      </c>
      <c r="P569" s="11" t="str">
        <f t="shared" si="70"/>
        <v>Less</v>
      </c>
      <c r="Q569" s="19">
        <f t="shared" si="71"/>
        <v>1720.5</v>
      </c>
    </row>
    <row r="570" spans="1:17" x14ac:dyDescent="0.35">
      <c r="A570" s="10" t="s">
        <v>4687</v>
      </c>
      <c r="B570" s="10" t="s">
        <v>4688</v>
      </c>
      <c r="C570" s="10" t="s">
        <v>2990</v>
      </c>
      <c r="D570" s="12">
        <v>37990</v>
      </c>
      <c r="E570" s="12">
        <v>74999</v>
      </c>
      <c r="F570" s="13">
        <v>0.49</v>
      </c>
      <c r="G570" s="10">
        <v>4.2</v>
      </c>
      <c r="H570" s="21">
        <v>27790</v>
      </c>
      <c r="I570" s="10" t="s">
        <v>4692</v>
      </c>
      <c r="J570" s="10" t="str">
        <f t="shared" si="64"/>
        <v>Samsung</v>
      </c>
      <c r="K570" s="10" t="str">
        <f t="shared" si="65"/>
        <v>Electronics</v>
      </c>
      <c r="L570" s="10" t="str">
        <f t="shared" si="66"/>
        <v>Less</v>
      </c>
      <c r="M570" s="10">
        <f t="shared" si="67"/>
        <v>4</v>
      </c>
      <c r="N570" s="12">
        <f t="shared" si="68"/>
        <v>2084222210</v>
      </c>
      <c r="O570" s="15" t="str">
        <f t="shared" si="69"/>
        <v>&gt;₹500</v>
      </c>
      <c r="P570" s="10" t="str">
        <f t="shared" si="70"/>
        <v>More</v>
      </c>
      <c r="Q570" s="14">
        <f t="shared" si="71"/>
        <v>116718</v>
      </c>
    </row>
    <row r="571" spans="1:17" x14ac:dyDescent="0.35">
      <c r="A571" s="11" t="s">
        <v>707</v>
      </c>
      <c r="B571" s="11" t="s">
        <v>708</v>
      </c>
      <c r="C571" s="11" t="s">
        <v>18</v>
      </c>
      <c r="D571" s="17">
        <v>199</v>
      </c>
      <c r="E571" s="17">
        <v>499</v>
      </c>
      <c r="F571" s="18">
        <v>0.6</v>
      </c>
      <c r="G571" s="11">
        <v>4.0999999999999996</v>
      </c>
      <c r="H571" s="19">
        <v>602</v>
      </c>
      <c r="I571" s="11" t="s">
        <v>712</v>
      </c>
      <c r="J571" s="11" t="str">
        <f t="shared" si="64"/>
        <v>Ambrane</v>
      </c>
      <c r="K571" s="11" t="str">
        <f t="shared" si="65"/>
        <v>Computers&amp;Accessories</v>
      </c>
      <c r="L571" s="11" t="str">
        <f t="shared" si="66"/>
        <v>More</v>
      </c>
      <c r="M571" s="11">
        <f t="shared" si="67"/>
        <v>4</v>
      </c>
      <c r="N571" s="17">
        <f t="shared" si="68"/>
        <v>300398</v>
      </c>
      <c r="O571" s="20" t="str">
        <f t="shared" si="69"/>
        <v>₹200–₹500</v>
      </c>
      <c r="P571" s="11" t="str">
        <f t="shared" si="70"/>
        <v>Less</v>
      </c>
      <c r="Q571" s="19">
        <f t="shared" si="71"/>
        <v>2468.1999999999998</v>
      </c>
    </row>
    <row r="572" spans="1:17" x14ac:dyDescent="0.35">
      <c r="A572" s="10" t="s">
        <v>717</v>
      </c>
      <c r="B572" s="10" t="s">
        <v>718</v>
      </c>
      <c r="C572" s="10" t="s">
        <v>18</v>
      </c>
      <c r="D572" s="12">
        <v>179</v>
      </c>
      <c r="E572" s="12">
        <v>399</v>
      </c>
      <c r="F572" s="13">
        <v>0.55000000000000004</v>
      </c>
      <c r="G572" s="10">
        <v>4</v>
      </c>
      <c r="H572" s="14">
        <v>1423</v>
      </c>
      <c r="I572" s="10" t="s">
        <v>722</v>
      </c>
      <c r="J572" s="10" t="str">
        <f t="shared" si="64"/>
        <v>Ambrane</v>
      </c>
      <c r="K572" s="10" t="str">
        <f t="shared" si="65"/>
        <v>Computers&amp;Accessories</v>
      </c>
      <c r="L572" s="10" t="str">
        <f t="shared" si="66"/>
        <v>More</v>
      </c>
      <c r="M572" s="10">
        <f t="shared" si="67"/>
        <v>4</v>
      </c>
      <c r="N572" s="12">
        <f t="shared" si="68"/>
        <v>567777</v>
      </c>
      <c r="O572" s="15" t="str">
        <f t="shared" si="69"/>
        <v>₹200–₹500</v>
      </c>
      <c r="P572" s="10" t="str">
        <f t="shared" si="70"/>
        <v>More</v>
      </c>
      <c r="Q572" s="14">
        <f t="shared" si="71"/>
        <v>5692</v>
      </c>
    </row>
    <row r="573" spans="1:17" x14ac:dyDescent="0.35">
      <c r="A573" s="11" t="s">
        <v>4701</v>
      </c>
      <c r="B573" s="11" t="s">
        <v>4702</v>
      </c>
      <c r="C573" s="11" t="s">
        <v>3433</v>
      </c>
      <c r="D573" s="17">
        <v>1799</v>
      </c>
      <c r="E573" s="17">
        <v>3999</v>
      </c>
      <c r="F573" s="18">
        <v>0.55000000000000004</v>
      </c>
      <c r="G573" s="11">
        <v>4.5999999999999996</v>
      </c>
      <c r="H573" s="22">
        <v>245</v>
      </c>
      <c r="I573" s="11" t="s">
        <v>4706</v>
      </c>
      <c r="J573" s="11" t="str">
        <f t="shared" si="64"/>
        <v>WeCool</v>
      </c>
      <c r="K573" s="11" t="str">
        <f t="shared" si="65"/>
        <v>Electronics</v>
      </c>
      <c r="L573" s="11" t="str">
        <f t="shared" si="66"/>
        <v>More</v>
      </c>
      <c r="M573" s="11">
        <f t="shared" si="67"/>
        <v>4</v>
      </c>
      <c r="N573" s="17">
        <f t="shared" si="68"/>
        <v>979755</v>
      </c>
      <c r="O573" s="20" t="str">
        <f t="shared" si="69"/>
        <v>&gt;₹500</v>
      </c>
      <c r="P573" s="11" t="str">
        <f t="shared" si="70"/>
        <v>Less</v>
      </c>
      <c r="Q573" s="19">
        <f t="shared" si="71"/>
        <v>1127</v>
      </c>
    </row>
    <row r="574" spans="1:17" x14ac:dyDescent="0.35">
      <c r="A574" s="10" t="s">
        <v>4711</v>
      </c>
      <c r="B574" s="10" t="s">
        <v>4712</v>
      </c>
      <c r="C574" s="10" t="s">
        <v>2990</v>
      </c>
      <c r="D574" s="12">
        <v>8499</v>
      </c>
      <c r="E574" s="12">
        <v>11999</v>
      </c>
      <c r="F574" s="13">
        <v>0.28999999999999998</v>
      </c>
      <c r="G574" s="10">
        <v>3.9</v>
      </c>
      <c r="H574" s="21">
        <v>276</v>
      </c>
      <c r="I574" s="10" t="s">
        <v>4716</v>
      </c>
      <c r="J574" s="10" t="str">
        <f t="shared" si="64"/>
        <v>POCO</v>
      </c>
      <c r="K574" s="10" t="str">
        <f t="shared" si="65"/>
        <v>Electronics</v>
      </c>
      <c r="L574" s="10" t="str">
        <f t="shared" si="66"/>
        <v>Less</v>
      </c>
      <c r="M574" s="10">
        <f t="shared" si="67"/>
        <v>3</v>
      </c>
      <c r="N574" s="12">
        <f t="shared" si="68"/>
        <v>3311724</v>
      </c>
      <c r="O574" s="15" t="str">
        <f t="shared" si="69"/>
        <v>&gt;₹500</v>
      </c>
      <c r="P574" s="10" t="str">
        <f t="shared" si="70"/>
        <v>Less</v>
      </c>
      <c r="Q574" s="14">
        <f t="shared" si="71"/>
        <v>1076.3999999999999</v>
      </c>
    </row>
    <row r="575" spans="1:17" x14ac:dyDescent="0.35">
      <c r="A575" s="11" t="s">
        <v>4721</v>
      </c>
      <c r="B575" s="11" t="s">
        <v>4722</v>
      </c>
      <c r="C575" s="11" t="s">
        <v>2948</v>
      </c>
      <c r="D575" s="17">
        <v>1999</v>
      </c>
      <c r="E575" s="17">
        <v>3999</v>
      </c>
      <c r="F575" s="18">
        <v>0.5</v>
      </c>
      <c r="G575" s="11">
        <v>4</v>
      </c>
      <c r="H575" s="22">
        <v>30254</v>
      </c>
      <c r="I575" s="11" t="s">
        <v>4726</v>
      </c>
      <c r="J575" s="11" t="str">
        <f t="shared" si="64"/>
        <v>Noise</v>
      </c>
      <c r="K575" s="11" t="str">
        <f t="shared" si="65"/>
        <v>Electronics</v>
      </c>
      <c r="L575" s="11" t="str">
        <f t="shared" si="66"/>
        <v>More</v>
      </c>
      <c r="M575" s="11">
        <f t="shared" si="67"/>
        <v>4</v>
      </c>
      <c r="N575" s="17">
        <f t="shared" si="68"/>
        <v>120985746</v>
      </c>
      <c r="O575" s="20" t="str">
        <f t="shared" si="69"/>
        <v>&gt;₹500</v>
      </c>
      <c r="P575" s="11" t="str">
        <f t="shared" si="70"/>
        <v>More</v>
      </c>
      <c r="Q575" s="19">
        <f t="shared" si="71"/>
        <v>121016</v>
      </c>
    </row>
    <row r="576" spans="1:17" x14ac:dyDescent="0.35">
      <c r="A576" s="10" t="s">
        <v>4731</v>
      </c>
      <c r="B576" s="10" t="s">
        <v>3281</v>
      </c>
      <c r="C576" s="10" t="s">
        <v>2948</v>
      </c>
      <c r="D576" s="12">
        <v>3999</v>
      </c>
      <c r="E576" s="12">
        <v>17999</v>
      </c>
      <c r="F576" s="13">
        <v>0.78</v>
      </c>
      <c r="G576" s="10">
        <v>4.3</v>
      </c>
      <c r="H576" s="21">
        <v>17161</v>
      </c>
      <c r="I576" s="10" t="s">
        <v>3285</v>
      </c>
      <c r="J576" s="10" t="str">
        <f t="shared" si="64"/>
        <v>Fire-Boltt</v>
      </c>
      <c r="K576" s="10" t="str">
        <f t="shared" si="65"/>
        <v>Electronics</v>
      </c>
      <c r="L576" s="10" t="str">
        <f t="shared" si="66"/>
        <v>More</v>
      </c>
      <c r="M576" s="10">
        <f t="shared" si="67"/>
        <v>4</v>
      </c>
      <c r="N576" s="12">
        <f t="shared" si="68"/>
        <v>308880839</v>
      </c>
      <c r="O576" s="15" t="str">
        <f t="shared" si="69"/>
        <v>&gt;₹500</v>
      </c>
      <c r="P576" s="10" t="str">
        <f t="shared" si="70"/>
        <v>More</v>
      </c>
      <c r="Q576" s="14">
        <f t="shared" si="71"/>
        <v>73792.3</v>
      </c>
    </row>
    <row r="577" spans="1:17" x14ac:dyDescent="0.35">
      <c r="A577" s="11" t="s">
        <v>4735</v>
      </c>
      <c r="B577" s="11" t="s">
        <v>4736</v>
      </c>
      <c r="C577" s="11" t="s">
        <v>3162</v>
      </c>
      <c r="D577" s="17">
        <v>219</v>
      </c>
      <c r="E577" s="17">
        <v>499</v>
      </c>
      <c r="F577" s="18">
        <v>0.56000000000000005</v>
      </c>
      <c r="G577" s="11">
        <v>4.4000000000000004</v>
      </c>
      <c r="H577" s="22">
        <v>14</v>
      </c>
      <c r="I577" s="11" t="s">
        <v>4740</v>
      </c>
      <c r="J577" s="11" t="str">
        <f t="shared" si="64"/>
        <v>Amazon</v>
      </c>
      <c r="K577" s="11" t="str">
        <f t="shared" si="65"/>
        <v>Electronics</v>
      </c>
      <c r="L577" s="11" t="str">
        <f t="shared" si="66"/>
        <v>More</v>
      </c>
      <c r="M577" s="11">
        <f t="shared" si="67"/>
        <v>4</v>
      </c>
      <c r="N577" s="17">
        <f t="shared" si="68"/>
        <v>6986</v>
      </c>
      <c r="O577" s="20" t="str">
        <f t="shared" si="69"/>
        <v>₹200–₹500</v>
      </c>
      <c r="P577" s="11" t="str">
        <f t="shared" si="70"/>
        <v>Less</v>
      </c>
      <c r="Q577" s="19">
        <f t="shared" si="71"/>
        <v>61.600000000000009</v>
      </c>
    </row>
    <row r="578" spans="1:17" x14ac:dyDescent="0.35">
      <c r="A578" s="10" t="s">
        <v>4745</v>
      </c>
      <c r="B578" s="10" t="s">
        <v>4746</v>
      </c>
      <c r="C578" s="10" t="s">
        <v>3433</v>
      </c>
      <c r="D578" s="12">
        <v>599</v>
      </c>
      <c r="E578" s="12">
        <v>1399</v>
      </c>
      <c r="F578" s="13">
        <v>0.56999999999999995</v>
      </c>
      <c r="G578" s="10">
        <v>4.0999999999999996</v>
      </c>
      <c r="H578" s="21">
        <v>14560</v>
      </c>
      <c r="I578" s="10" t="s">
        <v>4750</v>
      </c>
      <c r="J578" s="10" t="str">
        <f t="shared" ref="J578:J641" si="72">LEFT(B578, FIND(" ", B578) - 1)</f>
        <v>Mobilife</v>
      </c>
      <c r="K578" s="10" t="str">
        <f t="shared" ref="K578:K641" si="73">LEFT(C578, FIND("|", C578 &amp; "|") - 1)</f>
        <v>Electronics</v>
      </c>
      <c r="L578" s="10" t="str">
        <f t="shared" ref="L578:L641" si="74">IF(F578&gt;=50%,"More", "Less")</f>
        <v>More</v>
      </c>
      <c r="M578" s="10">
        <f t="shared" ref="M578:M641" si="75">INT(G578)</f>
        <v>4</v>
      </c>
      <c r="N578" s="12">
        <f t="shared" ref="N578:N641" si="76">E578*H578</f>
        <v>20369440</v>
      </c>
      <c r="O578" s="15" t="str">
        <f t="shared" ref="O578:O641" si="77">IF(E578&lt;200,"&lt;₹200",
IF(E578&lt;=500,"₹200–₹500",
"&gt;₹500"))</f>
        <v>&gt;₹500</v>
      </c>
      <c r="P578" s="10" t="str">
        <f t="shared" ref="P578:P641" si="78">IF(H578&lt;1000, "Less", "More")</f>
        <v>More</v>
      </c>
      <c r="Q578" s="14">
        <f t="shared" ref="Q578:Q641" si="79">G578*H578</f>
        <v>59695.999999999993</v>
      </c>
    </row>
    <row r="579" spans="1:17" x14ac:dyDescent="0.35">
      <c r="A579" s="11" t="s">
        <v>4755</v>
      </c>
      <c r="B579" s="11" t="s">
        <v>4756</v>
      </c>
      <c r="C579" s="11" t="s">
        <v>2979</v>
      </c>
      <c r="D579" s="17">
        <v>2499</v>
      </c>
      <c r="E579" s="17">
        <v>2999</v>
      </c>
      <c r="F579" s="18">
        <v>0.17</v>
      </c>
      <c r="G579" s="11">
        <v>4.0999999999999996</v>
      </c>
      <c r="H579" s="22">
        <v>3156</v>
      </c>
      <c r="I579" s="11" t="s">
        <v>4760</v>
      </c>
      <c r="J579" s="11" t="str">
        <f t="shared" si="72"/>
        <v>Ambrane</v>
      </c>
      <c r="K579" s="11" t="str">
        <f t="shared" si="73"/>
        <v>Electronics</v>
      </c>
      <c r="L579" s="11" t="str">
        <f t="shared" si="74"/>
        <v>Less</v>
      </c>
      <c r="M579" s="11">
        <f t="shared" si="75"/>
        <v>4</v>
      </c>
      <c r="N579" s="17">
        <f t="shared" si="76"/>
        <v>9464844</v>
      </c>
      <c r="O579" s="20" t="str">
        <f t="shared" si="77"/>
        <v>&gt;₹500</v>
      </c>
      <c r="P579" s="11" t="str">
        <f t="shared" si="78"/>
        <v>More</v>
      </c>
      <c r="Q579" s="19">
        <f t="shared" si="79"/>
        <v>12939.599999999999</v>
      </c>
    </row>
    <row r="580" spans="1:17" x14ac:dyDescent="0.35">
      <c r="A580" s="10" t="s">
        <v>4765</v>
      </c>
      <c r="B580" s="10" t="s">
        <v>4766</v>
      </c>
      <c r="C580" s="10" t="s">
        <v>4767</v>
      </c>
      <c r="D580" s="12">
        <v>89</v>
      </c>
      <c r="E580" s="12">
        <v>499</v>
      </c>
      <c r="F580" s="13">
        <v>0.82</v>
      </c>
      <c r="G580" s="10">
        <v>4.0999999999999996</v>
      </c>
      <c r="H580" s="21">
        <v>9340</v>
      </c>
      <c r="I580" s="10" t="s">
        <v>4771</v>
      </c>
      <c r="J580" s="10" t="str">
        <f t="shared" si="72"/>
        <v>STRIFF</v>
      </c>
      <c r="K580" s="10" t="str">
        <f t="shared" si="73"/>
        <v>Electronics</v>
      </c>
      <c r="L580" s="10" t="str">
        <f t="shared" si="74"/>
        <v>More</v>
      </c>
      <c r="M580" s="10">
        <f t="shared" si="75"/>
        <v>4</v>
      </c>
      <c r="N580" s="12">
        <f t="shared" si="76"/>
        <v>4660660</v>
      </c>
      <c r="O580" s="15" t="str">
        <f t="shared" si="77"/>
        <v>₹200–₹500</v>
      </c>
      <c r="P580" s="10" t="str">
        <f t="shared" si="78"/>
        <v>More</v>
      </c>
      <c r="Q580" s="14">
        <f t="shared" si="79"/>
        <v>38294</v>
      </c>
    </row>
    <row r="581" spans="1:17" x14ac:dyDescent="0.35">
      <c r="A581" s="11" t="s">
        <v>4776</v>
      </c>
      <c r="B581" s="11" t="s">
        <v>4777</v>
      </c>
      <c r="C581" s="11" t="s">
        <v>2948</v>
      </c>
      <c r="D581" s="17">
        <v>2999</v>
      </c>
      <c r="E581" s="17">
        <v>11999</v>
      </c>
      <c r="F581" s="18">
        <v>0.75</v>
      </c>
      <c r="G581" s="11">
        <v>4.4000000000000004</v>
      </c>
      <c r="H581" s="22">
        <v>768</v>
      </c>
      <c r="I581" s="11" t="s">
        <v>4781</v>
      </c>
      <c r="J581" s="11" t="str">
        <f t="shared" si="72"/>
        <v>Fire-Boltt</v>
      </c>
      <c r="K581" s="11" t="str">
        <f t="shared" si="73"/>
        <v>Electronics</v>
      </c>
      <c r="L581" s="11" t="str">
        <f t="shared" si="74"/>
        <v>More</v>
      </c>
      <c r="M581" s="11">
        <f t="shared" si="75"/>
        <v>4</v>
      </c>
      <c r="N581" s="17">
        <f t="shared" si="76"/>
        <v>9215232</v>
      </c>
      <c r="O581" s="20" t="str">
        <f t="shared" si="77"/>
        <v>&gt;₹500</v>
      </c>
      <c r="P581" s="11" t="str">
        <f t="shared" si="78"/>
        <v>Less</v>
      </c>
      <c r="Q581" s="19">
        <f t="shared" si="79"/>
        <v>3379.2000000000003</v>
      </c>
    </row>
    <row r="582" spans="1:17" x14ac:dyDescent="0.35">
      <c r="A582" s="10" t="s">
        <v>4785</v>
      </c>
      <c r="B582" s="10" t="s">
        <v>4786</v>
      </c>
      <c r="C582" s="10" t="s">
        <v>3495</v>
      </c>
      <c r="D582" s="12">
        <v>314</v>
      </c>
      <c r="E582" s="12">
        <v>1499</v>
      </c>
      <c r="F582" s="13">
        <v>0.79</v>
      </c>
      <c r="G582" s="10">
        <v>4.5</v>
      </c>
      <c r="H582" s="21">
        <v>28978</v>
      </c>
      <c r="I582" s="10" t="s">
        <v>3987</v>
      </c>
      <c r="J582" s="10" t="str">
        <f t="shared" si="72"/>
        <v>Elv</v>
      </c>
      <c r="K582" s="10" t="str">
        <f t="shared" si="73"/>
        <v>Electronics</v>
      </c>
      <c r="L582" s="10" t="str">
        <f t="shared" si="74"/>
        <v>More</v>
      </c>
      <c r="M582" s="10">
        <f t="shared" si="75"/>
        <v>4</v>
      </c>
      <c r="N582" s="12">
        <f t="shared" si="76"/>
        <v>43438022</v>
      </c>
      <c r="O582" s="15" t="str">
        <f t="shared" si="77"/>
        <v>&gt;₹500</v>
      </c>
      <c r="P582" s="10" t="str">
        <f t="shared" si="78"/>
        <v>More</v>
      </c>
      <c r="Q582" s="14">
        <f t="shared" si="79"/>
        <v>130401</v>
      </c>
    </row>
    <row r="583" spans="1:17" x14ac:dyDescent="0.35">
      <c r="A583" s="11" t="s">
        <v>4790</v>
      </c>
      <c r="B583" s="11" t="s">
        <v>4791</v>
      </c>
      <c r="C583" s="11" t="s">
        <v>2990</v>
      </c>
      <c r="D583" s="17">
        <v>13999</v>
      </c>
      <c r="E583" s="17">
        <v>19499</v>
      </c>
      <c r="F583" s="18">
        <v>0.28000000000000003</v>
      </c>
      <c r="G583" s="11">
        <v>4.0999999999999996</v>
      </c>
      <c r="H583" s="22">
        <v>18998</v>
      </c>
      <c r="I583" s="11" t="s">
        <v>3211</v>
      </c>
      <c r="J583" s="11" t="str">
        <f t="shared" si="72"/>
        <v>Samsung</v>
      </c>
      <c r="K583" s="11" t="str">
        <f t="shared" si="73"/>
        <v>Electronics</v>
      </c>
      <c r="L583" s="11" t="str">
        <f t="shared" si="74"/>
        <v>Less</v>
      </c>
      <c r="M583" s="11">
        <f t="shared" si="75"/>
        <v>4</v>
      </c>
      <c r="N583" s="17">
        <f t="shared" si="76"/>
        <v>370442002</v>
      </c>
      <c r="O583" s="20" t="str">
        <f t="shared" si="77"/>
        <v>&gt;₹500</v>
      </c>
      <c r="P583" s="11" t="str">
        <f t="shared" si="78"/>
        <v>More</v>
      </c>
      <c r="Q583" s="19">
        <f t="shared" si="79"/>
        <v>77891.799999999988</v>
      </c>
    </row>
    <row r="584" spans="1:17" x14ac:dyDescent="0.35">
      <c r="A584" s="10" t="s">
        <v>4794</v>
      </c>
      <c r="B584" s="10" t="s">
        <v>4795</v>
      </c>
      <c r="C584" s="10" t="s">
        <v>3275</v>
      </c>
      <c r="D584" s="12">
        <v>139</v>
      </c>
      <c r="E584" s="12">
        <v>499</v>
      </c>
      <c r="F584" s="13">
        <v>0.72</v>
      </c>
      <c r="G584" s="10">
        <v>4.2</v>
      </c>
      <c r="H584" s="21">
        <v>4971</v>
      </c>
      <c r="I584" s="10" t="s">
        <v>4799</v>
      </c>
      <c r="J584" s="10" t="str">
        <f t="shared" si="72"/>
        <v>DYAZO</v>
      </c>
      <c r="K584" s="10" t="str">
        <f t="shared" si="73"/>
        <v>Electronics</v>
      </c>
      <c r="L584" s="10" t="str">
        <f t="shared" si="74"/>
        <v>More</v>
      </c>
      <c r="M584" s="10">
        <f t="shared" si="75"/>
        <v>4</v>
      </c>
      <c r="N584" s="12">
        <f t="shared" si="76"/>
        <v>2480529</v>
      </c>
      <c r="O584" s="15" t="str">
        <f t="shared" si="77"/>
        <v>₹200–₹500</v>
      </c>
      <c r="P584" s="10" t="str">
        <f t="shared" si="78"/>
        <v>More</v>
      </c>
      <c r="Q584" s="14">
        <f t="shared" si="79"/>
        <v>20878.2</v>
      </c>
    </row>
    <row r="585" spans="1:17" x14ac:dyDescent="0.35">
      <c r="A585" s="11" t="s">
        <v>4804</v>
      </c>
      <c r="B585" s="11" t="s">
        <v>4805</v>
      </c>
      <c r="C585" s="11" t="s">
        <v>3867</v>
      </c>
      <c r="D585" s="17">
        <v>2599</v>
      </c>
      <c r="E585" s="17">
        <v>6999</v>
      </c>
      <c r="F585" s="18">
        <v>0.63</v>
      </c>
      <c r="G585" s="11">
        <v>4.5</v>
      </c>
      <c r="H585" s="22">
        <v>1526</v>
      </c>
      <c r="I585" s="11" t="s">
        <v>4809</v>
      </c>
      <c r="J585" s="11" t="str">
        <f t="shared" si="72"/>
        <v>KINGONE</v>
      </c>
      <c r="K585" s="11" t="str">
        <f t="shared" si="73"/>
        <v>Electronics</v>
      </c>
      <c r="L585" s="11" t="str">
        <f t="shared" si="74"/>
        <v>More</v>
      </c>
      <c r="M585" s="11">
        <f t="shared" si="75"/>
        <v>4</v>
      </c>
      <c r="N585" s="17">
        <f t="shared" si="76"/>
        <v>10680474</v>
      </c>
      <c r="O585" s="20" t="str">
        <f t="shared" si="77"/>
        <v>&gt;₹500</v>
      </c>
      <c r="P585" s="11" t="str">
        <f t="shared" si="78"/>
        <v>More</v>
      </c>
      <c r="Q585" s="19">
        <f t="shared" si="79"/>
        <v>6867</v>
      </c>
    </row>
    <row r="586" spans="1:17" x14ac:dyDescent="0.35">
      <c r="A586" s="10" t="s">
        <v>4814</v>
      </c>
      <c r="B586" s="10" t="s">
        <v>13153</v>
      </c>
      <c r="C586" s="10" t="s">
        <v>3066</v>
      </c>
      <c r="D586" s="12">
        <v>365</v>
      </c>
      <c r="E586" s="12">
        <v>999</v>
      </c>
      <c r="F586" s="13">
        <v>0.63</v>
      </c>
      <c r="G586" s="10">
        <v>4.0999999999999996</v>
      </c>
      <c r="H586" s="21">
        <v>363711</v>
      </c>
      <c r="I586" s="10" t="s">
        <v>3121</v>
      </c>
      <c r="J586" s="10" t="str">
        <f t="shared" si="72"/>
        <v>Boat</v>
      </c>
      <c r="K586" s="10" t="str">
        <f t="shared" si="73"/>
        <v>Electronics</v>
      </c>
      <c r="L586" s="10" t="str">
        <f t="shared" si="74"/>
        <v>More</v>
      </c>
      <c r="M586" s="10">
        <f t="shared" si="75"/>
        <v>4</v>
      </c>
      <c r="N586" s="12">
        <f t="shared" si="76"/>
        <v>363347289</v>
      </c>
      <c r="O586" s="15" t="str">
        <f t="shared" si="77"/>
        <v>&gt;₹500</v>
      </c>
      <c r="P586" s="10" t="str">
        <f t="shared" si="78"/>
        <v>More</v>
      </c>
      <c r="Q586" s="14">
        <f t="shared" si="79"/>
        <v>1491215.0999999999</v>
      </c>
    </row>
    <row r="587" spans="1:17" x14ac:dyDescent="0.35">
      <c r="A587" s="11" t="s">
        <v>4818</v>
      </c>
      <c r="B587" s="11" t="s">
        <v>13154</v>
      </c>
      <c r="C587" s="11" t="s">
        <v>3066</v>
      </c>
      <c r="D587" s="17">
        <v>1499</v>
      </c>
      <c r="E587" s="17">
        <v>4490</v>
      </c>
      <c r="F587" s="18">
        <v>0.67</v>
      </c>
      <c r="G587" s="11">
        <v>3.9</v>
      </c>
      <c r="H587" s="22">
        <v>136954</v>
      </c>
      <c r="I587" s="11" t="s">
        <v>4823</v>
      </c>
      <c r="J587" s="11" t="str">
        <f t="shared" si="72"/>
        <v>Boat</v>
      </c>
      <c r="K587" s="11" t="str">
        <f t="shared" si="73"/>
        <v>Electronics</v>
      </c>
      <c r="L587" s="11" t="str">
        <f t="shared" si="74"/>
        <v>More</v>
      </c>
      <c r="M587" s="11">
        <f t="shared" si="75"/>
        <v>3</v>
      </c>
      <c r="N587" s="17">
        <f t="shared" si="76"/>
        <v>614923460</v>
      </c>
      <c r="O587" s="20" t="str">
        <f t="shared" si="77"/>
        <v>&gt;₹500</v>
      </c>
      <c r="P587" s="11" t="str">
        <f t="shared" si="78"/>
        <v>More</v>
      </c>
      <c r="Q587" s="19">
        <f t="shared" si="79"/>
        <v>534120.6</v>
      </c>
    </row>
    <row r="588" spans="1:17" x14ac:dyDescent="0.35">
      <c r="A588" s="10" t="s">
        <v>2957</v>
      </c>
      <c r="B588" s="10" t="s">
        <v>2958</v>
      </c>
      <c r="C588" s="10" t="s">
        <v>2948</v>
      </c>
      <c r="D588" s="12">
        <v>1998</v>
      </c>
      <c r="E588" s="12">
        <v>9999</v>
      </c>
      <c r="F588" s="13">
        <v>0.8</v>
      </c>
      <c r="G588" s="10">
        <v>4.3</v>
      </c>
      <c r="H588" s="21">
        <v>27709</v>
      </c>
      <c r="I588" s="10" t="s">
        <v>2962</v>
      </c>
      <c r="J588" s="10" t="str">
        <f t="shared" si="72"/>
        <v>Fire-Boltt</v>
      </c>
      <c r="K588" s="10" t="str">
        <f t="shared" si="73"/>
        <v>Electronics</v>
      </c>
      <c r="L588" s="10" t="str">
        <f t="shared" si="74"/>
        <v>More</v>
      </c>
      <c r="M588" s="10">
        <f t="shared" si="75"/>
        <v>4</v>
      </c>
      <c r="N588" s="12">
        <f t="shared" si="76"/>
        <v>277062291</v>
      </c>
      <c r="O588" s="15" t="str">
        <f t="shared" si="77"/>
        <v>&gt;₹500</v>
      </c>
      <c r="P588" s="10" t="str">
        <f t="shared" si="78"/>
        <v>More</v>
      </c>
      <c r="Q588" s="14">
        <f t="shared" si="79"/>
        <v>119148.7</v>
      </c>
    </row>
    <row r="589" spans="1:17" x14ac:dyDescent="0.35">
      <c r="A589" s="11" t="s">
        <v>2967</v>
      </c>
      <c r="B589" s="11" t="s">
        <v>13137</v>
      </c>
      <c r="C589" s="11" t="s">
        <v>2948</v>
      </c>
      <c r="D589" s="17">
        <v>1799</v>
      </c>
      <c r="E589" s="17">
        <v>7990</v>
      </c>
      <c r="F589" s="18">
        <v>0.77</v>
      </c>
      <c r="G589" s="11">
        <v>3.8</v>
      </c>
      <c r="H589" s="22">
        <v>17833</v>
      </c>
      <c r="I589" s="11" t="s">
        <v>2972</v>
      </c>
      <c r="J589" s="11" t="str">
        <f t="shared" si="72"/>
        <v>Boat</v>
      </c>
      <c r="K589" s="11" t="str">
        <f t="shared" si="73"/>
        <v>Electronics</v>
      </c>
      <c r="L589" s="11" t="str">
        <f t="shared" si="74"/>
        <v>More</v>
      </c>
      <c r="M589" s="11">
        <f t="shared" si="75"/>
        <v>3</v>
      </c>
      <c r="N589" s="17">
        <f t="shared" si="76"/>
        <v>142485670</v>
      </c>
      <c r="O589" s="20" t="str">
        <f t="shared" si="77"/>
        <v>&gt;₹500</v>
      </c>
      <c r="P589" s="11" t="str">
        <f t="shared" si="78"/>
        <v>More</v>
      </c>
      <c r="Q589" s="19">
        <f t="shared" si="79"/>
        <v>67765.399999999994</v>
      </c>
    </row>
    <row r="590" spans="1:17" x14ac:dyDescent="0.35">
      <c r="A590" s="10" t="s">
        <v>4832</v>
      </c>
      <c r="B590" s="10" t="s">
        <v>4833</v>
      </c>
      <c r="C590" s="10" t="s">
        <v>4834</v>
      </c>
      <c r="D590" s="12">
        <v>289</v>
      </c>
      <c r="E590" s="12">
        <v>650</v>
      </c>
      <c r="F590" s="13">
        <v>0.56000000000000005</v>
      </c>
      <c r="G590" s="10">
        <v>4.3</v>
      </c>
      <c r="H590" s="14">
        <v>253105</v>
      </c>
      <c r="I590" s="10" t="s">
        <v>4838</v>
      </c>
      <c r="J590" s="10" t="str">
        <f t="shared" si="72"/>
        <v>SanDisk</v>
      </c>
      <c r="K590" s="10" t="str">
        <f t="shared" si="73"/>
        <v>Computers&amp;Accessories</v>
      </c>
      <c r="L590" s="10" t="str">
        <f t="shared" si="74"/>
        <v>More</v>
      </c>
      <c r="M590" s="10">
        <f t="shared" si="75"/>
        <v>4</v>
      </c>
      <c r="N590" s="12">
        <f t="shared" si="76"/>
        <v>164518250</v>
      </c>
      <c r="O590" s="15" t="str">
        <f t="shared" si="77"/>
        <v>&gt;₹500</v>
      </c>
      <c r="P590" s="10" t="str">
        <f t="shared" si="78"/>
        <v>More</v>
      </c>
      <c r="Q590" s="14">
        <f t="shared" si="79"/>
        <v>1088351.5</v>
      </c>
    </row>
    <row r="591" spans="1:17" x14ac:dyDescent="0.35">
      <c r="A591" s="11" t="s">
        <v>4843</v>
      </c>
      <c r="B591" s="11" t="s">
        <v>4844</v>
      </c>
      <c r="C591" s="11" t="s">
        <v>4845</v>
      </c>
      <c r="D591" s="17">
        <v>599</v>
      </c>
      <c r="E591" s="17">
        <v>895</v>
      </c>
      <c r="F591" s="18">
        <v>0.33</v>
      </c>
      <c r="G591" s="11">
        <v>4.4000000000000004</v>
      </c>
      <c r="H591" s="19">
        <v>61314</v>
      </c>
      <c r="I591" s="11" t="s">
        <v>4849</v>
      </c>
      <c r="J591" s="11" t="str">
        <f t="shared" si="72"/>
        <v>Logitech</v>
      </c>
      <c r="K591" s="11" t="str">
        <f t="shared" si="73"/>
        <v>Computers&amp;Accessories</v>
      </c>
      <c r="L591" s="11" t="str">
        <f t="shared" si="74"/>
        <v>Less</v>
      </c>
      <c r="M591" s="11">
        <f t="shared" si="75"/>
        <v>4</v>
      </c>
      <c r="N591" s="17">
        <f t="shared" si="76"/>
        <v>54876030</v>
      </c>
      <c r="O591" s="20" t="str">
        <f t="shared" si="77"/>
        <v>&gt;₹500</v>
      </c>
      <c r="P591" s="11" t="str">
        <f t="shared" si="78"/>
        <v>More</v>
      </c>
      <c r="Q591" s="19">
        <f t="shared" si="79"/>
        <v>269781.60000000003</v>
      </c>
    </row>
    <row r="592" spans="1:17" x14ac:dyDescent="0.35">
      <c r="A592" s="10" t="s">
        <v>4854</v>
      </c>
      <c r="B592" s="10" t="s">
        <v>4855</v>
      </c>
      <c r="C592" s="10" t="s">
        <v>4856</v>
      </c>
      <c r="D592" s="12">
        <v>217</v>
      </c>
      <c r="E592" s="12">
        <v>237</v>
      </c>
      <c r="F592" s="13">
        <v>0.08</v>
      </c>
      <c r="G592" s="10">
        <v>3.8</v>
      </c>
      <c r="H592" s="14">
        <v>7354</v>
      </c>
      <c r="I592" s="10" t="s">
        <v>4860</v>
      </c>
      <c r="J592" s="10" t="str">
        <f t="shared" si="72"/>
        <v>Storio</v>
      </c>
      <c r="K592" s="10" t="str">
        <f t="shared" si="73"/>
        <v>Computers&amp;Accessories</v>
      </c>
      <c r="L592" s="10" t="str">
        <f t="shared" si="74"/>
        <v>Less</v>
      </c>
      <c r="M592" s="10">
        <f t="shared" si="75"/>
        <v>3</v>
      </c>
      <c r="N592" s="12">
        <f t="shared" si="76"/>
        <v>1742898</v>
      </c>
      <c r="O592" s="15" t="str">
        <f t="shared" si="77"/>
        <v>₹200–₹500</v>
      </c>
      <c r="P592" s="10" t="str">
        <f t="shared" si="78"/>
        <v>More</v>
      </c>
      <c r="Q592" s="14">
        <f t="shared" si="79"/>
        <v>27945.199999999997</v>
      </c>
    </row>
    <row r="593" spans="1:17" x14ac:dyDescent="0.35">
      <c r="A593" s="11" t="s">
        <v>4865</v>
      </c>
      <c r="B593" s="11" t="s">
        <v>13155</v>
      </c>
      <c r="C593" s="11" t="s">
        <v>3066</v>
      </c>
      <c r="D593" s="17">
        <v>1299</v>
      </c>
      <c r="E593" s="17">
        <v>2990</v>
      </c>
      <c r="F593" s="18">
        <v>0.56999999999999995</v>
      </c>
      <c r="G593" s="11">
        <v>3.8</v>
      </c>
      <c r="H593" s="22">
        <v>180998</v>
      </c>
      <c r="I593" s="11" t="s">
        <v>4870</v>
      </c>
      <c r="J593" s="11" t="str">
        <f t="shared" si="72"/>
        <v>Boat</v>
      </c>
      <c r="K593" s="11" t="str">
        <f t="shared" si="73"/>
        <v>Electronics</v>
      </c>
      <c r="L593" s="11" t="str">
        <f t="shared" si="74"/>
        <v>More</v>
      </c>
      <c r="M593" s="11">
        <f t="shared" si="75"/>
        <v>3</v>
      </c>
      <c r="N593" s="17">
        <f t="shared" si="76"/>
        <v>541184020</v>
      </c>
      <c r="O593" s="20" t="str">
        <f t="shared" si="77"/>
        <v>&gt;₹500</v>
      </c>
      <c r="P593" s="11" t="str">
        <f t="shared" si="78"/>
        <v>More</v>
      </c>
      <c r="Q593" s="19">
        <f t="shared" si="79"/>
        <v>687792.4</v>
      </c>
    </row>
    <row r="594" spans="1:17" x14ac:dyDescent="0.35">
      <c r="A594" s="10" t="s">
        <v>4874</v>
      </c>
      <c r="B594" s="10" t="s">
        <v>4875</v>
      </c>
      <c r="C594" s="10" t="s">
        <v>4876</v>
      </c>
      <c r="D594" s="12">
        <v>263</v>
      </c>
      <c r="E594" s="12">
        <v>699</v>
      </c>
      <c r="F594" s="13">
        <v>0.62</v>
      </c>
      <c r="G594" s="10">
        <v>3.5</v>
      </c>
      <c r="H594" s="14">
        <v>690</v>
      </c>
      <c r="I594" s="10" t="s">
        <v>4880</v>
      </c>
      <c r="J594" s="10" t="str">
        <f t="shared" si="72"/>
        <v>SKE</v>
      </c>
      <c r="K594" s="10" t="str">
        <f t="shared" si="73"/>
        <v>Computers&amp;Accessories</v>
      </c>
      <c r="L594" s="10" t="str">
        <f t="shared" si="74"/>
        <v>More</v>
      </c>
      <c r="M594" s="10">
        <f t="shared" si="75"/>
        <v>3</v>
      </c>
      <c r="N594" s="12">
        <f t="shared" si="76"/>
        <v>482310</v>
      </c>
      <c r="O594" s="15" t="str">
        <f t="shared" si="77"/>
        <v>&gt;₹500</v>
      </c>
      <c r="P594" s="10" t="str">
        <f t="shared" si="78"/>
        <v>Less</v>
      </c>
      <c r="Q594" s="14">
        <f t="shared" si="79"/>
        <v>2415</v>
      </c>
    </row>
    <row r="595" spans="1:17" x14ac:dyDescent="0.35">
      <c r="A595" s="11" t="s">
        <v>3022</v>
      </c>
      <c r="B595" s="11" t="s">
        <v>3023</v>
      </c>
      <c r="C595" s="11" t="s">
        <v>3024</v>
      </c>
      <c r="D595" s="17">
        <v>569</v>
      </c>
      <c r="E595" s="17">
        <v>1000</v>
      </c>
      <c r="F595" s="18">
        <v>0.43</v>
      </c>
      <c r="G595" s="11">
        <v>4.4000000000000004</v>
      </c>
      <c r="H595" s="22">
        <v>67262</v>
      </c>
      <c r="I595" s="11" t="s">
        <v>3028</v>
      </c>
      <c r="J595" s="11" t="str">
        <f t="shared" si="72"/>
        <v>SanDisk</v>
      </c>
      <c r="K595" s="11" t="str">
        <f t="shared" si="73"/>
        <v>Electronics</v>
      </c>
      <c r="L595" s="11" t="str">
        <f t="shared" si="74"/>
        <v>Less</v>
      </c>
      <c r="M595" s="11">
        <f t="shared" si="75"/>
        <v>4</v>
      </c>
      <c r="N595" s="17">
        <f t="shared" si="76"/>
        <v>67262000</v>
      </c>
      <c r="O595" s="20" t="str">
        <f t="shared" si="77"/>
        <v>&gt;₹500</v>
      </c>
      <c r="P595" s="11" t="str">
        <f t="shared" si="78"/>
        <v>More</v>
      </c>
      <c r="Q595" s="19">
        <f t="shared" si="79"/>
        <v>295952.80000000005</v>
      </c>
    </row>
    <row r="596" spans="1:17" x14ac:dyDescent="0.35">
      <c r="A596" s="10" t="s">
        <v>3033</v>
      </c>
      <c r="B596" s="10" t="s">
        <v>3034</v>
      </c>
      <c r="C596" s="10" t="s">
        <v>2948</v>
      </c>
      <c r="D596" s="12">
        <v>1999</v>
      </c>
      <c r="E596" s="12">
        <v>4999</v>
      </c>
      <c r="F596" s="13">
        <v>0.6</v>
      </c>
      <c r="G596" s="10">
        <v>4.0999999999999996</v>
      </c>
      <c r="H596" s="21">
        <v>10689</v>
      </c>
      <c r="I596" s="10" t="s">
        <v>3038</v>
      </c>
      <c r="J596" s="10" t="str">
        <f t="shared" si="72"/>
        <v>Noise</v>
      </c>
      <c r="K596" s="10" t="str">
        <f t="shared" si="73"/>
        <v>Electronics</v>
      </c>
      <c r="L596" s="10" t="str">
        <f t="shared" si="74"/>
        <v>More</v>
      </c>
      <c r="M596" s="10">
        <f t="shared" si="75"/>
        <v>4</v>
      </c>
      <c r="N596" s="12">
        <f t="shared" si="76"/>
        <v>53434311</v>
      </c>
      <c r="O596" s="15" t="str">
        <f t="shared" si="77"/>
        <v>&gt;₹500</v>
      </c>
      <c r="P596" s="10" t="str">
        <f t="shared" si="78"/>
        <v>More</v>
      </c>
      <c r="Q596" s="14">
        <f t="shared" si="79"/>
        <v>43824.899999999994</v>
      </c>
    </row>
    <row r="597" spans="1:17" x14ac:dyDescent="0.35">
      <c r="A597" s="11" t="s">
        <v>4889</v>
      </c>
      <c r="B597" s="11" t="s">
        <v>13156</v>
      </c>
      <c r="C597" s="11" t="s">
        <v>3066</v>
      </c>
      <c r="D597" s="17">
        <v>1399</v>
      </c>
      <c r="E597" s="17">
        <v>3990</v>
      </c>
      <c r="F597" s="18">
        <v>0.65</v>
      </c>
      <c r="G597" s="11">
        <v>4.0999999999999996</v>
      </c>
      <c r="H597" s="22">
        <v>141841</v>
      </c>
      <c r="I597" s="11" t="s">
        <v>4894</v>
      </c>
      <c r="J597" s="11" t="str">
        <f t="shared" si="72"/>
        <v>Boat</v>
      </c>
      <c r="K597" s="11" t="str">
        <f t="shared" si="73"/>
        <v>Electronics</v>
      </c>
      <c r="L597" s="11" t="str">
        <f t="shared" si="74"/>
        <v>More</v>
      </c>
      <c r="M597" s="11">
        <f t="shared" si="75"/>
        <v>4</v>
      </c>
      <c r="N597" s="17">
        <f t="shared" si="76"/>
        <v>565945590</v>
      </c>
      <c r="O597" s="20" t="str">
        <f t="shared" si="77"/>
        <v>&gt;₹500</v>
      </c>
      <c r="P597" s="11" t="str">
        <f t="shared" si="78"/>
        <v>More</v>
      </c>
      <c r="Q597" s="19">
        <f t="shared" si="79"/>
        <v>581548.1</v>
      </c>
    </row>
    <row r="598" spans="1:17" x14ac:dyDescent="0.35">
      <c r="A598" s="10" t="s">
        <v>4899</v>
      </c>
      <c r="B598" s="10" t="s">
        <v>4900</v>
      </c>
      <c r="C598" s="10" t="s">
        <v>4901</v>
      </c>
      <c r="D598" s="12">
        <v>349</v>
      </c>
      <c r="E598" s="12">
        <v>1499</v>
      </c>
      <c r="F598" s="13">
        <v>0.77</v>
      </c>
      <c r="G598" s="10">
        <v>4.3</v>
      </c>
      <c r="H598" s="14">
        <v>24791</v>
      </c>
      <c r="I598" s="10" t="s">
        <v>4905</v>
      </c>
      <c r="J598" s="10" t="str">
        <f t="shared" si="72"/>
        <v>STRIFF</v>
      </c>
      <c r="K598" s="10" t="str">
        <f t="shared" si="73"/>
        <v>Computers&amp;Accessories</v>
      </c>
      <c r="L598" s="10" t="str">
        <f t="shared" si="74"/>
        <v>More</v>
      </c>
      <c r="M598" s="10">
        <f t="shared" si="75"/>
        <v>4</v>
      </c>
      <c r="N598" s="12">
        <f t="shared" si="76"/>
        <v>37161709</v>
      </c>
      <c r="O598" s="15" t="str">
        <f t="shared" si="77"/>
        <v>&gt;₹500</v>
      </c>
      <c r="P598" s="10" t="str">
        <f t="shared" si="78"/>
        <v>More</v>
      </c>
      <c r="Q598" s="14">
        <f t="shared" si="79"/>
        <v>106601.29999999999</v>
      </c>
    </row>
    <row r="599" spans="1:17" x14ac:dyDescent="0.35">
      <c r="A599" s="11" t="s">
        <v>4910</v>
      </c>
      <c r="B599" s="11" t="s">
        <v>4911</v>
      </c>
      <c r="C599" s="11" t="s">
        <v>3066</v>
      </c>
      <c r="D599" s="17">
        <v>149</v>
      </c>
      <c r="E599" s="17">
        <v>399</v>
      </c>
      <c r="F599" s="18">
        <v>0.63</v>
      </c>
      <c r="G599" s="11">
        <v>3.5</v>
      </c>
      <c r="H599" s="22">
        <v>21764</v>
      </c>
      <c r="I599" s="11" t="s">
        <v>4915</v>
      </c>
      <c r="J599" s="11" t="str">
        <f t="shared" si="72"/>
        <v>ZEBRONICS</v>
      </c>
      <c r="K599" s="11" t="str">
        <f t="shared" si="73"/>
        <v>Electronics</v>
      </c>
      <c r="L599" s="11" t="str">
        <f t="shared" si="74"/>
        <v>More</v>
      </c>
      <c r="M599" s="11">
        <f t="shared" si="75"/>
        <v>3</v>
      </c>
      <c r="N599" s="17">
        <f t="shared" si="76"/>
        <v>8683836</v>
      </c>
      <c r="O599" s="20" t="str">
        <f t="shared" si="77"/>
        <v>₹200–₹500</v>
      </c>
      <c r="P599" s="11" t="str">
        <f t="shared" si="78"/>
        <v>More</v>
      </c>
      <c r="Q599" s="19">
        <f t="shared" si="79"/>
        <v>76174</v>
      </c>
    </row>
    <row r="600" spans="1:17" x14ac:dyDescent="0.35">
      <c r="A600" s="10" t="s">
        <v>3064</v>
      </c>
      <c r="B600" s="10" t="s">
        <v>3065</v>
      </c>
      <c r="C600" s="10" t="s">
        <v>3066</v>
      </c>
      <c r="D600" s="12">
        <v>599</v>
      </c>
      <c r="E600" s="12">
        <v>999</v>
      </c>
      <c r="F600" s="13">
        <v>0.4</v>
      </c>
      <c r="G600" s="10">
        <v>4.0999999999999996</v>
      </c>
      <c r="H600" s="21">
        <v>192587</v>
      </c>
      <c r="I600" s="10" t="s">
        <v>3070</v>
      </c>
      <c r="J600" s="10" t="str">
        <f t="shared" si="72"/>
        <v>JBL</v>
      </c>
      <c r="K600" s="10" t="str">
        <f t="shared" si="73"/>
        <v>Electronics</v>
      </c>
      <c r="L600" s="10" t="str">
        <f t="shared" si="74"/>
        <v>Less</v>
      </c>
      <c r="M600" s="10">
        <f t="shared" si="75"/>
        <v>4</v>
      </c>
      <c r="N600" s="12">
        <f t="shared" si="76"/>
        <v>192394413</v>
      </c>
      <c r="O600" s="15" t="str">
        <f t="shared" si="77"/>
        <v>&gt;₹500</v>
      </c>
      <c r="P600" s="10" t="str">
        <f t="shared" si="78"/>
        <v>More</v>
      </c>
      <c r="Q600" s="14">
        <f t="shared" si="79"/>
        <v>789606.7</v>
      </c>
    </row>
    <row r="601" spans="1:17" x14ac:dyDescent="0.35">
      <c r="A601" s="11" t="s">
        <v>4922</v>
      </c>
      <c r="B601" s="11" t="s">
        <v>13157</v>
      </c>
      <c r="C601" s="11" t="s">
        <v>4425</v>
      </c>
      <c r="D601" s="17">
        <v>1220</v>
      </c>
      <c r="E601" s="17">
        <v>3990</v>
      </c>
      <c r="F601" s="18">
        <v>0.69</v>
      </c>
      <c r="G601" s="11">
        <v>4.0999999999999996</v>
      </c>
      <c r="H601" s="22">
        <v>107151</v>
      </c>
      <c r="I601" s="11" t="s">
        <v>4927</v>
      </c>
      <c r="J601" s="11" t="str">
        <f t="shared" si="72"/>
        <v>Boat</v>
      </c>
      <c r="K601" s="11" t="str">
        <f t="shared" si="73"/>
        <v>Electronics</v>
      </c>
      <c r="L601" s="11" t="str">
        <f t="shared" si="74"/>
        <v>More</v>
      </c>
      <c r="M601" s="11">
        <f t="shared" si="75"/>
        <v>4</v>
      </c>
      <c r="N601" s="17">
        <f t="shared" si="76"/>
        <v>427532490</v>
      </c>
      <c r="O601" s="20" t="str">
        <f t="shared" si="77"/>
        <v>&gt;₹500</v>
      </c>
      <c r="P601" s="11" t="str">
        <f t="shared" si="78"/>
        <v>More</v>
      </c>
      <c r="Q601" s="19">
        <f t="shared" si="79"/>
        <v>439319.1</v>
      </c>
    </row>
    <row r="602" spans="1:17" x14ac:dyDescent="0.35">
      <c r="A602" s="10" t="s">
        <v>3054</v>
      </c>
      <c r="B602" s="10" t="s">
        <v>13138</v>
      </c>
      <c r="C602" s="10" t="s">
        <v>2948</v>
      </c>
      <c r="D602" s="12">
        <v>1499</v>
      </c>
      <c r="E602" s="12">
        <v>6990</v>
      </c>
      <c r="F602" s="13">
        <v>0.79</v>
      </c>
      <c r="G602" s="10">
        <v>3.9</v>
      </c>
      <c r="H602" s="21">
        <v>21797</v>
      </c>
      <c r="I602" s="10" t="s">
        <v>4934</v>
      </c>
      <c r="J602" s="10" t="str">
        <f t="shared" si="72"/>
        <v>Boat</v>
      </c>
      <c r="K602" s="10" t="str">
        <f t="shared" si="73"/>
        <v>Electronics</v>
      </c>
      <c r="L602" s="10" t="str">
        <f t="shared" si="74"/>
        <v>More</v>
      </c>
      <c r="M602" s="10">
        <f t="shared" si="75"/>
        <v>3</v>
      </c>
      <c r="N602" s="12">
        <f t="shared" si="76"/>
        <v>152361030</v>
      </c>
      <c r="O602" s="15" t="str">
        <f t="shared" si="77"/>
        <v>&gt;₹500</v>
      </c>
      <c r="P602" s="10" t="str">
        <f t="shared" si="78"/>
        <v>More</v>
      </c>
      <c r="Q602" s="14">
        <f t="shared" si="79"/>
        <v>85008.3</v>
      </c>
    </row>
    <row r="603" spans="1:17" x14ac:dyDescent="0.35">
      <c r="A603" s="11" t="s">
        <v>4939</v>
      </c>
      <c r="B603" s="11" t="s">
        <v>4940</v>
      </c>
      <c r="C603" s="11" t="s">
        <v>3066</v>
      </c>
      <c r="D603" s="17">
        <v>499</v>
      </c>
      <c r="E603" s="17">
        <v>999</v>
      </c>
      <c r="F603" s="18">
        <v>0.5</v>
      </c>
      <c r="G603" s="11">
        <v>3.9</v>
      </c>
      <c r="H603" s="22">
        <v>92995</v>
      </c>
      <c r="I603" s="11" t="s">
        <v>4944</v>
      </c>
      <c r="J603" s="11" t="str">
        <f t="shared" si="72"/>
        <v>JBL</v>
      </c>
      <c r="K603" s="11" t="str">
        <f t="shared" si="73"/>
        <v>Electronics</v>
      </c>
      <c r="L603" s="11" t="str">
        <f t="shared" si="74"/>
        <v>More</v>
      </c>
      <c r="M603" s="11">
        <f t="shared" si="75"/>
        <v>3</v>
      </c>
      <c r="N603" s="17">
        <f t="shared" si="76"/>
        <v>92902005</v>
      </c>
      <c r="O603" s="20" t="str">
        <f t="shared" si="77"/>
        <v>&gt;₹500</v>
      </c>
      <c r="P603" s="11" t="str">
        <f t="shared" si="78"/>
        <v>More</v>
      </c>
      <c r="Q603" s="19">
        <f t="shared" si="79"/>
        <v>362680.5</v>
      </c>
    </row>
    <row r="604" spans="1:17" x14ac:dyDescent="0.35">
      <c r="A604" s="10" t="s">
        <v>4949</v>
      </c>
      <c r="B604" s="10" t="s">
        <v>4950</v>
      </c>
      <c r="C604" s="10" t="s">
        <v>3519</v>
      </c>
      <c r="D604" s="12">
        <v>99</v>
      </c>
      <c r="E604" s="12">
        <v>999</v>
      </c>
      <c r="F604" s="13">
        <v>0.9</v>
      </c>
      <c r="G604" s="10">
        <v>4.0999999999999996</v>
      </c>
      <c r="H604" s="14">
        <v>8751</v>
      </c>
      <c r="I604" s="10" t="s">
        <v>4953</v>
      </c>
      <c r="J604" s="10" t="str">
        <f t="shared" si="72"/>
        <v>LAPSTER</v>
      </c>
      <c r="K604" s="10" t="str">
        <f t="shared" si="73"/>
        <v>Computers&amp;Accessories</v>
      </c>
      <c r="L604" s="10" t="str">
        <f t="shared" si="74"/>
        <v>More</v>
      </c>
      <c r="M604" s="10">
        <f t="shared" si="75"/>
        <v>4</v>
      </c>
      <c r="N604" s="12">
        <f t="shared" si="76"/>
        <v>8742249</v>
      </c>
      <c r="O604" s="15" t="str">
        <f t="shared" si="77"/>
        <v>&gt;₹500</v>
      </c>
      <c r="P604" s="10" t="str">
        <f t="shared" si="78"/>
        <v>More</v>
      </c>
      <c r="Q604" s="14">
        <f t="shared" si="79"/>
        <v>35879.1</v>
      </c>
    </row>
    <row r="605" spans="1:17" x14ac:dyDescent="0.35">
      <c r="A605" s="11" t="s">
        <v>3105</v>
      </c>
      <c r="B605" s="11" t="s">
        <v>3106</v>
      </c>
      <c r="C605" s="11" t="s">
        <v>3107</v>
      </c>
      <c r="D605" s="17">
        <v>349</v>
      </c>
      <c r="E605" s="17">
        <v>1299</v>
      </c>
      <c r="F605" s="18">
        <v>0.73</v>
      </c>
      <c r="G605" s="11">
        <v>4</v>
      </c>
      <c r="H605" s="22">
        <v>14283</v>
      </c>
      <c r="I605" s="11" t="s">
        <v>3111</v>
      </c>
      <c r="J605" s="11" t="str">
        <f t="shared" si="72"/>
        <v>pTron</v>
      </c>
      <c r="K605" s="11" t="str">
        <f t="shared" si="73"/>
        <v>Electronics</v>
      </c>
      <c r="L605" s="11" t="str">
        <f t="shared" si="74"/>
        <v>More</v>
      </c>
      <c r="M605" s="11">
        <f t="shared" si="75"/>
        <v>4</v>
      </c>
      <c r="N605" s="17">
        <f t="shared" si="76"/>
        <v>18553617</v>
      </c>
      <c r="O605" s="20" t="str">
        <f t="shared" si="77"/>
        <v>&gt;₹500</v>
      </c>
      <c r="P605" s="11" t="str">
        <f t="shared" si="78"/>
        <v>More</v>
      </c>
      <c r="Q605" s="19">
        <f t="shared" si="79"/>
        <v>57132</v>
      </c>
    </row>
    <row r="606" spans="1:17" x14ac:dyDescent="0.35">
      <c r="A606" s="10" t="s">
        <v>4960</v>
      </c>
      <c r="B606" s="10" t="s">
        <v>4961</v>
      </c>
      <c r="C606" s="10" t="s">
        <v>4834</v>
      </c>
      <c r="D606" s="12">
        <v>475</v>
      </c>
      <c r="E606" s="12">
        <v>1500</v>
      </c>
      <c r="F606" s="13">
        <v>0.68</v>
      </c>
      <c r="G606" s="10">
        <v>4.2</v>
      </c>
      <c r="H606" s="14">
        <v>64273</v>
      </c>
      <c r="I606" s="10" t="s">
        <v>4965</v>
      </c>
      <c r="J606" s="10" t="str">
        <f t="shared" si="72"/>
        <v>HP</v>
      </c>
      <c r="K606" s="10" t="str">
        <f t="shared" si="73"/>
        <v>Computers&amp;Accessories</v>
      </c>
      <c r="L606" s="10" t="str">
        <f t="shared" si="74"/>
        <v>More</v>
      </c>
      <c r="M606" s="10">
        <f t="shared" si="75"/>
        <v>4</v>
      </c>
      <c r="N606" s="12">
        <f t="shared" si="76"/>
        <v>96409500</v>
      </c>
      <c r="O606" s="15" t="str">
        <f t="shared" si="77"/>
        <v>&gt;₹500</v>
      </c>
      <c r="P606" s="10" t="str">
        <f t="shared" si="78"/>
        <v>More</v>
      </c>
      <c r="Q606" s="14">
        <f t="shared" si="79"/>
        <v>269946.60000000003</v>
      </c>
    </row>
    <row r="607" spans="1:17" x14ac:dyDescent="0.35">
      <c r="A607" s="11" t="s">
        <v>4970</v>
      </c>
      <c r="B607" s="11" t="s">
        <v>4971</v>
      </c>
      <c r="C607" s="11" t="s">
        <v>4845</v>
      </c>
      <c r="D607" s="17">
        <v>269</v>
      </c>
      <c r="E607" s="17">
        <v>649</v>
      </c>
      <c r="F607" s="18">
        <v>0.59</v>
      </c>
      <c r="G607" s="11">
        <v>4.3</v>
      </c>
      <c r="H607" s="19">
        <v>54315</v>
      </c>
      <c r="I607" s="11" t="s">
        <v>4975</v>
      </c>
      <c r="J607" s="11" t="str">
        <f t="shared" si="72"/>
        <v>HP</v>
      </c>
      <c r="K607" s="11" t="str">
        <f t="shared" si="73"/>
        <v>Computers&amp;Accessories</v>
      </c>
      <c r="L607" s="11" t="str">
        <f t="shared" si="74"/>
        <v>More</v>
      </c>
      <c r="M607" s="11">
        <f t="shared" si="75"/>
        <v>4</v>
      </c>
      <c r="N607" s="17">
        <f t="shared" si="76"/>
        <v>35250435</v>
      </c>
      <c r="O607" s="20" t="str">
        <f t="shared" si="77"/>
        <v>&gt;₹500</v>
      </c>
      <c r="P607" s="11" t="str">
        <f t="shared" si="78"/>
        <v>More</v>
      </c>
      <c r="Q607" s="19">
        <f t="shared" si="79"/>
        <v>233554.5</v>
      </c>
    </row>
    <row r="608" spans="1:17" x14ac:dyDescent="0.35">
      <c r="A608" s="10" t="s">
        <v>4980</v>
      </c>
      <c r="B608" s="10" t="s">
        <v>4981</v>
      </c>
      <c r="C608" s="10" t="s">
        <v>4845</v>
      </c>
      <c r="D608" s="12">
        <v>299</v>
      </c>
      <c r="E608" s="12">
        <v>599</v>
      </c>
      <c r="F608" s="13">
        <v>0.5</v>
      </c>
      <c r="G608" s="10">
        <v>4.0999999999999996</v>
      </c>
      <c r="H608" s="14">
        <v>1597</v>
      </c>
      <c r="I608" s="10" t="s">
        <v>4985</v>
      </c>
      <c r="J608" s="10" t="str">
        <f t="shared" si="72"/>
        <v>Portronics</v>
      </c>
      <c r="K608" s="10" t="str">
        <f t="shared" si="73"/>
        <v>Computers&amp;Accessories</v>
      </c>
      <c r="L608" s="10" t="str">
        <f t="shared" si="74"/>
        <v>More</v>
      </c>
      <c r="M608" s="10">
        <f t="shared" si="75"/>
        <v>4</v>
      </c>
      <c r="N608" s="12">
        <f t="shared" si="76"/>
        <v>956603</v>
      </c>
      <c r="O608" s="15" t="str">
        <f t="shared" si="77"/>
        <v>&gt;₹500</v>
      </c>
      <c r="P608" s="10" t="str">
        <f t="shared" si="78"/>
        <v>More</v>
      </c>
      <c r="Q608" s="14">
        <f t="shared" si="79"/>
        <v>6547.7</v>
      </c>
    </row>
    <row r="609" spans="1:17" x14ac:dyDescent="0.35">
      <c r="A609" s="11" t="s">
        <v>3171</v>
      </c>
      <c r="B609" s="11" t="s">
        <v>3172</v>
      </c>
      <c r="C609" s="11" t="s">
        <v>2948</v>
      </c>
      <c r="D609" s="17">
        <v>1599</v>
      </c>
      <c r="E609" s="17">
        <v>3999</v>
      </c>
      <c r="F609" s="18">
        <v>0.6</v>
      </c>
      <c r="G609" s="11">
        <v>4</v>
      </c>
      <c r="H609" s="22">
        <v>30254</v>
      </c>
      <c r="I609" s="11" t="s">
        <v>4726</v>
      </c>
      <c r="J609" s="11" t="str">
        <f t="shared" si="72"/>
        <v>Noise</v>
      </c>
      <c r="K609" s="11" t="str">
        <f t="shared" si="73"/>
        <v>Electronics</v>
      </c>
      <c r="L609" s="11" t="str">
        <f t="shared" si="74"/>
        <v>More</v>
      </c>
      <c r="M609" s="11">
        <f t="shared" si="75"/>
        <v>4</v>
      </c>
      <c r="N609" s="17">
        <f t="shared" si="76"/>
        <v>120985746</v>
      </c>
      <c r="O609" s="20" t="str">
        <f t="shared" si="77"/>
        <v>&gt;₹500</v>
      </c>
      <c r="P609" s="11" t="str">
        <f t="shared" si="78"/>
        <v>More</v>
      </c>
      <c r="Q609" s="19">
        <f t="shared" si="79"/>
        <v>121016</v>
      </c>
    </row>
    <row r="610" spans="1:17" x14ac:dyDescent="0.35">
      <c r="A610" s="10" t="s">
        <v>3181</v>
      </c>
      <c r="B610" s="10" t="s">
        <v>3182</v>
      </c>
      <c r="C610" s="10" t="s">
        <v>2948</v>
      </c>
      <c r="D610" s="12">
        <v>1499</v>
      </c>
      <c r="E610" s="12">
        <v>7999</v>
      </c>
      <c r="F610" s="13">
        <v>0.81</v>
      </c>
      <c r="G610" s="10">
        <v>4.2</v>
      </c>
      <c r="H610" s="21">
        <v>22638</v>
      </c>
      <c r="I610" s="10" t="s">
        <v>3186</v>
      </c>
      <c r="J610" s="10" t="str">
        <f t="shared" si="72"/>
        <v>Fire-Boltt</v>
      </c>
      <c r="K610" s="10" t="str">
        <f t="shared" si="73"/>
        <v>Electronics</v>
      </c>
      <c r="L610" s="10" t="str">
        <f t="shared" si="74"/>
        <v>More</v>
      </c>
      <c r="M610" s="10">
        <f t="shared" si="75"/>
        <v>4</v>
      </c>
      <c r="N610" s="12">
        <f t="shared" si="76"/>
        <v>181081362</v>
      </c>
      <c r="O610" s="15" t="str">
        <f t="shared" si="77"/>
        <v>&gt;₹500</v>
      </c>
      <c r="P610" s="10" t="str">
        <f t="shared" si="78"/>
        <v>More</v>
      </c>
      <c r="Q610" s="14">
        <f t="shared" si="79"/>
        <v>95079.6</v>
      </c>
    </row>
    <row r="611" spans="1:17" x14ac:dyDescent="0.35">
      <c r="A611" s="11" t="s">
        <v>4994</v>
      </c>
      <c r="B611" s="11" t="s">
        <v>4995</v>
      </c>
      <c r="C611" s="11" t="s">
        <v>3066</v>
      </c>
      <c r="D611" s="17">
        <v>329</v>
      </c>
      <c r="E611" s="17">
        <v>999</v>
      </c>
      <c r="F611" s="18">
        <v>0.67</v>
      </c>
      <c r="G611" s="11">
        <v>3.9</v>
      </c>
      <c r="H611" s="22">
        <v>77027</v>
      </c>
      <c r="I611" s="11" t="s">
        <v>4999</v>
      </c>
      <c r="J611" s="11" t="str">
        <f t="shared" si="72"/>
        <v>Boult</v>
      </c>
      <c r="K611" s="11" t="str">
        <f t="shared" si="73"/>
        <v>Electronics</v>
      </c>
      <c r="L611" s="11" t="str">
        <f t="shared" si="74"/>
        <v>More</v>
      </c>
      <c r="M611" s="11">
        <f t="shared" si="75"/>
        <v>3</v>
      </c>
      <c r="N611" s="17">
        <f t="shared" si="76"/>
        <v>76949973</v>
      </c>
      <c r="O611" s="20" t="str">
        <f t="shared" si="77"/>
        <v>&gt;₹500</v>
      </c>
      <c r="P611" s="11" t="str">
        <f t="shared" si="78"/>
        <v>More</v>
      </c>
      <c r="Q611" s="19">
        <f t="shared" si="79"/>
        <v>300405.3</v>
      </c>
    </row>
    <row r="612" spans="1:17" x14ac:dyDescent="0.35">
      <c r="A612" s="10" t="s">
        <v>5004</v>
      </c>
      <c r="B612" s="10" t="s">
        <v>5005</v>
      </c>
      <c r="C612" s="10" t="s">
        <v>5006</v>
      </c>
      <c r="D612" s="12">
        <v>549</v>
      </c>
      <c r="E612" s="12">
        <v>1799</v>
      </c>
      <c r="F612" s="13">
        <v>0.69</v>
      </c>
      <c r="G612" s="10">
        <v>4.3</v>
      </c>
      <c r="H612" s="14">
        <v>28829</v>
      </c>
      <c r="I612" s="10" t="s">
        <v>5010</v>
      </c>
      <c r="J612" s="10" t="str">
        <f t="shared" si="72"/>
        <v>Dell</v>
      </c>
      <c r="K612" s="10" t="str">
        <f t="shared" si="73"/>
        <v>Computers&amp;Accessories</v>
      </c>
      <c r="L612" s="10" t="str">
        <f t="shared" si="74"/>
        <v>More</v>
      </c>
      <c r="M612" s="10">
        <f t="shared" si="75"/>
        <v>4</v>
      </c>
      <c r="N612" s="12">
        <f t="shared" si="76"/>
        <v>51863371</v>
      </c>
      <c r="O612" s="15" t="str">
        <f t="shared" si="77"/>
        <v>&gt;₹500</v>
      </c>
      <c r="P612" s="10" t="str">
        <f t="shared" si="78"/>
        <v>More</v>
      </c>
      <c r="Q612" s="14">
        <f t="shared" si="79"/>
        <v>123964.7</v>
      </c>
    </row>
    <row r="613" spans="1:17" x14ac:dyDescent="0.35">
      <c r="A613" s="11" t="s">
        <v>3220</v>
      </c>
      <c r="B613" s="11" t="s">
        <v>3221</v>
      </c>
      <c r="C613" s="11" t="s">
        <v>2948</v>
      </c>
      <c r="D613" s="17">
        <v>2199</v>
      </c>
      <c r="E613" s="17">
        <v>9999</v>
      </c>
      <c r="F613" s="18">
        <v>0.78</v>
      </c>
      <c r="G613" s="11">
        <v>4.2</v>
      </c>
      <c r="H613" s="22">
        <v>29478</v>
      </c>
      <c r="I613" s="11" t="s">
        <v>5017</v>
      </c>
      <c r="J613" s="11" t="str">
        <f t="shared" si="72"/>
        <v>Fire-Boltt</v>
      </c>
      <c r="K613" s="11" t="str">
        <f t="shared" si="73"/>
        <v>Electronics</v>
      </c>
      <c r="L613" s="11" t="str">
        <f t="shared" si="74"/>
        <v>More</v>
      </c>
      <c r="M613" s="11">
        <f t="shared" si="75"/>
        <v>4</v>
      </c>
      <c r="N613" s="17">
        <f t="shared" si="76"/>
        <v>294750522</v>
      </c>
      <c r="O613" s="20" t="str">
        <f t="shared" si="77"/>
        <v>&gt;₹500</v>
      </c>
      <c r="P613" s="11" t="str">
        <f t="shared" si="78"/>
        <v>More</v>
      </c>
      <c r="Q613" s="19">
        <f t="shared" si="79"/>
        <v>123807.6</v>
      </c>
    </row>
    <row r="614" spans="1:17" x14ac:dyDescent="0.35">
      <c r="A614" s="10" t="s">
        <v>5022</v>
      </c>
      <c r="B614" s="10" t="s">
        <v>5023</v>
      </c>
      <c r="C614" s="10" t="s">
        <v>4845</v>
      </c>
      <c r="D614" s="12">
        <v>299</v>
      </c>
      <c r="E614" s="12">
        <v>650</v>
      </c>
      <c r="F614" s="13">
        <v>0.54</v>
      </c>
      <c r="G614" s="10">
        <v>4.5</v>
      </c>
      <c r="H614" s="14">
        <v>33176</v>
      </c>
      <c r="I614" s="10" t="s">
        <v>5027</v>
      </c>
      <c r="J614" s="10" t="str">
        <f t="shared" si="72"/>
        <v>Dell</v>
      </c>
      <c r="K614" s="10" t="str">
        <f t="shared" si="73"/>
        <v>Computers&amp;Accessories</v>
      </c>
      <c r="L614" s="10" t="str">
        <f t="shared" si="74"/>
        <v>More</v>
      </c>
      <c r="M614" s="10">
        <f t="shared" si="75"/>
        <v>4</v>
      </c>
      <c r="N614" s="12">
        <f t="shared" si="76"/>
        <v>21564400</v>
      </c>
      <c r="O614" s="15" t="str">
        <f t="shared" si="77"/>
        <v>&gt;₹500</v>
      </c>
      <c r="P614" s="10" t="str">
        <f t="shared" si="78"/>
        <v>More</v>
      </c>
      <c r="Q614" s="14">
        <f t="shared" si="79"/>
        <v>149292</v>
      </c>
    </row>
    <row r="615" spans="1:17" x14ac:dyDescent="0.35">
      <c r="A615" s="11" t="s">
        <v>5032</v>
      </c>
      <c r="B615" s="11" t="s">
        <v>5033</v>
      </c>
      <c r="C615" s="11" t="s">
        <v>5034</v>
      </c>
      <c r="D615" s="17">
        <v>798</v>
      </c>
      <c r="E615" s="17">
        <v>1995</v>
      </c>
      <c r="F615" s="18">
        <v>0.6</v>
      </c>
      <c r="G615" s="11">
        <v>4</v>
      </c>
      <c r="H615" s="19">
        <v>68664</v>
      </c>
      <c r="I615" s="11" t="s">
        <v>5038</v>
      </c>
      <c r="J615" s="11" t="str">
        <f t="shared" si="72"/>
        <v>Boya</v>
      </c>
      <c r="K615" s="11" t="str">
        <f t="shared" si="73"/>
        <v>MusicalInstruments</v>
      </c>
      <c r="L615" s="11" t="str">
        <f t="shared" si="74"/>
        <v>More</v>
      </c>
      <c r="M615" s="11">
        <f t="shared" si="75"/>
        <v>4</v>
      </c>
      <c r="N615" s="17">
        <f t="shared" si="76"/>
        <v>136984680</v>
      </c>
      <c r="O615" s="20" t="str">
        <f t="shared" si="77"/>
        <v>&gt;₹500</v>
      </c>
      <c r="P615" s="11" t="str">
        <f t="shared" si="78"/>
        <v>More</v>
      </c>
      <c r="Q615" s="19">
        <f t="shared" si="79"/>
        <v>274656</v>
      </c>
    </row>
    <row r="616" spans="1:17" x14ac:dyDescent="0.35">
      <c r="A616" s="10" t="s">
        <v>16</v>
      </c>
      <c r="B616" s="10" t="s">
        <v>17</v>
      </c>
      <c r="C616" s="10" t="s">
        <v>18</v>
      </c>
      <c r="D616" s="12">
        <v>399</v>
      </c>
      <c r="E616" s="12">
        <v>1099</v>
      </c>
      <c r="F616" s="13">
        <v>0.64</v>
      </c>
      <c r="G616" s="10">
        <v>4.2</v>
      </c>
      <c r="H616" s="14">
        <v>24269</v>
      </c>
      <c r="I616" s="10" t="s">
        <v>22</v>
      </c>
      <c r="J616" s="10" t="str">
        <f t="shared" si="72"/>
        <v>Wayona</v>
      </c>
      <c r="K616" s="10" t="str">
        <f t="shared" si="73"/>
        <v>Computers&amp;Accessories</v>
      </c>
      <c r="L616" s="10" t="str">
        <f t="shared" si="74"/>
        <v>More</v>
      </c>
      <c r="M616" s="10">
        <f t="shared" si="75"/>
        <v>4</v>
      </c>
      <c r="N616" s="12">
        <f t="shared" si="76"/>
        <v>26671631</v>
      </c>
      <c r="O616" s="15" t="str">
        <f t="shared" si="77"/>
        <v>&gt;₹500</v>
      </c>
      <c r="P616" s="10" t="str">
        <f t="shared" si="78"/>
        <v>More</v>
      </c>
      <c r="Q616" s="14">
        <f t="shared" si="79"/>
        <v>101929.8</v>
      </c>
    </row>
    <row r="617" spans="1:17" x14ac:dyDescent="0.35">
      <c r="A617" s="11" t="s">
        <v>5045</v>
      </c>
      <c r="B617" s="11" t="s">
        <v>5046</v>
      </c>
      <c r="C617" s="11" t="s">
        <v>5047</v>
      </c>
      <c r="D617" s="17">
        <v>266</v>
      </c>
      <c r="E617" s="17">
        <v>315</v>
      </c>
      <c r="F617" s="18">
        <v>0.16</v>
      </c>
      <c r="G617" s="11">
        <v>4.5</v>
      </c>
      <c r="H617" s="22">
        <v>28030</v>
      </c>
      <c r="I617" s="11" t="s">
        <v>5051</v>
      </c>
      <c r="J617" s="11" t="str">
        <f t="shared" si="72"/>
        <v>Duracell</v>
      </c>
      <c r="K617" s="11" t="str">
        <f t="shared" si="73"/>
        <v>Electronics</v>
      </c>
      <c r="L617" s="11" t="str">
        <f t="shared" si="74"/>
        <v>Less</v>
      </c>
      <c r="M617" s="11">
        <f t="shared" si="75"/>
        <v>4</v>
      </c>
      <c r="N617" s="17">
        <f t="shared" si="76"/>
        <v>8829450</v>
      </c>
      <c r="O617" s="20" t="str">
        <f t="shared" si="77"/>
        <v>₹200–₹500</v>
      </c>
      <c r="P617" s="11" t="str">
        <f t="shared" si="78"/>
        <v>More</v>
      </c>
      <c r="Q617" s="19">
        <f t="shared" si="79"/>
        <v>126135</v>
      </c>
    </row>
    <row r="618" spans="1:17" x14ac:dyDescent="0.35">
      <c r="A618" s="10" t="s">
        <v>5056</v>
      </c>
      <c r="B618" s="10" t="s">
        <v>5057</v>
      </c>
      <c r="C618" s="10" t="s">
        <v>5058</v>
      </c>
      <c r="D618" s="12">
        <v>50</v>
      </c>
      <c r="E618" s="12">
        <v>50</v>
      </c>
      <c r="F618" s="13">
        <v>0</v>
      </c>
      <c r="G618" s="10">
        <v>4.3</v>
      </c>
      <c r="H618" s="14">
        <v>5792</v>
      </c>
      <c r="I618" s="10" t="s">
        <v>5062</v>
      </c>
      <c r="J618" s="10" t="str">
        <f t="shared" si="72"/>
        <v>Classmate</v>
      </c>
      <c r="K618" s="10" t="str">
        <f t="shared" si="73"/>
        <v>OfficeProducts</v>
      </c>
      <c r="L618" s="10" t="str">
        <f t="shared" si="74"/>
        <v>Less</v>
      </c>
      <c r="M618" s="10">
        <f t="shared" si="75"/>
        <v>4</v>
      </c>
      <c r="N618" s="12">
        <f t="shared" si="76"/>
        <v>289600</v>
      </c>
      <c r="O618" s="15" t="str">
        <f t="shared" si="77"/>
        <v>&lt;₹200</v>
      </c>
      <c r="P618" s="10" t="str">
        <f t="shared" si="78"/>
        <v>More</v>
      </c>
      <c r="Q618" s="14">
        <f t="shared" si="79"/>
        <v>24905.599999999999</v>
      </c>
    </row>
    <row r="619" spans="1:17" x14ac:dyDescent="0.35">
      <c r="A619" s="11" t="s">
        <v>5067</v>
      </c>
      <c r="B619" s="11" t="s">
        <v>5068</v>
      </c>
      <c r="C619" s="11" t="s">
        <v>5069</v>
      </c>
      <c r="D619" s="17">
        <v>130</v>
      </c>
      <c r="E619" s="17">
        <v>165</v>
      </c>
      <c r="F619" s="18">
        <v>0.21</v>
      </c>
      <c r="G619" s="11">
        <v>3.9</v>
      </c>
      <c r="H619" s="19">
        <v>14778</v>
      </c>
      <c r="I619" s="11" t="s">
        <v>5073</v>
      </c>
      <c r="J619" s="11" t="str">
        <f t="shared" si="72"/>
        <v>3M</v>
      </c>
      <c r="K619" s="11" t="str">
        <f t="shared" si="73"/>
        <v>Home&amp;Kitchen</v>
      </c>
      <c r="L619" s="11" t="str">
        <f t="shared" si="74"/>
        <v>Less</v>
      </c>
      <c r="M619" s="11">
        <f t="shared" si="75"/>
        <v>3</v>
      </c>
      <c r="N619" s="17">
        <f t="shared" si="76"/>
        <v>2438370</v>
      </c>
      <c r="O619" s="20" t="str">
        <f t="shared" si="77"/>
        <v>&lt;₹200</v>
      </c>
      <c r="P619" s="11" t="str">
        <f t="shared" si="78"/>
        <v>More</v>
      </c>
      <c r="Q619" s="19">
        <f t="shared" si="79"/>
        <v>57634.2</v>
      </c>
    </row>
    <row r="620" spans="1:17" x14ac:dyDescent="0.35">
      <c r="A620" s="10" t="s">
        <v>5078</v>
      </c>
      <c r="B620" s="10" t="s">
        <v>13158</v>
      </c>
      <c r="C620" s="10" t="s">
        <v>3066</v>
      </c>
      <c r="D620" s="12">
        <v>449</v>
      </c>
      <c r="E620" s="12">
        <v>1290</v>
      </c>
      <c r="F620" s="13">
        <v>0.65</v>
      </c>
      <c r="G620" s="10">
        <v>4.0999999999999996</v>
      </c>
      <c r="H620" s="21">
        <v>91770</v>
      </c>
      <c r="I620" s="10" t="s">
        <v>5083</v>
      </c>
      <c r="J620" s="10" t="str">
        <f t="shared" si="72"/>
        <v>Boat</v>
      </c>
      <c r="K620" s="10" t="str">
        <f t="shared" si="73"/>
        <v>Electronics</v>
      </c>
      <c r="L620" s="10" t="str">
        <f t="shared" si="74"/>
        <v>More</v>
      </c>
      <c r="M620" s="10">
        <f t="shared" si="75"/>
        <v>4</v>
      </c>
      <c r="N620" s="12">
        <f t="shared" si="76"/>
        <v>118383300</v>
      </c>
      <c r="O620" s="15" t="str">
        <f t="shared" si="77"/>
        <v>&gt;₹500</v>
      </c>
      <c r="P620" s="10" t="str">
        <f t="shared" si="78"/>
        <v>More</v>
      </c>
      <c r="Q620" s="14">
        <f t="shared" si="79"/>
        <v>376256.99999999994</v>
      </c>
    </row>
    <row r="621" spans="1:17" x14ac:dyDescent="0.35">
      <c r="A621" s="11" t="s">
        <v>3280</v>
      </c>
      <c r="B621" s="11" t="s">
        <v>3281</v>
      </c>
      <c r="C621" s="11" t="s">
        <v>2948</v>
      </c>
      <c r="D621" s="17">
        <v>3999</v>
      </c>
      <c r="E621" s="17">
        <v>16999</v>
      </c>
      <c r="F621" s="18">
        <v>0.76</v>
      </c>
      <c r="G621" s="11">
        <v>4.3</v>
      </c>
      <c r="H621" s="22">
        <v>17162</v>
      </c>
      <c r="I621" s="11" t="s">
        <v>3285</v>
      </c>
      <c r="J621" s="11" t="str">
        <f t="shared" si="72"/>
        <v>Fire-Boltt</v>
      </c>
      <c r="K621" s="11" t="str">
        <f t="shared" si="73"/>
        <v>Electronics</v>
      </c>
      <c r="L621" s="11" t="str">
        <f t="shared" si="74"/>
        <v>More</v>
      </c>
      <c r="M621" s="11">
        <f t="shared" si="75"/>
        <v>4</v>
      </c>
      <c r="N621" s="17">
        <f t="shared" si="76"/>
        <v>291736838</v>
      </c>
      <c r="O621" s="20" t="str">
        <f t="shared" si="77"/>
        <v>&gt;₹500</v>
      </c>
      <c r="P621" s="11" t="str">
        <f t="shared" si="78"/>
        <v>More</v>
      </c>
      <c r="Q621" s="19">
        <f t="shared" si="79"/>
        <v>73796.599999999991</v>
      </c>
    </row>
    <row r="622" spans="1:17" x14ac:dyDescent="0.35">
      <c r="A622" s="10" t="s">
        <v>5090</v>
      </c>
      <c r="B622" s="10" t="s">
        <v>13159</v>
      </c>
      <c r="C622" s="10" t="s">
        <v>3066</v>
      </c>
      <c r="D622" s="12">
        <v>399</v>
      </c>
      <c r="E622" s="12">
        <v>1290</v>
      </c>
      <c r="F622" s="13">
        <v>0.69</v>
      </c>
      <c r="G622" s="10">
        <v>4.2</v>
      </c>
      <c r="H622" s="21">
        <v>206</v>
      </c>
      <c r="I622" s="10" t="s">
        <v>5095</v>
      </c>
      <c r="J622" s="10" t="str">
        <f t="shared" si="72"/>
        <v>Boat</v>
      </c>
      <c r="K622" s="10" t="str">
        <f t="shared" si="73"/>
        <v>Electronics</v>
      </c>
      <c r="L622" s="10" t="str">
        <f t="shared" si="74"/>
        <v>More</v>
      </c>
      <c r="M622" s="10">
        <f t="shared" si="75"/>
        <v>4</v>
      </c>
      <c r="N622" s="12">
        <f t="shared" si="76"/>
        <v>265740</v>
      </c>
      <c r="O622" s="15" t="str">
        <f t="shared" si="77"/>
        <v>&gt;₹500</v>
      </c>
      <c r="P622" s="10" t="str">
        <f t="shared" si="78"/>
        <v>Less</v>
      </c>
      <c r="Q622" s="14">
        <f t="shared" si="79"/>
        <v>865.2</v>
      </c>
    </row>
    <row r="623" spans="1:17" x14ac:dyDescent="0.35">
      <c r="A623" s="11" t="s">
        <v>5100</v>
      </c>
      <c r="B623" s="11" t="s">
        <v>5101</v>
      </c>
      <c r="C623" s="11" t="s">
        <v>5102</v>
      </c>
      <c r="D623" s="17">
        <v>1399</v>
      </c>
      <c r="E623" s="17">
        <v>2498</v>
      </c>
      <c r="F623" s="18">
        <v>0.44</v>
      </c>
      <c r="G623" s="11">
        <v>4.2</v>
      </c>
      <c r="H623" s="19">
        <v>33717</v>
      </c>
      <c r="I623" s="11" t="s">
        <v>5106</v>
      </c>
      <c r="J623" s="11" t="str">
        <f t="shared" si="72"/>
        <v>Dell</v>
      </c>
      <c r="K623" s="11" t="str">
        <f t="shared" si="73"/>
        <v>Computers&amp;Accessories</v>
      </c>
      <c r="L623" s="11" t="str">
        <f t="shared" si="74"/>
        <v>Less</v>
      </c>
      <c r="M623" s="11">
        <f t="shared" si="75"/>
        <v>4</v>
      </c>
      <c r="N623" s="17">
        <f t="shared" si="76"/>
        <v>84225066</v>
      </c>
      <c r="O623" s="20" t="str">
        <f t="shared" si="77"/>
        <v>&gt;₹500</v>
      </c>
      <c r="P623" s="11" t="str">
        <f t="shared" si="78"/>
        <v>More</v>
      </c>
      <c r="Q623" s="19">
        <f t="shared" si="79"/>
        <v>141611.4</v>
      </c>
    </row>
    <row r="624" spans="1:17" x14ac:dyDescent="0.35">
      <c r="A624" s="10" t="s">
        <v>27</v>
      </c>
      <c r="B624" s="10" t="s">
        <v>28</v>
      </c>
      <c r="C624" s="10" t="s">
        <v>18</v>
      </c>
      <c r="D624" s="12">
        <v>199</v>
      </c>
      <c r="E624" s="12">
        <v>349</v>
      </c>
      <c r="F624" s="13">
        <v>0.43</v>
      </c>
      <c r="G624" s="10">
        <v>4</v>
      </c>
      <c r="H624" s="14">
        <v>43994</v>
      </c>
      <c r="I624" s="10" t="s">
        <v>32</v>
      </c>
      <c r="J624" s="10" t="str">
        <f t="shared" si="72"/>
        <v>Ambrane</v>
      </c>
      <c r="K624" s="10" t="str">
        <f t="shared" si="73"/>
        <v>Computers&amp;Accessories</v>
      </c>
      <c r="L624" s="10" t="str">
        <f t="shared" si="74"/>
        <v>Less</v>
      </c>
      <c r="M624" s="10">
        <f t="shared" si="75"/>
        <v>4</v>
      </c>
      <c r="N624" s="12">
        <f t="shared" si="76"/>
        <v>15353906</v>
      </c>
      <c r="O624" s="15" t="str">
        <f t="shared" si="77"/>
        <v>₹200–₹500</v>
      </c>
      <c r="P624" s="10" t="str">
        <f t="shared" si="78"/>
        <v>More</v>
      </c>
      <c r="Q624" s="14">
        <f t="shared" si="79"/>
        <v>175976</v>
      </c>
    </row>
    <row r="625" spans="1:17" x14ac:dyDescent="0.35">
      <c r="A625" s="11" t="s">
        <v>37</v>
      </c>
      <c r="B625" s="11" t="s">
        <v>38</v>
      </c>
      <c r="C625" s="11" t="s">
        <v>18</v>
      </c>
      <c r="D625" s="17">
        <v>199</v>
      </c>
      <c r="E625" s="17">
        <v>999</v>
      </c>
      <c r="F625" s="18">
        <v>0.8</v>
      </c>
      <c r="G625" s="11">
        <v>3.9</v>
      </c>
      <c r="H625" s="19">
        <v>7928</v>
      </c>
      <c r="I625" s="11" t="s">
        <v>42</v>
      </c>
      <c r="J625" s="11" t="str">
        <f t="shared" si="72"/>
        <v>Sounce</v>
      </c>
      <c r="K625" s="11" t="str">
        <f t="shared" si="73"/>
        <v>Computers&amp;Accessories</v>
      </c>
      <c r="L625" s="11" t="str">
        <f t="shared" si="74"/>
        <v>More</v>
      </c>
      <c r="M625" s="11">
        <f t="shared" si="75"/>
        <v>3</v>
      </c>
      <c r="N625" s="17">
        <f t="shared" si="76"/>
        <v>7920072</v>
      </c>
      <c r="O625" s="20" t="str">
        <f t="shared" si="77"/>
        <v>&gt;₹500</v>
      </c>
      <c r="P625" s="11" t="str">
        <f t="shared" si="78"/>
        <v>More</v>
      </c>
      <c r="Q625" s="19">
        <f t="shared" si="79"/>
        <v>30919.200000000001</v>
      </c>
    </row>
    <row r="626" spans="1:17" x14ac:dyDescent="0.35">
      <c r="A626" s="10" t="s">
        <v>3290</v>
      </c>
      <c r="B626" s="10" t="s">
        <v>3291</v>
      </c>
      <c r="C626" s="10" t="s">
        <v>2948</v>
      </c>
      <c r="D626" s="12">
        <v>2998</v>
      </c>
      <c r="E626" s="12">
        <v>5999</v>
      </c>
      <c r="F626" s="13">
        <v>0.5</v>
      </c>
      <c r="G626" s="10">
        <v>4.0999999999999996</v>
      </c>
      <c r="H626" s="21">
        <v>5179</v>
      </c>
      <c r="I626" s="10" t="s">
        <v>5115</v>
      </c>
      <c r="J626" s="10" t="str">
        <f t="shared" si="72"/>
        <v>Noise</v>
      </c>
      <c r="K626" s="10" t="str">
        <f t="shared" si="73"/>
        <v>Electronics</v>
      </c>
      <c r="L626" s="10" t="str">
        <f t="shared" si="74"/>
        <v>More</v>
      </c>
      <c r="M626" s="10">
        <f t="shared" si="75"/>
        <v>4</v>
      </c>
      <c r="N626" s="12">
        <f t="shared" si="76"/>
        <v>31068821</v>
      </c>
      <c r="O626" s="15" t="str">
        <f t="shared" si="77"/>
        <v>&gt;₹500</v>
      </c>
      <c r="P626" s="10" t="str">
        <f t="shared" si="78"/>
        <v>More</v>
      </c>
      <c r="Q626" s="14">
        <f t="shared" si="79"/>
        <v>21233.899999999998</v>
      </c>
    </row>
    <row r="627" spans="1:17" x14ac:dyDescent="0.35">
      <c r="A627" s="11" t="s">
        <v>5120</v>
      </c>
      <c r="B627" s="11" t="s">
        <v>5121</v>
      </c>
      <c r="C627" s="11" t="s">
        <v>5122</v>
      </c>
      <c r="D627" s="17">
        <v>4098</v>
      </c>
      <c r="E627" s="17">
        <v>4999</v>
      </c>
      <c r="F627" s="18">
        <v>0.18</v>
      </c>
      <c r="G627" s="11">
        <v>4.5</v>
      </c>
      <c r="H627" s="19">
        <v>50810</v>
      </c>
      <c r="I627" s="11" t="s">
        <v>5126</v>
      </c>
      <c r="J627" s="11" t="str">
        <f t="shared" si="72"/>
        <v>Seagate</v>
      </c>
      <c r="K627" s="11" t="str">
        <f t="shared" si="73"/>
        <v>Computers&amp;Accessories</v>
      </c>
      <c r="L627" s="11" t="str">
        <f t="shared" si="74"/>
        <v>Less</v>
      </c>
      <c r="M627" s="11">
        <f t="shared" si="75"/>
        <v>4</v>
      </c>
      <c r="N627" s="17">
        <f t="shared" si="76"/>
        <v>253999190</v>
      </c>
      <c r="O627" s="20" t="str">
        <f t="shared" si="77"/>
        <v>&gt;₹500</v>
      </c>
      <c r="P627" s="11" t="str">
        <f t="shared" si="78"/>
        <v>More</v>
      </c>
      <c r="Q627" s="19">
        <f t="shared" si="79"/>
        <v>228645</v>
      </c>
    </row>
    <row r="628" spans="1:17" x14ac:dyDescent="0.35">
      <c r="A628" s="10" t="s">
        <v>5131</v>
      </c>
      <c r="B628" s="10" t="s">
        <v>5132</v>
      </c>
      <c r="C628" s="10" t="s">
        <v>5133</v>
      </c>
      <c r="D628" s="12">
        <v>499</v>
      </c>
      <c r="E628" s="12">
        <v>1999</v>
      </c>
      <c r="F628" s="13">
        <v>0.75</v>
      </c>
      <c r="G628" s="10">
        <v>3.7</v>
      </c>
      <c r="H628" s="21">
        <v>3369</v>
      </c>
      <c r="I628" s="10" t="s">
        <v>5137</v>
      </c>
      <c r="J628" s="10" t="str">
        <f t="shared" si="72"/>
        <v>HP</v>
      </c>
      <c r="K628" s="10" t="str">
        <f t="shared" si="73"/>
        <v>Electronics</v>
      </c>
      <c r="L628" s="10" t="str">
        <f t="shared" si="74"/>
        <v>More</v>
      </c>
      <c r="M628" s="10">
        <f t="shared" si="75"/>
        <v>3</v>
      </c>
      <c r="N628" s="12">
        <f t="shared" si="76"/>
        <v>6734631</v>
      </c>
      <c r="O628" s="15" t="str">
        <f t="shared" si="77"/>
        <v>&gt;₹500</v>
      </c>
      <c r="P628" s="10" t="str">
        <f t="shared" si="78"/>
        <v>More</v>
      </c>
      <c r="Q628" s="14">
        <f t="shared" si="79"/>
        <v>12465.300000000001</v>
      </c>
    </row>
    <row r="629" spans="1:17" x14ac:dyDescent="0.35">
      <c r="A629" s="11" t="s">
        <v>5142</v>
      </c>
      <c r="B629" s="11" t="s">
        <v>5143</v>
      </c>
      <c r="C629" s="11" t="s">
        <v>4845</v>
      </c>
      <c r="D629" s="17">
        <v>299</v>
      </c>
      <c r="E629" s="17">
        <v>449</v>
      </c>
      <c r="F629" s="18">
        <v>0.33</v>
      </c>
      <c r="G629" s="11">
        <v>3.5</v>
      </c>
      <c r="H629" s="19">
        <v>11827</v>
      </c>
      <c r="I629" s="11" t="s">
        <v>5147</v>
      </c>
      <c r="J629" s="11" t="str">
        <f t="shared" si="72"/>
        <v>ZEBRONICS</v>
      </c>
      <c r="K629" s="11" t="str">
        <f t="shared" si="73"/>
        <v>Computers&amp;Accessories</v>
      </c>
      <c r="L629" s="11" t="str">
        <f t="shared" si="74"/>
        <v>Less</v>
      </c>
      <c r="M629" s="11">
        <f t="shared" si="75"/>
        <v>3</v>
      </c>
      <c r="N629" s="17">
        <f t="shared" si="76"/>
        <v>5310323</v>
      </c>
      <c r="O629" s="20" t="str">
        <f t="shared" si="77"/>
        <v>₹200–₹500</v>
      </c>
      <c r="P629" s="11" t="str">
        <f t="shared" si="78"/>
        <v>More</v>
      </c>
      <c r="Q629" s="19">
        <f t="shared" si="79"/>
        <v>41394.5</v>
      </c>
    </row>
    <row r="630" spans="1:17" x14ac:dyDescent="0.35">
      <c r="A630" s="10" t="s">
        <v>47</v>
      </c>
      <c r="B630" s="10" t="s">
        <v>13122</v>
      </c>
      <c r="C630" s="10" t="s">
        <v>18</v>
      </c>
      <c r="D630" s="12">
        <v>329</v>
      </c>
      <c r="E630" s="12">
        <v>699</v>
      </c>
      <c r="F630" s="13">
        <v>0.53</v>
      </c>
      <c r="G630" s="10">
        <v>4.2</v>
      </c>
      <c r="H630" s="14">
        <v>94364</v>
      </c>
      <c r="I630" s="10" t="s">
        <v>52</v>
      </c>
      <c r="J630" s="10" t="str">
        <f t="shared" si="72"/>
        <v>Boat</v>
      </c>
      <c r="K630" s="10" t="str">
        <f t="shared" si="73"/>
        <v>Computers&amp;Accessories</v>
      </c>
      <c r="L630" s="10" t="str">
        <f t="shared" si="74"/>
        <v>More</v>
      </c>
      <c r="M630" s="10">
        <f t="shared" si="75"/>
        <v>4</v>
      </c>
      <c r="N630" s="12">
        <f t="shared" si="76"/>
        <v>65960436</v>
      </c>
      <c r="O630" s="15" t="str">
        <f t="shared" si="77"/>
        <v>&gt;₹500</v>
      </c>
      <c r="P630" s="10" t="str">
        <f t="shared" si="78"/>
        <v>More</v>
      </c>
      <c r="Q630" s="14">
        <f t="shared" si="79"/>
        <v>396328.8</v>
      </c>
    </row>
    <row r="631" spans="1:17" x14ac:dyDescent="0.35">
      <c r="A631" s="11" t="s">
        <v>5154</v>
      </c>
      <c r="B631" s="11" t="s">
        <v>5155</v>
      </c>
      <c r="C631" s="11" t="s">
        <v>5102</v>
      </c>
      <c r="D631" s="17">
        <v>699</v>
      </c>
      <c r="E631" s="17">
        <v>999</v>
      </c>
      <c r="F631" s="18">
        <v>0.3</v>
      </c>
      <c r="G631" s="11">
        <v>3.5</v>
      </c>
      <c r="H631" s="19">
        <v>15295</v>
      </c>
      <c r="I631" s="11" t="s">
        <v>5159</v>
      </c>
      <c r="J631" s="11" t="str">
        <f t="shared" si="72"/>
        <v>Zebronics</v>
      </c>
      <c r="K631" s="11" t="str">
        <f t="shared" si="73"/>
        <v>Computers&amp;Accessories</v>
      </c>
      <c r="L631" s="11" t="str">
        <f t="shared" si="74"/>
        <v>Less</v>
      </c>
      <c r="M631" s="11">
        <f t="shared" si="75"/>
        <v>3</v>
      </c>
      <c r="N631" s="17">
        <f t="shared" si="76"/>
        <v>15279705</v>
      </c>
      <c r="O631" s="20" t="str">
        <f t="shared" si="77"/>
        <v>&gt;₹500</v>
      </c>
      <c r="P631" s="11" t="str">
        <f t="shared" si="78"/>
        <v>More</v>
      </c>
      <c r="Q631" s="19">
        <f t="shared" si="79"/>
        <v>53532.5</v>
      </c>
    </row>
    <row r="632" spans="1:17" x14ac:dyDescent="0.35">
      <c r="A632" s="10" t="s">
        <v>5164</v>
      </c>
      <c r="B632" s="10" t="s">
        <v>5165</v>
      </c>
      <c r="C632" s="10" t="s">
        <v>5166</v>
      </c>
      <c r="D632" s="12">
        <v>799</v>
      </c>
      <c r="E632" s="12">
        <v>3990</v>
      </c>
      <c r="F632" s="13">
        <v>0.8</v>
      </c>
      <c r="G632" s="10">
        <v>4.3</v>
      </c>
      <c r="H632" s="21">
        <v>27139</v>
      </c>
      <c r="I632" s="10" t="s">
        <v>5170</v>
      </c>
      <c r="J632" s="10" t="str">
        <f t="shared" si="72"/>
        <v>SYVO</v>
      </c>
      <c r="K632" s="10" t="str">
        <f t="shared" si="73"/>
        <v>Electronics</v>
      </c>
      <c r="L632" s="10" t="str">
        <f t="shared" si="74"/>
        <v>More</v>
      </c>
      <c r="M632" s="10">
        <f t="shared" si="75"/>
        <v>4</v>
      </c>
      <c r="N632" s="12">
        <f t="shared" si="76"/>
        <v>108284610</v>
      </c>
      <c r="O632" s="15" t="str">
        <f t="shared" si="77"/>
        <v>&gt;₹500</v>
      </c>
      <c r="P632" s="10" t="str">
        <f t="shared" si="78"/>
        <v>More</v>
      </c>
      <c r="Q632" s="14">
        <f t="shared" si="79"/>
        <v>116697.7</v>
      </c>
    </row>
    <row r="633" spans="1:17" x14ac:dyDescent="0.35">
      <c r="A633" s="11" t="s">
        <v>5175</v>
      </c>
      <c r="B633" s="11" t="s">
        <v>5176</v>
      </c>
      <c r="C633" s="11" t="s">
        <v>3066</v>
      </c>
      <c r="D633" s="17">
        <v>1399</v>
      </c>
      <c r="E633" s="17">
        <v>5499</v>
      </c>
      <c r="F633" s="18">
        <v>0.75</v>
      </c>
      <c r="G633" s="11">
        <v>3.9</v>
      </c>
      <c r="H633" s="22">
        <v>9504</v>
      </c>
      <c r="I633" s="11" t="s">
        <v>5180</v>
      </c>
      <c r="J633" s="11" t="str">
        <f t="shared" si="72"/>
        <v>Boult</v>
      </c>
      <c r="K633" s="11" t="str">
        <f t="shared" si="73"/>
        <v>Electronics</v>
      </c>
      <c r="L633" s="11" t="str">
        <f t="shared" si="74"/>
        <v>More</v>
      </c>
      <c r="M633" s="11">
        <f t="shared" si="75"/>
        <v>3</v>
      </c>
      <c r="N633" s="17">
        <f t="shared" si="76"/>
        <v>52262496</v>
      </c>
      <c r="O633" s="20" t="str">
        <f t="shared" si="77"/>
        <v>&gt;₹500</v>
      </c>
      <c r="P633" s="11" t="str">
        <f t="shared" si="78"/>
        <v>More</v>
      </c>
      <c r="Q633" s="19">
        <f t="shared" si="79"/>
        <v>37065.599999999999</v>
      </c>
    </row>
    <row r="634" spans="1:17" x14ac:dyDescent="0.35">
      <c r="A634" s="10" t="s">
        <v>57</v>
      </c>
      <c r="B634" s="10" t="s">
        <v>58</v>
      </c>
      <c r="C634" s="10" t="s">
        <v>18</v>
      </c>
      <c r="D634" s="12">
        <v>154</v>
      </c>
      <c r="E634" s="12">
        <v>399</v>
      </c>
      <c r="F634" s="13">
        <v>0.61</v>
      </c>
      <c r="G634" s="10">
        <v>4.2</v>
      </c>
      <c r="H634" s="14">
        <v>16905</v>
      </c>
      <c r="I634" s="10" t="s">
        <v>62</v>
      </c>
      <c r="J634" s="10" t="str">
        <f t="shared" si="72"/>
        <v>Portronics</v>
      </c>
      <c r="K634" s="10" t="str">
        <f t="shared" si="73"/>
        <v>Computers&amp;Accessories</v>
      </c>
      <c r="L634" s="10" t="str">
        <f t="shared" si="74"/>
        <v>More</v>
      </c>
      <c r="M634" s="10">
        <f t="shared" si="75"/>
        <v>4</v>
      </c>
      <c r="N634" s="12">
        <f t="shared" si="76"/>
        <v>6745095</v>
      </c>
      <c r="O634" s="15" t="str">
        <f t="shared" si="77"/>
        <v>₹200–₹500</v>
      </c>
      <c r="P634" s="10" t="str">
        <f t="shared" si="78"/>
        <v>More</v>
      </c>
      <c r="Q634" s="14">
        <f t="shared" si="79"/>
        <v>71001</v>
      </c>
    </row>
    <row r="635" spans="1:17" x14ac:dyDescent="0.35">
      <c r="A635" s="11" t="s">
        <v>5187</v>
      </c>
      <c r="B635" s="11" t="s">
        <v>5188</v>
      </c>
      <c r="C635" s="11" t="s">
        <v>4834</v>
      </c>
      <c r="D635" s="17">
        <v>519</v>
      </c>
      <c r="E635" s="17">
        <v>1350</v>
      </c>
      <c r="F635" s="18">
        <v>0.62</v>
      </c>
      <c r="G635" s="11">
        <v>4.3</v>
      </c>
      <c r="H635" s="19">
        <v>30058</v>
      </c>
      <c r="I635" s="11" t="s">
        <v>5192</v>
      </c>
      <c r="J635" s="11" t="str">
        <f t="shared" si="72"/>
        <v>SanDisk</v>
      </c>
      <c r="K635" s="11" t="str">
        <f t="shared" si="73"/>
        <v>Computers&amp;Accessories</v>
      </c>
      <c r="L635" s="11" t="str">
        <f t="shared" si="74"/>
        <v>More</v>
      </c>
      <c r="M635" s="11">
        <f t="shared" si="75"/>
        <v>4</v>
      </c>
      <c r="N635" s="17">
        <f t="shared" si="76"/>
        <v>40578300</v>
      </c>
      <c r="O635" s="20" t="str">
        <f t="shared" si="77"/>
        <v>&gt;₹500</v>
      </c>
      <c r="P635" s="11" t="str">
        <f t="shared" si="78"/>
        <v>More</v>
      </c>
      <c r="Q635" s="19">
        <f t="shared" si="79"/>
        <v>129249.4</v>
      </c>
    </row>
    <row r="636" spans="1:17" x14ac:dyDescent="0.35">
      <c r="A636" s="10" t="s">
        <v>3421</v>
      </c>
      <c r="B636" s="10" t="s">
        <v>13141</v>
      </c>
      <c r="C636" s="10" t="s">
        <v>2948</v>
      </c>
      <c r="D636" s="12">
        <v>2299</v>
      </c>
      <c r="E636" s="12">
        <v>7990</v>
      </c>
      <c r="F636" s="13">
        <v>0.71</v>
      </c>
      <c r="G636" s="10">
        <v>4.2</v>
      </c>
      <c r="H636" s="21">
        <v>69619</v>
      </c>
      <c r="I636" s="10" t="s">
        <v>3426</v>
      </c>
      <c r="J636" s="10" t="str">
        <f t="shared" si="72"/>
        <v>Boat</v>
      </c>
      <c r="K636" s="10" t="str">
        <f t="shared" si="73"/>
        <v>Electronics</v>
      </c>
      <c r="L636" s="10" t="str">
        <f t="shared" si="74"/>
        <v>More</v>
      </c>
      <c r="M636" s="10">
        <f t="shared" si="75"/>
        <v>4</v>
      </c>
      <c r="N636" s="12">
        <f t="shared" si="76"/>
        <v>556255810</v>
      </c>
      <c r="O636" s="15" t="str">
        <f t="shared" si="77"/>
        <v>&gt;₹500</v>
      </c>
      <c r="P636" s="10" t="str">
        <f t="shared" si="78"/>
        <v>More</v>
      </c>
      <c r="Q636" s="14">
        <f t="shared" si="79"/>
        <v>292399.8</v>
      </c>
    </row>
    <row r="637" spans="1:17" x14ac:dyDescent="0.35">
      <c r="A637" s="11" t="s">
        <v>3431</v>
      </c>
      <c r="B637" s="11" t="s">
        <v>3432</v>
      </c>
      <c r="C637" s="11" t="s">
        <v>3433</v>
      </c>
      <c r="D637" s="17">
        <v>399</v>
      </c>
      <c r="E637" s="17">
        <v>1999</v>
      </c>
      <c r="F637" s="18">
        <v>0.8</v>
      </c>
      <c r="G637" s="11">
        <v>4</v>
      </c>
      <c r="H637" s="22">
        <v>3382</v>
      </c>
      <c r="I637" s="11" t="s">
        <v>3437</v>
      </c>
      <c r="J637" s="11" t="str">
        <f t="shared" si="72"/>
        <v>Tygot</v>
      </c>
      <c r="K637" s="11" t="str">
        <f t="shared" si="73"/>
        <v>Electronics</v>
      </c>
      <c r="L637" s="11" t="str">
        <f t="shared" si="74"/>
        <v>More</v>
      </c>
      <c r="M637" s="11">
        <f t="shared" si="75"/>
        <v>4</v>
      </c>
      <c r="N637" s="17">
        <f t="shared" si="76"/>
        <v>6760618</v>
      </c>
      <c r="O637" s="20" t="str">
        <f t="shared" si="77"/>
        <v>&gt;₹500</v>
      </c>
      <c r="P637" s="11" t="str">
        <f t="shared" si="78"/>
        <v>More</v>
      </c>
      <c r="Q637" s="19">
        <f t="shared" si="79"/>
        <v>13528</v>
      </c>
    </row>
    <row r="638" spans="1:17" x14ac:dyDescent="0.35">
      <c r="A638" s="10" t="s">
        <v>5201</v>
      </c>
      <c r="B638" s="10" t="s">
        <v>13160</v>
      </c>
      <c r="C638" s="10" t="s">
        <v>3066</v>
      </c>
      <c r="D638" s="12">
        <v>1499</v>
      </c>
      <c r="E638" s="12">
        <v>3990</v>
      </c>
      <c r="F638" s="13">
        <v>0.62</v>
      </c>
      <c r="G638" s="10">
        <v>4.0999999999999996</v>
      </c>
      <c r="H638" s="21">
        <v>109864</v>
      </c>
      <c r="I638" s="10" t="s">
        <v>5206</v>
      </c>
      <c r="J638" s="10" t="str">
        <f t="shared" si="72"/>
        <v>Boat</v>
      </c>
      <c r="K638" s="10" t="str">
        <f t="shared" si="73"/>
        <v>Electronics</v>
      </c>
      <c r="L638" s="10" t="str">
        <f t="shared" si="74"/>
        <v>More</v>
      </c>
      <c r="M638" s="10">
        <f t="shared" si="75"/>
        <v>4</v>
      </c>
      <c r="N638" s="12">
        <f t="shared" si="76"/>
        <v>438357360</v>
      </c>
      <c r="O638" s="15" t="str">
        <f t="shared" si="77"/>
        <v>&gt;₹500</v>
      </c>
      <c r="P638" s="10" t="str">
        <f t="shared" si="78"/>
        <v>More</v>
      </c>
      <c r="Q638" s="14">
        <f t="shared" si="79"/>
        <v>450442.39999999997</v>
      </c>
    </row>
    <row r="639" spans="1:17" x14ac:dyDescent="0.35">
      <c r="A639" s="11" t="s">
        <v>5211</v>
      </c>
      <c r="B639" s="11" t="s">
        <v>5212</v>
      </c>
      <c r="C639" s="11" t="s">
        <v>5213</v>
      </c>
      <c r="D639" s="17">
        <v>1295</v>
      </c>
      <c r="E639" s="17">
        <v>1295</v>
      </c>
      <c r="F639" s="18">
        <v>0</v>
      </c>
      <c r="G639" s="11">
        <v>4.5</v>
      </c>
      <c r="H639" s="19">
        <v>5760</v>
      </c>
      <c r="I639" s="11" t="s">
        <v>5217</v>
      </c>
      <c r="J639" s="11" t="str">
        <f t="shared" si="72"/>
        <v>Casio</v>
      </c>
      <c r="K639" s="11" t="str">
        <f t="shared" si="73"/>
        <v>OfficeProducts</v>
      </c>
      <c r="L639" s="11" t="str">
        <f t="shared" si="74"/>
        <v>Less</v>
      </c>
      <c r="M639" s="11">
        <f t="shared" si="75"/>
        <v>4</v>
      </c>
      <c r="N639" s="17">
        <f t="shared" si="76"/>
        <v>7459200</v>
      </c>
      <c r="O639" s="20" t="str">
        <f t="shared" si="77"/>
        <v>&gt;₹500</v>
      </c>
      <c r="P639" s="11" t="str">
        <f t="shared" si="78"/>
        <v>More</v>
      </c>
      <c r="Q639" s="19">
        <f t="shared" si="79"/>
        <v>25920</v>
      </c>
    </row>
    <row r="640" spans="1:17" x14ac:dyDescent="0.35">
      <c r="A640" s="10" t="s">
        <v>5221</v>
      </c>
      <c r="B640" s="10" t="s">
        <v>5222</v>
      </c>
      <c r="C640" s="10" t="s">
        <v>5223</v>
      </c>
      <c r="D640" s="12">
        <v>1889</v>
      </c>
      <c r="E640" s="12">
        <v>5499</v>
      </c>
      <c r="F640" s="13">
        <v>0.66</v>
      </c>
      <c r="G640" s="10">
        <v>4.2</v>
      </c>
      <c r="H640" s="14">
        <v>49551</v>
      </c>
      <c r="I640" s="10" t="s">
        <v>5227</v>
      </c>
      <c r="J640" s="10" t="str">
        <f t="shared" si="72"/>
        <v>TP-Link</v>
      </c>
      <c r="K640" s="10" t="str">
        <f t="shared" si="73"/>
        <v>Computers&amp;Accessories</v>
      </c>
      <c r="L640" s="10" t="str">
        <f t="shared" si="74"/>
        <v>More</v>
      </c>
      <c r="M640" s="10">
        <f t="shared" si="75"/>
        <v>4</v>
      </c>
      <c r="N640" s="12">
        <f t="shared" si="76"/>
        <v>272480949</v>
      </c>
      <c r="O640" s="15" t="str">
        <f t="shared" si="77"/>
        <v>&gt;₹500</v>
      </c>
      <c r="P640" s="10" t="str">
        <f t="shared" si="78"/>
        <v>More</v>
      </c>
      <c r="Q640" s="14">
        <f t="shared" si="79"/>
        <v>208114.2</v>
      </c>
    </row>
    <row r="641" spans="1:17" x14ac:dyDescent="0.35">
      <c r="A641" s="11" t="s">
        <v>5232</v>
      </c>
      <c r="B641" s="11" t="s">
        <v>13161</v>
      </c>
      <c r="C641" s="11" t="s">
        <v>3066</v>
      </c>
      <c r="D641" s="17">
        <v>455</v>
      </c>
      <c r="E641" s="17">
        <v>1490</v>
      </c>
      <c r="F641" s="18">
        <v>0.69</v>
      </c>
      <c r="G641" s="11">
        <v>4.0999999999999996</v>
      </c>
      <c r="H641" s="22">
        <v>161677</v>
      </c>
      <c r="I641" s="11" t="s">
        <v>5237</v>
      </c>
      <c r="J641" s="11" t="str">
        <f t="shared" si="72"/>
        <v>Boat</v>
      </c>
      <c r="K641" s="11" t="str">
        <f t="shared" si="73"/>
        <v>Electronics</v>
      </c>
      <c r="L641" s="11" t="str">
        <f t="shared" si="74"/>
        <v>More</v>
      </c>
      <c r="M641" s="11">
        <f t="shared" si="75"/>
        <v>4</v>
      </c>
      <c r="N641" s="17">
        <f t="shared" si="76"/>
        <v>240898730</v>
      </c>
      <c r="O641" s="20" t="str">
        <f t="shared" si="77"/>
        <v>&gt;₹500</v>
      </c>
      <c r="P641" s="11" t="str">
        <f t="shared" si="78"/>
        <v>More</v>
      </c>
      <c r="Q641" s="19">
        <f t="shared" si="79"/>
        <v>662875.69999999995</v>
      </c>
    </row>
    <row r="642" spans="1:17" x14ac:dyDescent="0.35">
      <c r="A642" s="10" t="s">
        <v>5242</v>
      </c>
      <c r="B642" s="10" t="s">
        <v>5243</v>
      </c>
      <c r="C642" s="10" t="s">
        <v>5244</v>
      </c>
      <c r="D642" s="12">
        <v>399</v>
      </c>
      <c r="E642" s="12">
        <v>995</v>
      </c>
      <c r="F642" s="13">
        <v>0.6</v>
      </c>
      <c r="G642" s="10">
        <v>3.9</v>
      </c>
      <c r="H642" s="21">
        <v>21372</v>
      </c>
      <c r="I642" s="10" t="s">
        <v>5248</v>
      </c>
      <c r="J642" s="10" t="str">
        <f t="shared" ref="J642:J705" si="80">LEFT(B642, FIND(" ", B642) - 1)</f>
        <v>DIGITEK¬Æ</v>
      </c>
      <c r="K642" s="10" t="str">
        <f t="shared" ref="K642:K705" si="81">LEFT(C642, FIND("|", C642 &amp; "|") - 1)</f>
        <v>Electronics</v>
      </c>
      <c r="L642" s="10" t="str">
        <f t="shared" ref="L642:L705" si="82">IF(F642&gt;=50%,"More", "Less")</f>
        <v>More</v>
      </c>
      <c r="M642" s="10">
        <f t="shared" ref="M642:M705" si="83">INT(G642)</f>
        <v>3</v>
      </c>
      <c r="N642" s="12">
        <f t="shared" ref="N642:N705" si="84">E642*H642</f>
        <v>21265140</v>
      </c>
      <c r="O642" s="15" t="str">
        <f t="shared" ref="O642:O705" si="85">IF(E642&lt;200,"&lt;₹200",
IF(E642&lt;=500,"₹200–₹500",
"&gt;₹500"))</f>
        <v>&gt;₹500</v>
      </c>
      <c r="P642" s="10" t="str">
        <f t="shared" ref="P642:P705" si="86">IF(H642&lt;1000, "Less", "More")</f>
        <v>More</v>
      </c>
      <c r="Q642" s="14">
        <f t="shared" ref="Q642:Q705" si="87">G642*H642</f>
        <v>83350.8</v>
      </c>
    </row>
    <row r="643" spans="1:17" x14ac:dyDescent="0.35">
      <c r="A643" s="11" t="s">
        <v>3441</v>
      </c>
      <c r="B643" s="11" t="s">
        <v>3442</v>
      </c>
      <c r="C643" s="11" t="s">
        <v>3024</v>
      </c>
      <c r="D643" s="17">
        <v>1059</v>
      </c>
      <c r="E643" s="17">
        <v>3999</v>
      </c>
      <c r="F643" s="18">
        <v>0.74</v>
      </c>
      <c r="G643" s="11">
        <v>4.3</v>
      </c>
      <c r="H643" s="22">
        <v>140035</v>
      </c>
      <c r="I643" s="11" t="s">
        <v>5254</v>
      </c>
      <c r="J643" s="11" t="str">
        <f t="shared" si="80"/>
        <v>Samsung</v>
      </c>
      <c r="K643" s="11" t="str">
        <f t="shared" si="81"/>
        <v>Electronics</v>
      </c>
      <c r="L643" s="11" t="str">
        <f t="shared" si="82"/>
        <v>More</v>
      </c>
      <c r="M643" s="11">
        <f t="shared" si="83"/>
        <v>4</v>
      </c>
      <c r="N643" s="17">
        <f t="shared" si="84"/>
        <v>559999965</v>
      </c>
      <c r="O643" s="20" t="str">
        <f t="shared" si="85"/>
        <v>&gt;₹500</v>
      </c>
      <c r="P643" s="11" t="str">
        <f t="shared" si="86"/>
        <v>More</v>
      </c>
      <c r="Q643" s="19">
        <f t="shared" si="87"/>
        <v>602150.5</v>
      </c>
    </row>
    <row r="644" spans="1:17" x14ac:dyDescent="0.35">
      <c r="A644" s="10" t="s">
        <v>66</v>
      </c>
      <c r="B644" s="10" t="s">
        <v>67</v>
      </c>
      <c r="C644" s="10" t="s">
        <v>18</v>
      </c>
      <c r="D644" s="12">
        <v>149</v>
      </c>
      <c r="E644" s="12">
        <v>1000</v>
      </c>
      <c r="F644" s="13">
        <v>0.85</v>
      </c>
      <c r="G644" s="10">
        <v>3.9</v>
      </c>
      <c r="H644" s="14">
        <v>24870</v>
      </c>
      <c r="I644" s="10" t="s">
        <v>71</v>
      </c>
      <c r="J644" s="10" t="str">
        <f t="shared" si="80"/>
        <v>pTron</v>
      </c>
      <c r="K644" s="10" t="str">
        <f t="shared" si="81"/>
        <v>Computers&amp;Accessories</v>
      </c>
      <c r="L644" s="10" t="str">
        <f t="shared" si="82"/>
        <v>More</v>
      </c>
      <c r="M644" s="10">
        <f t="shared" si="83"/>
        <v>3</v>
      </c>
      <c r="N644" s="12">
        <f t="shared" si="84"/>
        <v>24870000</v>
      </c>
      <c r="O644" s="15" t="str">
        <f t="shared" si="85"/>
        <v>&gt;₹500</v>
      </c>
      <c r="P644" s="10" t="str">
        <f t="shared" si="86"/>
        <v>More</v>
      </c>
      <c r="Q644" s="14">
        <f t="shared" si="87"/>
        <v>96993</v>
      </c>
    </row>
    <row r="645" spans="1:17" x14ac:dyDescent="0.35">
      <c r="A645" s="11" t="s">
        <v>5260</v>
      </c>
      <c r="B645" s="11" t="s">
        <v>5261</v>
      </c>
      <c r="C645" s="11" t="s">
        <v>5262</v>
      </c>
      <c r="D645" s="17">
        <v>717</v>
      </c>
      <c r="E645" s="17">
        <v>761</v>
      </c>
      <c r="F645" s="18">
        <v>0.06</v>
      </c>
      <c r="G645" s="11">
        <v>4</v>
      </c>
      <c r="H645" s="19">
        <v>7199</v>
      </c>
      <c r="I645" s="11" t="s">
        <v>5266</v>
      </c>
      <c r="J645" s="11" t="str">
        <f t="shared" si="80"/>
        <v>HP</v>
      </c>
      <c r="K645" s="11" t="str">
        <f t="shared" si="81"/>
        <v>Computers&amp;Accessories</v>
      </c>
      <c r="L645" s="11" t="str">
        <f t="shared" si="82"/>
        <v>Less</v>
      </c>
      <c r="M645" s="11">
        <f t="shared" si="83"/>
        <v>4</v>
      </c>
      <c r="N645" s="17">
        <f t="shared" si="84"/>
        <v>5478439</v>
      </c>
      <c r="O645" s="20" t="str">
        <f t="shared" si="85"/>
        <v>&gt;₹500</v>
      </c>
      <c r="P645" s="11" t="str">
        <f t="shared" si="86"/>
        <v>More</v>
      </c>
      <c r="Q645" s="19">
        <f t="shared" si="87"/>
        <v>28796</v>
      </c>
    </row>
    <row r="646" spans="1:17" x14ac:dyDescent="0.35">
      <c r="A646" s="10" t="s">
        <v>3517</v>
      </c>
      <c r="B646" s="10" t="s">
        <v>3518</v>
      </c>
      <c r="C646" s="10" t="s">
        <v>3519</v>
      </c>
      <c r="D646" s="12">
        <v>99</v>
      </c>
      <c r="E646" s="12">
        <v>999</v>
      </c>
      <c r="F646" s="13">
        <v>0.9</v>
      </c>
      <c r="G646" s="10">
        <v>4</v>
      </c>
      <c r="H646" s="14">
        <v>1396</v>
      </c>
      <c r="I646" s="10" t="s">
        <v>3523</v>
      </c>
      <c r="J646" s="10" t="str">
        <f t="shared" si="80"/>
        <v>Sounce</v>
      </c>
      <c r="K646" s="10" t="str">
        <f t="shared" si="81"/>
        <v>Computers&amp;Accessories</v>
      </c>
      <c r="L646" s="10" t="str">
        <f t="shared" si="82"/>
        <v>More</v>
      </c>
      <c r="M646" s="10">
        <f t="shared" si="83"/>
        <v>4</v>
      </c>
      <c r="N646" s="12">
        <f t="shared" si="84"/>
        <v>1394604</v>
      </c>
      <c r="O646" s="15" t="str">
        <f t="shared" si="85"/>
        <v>&gt;₹500</v>
      </c>
      <c r="P646" s="10" t="str">
        <f t="shared" si="86"/>
        <v>More</v>
      </c>
      <c r="Q646" s="14">
        <f t="shared" si="87"/>
        <v>5584</v>
      </c>
    </row>
    <row r="647" spans="1:17" x14ac:dyDescent="0.35">
      <c r="A647" s="11" t="s">
        <v>5273</v>
      </c>
      <c r="B647" s="11" t="s">
        <v>5274</v>
      </c>
      <c r="C647" s="11" t="s">
        <v>5275</v>
      </c>
      <c r="D647" s="17">
        <v>39</v>
      </c>
      <c r="E647" s="17">
        <v>299</v>
      </c>
      <c r="F647" s="18">
        <v>0.87</v>
      </c>
      <c r="G647" s="11">
        <v>3.5</v>
      </c>
      <c r="H647" s="19">
        <v>15233</v>
      </c>
      <c r="I647" s="11" t="s">
        <v>5279</v>
      </c>
      <c r="J647" s="11" t="str">
        <f t="shared" si="80"/>
        <v>GIZGA</v>
      </c>
      <c r="K647" s="11" t="str">
        <f t="shared" si="81"/>
        <v>Computers&amp;Accessories</v>
      </c>
      <c r="L647" s="11" t="str">
        <f t="shared" si="82"/>
        <v>More</v>
      </c>
      <c r="M647" s="11">
        <f t="shared" si="83"/>
        <v>3</v>
      </c>
      <c r="N647" s="17">
        <f t="shared" si="84"/>
        <v>4554667</v>
      </c>
      <c r="O647" s="20" t="str">
        <f t="shared" si="85"/>
        <v>₹200–₹500</v>
      </c>
      <c r="P647" s="11" t="str">
        <f t="shared" si="86"/>
        <v>More</v>
      </c>
      <c r="Q647" s="19">
        <f t="shared" si="87"/>
        <v>53315.5</v>
      </c>
    </row>
    <row r="648" spans="1:17" x14ac:dyDescent="0.35">
      <c r="A648" s="10" t="s">
        <v>5284</v>
      </c>
      <c r="B648" s="10" t="s">
        <v>5285</v>
      </c>
      <c r="C648" s="10" t="s">
        <v>4834</v>
      </c>
      <c r="D648" s="12">
        <v>889</v>
      </c>
      <c r="E648" s="12">
        <v>2500</v>
      </c>
      <c r="F648" s="13">
        <v>0.64</v>
      </c>
      <c r="G648" s="10">
        <v>4.3</v>
      </c>
      <c r="H648" s="14">
        <v>55747</v>
      </c>
      <c r="I648" s="10" t="s">
        <v>5289</v>
      </c>
      <c r="J648" s="10" t="str">
        <f t="shared" si="80"/>
        <v>SanDisk</v>
      </c>
      <c r="K648" s="10" t="str">
        <f t="shared" si="81"/>
        <v>Computers&amp;Accessories</v>
      </c>
      <c r="L648" s="10" t="str">
        <f t="shared" si="82"/>
        <v>More</v>
      </c>
      <c r="M648" s="10">
        <f t="shared" si="83"/>
        <v>4</v>
      </c>
      <c r="N648" s="12">
        <f t="shared" si="84"/>
        <v>139367500</v>
      </c>
      <c r="O648" s="15" t="str">
        <f t="shared" si="85"/>
        <v>&gt;₹500</v>
      </c>
      <c r="P648" s="10" t="str">
        <f t="shared" si="86"/>
        <v>More</v>
      </c>
      <c r="Q648" s="14">
        <f t="shared" si="87"/>
        <v>239712.09999999998</v>
      </c>
    </row>
    <row r="649" spans="1:17" x14ac:dyDescent="0.35">
      <c r="A649" s="11" t="s">
        <v>5294</v>
      </c>
      <c r="B649" s="11" t="s">
        <v>5295</v>
      </c>
      <c r="C649" s="11" t="s">
        <v>3066</v>
      </c>
      <c r="D649" s="17">
        <v>1199</v>
      </c>
      <c r="E649" s="17">
        <v>4999</v>
      </c>
      <c r="F649" s="18">
        <v>0.76</v>
      </c>
      <c r="G649" s="11">
        <v>3.8</v>
      </c>
      <c r="H649" s="22">
        <v>14961</v>
      </c>
      <c r="I649" s="11" t="s">
        <v>5299</v>
      </c>
      <c r="J649" s="11" t="str">
        <f t="shared" si="80"/>
        <v>Boult</v>
      </c>
      <c r="K649" s="11" t="str">
        <f t="shared" si="81"/>
        <v>Electronics</v>
      </c>
      <c r="L649" s="11" t="str">
        <f t="shared" si="82"/>
        <v>More</v>
      </c>
      <c r="M649" s="11">
        <f t="shared" si="83"/>
        <v>3</v>
      </c>
      <c r="N649" s="17">
        <f t="shared" si="84"/>
        <v>74790039</v>
      </c>
      <c r="O649" s="20" t="str">
        <f t="shared" si="85"/>
        <v>&gt;₹500</v>
      </c>
      <c r="P649" s="11" t="str">
        <f t="shared" si="86"/>
        <v>More</v>
      </c>
      <c r="Q649" s="19">
        <f t="shared" si="87"/>
        <v>56851.799999999996</v>
      </c>
    </row>
    <row r="650" spans="1:17" x14ac:dyDescent="0.35">
      <c r="A650" s="10" t="s">
        <v>5304</v>
      </c>
      <c r="B650" s="10" t="s">
        <v>5305</v>
      </c>
      <c r="C650" s="10" t="s">
        <v>4845</v>
      </c>
      <c r="D650" s="12">
        <v>569</v>
      </c>
      <c r="E650" s="12">
        <v>1299</v>
      </c>
      <c r="F650" s="13">
        <v>0.56000000000000005</v>
      </c>
      <c r="G650" s="10">
        <v>4.4000000000000004</v>
      </c>
      <c r="H650" s="14">
        <v>9275</v>
      </c>
      <c r="I650" s="10" t="s">
        <v>5309</v>
      </c>
      <c r="J650" s="10" t="str">
        <f t="shared" si="80"/>
        <v>Dell</v>
      </c>
      <c r="K650" s="10" t="str">
        <f t="shared" si="81"/>
        <v>Computers&amp;Accessories</v>
      </c>
      <c r="L650" s="10" t="str">
        <f t="shared" si="82"/>
        <v>More</v>
      </c>
      <c r="M650" s="10">
        <f t="shared" si="83"/>
        <v>4</v>
      </c>
      <c r="N650" s="12">
        <f t="shared" si="84"/>
        <v>12048225</v>
      </c>
      <c r="O650" s="15" t="str">
        <f t="shared" si="85"/>
        <v>&gt;₹500</v>
      </c>
      <c r="P650" s="10" t="str">
        <f t="shared" si="86"/>
        <v>More</v>
      </c>
      <c r="Q650" s="14">
        <f t="shared" si="87"/>
        <v>40810</v>
      </c>
    </row>
    <row r="651" spans="1:17" x14ac:dyDescent="0.35">
      <c r="A651" s="11" t="s">
        <v>5314</v>
      </c>
      <c r="B651" s="11" t="s">
        <v>5315</v>
      </c>
      <c r="C651" s="11" t="s">
        <v>3066</v>
      </c>
      <c r="D651" s="17">
        <v>1499</v>
      </c>
      <c r="E651" s="17">
        <v>8999</v>
      </c>
      <c r="F651" s="18">
        <v>0.83</v>
      </c>
      <c r="G651" s="11">
        <v>3.7</v>
      </c>
      <c r="H651" s="22">
        <v>28324</v>
      </c>
      <c r="I651" s="11" t="s">
        <v>5319</v>
      </c>
      <c r="J651" s="11" t="str">
        <f t="shared" si="80"/>
        <v>Boult</v>
      </c>
      <c r="K651" s="11" t="str">
        <f t="shared" si="81"/>
        <v>Electronics</v>
      </c>
      <c r="L651" s="11" t="str">
        <f t="shared" si="82"/>
        <v>More</v>
      </c>
      <c r="M651" s="11">
        <f t="shared" si="83"/>
        <v>3</v>
      </c>
      <c r="N651" s="17">
        <f t="shared" si="84"/>
        <v>254887676</v>
      </c>
      <c r="O651" s="20" t="str">
        <f t="shared" si="85"/>
        <v>&gt;₹500</v>
      </c>
      <c r="P651" s="11" t="str">
        <f t="shared" si="86"/>
        <v>More</v>
      </c>
      <c r="Q651" s="19">
        <f t="shared" si="87"/>
        <v>104798.8</v>
      </c>
    </row>
    <row r="652" spans="1:17" x14ac:dyDescent="0.35">
      <c r="A652" s="10" t="s">
        <v>5324</v>
      </c>
      <c r="B652" s="10" t="s">
        <v>5325</v>
      </c>
      <c r="C652" s="10" t="s">
        <v>5047</v>
      </c>
      <c r="D652" s="12">
        <v>149</v>
      </c>
      <c r="E652" s="12">
        <v>180</v>
      </c>
      <c r="F652" s="13">
        <v>0.17</v>
      </c>
      <c r="G652" s="10">
        <v>4.4000000000000004</v>
      </c>
      <c r="H652" s="21">
        <v>644</v>
      </c>
      <c r="I652" s="10" t="s">
        <v>5329</v>
      </c>
      <c r="J652" s="10" t="str">
        <f t="shared" si="80"/>
        <v>Eveready</v>
      </c>
      <c r="K652" s="10" t="str">
        <f t="shared" si="81"/>
        <v>Electronics</v>
      </c>
      <c r="L652" s="10" t="str">
        <f t="shared" si="82"/>
        <v>Less</v>
      </c>
      <c r="M652" s="10">
        <f t="shared" si="83"/>
        <v>4</v>
      </c>
      <c r="N652" s="12">
        <f t="shared" si="84"/>
        <v>115920</v>
      </c>
      <c r="O652" s="15" t="str">
        <f t="shared" si="85"/>
        <v>&lt;₹200</v>
      </c>
      <c r="P652" s="10" t="str">
        <f t="shared" si="86"/>
        <v>Less</v>
      </c>
      <c r="Q652" s="14">
        <f t="shared" si="87"/>
        <v>2833.6000000000004</v>
      </c>
    </row>
    <row r="653" spans="1:17" x14ac:dyDescent="0.35">
      <c r="A653" s="11" t="s">
        <v>5334</v>
      </c>
      <c r="B653" s="11" t="s">
        <v>5335</v>
      </c>
      <c r="C653" s="11" t="s">
        <v>5336</v>
      </c>
      <c r="D653" s="17">
        <v>399</v>
      </c>
      <c r="E653" s="17">
        <v>549</v>
      </c>
      <c r="F653" s="18">
        <v>0.27</v>
      </c>
      <c r="G653" s="11">
        <v>4.4000000000000004</v>
      </c>
      <c r="H653" s="19">
        <v>18139</v>
      </c>
      <c r="I653" s="11" t="s">
        <v>5340</v>
      </c>
      <c r="J653" s="11" t="str">
        <f t="shared" si="80"/>
        <v>Zebronics</v>
      </c>
      <c r="K653" s="11" t="str">
        <f t="shared" si="81"/>
        <v>Computers&amp;Accessories</v>
      </c>
      <c r="L653" s="11" t="str">
        <f t="shared" si="82"/>
        <v>Less</v>
      </c>
      <c r="M653" s="11">
        <f t="shared" si="83"/>
        <v>4</v>
      </c>
      <c r="N653" s="17">
        <f t="shared" si="84"/>
        <v>9958311</v>
      </c>
      <c r="O653" s="20" t="str">
        <f t="shared" si="85"/>
        <v>&gt;₹500</v>
      </c>
      <c r="P653" s="11" t="str">
        <f t="shared" si="86"/>
        <v>More</v>
      </c>
      <c r="Q653" s="19">
        <f t="shared" si="87"/>
        <v>79811.600000000006</v>
      </c>
    </row>
    <row r="654" spans="1:17" x14ac:dyDescent="0.35">
      <c r="A654" s="10" t="s">
        <v>5345</v>
      </c>
      <c r="B654" s="10" t="s">
        <v>5346</v>
      </c>
      <c r="C654" s="10" t="s">
        <v>5347</v>
      </c>
      <c r="D654" s="12">
        <v>191</v>
      </c>
      <c r="E654" s="12">
        <v>225</v>
      </c>
      <c r="F654" s="13">
        <v>0.15</v>
      </c>
      <c r="G654" s="10">
        <v>4.4000000000000004</v>
      </c>
      <c r="H654" s="14">
        <v>7203</v>
      </c>
      <c r="I654" s="10" t="s">
        <v>5351</v>
      </c>
      <c r="J654" s="10" t="str">
        <f t="shared" si="80"/>
        <v>PIDILITE</v>
      </c>
      <c r="K654" s="10" t="str">
        <f t="shared" si="81"/>
        <v>Home&amp;Kitchen</v>
      </c>
      <c r="L654" s="10" t="str">
        <f t="shared" si="82"/>
        <v>Less</v>
      </c>
      <c r="M654" s="10">
        <f t="shared" si="83"/>
        <v>4</v>
      </c>
      <c r="N654" s="12">
        <f t="shared" si="84"/>
        <v>1620675</v>
      </c>
      <c r="O654" s="15" t="str">
        <f t="shared" si="85"/>
        <v>₹200–₹500</v>
      </c>
      <c r="P654" s="10" t="str">
        <f t="shared" si="86"/>
        <v>More</v>
      </c>
      <c r="Q654" s="14">
        <f t="shared" si="87"/>
        <v>31693.200000000004</v>
      </c>
    </row>
    <row r="655" spans="1:17" x14ac:dyDescent="0.35">
      <c r="A655" s="11" t="s">
        <v>5356</v>
      </c>
      <c r="B655" s="11" t="s">
        <v>5357</v>
      </c>
      <c r="C655" s="11" t="s">
        <v>5358</v>
      </c>
      <c r="D655" s="17">
        <v>129</v>
      </c>
      <c r="E655" s="17">
        <v>999</v>
      </c>
      <c r="F655" s="18">
        <v>0.87</v>
      </c>
      <c r="G655" s="11">
        <v>4.2</v>
      </c>
      <c r="H655" s="19">
        <v>491</v>
      </c>
      <c r="I655" s="11" t="s">
        <v>5362</v>
      </c>
      <c r="J655" s="11" t="str">
        <f t="shared" si="80"/>
        <v>STRIFF</v>
      </c>
      <c r="K655" s="11" t="str">
        <f t="shared" si="81"/>
        <v>Computers&amp;Accessories</v>
      </c>
      <c r="L655" s="11" t="str">
        <f t="shared" si="82"/>
        <v>More</v>
      </c>
      <c r="M655" s="11">
        <f t="shared" si="83"/>
        <v>4</v>
      </c>
      <c r="N655" s="17">
        <f t="shared" si="84"/>
        <v>490509</v>
      </c>
      <c r="O655" s="20" t="str">
        <f t="shared" si="85"/>
        <v>&gt;₹500</v>
      </c>
      <c r="P655" s="11" t="str">
        <f t="shared" si="86"/>
        <v>Less</v>
      </c>
      <c r="Q655" s="19">
        <f t="shared" si="87"/>
        <v>2062.2000000000003</v>
      </c>
    </row>
    <row r="656" spans="1:17" x14ac:dyDescent="0.35">
      <c r="A656" s="10" t="s">
        <v>5367</v>
      </c>
      <c r="B656" s="10" t="s">
        <v>5368</v>
      </c>
      <c r="C656" s="10" t="s">
        <v>5369</v>
      </c>
      <c r="D656" s="12">
        <v>199</v>
      </c>
      <c r="E656" s="12">
        <v>599</v>
      </c>
      <c r="F656" s="13">
        <v>0.67</v>
      </c>
      <c r="G656" s="10">
        <v>4.5</v>
      </c>
      <c r="H656" s="14">
        <v>13568</v>
      </c>
      <c r="I656" s="10" t="s">
        <v>5373</v>
      </c>
      <c r="J656" s="10" t="str">
        <f t="shared" si="80"/>
        <v>Gizga</v>
      </c>
      <c r="K656" s="10" t="str">
        <f t="shared" si="81"/>
        <v>Computers&amp;Accessories</v>
      </c>
      <c r="L656" s="10" t="str">
        <f t="shared" si="82"/>
        <v>More</v>
      </c>
      <c r="M656" s="10">
        <f t="shared" si="83"/>
        <v>4</v>
      </c>
      <c r="N656" s="12">
        <f t="shared" si="84"/>
        <v>8127232</v>
      </c>
      <c r="O656" s="15" t="str">
        <f t="shared" si="85"/>
        <v>&gt;₹500</v>
      </c>
      <c r="P656" s="10" t="str">
        <f t="shared" si="86"/>
        <v>More</v>
      </c>
      <c r="Q656" s="14">
        <f t="shared" si="87"/>
        <v>61056</v>
      </c>
    </row>
    <row r="657" spans="1:17" x14ac:dyDescent="0.35">
      <c r="A657" s="11" t="s">
        <v>5378</v>
      </c>
      <c r="B657" s="11" t="s">
        <v>5379</v>
      </c>
      <c r="C657" s="11" t="s">
        <v>3066</v>
      </c>
      <c r="D657" s="17">
        <v>999</v>
      </c>
      <c r="E657" s="17">
        <v>4499</v>
      </c>
      <c r="F657" s="18">
        <v>0.78</v>
      </c>
      <c r="G657" s="11">
        <v>3.8</v>
      </c>
      <c r="H657" s="22">
        <v>3390</v>
      </c>
      <c r="I657" s="11" t="s">
        <v>5383</v>
      </c>
      <c r="J657" s="11" t="str">
        <f t="shared" si="80"/>
        <v>Boult</v>
      </c>
      <c r="K657" s="11" t="str">
        <f t="shared" si="81"/>
        <v>Electronics</v>
      </c>
      <c r="L657" s="11" t="str">
        <f t="shared" si="82"/>
        <v>More</v>
      </c>
      <c r="M657" s="11">
        <f t="shared" si="83"/>
        <v>3</v>
      </c>
      <c r="N657" s="17">
        <f t="shared" si="84"/>
        <v>15251610</v>
      </c>
      <c r="O657" s="20" t="str">
        <f t="shared" si="85"/>
        <v>&gt;₹500</v>
      </c>
      <c r="P657" s="11" t="str">
        <f t="shared" si="86"/>
        <v>More</v>
      </c>
      <c r="Q657" s="19">
        <f t="shared" si="87"/>
        <v>12882</v>
      </c>
    </row>
    <row r="658" spans="1:17" x14ac:dyDescent="0.35">
      <c r="A658" s="10" t="s">
        <v>5388</v>
      </c>
      <c r="B658" s="10" t="s">
        <v>5389</v>
      </c>
      <c r="C658" s="10" t="s">
        <v>3066</v>
      </c>
      <c r="D658" s="12">
        <v>899</v>
      </c>
      <c r="E658" s="12">
        <v>4499</v>
      </c>
      <c r="F658" s="13">
        <v>0.8</v>
      </c>
      <c r="G658" s="10">
        <v>3.8</v>
      </c>
      <c r="H658" s="21">
        <v>103052</v>
      </c>
      <c r="I658" s="10" t="s">
        <v>5393</v>
      </c>
      <c r="J658" s="10" t="str">
        <f t="shared" si="80"/>
        <v>Boult</v>
      </c>
      <c r="K658" s="10" t="str">
        <f t="shared" si="81"/>
        <v>Electronics</v>
      </c>
      <c r="L658" s="10" t="str">
        <f t="shared" si="82"/>
        <v>More</v>
      </c>
      <c r="M658" s="10">
        <f t="shared" si="83"/>
        <v>3</v>
      </c>
      <c r="N658" s="12">
        <f t="shared" si="84"/>
        <v>463630948</v>
      </c>
      <c r="O658" s="15" t="str">
        <f t="shared" si="85"/>
        <v>&gt;₹500</v>
      </c>
      <c r="P658" s="10" t="str">
        <f t="shared" si="86"/>
        <v>More</v>
      </c>
      <c r="Q658" s="14">
        <f t="shared" si="87"/>
        <v>391597.6</v>
      </c>
    </row>
    <row r="659" spans="1:17" x14ac:dyDescent="0.35">
      <c r="A659" s="11" t="s">
        <v>3592</v>
      </c>
      <c r="B659" s="11" t="s">
        <v>3593</v>
      </c>
      <c r="C659" s="11" t="s">
        <v>2979</v>
      </c>
      <c r="D659" s="17">
        <v>1799</v>
      </c>
      <c r="E659" s="17">
        <v>2499</v>
      </c>
      <c r="F659" s="18">
        <v>0.28000000000000003</v>
      </c>
      <c r="G659" s="11">
        <v>4.0999999999999996</v>
      </c>
      <c r="H659" s="22">
        <v>18678</v>
      </c>
      <c r="I659" s="11" t="s">
        <v>3597</v>
      </c>
      <c r="J659" s="11" t="str">
        <f t="shared" si="80"/>
        <v>Ambrane</v>
      </c>
      <c r="K659" s="11" t="str">
        <f t="shared" si="81"/>
        <v>Electronics</v>
      </c>
      <c r="L659" s="11" t="str">
        <f t="shared" si="82"/>
        <v>Less</v>
      </c>
      <c r="M659" s="11">
        <f t="shared" si="83"/>
        <v>4</v>
      </c>
      <c r="N659" s="17">
        <f t="shared" si="84"/>
        <v>46676322</v>
      </c>
      <c r="O659" s="20" t="str">
        <f t="shared" si="85"/>
        <v>&gt;₹500</v>
      </c>
      <c r="P659" s="11" t="str">
        <f t="shared" si="86"/>
        <v>More</v>
      </c>
      <c r="Q659" s="19">
        <f t="shared" si="87"/>
        <v>76579.799999999988</v>
      </c>
    </row>
    <row r="660" spans="1:17" x14ac:dyDescent="0.35">
      <c r="A660" s="10" t="s">
        <v>76</v>
      </c>
      <c r="B660" s="10" t="s">
        <v>13123</v>
      </c>
      <c r="C660" s="10" t="s">
        <v>18</v>
      </c>
      <c r="D660" s="12">
        <v>176.63</v>
      </c>
      <c r="E660" s="12">
        <v>499</v>
      </c>
      <c r="F660" s="13">
        <v>0.65</v>
      </c>
      <c r="G660" s="10">
        <v>4.0999999999999996</v>
      </c>
      <c r="H660" s="14">
        <v>15189</v>
      </c>
      <c r="I660" s="10" t="s">
        <v>81</v>
      </c>
      <c r="J660" s="10" t="str">
        <f t="shared" si="80"/>
        <v>Boat</v>
      </c>
      <c r="K660" s="10" t="str">
        <f t="shared" si="81"/>
        <v>Computers&amp;Accessories</v>
      </c>
      <c r="L660" s="10" t="str">
        <f t="shared" si="82"/>
        <v>More</v>
      </c>
      <c r="M660" s="10">
        <f t="shared" si="83"/>
        <v>4</v>
      </c>
      <c r="N660" s="12">
        <f t="shared" si="84"/>
        <v>7579311</v>
      </c>
      <c r="O660" s="15" t="str">
        <f t="shared" si="85"/>
        <v>₹200–₹500</v>
      </c>
      <c r="P660" s="10" t="str">
        <f t="shared" si="86"/>
        <v>More</v>
      </c>
      <c r="Q660" s="14">
        <f t="shared" si="87"/>
        <v>62274.899999999994</v>
      </c>
    </row>
    <row r="661" spans="1:17" x14ac:dyDescent="0.35">
      <c r="A661" s="11" t="s">
        <v>5400</v>
      </c>
      <c r="B661" s="11" t="s">
        <v>5401</v>
      </c>
      <c r="C661" s="11" t="s">
        <v>5213</v>
      </c>
      <c r="D661" s="17">
        <v>522</v>
      </c>
      <c r="E661" s="17">
        <v>550</v>
      </c>
      <c r="F661" s="18">
        <v>0.05</v>
      </c>
      <c r="G661" s="11">
        <v>4.4000000000000004</v>
      </c>
      <c r="H661" s="19">
        <v>12179</v>
      </c>
      <c r="I661" s="11" t="s">
        <v>5405</v>
      </c>
      <c r="J661" s="11" t="str">
        <f t="shared" si="80"/>
        <v>Casio</v>
      </c>
      <c r="K661" s="11" t="str">
        <f t="shared" si="81"/>
        <v>OfficeProducts</v>
      </c>
      <c r="L661" s="11" t="str">
        <f t="shared" si="82"/>
        <v>Less</v>
      </c>
      <c r="M661" s="11">
        <f t="shared" si="83"/>
        <v>4</v>
      </c>
      <c r="N661" s="17">
        <f t="shared" si="84"/>
        <v>6698450</v>
      </c>
      <c r="O661" s="20" t="str">
        <f t="shared" si="85"/>
        <v>&gt;₹500</v>
      </c>
      <c r="P661" s="11" t="str">
        <f t="shared" si="86"/>
        <v>More</v>
      </c>
      <c r="Q661" s="19">
        <f t="shared" si="87"/>
        <v>53587.600000000006</v>
      </c>
    </row>
    <row r="662" spans="1:17" x14ac:dyDescent="0.35">
      <c r="A662" s="10" t="s">
        <v>5410</v>
      </c>
      <c r="B662" s="10" t="s">
        <v>5411</v>
      </c>
      <c r="C662" s="10" t="s">
        <v>5412</v>
      </c>
      <c r="D662" s="12">
        <v>799</v>
      </c>
      <c r="E662" s="12">
        <v>1999</v>
      </c>
      <c r="F662" s="13">
        <v>0.6</v>
      </c>
      <c r="G662" s="10">
        <v>3.8</v>
      </c>
      <c r="H662" s="21">
        <v>12958</v>
      </c>
      <c r="I662" s="10" t="s">
        <v>5416</v>
      </c>
      <c r="J662" s="10" t="str">
        <f t="shared" si="80"/>
        <v>Tygot</v>
      </c>
      <c r="K662" s="10" t="str">
        <f t="shared" si="81"/>
        <v>Electronics</v>
      </c>
      <c r="L662" s="10" t="str">
        <f t="shared" si="82"/>
        <v>More</v>
      </c>
      <c r="M662" s="10">
        <f t="shared" si="83"/>
        <v>3</v>
      </c>
      <c r="N662" s="12">
        <f t="shared" si="84"/>
        <v>25903042</v>
      </c>
      <c r="O662" s="15" t="str">
        <f t="shared" si="85"/>
        <v>&gt;₹500</v>
      </c>
      <c r="P662" s="10" t="str">
        <f t="shared" si="86"/>
        <v>More</v>
      </c>
      <c r="Q662" s="14">
        <f t="shared" si="87"/>
        <v>49240.399999999994</v>
      </c>
    </row>
    <row r="663" spans="1:17" x14ac:dyDescent="0.35">
      <c r="A663" s="11" t="s">
        <v>5421</v>
      </c>
      <c r="B663" s="11" t="s">
        <v>5422</v>
      </c>
      <c r="C663" s="11" t="s">
        <v>4845</v>
      </c>
      <c r="D663" s="17">
        <v>681</v>
      </c>
      <c r="E663" s="17">
        <v>1199</v>
      </c>
      <c r="F663" s="18">
        <v>0.43</v>
      </c>
      <c r="G663" s="11">
        <v>4.2</v>
      </c>
      <c r="H663" s="19">
        <v>8258</v>
      </c>
      <c r="I663" s="11" t="s">
        <v>5426</v>
      </c>
      <c r="J663" s="11" t="str">
        <f t="shared" si="80"/>
        <v>HP</v>
      </c>
      <c r="K663" s="11" t="str">
        <f t="shared" si="81"/>
        <v>Computers&amp;Accessories</v>
      </c>
      <c r="L663" s="11" t="str">
        <f t="shared" si="82"/>
        <v>Less</v>
      </c>
      <c r="M663" s="11">
        <f t="shared" si="83"/>
        <v>4</v>
      </c>
      <c r="N663" s="17">
        <f t="shared" si="84"/>
        <v>9901342</v>
      </c>
      <c r="O663" s="20" t="str">
        <f t="shared" si="85"/>
        <v>&gt;₹500</v>
      </c>
      <c r="P663" s="11" t="str">
        <f t="shared" si="86"/>
        <v>More</v>
      </c>
      <c r="Q663" s="19">
        <f t="shared" si="87"/>
        <v>34683.599999999999</v>
      </c>
    </row>
    <row r="664" spans="1:17" x14ac:dyDescent="0.35">
      <c r="A664" s="10" t="s">
        <v>5430</v>
      </c>
      <c r="B664" s="10" t="s">
        <v>5431</v>
      </c>
      <c r="C664" s="10" t="s">
        <v>5432</v>
      </c>
      <c r="D664" s="12">
        <v>1199</v>
      </c>
      <c r="E664" s="12">
        <v>3490</v>
      </c>
      <c r="F664" s="13">
        <v>0.66</v>
      </c>
      <c r="G664" s="10">
        <v>4.0999999999999996</v>
      </c>
      <c r="H664" s="14">
        <v>11716</v>
      </c>
      <c r="I664" s="10" t="s">
        <v>5436</v>
      </c>
      <c r="J664" s="10" t="str">
        <f t="shared" si="80"/>
        <v>Oakter</v>
      </c>
      <c r="K664" s="10" t="str">
        <f t="shared" si="81"/>
        <v>Computers&amp;Accessories</v>
      </c>
      <c r="L664" s="10" t="str">
        <f t="shared" si="82"/>
        <v>More</v>
      </c>
      <c r="M664" s="10">
        <f t="shared" si="83"/>
        <v>4</v>
      </c>
      <c r="N664" s="12">
        <f t="shared" si="84"/>
        <v>40888840</v>
      </c>
      <c r="O664" s="15" t="str">
        <f t="shared" si="85"/>
        <v>&gt;₹500</v>
      </c>
      <c r="P664" s="10" t="str">
        <f t="shared" si="86"/>
        <v>More</v>
      </c>
      <c r="Q664" s="14">
        <f t="shared" si="87"/>
        <v>48035.6</v>
      </c>
    </row>
    <row r="665" spans="1:17" x14ac:dyDescent="0.35">
      <c r="A665" s="11" t="s">
        <v>5441</v>
      </c>
      <c r="B665" s="11" t="s">
        <v>5442</v>
      </c>
      <c r="C665" s="11" t="s">
        <v>5443</v>
      </c>
      <c r="D665" s="17">
        <v>2499</v>
      </c>
      <c r="E665" s="17">
        <v>4999</v>
      </c>
      <c r="F665" s="18">
        <v>0.5</v>
      </c>
      <c r="G665" s="11">
        <v>4.4000000000000004</v>
      </c>
      <c r="H665" s="19">
        <v>35024</v>
      </c>
      <c r="I665" s="11" t="s">
        <v>5447</v>
      </c>
      <c r="J665" s="11" t="str">
        <f t="shared" si="80"/>
        <v>TP-Link</v>
      </c>
      <c r="K665" s="11" t="str">
        <f t="shared" si="81"/>
        <v>Computers&amp;Accessories</v>
      </c>
      <c r="L665" s="11" t="str">
        <f t="shared" si="82"/>
        <v>More</v>
      </c>
      <c r="M665" s="11">
        <f t="shared" si="83"/>
        <v>4</v>
      </c>
      <c r="N665" s="17">
        <f t="shared" si="84"/>
        <v>175084976</v>
      </c>
      <c r="O665" s="20" t="str">
        <f t="shared" si="85"/>
        <v>&gt;₹500</v>
      </c>
      <c r="P665" s="11" t="str">
        <f t="shared" si="86"/>
        <v>More</v>
      </c>
      <c r="Q665" s="19">
        <f t="shared" si="87"/>
        <v>154105.60000000001</v>
      </c>
    </row>
    <row r="666" spans="1:17" x14ac:dyDescent="0.35">
      <c r="A666" s="10" t="s">
        <v>5452</v>
      </c>
      <c r="B666" s="10" t="s">
        <v>13162</v>
      </c>
      <c r="C666" s="10" t="s">
        <v>5454</v>
      </c>
      <c r="D666" s="12">
        <v>1799</v>
      </c>
      <c r="E666" s="12">
        <v>4999</v>
      </c>
      <c r="F666" s="13">
        <v>0.64</v>
      </c>
      <c r="G666" s="10">
        <v>4.0999999999999996</v>
      </c>
      <c r="H666" s="21">
        <v>55192</v>
      </c>
      <c r="I666" s="10" t="s">
        <v>5458</v>
      </c>
      <c r="J666" s="10" t="str">
        <f t="shared" si="80"/>
        <v>Boat</v>
      </c>
      <c r="K666" s="10" t="str">
        <f t="shared" si="81"/>
        <v>Electronics</v>
      </c>
      <c r="L666" s="10" t="str">
        <f t="shared" si="82"/>
        <v>More</v>
      </c>
      <c r="M666" s="10">
        <f t="shared" si="83"/>
        <v>4</v>
      </c>
      <c r="N666" s="12">
        <f t="shared" si="84"/>
        <v>275904808</v>
      </c>
      <c r="O666" s="15" t="str">
        <f t="shared" si="85"/>
        <v>&gt;₹500</v>
      </c>
      <c r="P666" s="10" t="str">
        <f t="shared" si="86"/>
        <v>More</v>
      </c>
      <c r="Q666" s="14">
        <f t="shared" si="87"/>
        <v>226287.19999999998</v>
      </c>
    </row>
    <row r="667" spans="1:17" x14ac:dyDescent="0.35">
      <c r="A667" s="11" t="s">
        <v>5463</v>
      </c>
      <c r="B667" s="11" t="s">
        <v>5464</v>
      </c>
      <c r="C667" s="11" t="s">
        <v>3066</v>
      </c>
      <c r="D667" s="17">
        <v>429</v>
      </c>
      <c r="E667" s="17">
        <v>599</v>
      </c>
      <c r="F667" s="18">
        <v>0.28000000000000003</v>
      </c>
      <c r="G667" s="11">
        <v>4.0999999999999996</v>
      </c>
      <c r="H667" s="22">
        <v>119466</v>
      </c>
      <c r="I667" s="11" t="s">
        <v>5468</v>
      </c>
      <c r="J667" s="11" t="str">
        <f t="shared" si="80"/>
        <v>Xiaomi</v>
      </c>
      <c r="K667" s="11" t="str">
        <f t="shared" si="81"/>
        <v>Electronics</v>
      </c>
      <c r="L667" s="11" t="str">
        <f t="shared" si="82"/>
        <v>Less</v>
      </c>
      <c r="M667" s="11">
        <f t="shared" si="83"/>
        <v>4</v>
      </c>
      <c r="N667" s="17">
        <f t="shared" si="84"/>
        <v>71560134</v>
      </c>
      <c r="O667" s="20" t="str">
        <f t="shared" si="85"/>
        <v>&gt;₹500</v>
      </c>
      <c r="P667" s="11" t="str">
        <f t="shared" si="86"/>
        <v>More</v>
      </c>
      <c r="Q667" s="19">
        <f t="shared" si="87"/>
        <v>489810.6</v>
      </c>
    </row>
    <row r="668" spans="1:17" x14ac:dyDescent="0.35">
      <c r="A668" s="10" t="s">
        <v>5472</v>
      </c>
      <c r="B668" s="10" t="s">
        <v>5473</v>
      </c>
      <c r="C668" s="10" t="s">
        <v>4856</v>
      </c>
      <c r="D668" s="12">
        <v>100</v>
      </c>
      <c r="E668" s="12">
        <v>499</v>
      </c>
      <c r="F668" s="13">
        <v>0.8</v>
      </c>
      <c r="G668" s="10">
        <v>3.5</v>
      </c>
      <c r="H668" s="14">
        <v>9638</v>
      </c>
      <c r="I668" s="10" t="s">
        <v>5477</v>
      </c>
      <c r="J668" s="10" t="str">
        <f t="shared" si="80"/>
        <v>Zodo</v>
      </c>
      <c r="K668" s="10" t="str">
        <f t="shared" si="81"/>
        <v>Computers&amp;Accessories</v>
      </c>
      <c r="L668" s="10" t="str">
        <f t="shared" si="82"/>
        <v>More</v>
      </c>
      <c r="M668" s="10">
        <f t="shared" si="83"/>
        <v>3</v>
      </c>
      <c r="N668" s="12">
        <f t="shared" si="84"/>
        <v>4809362</v>
      </c>
      <c r="O668" s="15" t="str">
        <f t="shared" si="85"/>
        <v>₹200–₹500</v>
      </c>
      <c r="P668" s="10" t="str">
        <f t="shared" si="86"/>
        <v>More</v>
      </c>
      <c r="Q668" s="14">
        <f t="shared" si="87"/>
        <v>33733</v>
      </c>
    </row>
    <row r="669" spans="1:17" x14ac:dyDescent="0.35">
      <c r="A669" s="11" t="s">
        <v>5482</v>
      </c>
      <c r="B669" s="11" t="s">
        <v>5483</v>
      </c>
      <c r="C669" s="11" t="s">
        <v>5006</v>
      </c>
      <c r="D669" s="17">
        <v>329</v>
      </c>
      <c r="E669" s="17">
        <v>399</v>
      </c>
      <c r="F669" s="18">
        <v>0.18</v>
      </c>
      <c r="G669" s="11">
        <v>3.6</v>
      </c>
      <c r="H669" s="19">
        <v>33735</v>
      </c>
      <c r="I669" s="11" t="s">
        <v>5487</v>
      </c>
      <c r="J669" s="11" t="str">
        <f t="shared" si="80"/>
        <v>Zebronics</v>
      </c>
      <c r="K669" s="11" t="str">
        <f t="shared" si="81"/>
        <v>Computers&amp;Accessories</v>
      </c>
      <c r="L669" s="11" t="str">
        <f t="shared" si="82"/>
        <v>Less</v>
      </c>
      <c r="M669" s="11">
        <f t="shared" si="83"/>
        <v>3</v>
      </c>
      <c r="N669" s="17">
        <f t="shared" si="84"/>
        <v>13460265</v>
      </c>
      <c r="O669" s="20" t="str">
        <f t="shared" si="85"/>
        <v>₹200–₹500</v>
      </c>
      <c r="P669" s="11" t="str">
        <f t="shared" si="86"/>
        <v>More</v>
      </c>
      <c r="Q669" s="19">
        <f t="shared" si="87"/>
        <v>121446</v>
      </c>
    </row>
    <row r="670" spans="1:17" x14ac:dyDescent="0.35">
      <c r="A670" s="10" t="s">
        <v>86</v>
      </c>
      <c r="B670" s="10" t="s">
        <v>87</v>
      </c>
      <c r="C670" s="10" t="s">
        <v>18</v>
      </c>
      <c r="D670" s="12">
        <v>229</v>
      </c>
      <c r="E670" s="12">
        <v>299</v>
      </c>
      <c r="F670" s="13">
        <v>0.23</v>
      </c>
      <c r="G670" s="10">
        <v>4.3</v>
      </c>
      <c r="H670" s="14">
        <v>30411</v>
      </c>
      <c r="I670" s="10" t="s">
        <v>91</v>
      </c>
      <c r="J670" s="10" t="str">
        <f t="shared" si="80"/>
        <v>MI</v>
      </c>
      <c r="K670" s="10" t="str">
        <f t="shared" si="81"/>
        <v>Computers&amp;Accessories</v>
      </c>
      <c r="L670" s="10" t="str">
        <f t="shared" si="82"/>
        <v>Less</v>
      </c>
      <c r="M670" s="10">
        <f t="shared" si="83"/>
        <v>4</v>
      </c>
      <c r="N670" s="12">
        <f t="shared" si="84"/>
        <v>9092889</v>
      </c>
      <c r="O670" s="15" t="str">
        <f t="shared" si="85"/>
        <v>₹200–₹500</v>
      </c>
      <c r="P670" s="10" t="str">
        <f t="shared" si="86"/>
        <v>More</v>
      </c>
      <c r="Q670" s="14">
        <f t="shared" si="87"/>
        <v>130767.29999999999</v>
      </c>
    </row>
    <row r="671" spans="1:17" x14ac:dyDescent="0.35">
      <c r="A671" s="11" t="s">
        <v>5493</v>
      </c>
      <c r="B671" s="11" t="s">
        <v>5494</v>
      </c>
      <c r="C671" s="11" t="s">
        <v>4845</v>
      </c>
      <c r="D671" s="17">
        <v>139</v>
      </c>
      <c r="E671" s="17">
        <v>299</v>
      </c>
      <c r="F671" s="18">
        <v>0.54</v>
      </c>
      <c r="G671" s="11">
        <v>3.8</v>
      </c>
      <c r="H671" s="19">
        <v>3044</v>
      </c>
      <c r="I671" s="11" t="s">
        <v>5498</v>
      </c>
      <c r="J671" s="11" t="str">
        <f t="shared" si="80"/>
        <v>ZEBRONICS</v>
      </c>
      <c r="K671" s="11" t="str">
        <f t="shared" si="81"/>
        <v>Computers&amp;Accessories</v>
      </c>
      <c r="L671" s="11" t="str">
        <f t="shared" si="82"/>
        <v>More</v>
      </c>
      <c r="M671" s="11">
        <f t="shared" si="83"/>
        <v>3</v>
      </c>
      <c r="N671" s="17">
        <f t="shared" si="84"/>
        <v>910156</v>
      </c>
      <c r="O671" s="20" t="str">
        <f t="shared" si="85"/>
        <v>₹200–₹500</v>
      </c>
      <c r="P671" s="11" t="str">
        <f t="shared" si="86"/>
        <v>More</v>
      </c>
      <c r="Q671" s="19">
        <f t="shared" si="87"/>
        <v>11567.199999999999</v>
      </c>
    </row>
    <row r="672" spans="1:17" x14ac:dyDescent="0.35">
      <c r="A672" s="10" t="s">
        <v>5503</v>
      </c>
      <c r="B672" s="10" t="s">
        <v>13163</v>
      </c>
      <c r="C672" s="10" t="s">
        <v>4425</v>
      </c>
      <c r="D672" s="12">
        <v>1199</v>
      </c>
      <c r="E672" s="12">
        <v>2499</v>
      </c>
      <c r="F672" s="13">
        <v>0.52</v>
      </c>
      <c r="G672" s="10">
        <v>4</v>
      </c>
      <c r="H672" s="21">
        <v>33584</v>
      </c>
      <c r="I672" s="10" t="s">
        <v>5508</v>
      </c>
      <c r="J672" s="10" t="str">
        <f t="shared" si="80"/>
        <v>Boat</v>
      </c>
      <c r="K672" s="10" t="str">
        <f t="shared" si="81"/>
        <v>Electronics</v>
      </c>
      <c r="L672" s="10" t="str">
        <f t="shared" si="82"/>
        <v>More</v>
      </c>
      <c r="M672" s="10">
        <f t="shared" si="83"/>
        <v>4</v>
      </c>
      <c r="N672" s="12">
        <f t="shared" si="84"/>
        <v>83926416</v>
      </c>
      <c r="O672" s="15" t="str">
        <f t="shared" si="85"/>
        <v>&gt;₹500</v>
      </c>
      <c r="P672" s="10" t="str">
        <f t="shared" si="86"/>
        <v>More</v>
      </c>
      <c r="Q672" s="14">
        <f t="shared" si="87"/>
        <v>134336</v>
      </c>
    </row>
    <row r="673" spans="1:17" x14ac:dyDescent="0.35">
      <c r="A673" s="11" t="s">
        <v>5513</v>
      </c>
      <c r="B673" s="11" t="s">
        <v>5514</v>
      </c>
      <c r="C673" s="11" t="s">
        <v>5515</v>
      </c>
      <c r="D673" s="17">
        <v>1049</v>
      </c>
      <c r="E673" s="17">
        <v>2299</v>
      </c>
      <c r="F673" s="18">
        <v>0.54</v>
      </c>
      <c r="G673" s="11">
        <v>3.9</v>
      </c>
      <c r="H673" s="22">
        <v>1779</v>
      </c>
      <c r="I673" s="11" t="s">
        <v>5519</v>
      </c>
      <c r="J673" s="11" t="str">
        <f t="shared" si="80"/>
        <v>ZEBRONICS</v>
      </c>
      <c r="K673" s="11" t="str">
        <f t="shared" si="81"/>
        <v>Electronics</v>
      </c>
      <c r="L673" s="11" t="str">
        <f t="shared" si="82"/>
        <v>More</v>
      </c>
      <c r="M673" s="11">
        <f t="shared" si="83"/>
        <v>3</v>
      </c>
      <c r="N673" s="17">
        <f t="shared" si="84"/>
        <v>4089921</v>
      </c>
      <c r="O673" s="20" t="str">
        <f t="shared" si="85"/>
        <v>&gt;₹500</v>
      </c>
      <c r="P673" s="11" t="str">
        <f t="shared" si="86"/>
        <v>More</v>
      </c>
      <c r="Q673" s="19">
        <f t="shared" si="87"/>
        <v>6938.0999999999995</v>
      </c>
    </row>
    <row r="674" spans="1:17" x14ac:dyDescent="0.35">
      <c r="A674" s="10" t="s">
        <v>3636</v>
      </c>
      <c r="B674" s="10" t="s">
        <v>3637</v>
      </c>
      <c r="C674" s="10" t="s">
        <v>3638</v>
      </c>
      <c r="D674" s="12">
        <v>119</v>
      </c>
      <c r="E674" s="12">
        <v>299</v>
      </c>
      <c r="F674" s="13">
        <v>0.6</v>
      </c>
      <c r="G674" s="10">
        <v>4.0999999999999996</v>
      </c>
      <c r="H674" s="21">
        <v>5999</v>
      </c>
      <c r="I674" s="10" t="s">
        <v>3642</v>
      </c>
      <c r="J674" s="10" t="str">
        <f t="shared" si="80"/>
        <v>Gizga</v>
      </c>
      <c r="K674" s="10" t="str">
        <f t="shared" si="81"/>
        <v>Electronics</v>
      </c>
      <c r="L674" s="10" t="str">
        <f t="shared" si="82"/>
        <v>More</v>
      </c>
      <c r="M674" s="10">
        <f t="shared" si="83"/>
        <v>4</v>
      </c>
      <c r="N674" s="12">
        <f t="shared" si="84"/>
        <v>1793701</v>
      </c>
      <c r="O674" s="15" t="str">
        <f t="shared" si="85"/>
        <v>₹200–₹500</v>
      </c>
      <c r="P674" s="10" t="str">
        <f t="shared" si="86"/>
        <v>More</v>
      </c>
      <c r="Q674" s="14">
        <f t="shared" si="87"/>
        <v>24595.899999999998</v>
      </c>
    </row>
    <row r="675" spans="1:17" x14ac:dyDescent="0.35">
      <c r="A675" s="11" t="s">
        <v>112</v>
      </c>
      <c r="B675" s="11" t="s">
        <v>113</v>
      </c>
      <c r="C675" s="11" t="s">
        <v>18</v>
      </c>
      <c r="D675" s="17">
        <v>154</v>
      </c>
      <c r="E675" s="17">
        <v>339</v>
      </c>
      <c r="F675" s="18">
        <v>0.55000000000000004</v>
      </c>
      <c r="G675" s="11">
        <v>4.3</v>
      </c>
      <c r="H675" s="19">
        <v>13391</v>
      </c>
      <c r="I675" s="11" t="s">
        <v>117</v>
      </c>
      <c r="J675" s="11" t="str">
        <f t="shared" si="80"/>
        <v>Portronics</v>
      </c>
      <c r="K675" s="11" t="str">
        <f t="shared" si="81"/>
        <v>Computers&amp;Accessories</v>
      </c>
      <c r="L675" s="11" t="str">
        <f t="shared" si="82"/>
        <v>More</v>
      </c>
      <c r="M675" s="11">
        <f t="shared" si="83"/>
        <v>4</v>
      </c>
      <c r="N675" s="17">
        <f t="shared" si="84"/>
        <v>4539549</v>
      </c>
      <c r="O675" s="20" t="str">
        <f t="shared" si="85"/>
        <v>₹200–₹500</v>
      </c>
      <c r="P675" s="11" t="str">
        <f t="shared" si="86"/>
        <v>More</v>
      </c>
      <c r="Q675" s="19">
        <f t="shared" si="87"/>
        <v>57581.299999999996</v>
      </c>
    </row>
    <row r="676" spans="1:17" x14ac:dyDescent="0.35">
      <c r="A676" s="10" t="s">
        <v>5529</v>
      </c>
      <c r="B676" s="10" t="s">
        <v>5530</v>
      </c>
      <c r="C676" s="10" t="s">
        <v>5531</v>
      </c>
      <c r="D676" s="12">
        <v>225</v>
      </c>
      <c r="E676" s="12">
        <v>250</v>
      </c>
      <c r="F676" s="13">
        <v>0.1</v>
      </c>
      <c r="G676" s="10">
        <v>4.4000000000000004</v>
      </c>
      <c r="H676" s="21">
        <v>26556</v>
      </c>
      <c r="I676" s="10" t="s">
        <v>5535</v>
      </c>
      <c r="J676" s="10" t="str">
        <f t="shared" si="80"/>
        <v>Panasonic</v>
      </c>
      <c r="K676" s="10" t="str">
        <f t="shared" si="81"/>
        <v>Electronics</v>
      </c>
      <c r="L676" s="10" t="str">
        <f t="shared" si="82"/>
        <v>Less</v>
      </c>
      <c r="M676" s="10">
        <f t="shared" si="83"/>
        <v>4</v>
      </c>
      <c r="N676" s="12">
        <f t="shared" si="84"/>
        <v>6639000</v>
      </c>
      <c r="O676" s="15" t="str">
        <f t="shared" si="85"/>
        <v>₹200–₹500</v>
      </c>
      <c r="P676" s="10" t="str">
        <f t="shared" si="86"/>
        <v>More</v>
      </c>
      <c r="Q676" s="14">
        <f t="shared" si="87"/>
        <v>116846.40000000001</v>
      </c>
    </row>
    <row r="677" spans="1:17" x14ac:dyDescent="0.35">
      <c r="A677" s="11" t="s">
        <v>5540</v>
      </c>
      <c r="B677" s="11" t="s">
        <v>5541</v>
      </c>
      <c r="C677" s="11" t="s">
        <v>4876</v>
      </c>
      <c r="D677" s="17">
        <v>656</v>
      </c>
      <c r="E677" s="17">
        <v>1499</v>
      </c>
      <c r="F677" s="18">
        <v>0.56000000000000005</v>
      </c>
      <c r="G677" s="11">
        <v>4.3</v>
      </c>
      <c r="H677" s="19">
        <v>25903</v>
      </c>
      <c r="I677" s="11" t="s">
        <v>5545</v>
      </c>
      <c r="J677" s="11" t="str">
        <f t="shared" si="80"/>
        <v>MemeHo¬Æ</v>
      </c>
      <c r="K677" s="11" t="str">
        <f t="shared" si="81"/>
        <v>Computers&amp;Accessories</v>
      </c>
      <c r="L677" s="11" t="str">
        <f t="shared" si="82"/>
        <v>More</v>
      </c>
      <c r="M677" s="11">
        <f t="shared" si="83"/>
        <v>4</v>
      </c>
      <c r="N677" s="17">
        <f t="shared" si="84"/>
        <v>38828597</v>
      </c>
      <c r="O677" s="20" t="str">
        <f t="shared" si="85"/>
        <v>&gt;₹500</v>
      </c>
      <c r="P677" s="11" t="str">
        <f t="shared" si="86"/>
        <v>More</v>
      </c>
      <c r="Q677" s="19">
        <f t="shared" si="87"/>
        <v>111382.9</v>
      </c>
    </row>
    <row r="678" spans="1:17" x14ac:dyDescent="0.35">
      <c r="A678" s="10" t="s">
        <v>5550</v>
      </c>
      <c r="B678" s="10" t="s">
        <v>5551</v>
      </c>
      <c r="C678" s="10" t="s">
        <v>4834</v>
      </c>
      <c r="D678" s="12">
        <v>1109</v>
      </c>
      <c r="E678" s="12">
        <v>2800</v>
      </c>
      <c r="F678" s="13">
        <v>0.6</v>
      </c>
      <c r="G678" s="10">
        <v>4.3</v>
      </c>
      <c r="H678" s="14">
        <v>53464</v>
      </c>
      <c r="I678" s="10" t="s">
        <v>5555</v>
      </c>
      <c r="J678" s="10" t="str">
        <f t="shared" si="80"/>
        <v>SanDisk</v>
      </c>
      <c r="K678" s="10" t="str">
        <f t="shared" si="81"/>
        <v>Computers&amp;Accessories</v>
      </c>
      <c r="L678" s="10" t="str">
        <f t="shared" si="82"/>
        <v>More</v>
      </c>
      <c r="M678" s="10">
        <f t="shared" si="83"/>
        <v>4</v>
      </c>
      <c r="N678" s="12">
        <f t="shared" si="84"/>
        <v>149699200</v>
      </c>
      <c r="O678" s="15" t="str">
        <f t="shared" si="85"/>
        <v>&gt;₹500</v>
      </c>
      <c r="P678" s="10" t="str">
        <f t="shared" si="86"/>
        <v>More</v>
      </c>
      <c r="Q678" s="14">
        <f t="shared" si="87"/>
        <v>229895.19999999998</v>
      </c>
    </row>
    <row r="679" spans="1:17" x14ac:dyDescent="0.35">
      <c r="A679" s="11" t="s">
        <v>3607</v>
      </c>
      <c r="B679" s="11" t="s">
        <v>13143</v>
      </c>
      <c r="C679" s="11" t="s">
        <v>2948</v>
      </c>
      <c r="D679" s="17">
        <v>2999</v>
      </c>
      <c r="E679" s="17">
        <v>7990</v>
      </c>
      <c r="F679" s="18">
        <v>0.62</v>
      </c>
      <c r="G679" s="11">
        <v>4.0999999999999996</v>
      </c>
      <c r="H679" s="22">
        <v>48448</v>
      </c>
      <c r="I679" s="11" t="s">
        <v>3611</v>
      </c>
      <c r="J679" s="11" t="str">
        <f t="shared" si="80"/>
        <v>Boat</v>
      </c>
      <c r="K679" s="11" t="str">
        <f t="shared" si="81"/>
        <v>Electronics</v>
      </c>
      <c r="L679" s="11" t="str">
        <f t="shared" si="82"/>
        <v>More</v>
      </c>
      <c r="M679" s="11">
        <f t="shared" si="83"/>
        <v>4</v>
      </c>
      <c r="N679" s="17">
        <f t="shared" si="84"/>
        <v>387099520</v>
      </c>
      <c r="O679" s="20" t="str">
        <f t="shared" si="85"/>
        <v>&gt;₹500</v>
      </c>
      <c r="P679" s="11" t="str">
        <f t="shared" si="86"/>
        <v>More</v>
      </c>
      <c r="Q679" s="19">
        <f t="shared" si="87"/>
        <v>198636.79999999999</v>
      </c>
    </row>
    <row r="680" spans="1:17" x14ac:dyDescent="0.35">
      <c r="A680" s="10" t="s">
        <v>5561</v>
      </c>
      <c r="B680" s="10" t="s">
        <v>5562</v>
      </c>
      <c r="C680" s="10" t="s">
        <v>5358</v>
      </c>
      <c r="D680" s="12">
        <v>169</v>
      </c>
      <c r="E680" s="12">
        <v>299</v>
      </c>
      <c r="F680" s="13">
        <v>0.43</v>
      </c>
      <c r="G680" s="10">
        <v>4.4000000000000004</v>
      </c>
      <c r="H680" s="14">
        <v>5176</v>
      </c>
      <c r="I680" s="10" t="s">
        <v>5566</v>
      </c>
      <c r="J680" s="10" t="str">
        <f t="shared" si="80"/>
        <v>Tizum</v>
      </c>
      <c r="K680" s="10" t="str">
        <f t="shared" si="81"/>
        <v>Computers&amp;Accessories</v>
      </c>
      <c r="L680" s="10" t="str">
        <f t="shared" si="82"/>
        <v>Less</v>
      </c>
      <c r="M680" s="10">
        <f t="shared" si="83"/>
        <v>4</v>
      </c>
      <c r="N680" s="12">
        <f t="shared" si="84"/>
        <v>1547624</v>
      </c>
      <c r="O680" s="15" t="str">
        <f t="shared" si="85"/>
        <v>₹200–₹500</v>
      </c>
      <c r="P680" s="10" t="str">
        <f t="shared" si="86"/>
        <v>More</v>
      </c>
      <c r="Q680" s="14">
        <f t="shared" si="87"/>
        <v>22774.400000000001</v>
      </c>
    </row>
    <row r="681" spans="1:17" x14ac:dyDescent="0.35">
      <c r="A681" s="11" t="s">
        <v>5571</v>
      </c>
      <c r="B681" s="11" t="s">
        <v>5572</v>
      </c>
      <c r="C681" s="11" t="s">
        <v>5262</v>
      </c>
      <c r="D681" s="17">
        <v>309</v>
      </c>
      <c r="E681" s="17">
        <v>404</v>
      </c>
      <c r="F681" s="18">
        <v>0.24</v>
      </c>
      <c r="G681" s="11">
        <v>4.4000000000000004</v>
      </c>
      <c r="H681" s="19">
        <v>8614</v>
      </c>
      <c r="I681" s="11" t="s">
        <v>5576</v>
      </c>
      <c r="J681" s="11" t="str">
        <f t="shared" si="80"/>
        <v>Epson</v>
      </c>
      <c r="K681" s="11" t="str">
        <f t="shared" si="81"/>
        <v>Computers&amp;Accessories</v>
      </c>
      <c r="L681" s="11" t="str">
        <f t="shared" si="82"/>
        <v>Less</v>
      </c>
      <c r="M681" s="11">
        <f t="shared" si="83"/>
        <v>4</v>
      </c>
      <c r="N681" s="17">
        <f t="shared" si="84"/>
        <v>3480056</v>
      </c>
      <c r="O681" s="20" t="str">
        <f t="shared" si="85"/>
        <v>₹200–₹500</v>
      </c>
      <c r="P681" s="11" t="str">
        <f t="shared" si="86"/>
        <v>More</v>
      </c>
      <c r="Q681" s="19">
        <f t="shared" si="87"/>
        <v>37901.600000000006</v>
      </c>
    </row>
    <row r="682" spans="1:17" x14ac:dyDescent="0.35">
      <c r="A682" s="10" t="s">
        <v>5581</v>
      </c>
      <c r="B682" s="10" t="s">
        <v>5582</v>
      </c>
      <c r="C682" s="10" t="s">
        <v>4425</v>
      </c>
      <c r="D682" s="12">
        <v>599</v>
      </c>
      <c r="E682" s="12">
        <v>1399</v>
      </c>
      <c r="F682" s="13">
        <v>0.56999999999999995</v>
      </c>
      <c r="G682" s="10">
        <v>3.8</v>
      </c>
      <c r="H682" s="21">
        <v>60026</v>
      </c>
      <c r="I682" s="10" t="s">
        <v>5586</v>
      </c>
      <c r="J682" s="10" t="str">
        <f t="shared" si="80"/>
        <v>ZEBRONICS</v>
      </c>
      <c r="K682" s="10" t="str">
        <f t="shared" si="81"/>
        <v>Electronics</v>
      </c>
      <c r="L682" s="10" t="str">
        <f t="shared" si="82"/>
        <v>More</v>
      </c>
      <c r="M682" s="10">
        <f t="shared" si="83"/>
        <v>3</v>
      </c>
      <c r="N682" s="12">
        <f t="shared" si="84"/>
        <v>83976374</v>
      </c>
      <c r="O682" s="15" t="str">
        <f t="shared" si="85"/>
        <v>&gt;₹500</v>
      </c>
      <c r="P682" s="10" t="str">
        <f t="shared" si="86"/>
        <v>More</v>
      </c>
      <c r="Q682" s="14">
        <f t="shared" si="87"/>
        <v>228098.8</v>
      </c>
    </row>
    <row r="683" spans="1:17" x14ac:dyDescent="0.35">
      <c r="A683" s="11" t="s">
        <v>5591</v>
      </c>
      <c r="B683" s="11" t="s">
        <v>13051</v>
      </c>
      <c r="C683" s="11" t="s">
        <v>5006</v>
      </c>
      <c r="D683" s="17">
        <v>299</v>
      </c>
      <c r="E683" s="17">
        <v>599</v>
      </c>
      <c r="F683" s="18">
        <v>0.5</v>
      </c>
      <c r="G683" s="11">
        <v>3.8</v>
      </c>
      <c r="H683" s="19">
        <v>3066</v>
      </c>
      <c r="I683" s="11" t="s">
        <v>5595</v>
      </c>
      <c r="J683" s="11" t="str">
        <f t="shared" si="80"/>
        <v>Quantum</v>
      </c>
      <c r="K683" s="11" t="str">
        <f t="shared" si="81"/>
        <v>Computers&amp;Accessories</v>
      </c>
      <c r="L683" s="11" t="str">
        <f t="shared" si="82"/>
        <v>More</v>
      </c>
      <c r="M683" s="11">
        <f t="shared" si="83"/>
        <v>3</v>
      </c>
      <c r="N683" s="17">
        <f t="shared" si="84"/>
        <v>1836534</v>
      </c>
      <c r="O683" s="20" t="str">
        <f t="shared" si="85"/>
        <v>&gt;₹500</v>
      </c>
      <c r="P683" s="11" t="str">
        <f t="shared" si="86"/>
        <v>More</v>
      </c>
      <c r="Q683" s="19">
        <f t="shared" si="87"/>
        <v>11650.8</v>
      </c>
    </row>
    <row r="684" spans="1:17" x14ac:dyDescent="0.35">
      <c r="A684" s="10" t="s">
        <v>5600</v>
      </c>
      <c r="B684" s="10" t="s">
        <v>5601</v>
      </c>
      <c r="C684" s="10" t="s">
        <v>4876</v>
      </c>
      <c r="D684" s="12">
        <v>449</v>
      </c>
      <c r="E684" s="12">
        <v>999</v>
      </c>
      <c r="F684" s="13">
        <v>0.55000000000000004</v>
      </c>
      <c r="G684" s="10">
        <v>4</v>
      </c>
      <c r="H684" s="14">
        <v>2102</v>
      </c>
      <c r="I684" s="10" t="s">
        <v>5605</v>
      </c>
      <c r="J684" s="10" t="str">
        <f t="shared" si="80"/>
        <v>STRIFF</v>
      </c>
      <c r="K684" s="10" t="str">
        <f t="shared" si="81"/>
        <v>Computers&amp;Accessories</v>
      </c>
      <c r="L684" s="10" t="str">
        <f t="shared" si="82"/>
        <v>More</v>
      </c>
      <c r="M684" s="10">
        <f t="shared" si="83"/>
        <v>4</v>
      </c>
      <c r="N684" s="12">
        <f t="shared" si="84"/>
        <v>2099898</v>
      </c>
      <c r="O684" s="15" t="str">
        <f t="shared" si="85"/>
        <v>&gt;₹500</v>
      </c>
      <c r="P684" s="10" t="str">
        <f t="shared" si="86"/>
        <v>More</v>
      </c>
      <c r="Q684" s="14">
        <f t="shared" si="87"/>
        <v>8408</v>
      </c>
    </row>
    <row r="685" spans="1:17" x14ac:dyDescent="0.35">
      <c r="A685" s="11" t="s">
        <v>5610</v>
      </c>
      <c r="B685" s="11" t="s">
        <v>5611</v>
      </c>
      <c r="C685" s="11" t="s">
        <v>4845</v>
      </c>
      <c r="D685" s="17">
        <v>799</v>
      </c>
      <c r="E685" s="17">
        <v>1295</v>
      </c>
      <c r="F685" s="18">
        <v>0.38</v>
      </c>
      <c r="G685" s="11">
        <v>4.4000000000000004</v>
      </c>
      <c r="H685" s="19">
        <v>34852</v>
      </c>
      <c r="I685" s="11" t="s">
        <v>5615</v>
      </c>
      <c r="J685" s="11" t="str">
        <f t="shared" si="80"/>
        <v>Logitech</v>
      </c>
      <c r="K685" s="11" t="str">
        <f t="shared" si="81"/>
        <v>Computers&amp;Accessories</v>
      </c>
      <c r="L685" s="11" t="str">
        <f t="shared" si="82"/>
        <v>Less</v>
      </c>
      <c r="M685" s="11">
        <f t="shared" si="83"/>
        <v>4</v>
      </c>
      <c r="N685" s="17">
        <f t="shared" si="84"/>
        <v>45133340</v>
      </c>
      <c r="O685" s="20" t="str">
        <f t="shared" si="85"/>
        <v>&gt;₹500</v>
      </c>
      <c r="P685" s="11" t="str">
        <f t="shared" si="86"/>
        <v>More</v>
      </c>
      <c r="Q685" s="19">
        <f t="shared" si="87"/>
        <v>153348.80000000002</v>
      </c>
    </row>
    <row r="686" spans="1:17" x14ac:dyDescent="0.35">
      <c r="A686" s="10" t="s">
        <v>127</v>
      </c>
      <c r="B686" s="10" t="s">
        <v>128</v>
      </c>
      <c r="C686" s="10" t="s">
        <v>129</v>
      </c>
      <c r="D686" s="12">
        <v>219</v>
      </c>
      <c r="E686" s="12">
        <v>700</v>
      </c>
      <c r="F686" s="13">
        <v>0.69</v>
      </c>
      <c r="G686" s="10">
        <v>4.4000000000000004</v>
      </c>
      <c r="H686" s="21">
        <v>426972</v>
      </c>
      <c r="I686" s="10" t="s">
        <v>133</v>
      </c>
      <c r="J686" s="10" t="str">
        <f t="shared" si="80"/>
        <v>AmazonBasics</v>
      </c>
      <c r="K686" s="10" t="str">
        <f t="shared" si="81"/>
        <v>Electronics</v>
      </c>
      <c r="L686" s="10" t="str">
        <f t="shared" si="82"/>
        <v>More</v>
      </c>
      <c r="M686" s="10">
        <f t="shared" si="83"/>
        <v>4</v>
      </c>
      <c r="N686" s="12">
        <f t="shared" si="84"/>
        <v>298880400</v>
      </c>
      <c r="O686" s="15" t="str">
        <f t="shared" si="85"/>
        <v>&gt;₹500</v>
      </c>
      <c r="P686" s="10" t="str">
        <f t="shared" si="86"/>
        <v>More</v>
      </c>
      <c r="Q686" s="14">
        <f t="shared" si="87"/>
        <v>1878676.8</v>
      </c>
    </row>
    <row r="687" spans="1:17" x14ac:dyDescent="0.35">
      <c r="A687" s="11" t="s">
        <v>5621</v>
      </c>
      <c r="B687" s="11" t="s">
        <v>5622</v>
      </c>
      <c r="C687" s="11" t="s">
        <v>5623</v>
      </c>
      <c r="D687" s="17">
        <v>157</v>
      </c>
      <c r="E687" s="17">
        <v>160</v>
      </c>
      <c r="F687" s="18">
        <v>0.02</v>
      </c>
      <c r="G687" s="11">
        <v>4.5</v>
      </c>
      <c r="H687" s="19">
        <v>8618</v>
      </c>
      <c r="I687" s="11" t="s">
        <v>5627</v>
      </c>
      <c r="J687" s="11" t="str">
        <f t="shared" si="80"/>
        <v>Classmate</v>
      </c>
      <c r="K687" s="11" t="str">
        <f t="shared" si="81"/>
        <v>OfficeProducts</v>
      </c>
      <c r="L687" s="11" t="str">
        <f t="shared" si="82"/>
        <v>Less</v>
      </c>
      <c r="M687" s="11">
        <f t="shared" si="83"/>
        <v>4</v>
      </c>
      <c r="N687" s="17">
        <f t="shared" si="84"/>
        <v>1378880</v>
      </c>
      <c r="O687" s="20" t="str">
        <f t="shared" si="85"/>
        <v>&lt;₹200</v>
      </c>
      <c r="P687" s="11" t="str">
        <f t="shared" si="86"/>
        <v>More</v>
      </c>
      <c r="Q687" s="19">
        <f t="shared" si="87"/>
        <v>38781</v>
      </c>
    </row>
    <row r="688" spans="1:17" x14ac:dyDescent="0.35">
      <c r="A688" s="10" t="s">
        <v>3693</v>
      </c>
      <c r="B688" s="10" t="s">
        <v>3694</v>
      </c>
      <c r="C688" s="10" t="s">
        <v>3024</v>
      </c>
      <c r="D688" s="12">
        <v>369</v>
      </c>
      <c r="E688" s="12">
        <v>1600</v>
      </c>
      <c r="F688" s="13">
        <v>0.77</v>
      </c>
      <c r="G688" s="10">
        <v>4</v>
      </c>
      <c r="H688" s="21">
        <v>32625</v>
      </c>
      <c r="I688" s="10" t="s">
        <v>3698</v>
      </c>
      <c r="J688" s="10" t="str">
        <f t="shared" si="80"/>
        <v>HP</v>
      </c>
      <c r="K688" s="10" t="str">
        <f t="shared" si="81"/>
        <v>Electronics</v>
      </c>
      <c r="L688" s="10" t="str">
        <f t="shared" si="82"/>
        <v>More</v>
      </c>
      <c r="M688" s="10">
        <f t="shared" si="83"/>
        <v>4</v>
      </c>
      <c r="N688" s="12">
        <f t="shared" si="84"/>
        <v>52200000</v>
      </c>
      <c r="O688" s="15" t="str">
        <f t="shared" si="85"/>
        <v>&gt;₹500</v>
      </c>
      <c r="P688" s="10" t="str">
        <f t="shared" si="86"/>
        <v>More</v>
      </c>
      <c r="Q688" s="14">
        <f t="shared" si="87"/>
        <v>130500</v>
      </c>
    </row>
    <row r="689" spans="1:17" x14ac:dyDescent="0.35">
      <c r="A689" s="11" t="s">
        <v>5635</v>
      </c>
      <c r="B689" s="11" t="s">
        <v>5636</v>
      </c>
      <c r="C689" s="11" t="s">
        <v>4845</v>
      </c>
      <c r="D689" s="17">
        <v>599</v>
      </c>
      <c r="E689" s="17">
        <v>899</v>
      </c>
      <c r="F689" s="18">
        <v>0.33</v>
      </c>
      <c r="G689" s="11">
        <v>4</v>
      </c>
      <c r="H689" s="19">
        <v>4018</v>
      </c>
      <c r="I689" s="11" t="s">
        <v>5640</v>
      </c>
      <c r="J689" s="11" t="str">
        <f t="shared" si="80"/>
        <v>HP</v>
      </c>
      <c r="K689" s="11" t="str">
        <f t="shared" si="81"/>
        <v>Computers&amp;Accessories</v>
      </c>
      <c r="L689" s="11" t="str">
        <f t="shared" si="82"/>
        <v>Less</v>
      </c>
      <c r="M689" s="11">
        <f t="shared" si="83"/>
        <v>4</v>
      </c>
      <c r="N689" s="17">
        <f t="shared" si="84"/>
        <v>3612182</v>
      </c>
      <c r="O689" s="20" t="str">
        <f t="shared" si="85"/>
        <v>&gt;₹500</v>
      </c>
      <c r="P689" s="11" t="str">
        <f t="shared" si="86"/>
        <v>More</v>
      </c>
      <c r="Q689" s="19">
        <f t="shared" si="87"/>
        <v>16072</v>
      </c>
    </row>
    <row r="690" spans="1:17" x14ac:dyDescent="0.35">
      <c r="A690" s="10" t="s">
        <v>5645</v>
      </c>
      <c r="B690" s="10" t="s">
        <v>5646</v>
      </c>
      <c r="C690" s="10" t="s">
        <v>5647</v>
      </c>
      <c r="D690" s="12">
        <v>479</v>
      </c>
      <c r="E690" s="12">
        <v>599</v>
      </c>
      <c r="F690" s="13">
        <v>0.2</v>
      </c>
      <c r="G690" s="10">
        <v>4.3</v>
      </c>
      <c r="H690" s="21">
        <v>11687</v>
      </c>
      <c r="I690" s="10" t="s">
        <v>5651</v>
      </c>
      <c r="J690" s="10" t="str">
        <f t="shared" si="80"/>
        <v>Duracell</v>
      </c>
      <c r="K690" s="10" t="str">
        <f t="shared" si="81"/>
        <v>Electronics</v>
      </c>
      <c r="L690" s="10" t="str">
        <f t="shared" si="82"/>
        <v>Less</v>
      </c>
      <c r="M690" s="10">
        <f t="shared" si="83"/>
        <v>4</v>
      </c>
      <c r="N690" s="12">
        <f t="shared" si="84"/>
        <v>7000513</v>
      </c>
      <c r="O690" s="15" t="str">
        <f t="shared" si="85"/>
        <v>&gt;₹500</v>
      </c>
      <c r="P690" s="10" t="str">
        <f t="shared" si="86"/>
        <v>More</v>
      </c>
      <c r="Q690" s="14">
        <f t="shared" si="87"/>
        <v>50254.1</v>
      </c>
    </row>
    <row r="691" spans="1:17" x14ac:dyDescent="0.35">
      <c r="A691" s="11" t="s">
        <v>138</v>
      </c>
      <c r="B691" s="11" t="s">
        <v>139</v>
      </c>
      <c r="C691" s="11" t="s">
        <v>18</v>
      </c>
      <c r="D691" s="17">
        <v>350</v>
      </c>
      <c r="E691" s="17">
        <v>899</v>
      </c>
      <c r="F691" s="18">
        <v>0.61</v>
      </c>
      <c r="G691" s="11">
        <v>4.2</v>
      </c>
      <c r="H691" s="19">
        <v>2262</v>
      </c>
      <c r="I691" s="11" t="s">
        <v>143</v>
      </c>
      <c r="J691" s="11" t="str">
        <f t="shared" si="80"/>
        <v>Portronics</v>
      </c>
      <c r="K691" s="11" t="str">
        <f t="shared" si="81"/>
        <v>Computers&amp;Accessories</v>
      </c>
      <c r="L691" s="11" t="str">
        <f t="shared" si="82"/>
        <v>More</v>
      </c>
      <c r="M691" s="11">
        <f t="shared" si="83"/>
        <v>4</v>
      </c>
      <c r="N691" s="17">
        <f t="shared" si="84"/>
        <v>2033538</v>
      </c>
      <c r="O691" s="20" t="str">
        <f t="shared" si="85"/>
        <v>&gt;₹500</v>
      </c>
      <c r="P691" s="11" t="str">
        <f t="shared" si="86"/>
        <v>More</v>
      </c>
      <c r="Q691" s="19">
        <f t="shared" si="87"/>
        <v>9500.4</v>
      </c>
    </row>
    <row r="692" spans="1:17" x14ac:dyDescent="0.35">
      <c r="A692" s="10" t="s">
        <v>5657</v>
      </c>
      <c r="B692" s="10" t="s">
        <v>13164</v>
      </c>
      <c r="C692" s="10" t="s">
        <v>3066</v>
      </c>
      <c r="D692" s="12">
        <v>1598</v>
      </c>
      <c r="E692" s="12">
        <v>2990</v>
      </c>
      <c r="F692" s="13">
        <v>0.47</v>
      </c>
      <c r="G692" s="10">
        <v>3.8</v>
      </c>
      <c r="H692" s="21">
        <v>11015</v>
      </c>
      <c r="I692" s="10" t="s">
        <v>5662</v>
      </c>
      <c r="J692" s="10" t="str">
        <f t="shared" si="80"/>
        <v>Boat</v>
      </c>
      <c r="K692" s="10" t="str">
        <f t="shared" si="81"/>
        <v>Electronics</v>
      </c>
      <c r="L692" s="10" t="str">
        <f t="shared" si="82"/>
        <v>Less</v>
      </c>
      <c r="M692" s="10">
        <f t="shared" si="83"/>
        <v>3</v>
      </c>
      <c r="N692" s="12">
        <f t="shared" si="84"/>
        <v>32934850</v>
      </c>
      <c r="O692" s="15" t="str">
        <f t="shared" si="85"/>
        <v>&gt;₹500</v>
      </c>
      <c r="P692" s="10" t="str">
        <f t="shared" si="86"/>
        <v>More</v>
      </c>
      <c r="Q692" s="14">
        <f t="shared" si="87"/>
        <v>41857</v>
      </c>
    </row>
    <row r="693" spans="1:17" x14ac:dyDescent="0.35">
      <c r="A693" s="11" t="s">
        <v>5667</v>
      </c>
      <c r="B693" s="11" t="s">
        <v>5668</v>
      </c>
      <c r="C693" s="11" t="s">
        <v>5669</v>
      </c>
      <c r="D693" s="17">
        <v>599</v>
      </c>
      <c r="E693" s="17">
        <v>899</v>
      </c>
      <c r="F693" s="18">
        <v>0.33</v>
      </c>
      <c r="G693" s="11">
        <v>4.3</v>
      </c>
      <c r="H693" s="19">
        <v>95116</v>
      </c>
      <c r="I693" s="11" t="s">
        <v>5673</v>
      </c>
      <c r="J693" s="11" t="str">
        <f t="shared" si="80"/>
        <v>TP-Link</v>
      </c>
      <c r="K693" s="11" t="str">
        <f t="shared" si="81"/>
        <v>Computers&amp;Accessories</v>
      </c>
      <c r="L693" s="11" t="str">
        <f t="shared" si="82"/>
        <v>Less</v>
      </c>
      <c r="M693" s="11">
        <f t="shared" si="83"/>
        <v>4</v>
      </c>
      <c r="N693" s="17">
        <f t="shared" si="84"/>
        <v>85509284</v>
      </c>
      <c r="O693" s="20" t="str">
        <f t="shared" si="85"/>
        <v>&gt;₹500</v>
      </c>
      <c r="P693" s="11" t="str">
        <f t="shared" si="86"/>
        <v>More</v>
      </c>
      <c r="Q693" s="19">
        <f t="shared" si="87"/>
        <v>408998.8</v>
      </c>
    </row>
    <row r="694" spans="1:17" x14ac:dyDescent="0.35">
      <c r="A694" s="10" t="s">
        <v>148</v>
      </c>
      <c r="B694" s="10" t="s">
        <v>149</v>
      </c>
      <c r="C694" s="10" t="s">
        <v>18</v>
      </c>
      <c r="D694" s="12">
        <v>159</v>
      </c>
      <c r="E694" s="12">
        <v>399</v>
      </c>
      <c r="F694" s="13">
        <v>0.6</v>
      </c>
      <c r="G694" s="10">
        <v>4.0999999999999996</v>
      </c>
      <c r="H694" s="14">
        <v>4768</v>
      </c>
      <c r="I694" s="10" t="s">
        <v>152</v>
      </c>
      <c r="J694" s="10" t="str">
        <f t="shared" si="80"/>
        <v>Portronics</v>
      </c>
      <c r="K694" s="10" t="str">
        <f t="shared" si="81"/>
        <v>Computers&amp;Accessories</v>
      </c>
      <c r="L694" s="10" t="str">
        <f t="shared" si="82"/>
        <v>More</v>
      </c>
      <c r="M694" s="10">
        <f t="shared" si="83"/>
        <v>4</v>
      </c>
      <c r="N694" s="12">
        <f t="shared" si="84"/>
        <v>1902432</v>
      </c>
      <c r="O694" s="15" t="str">
        <f t="shared" si="85"/>
        <v>₹200–₹500</v>
      </c>
      <c r="P694" s="10" t="str">
        <f t="shared" si="86"/>
        <v>More</v>
      </c>
      <c r="Q694" s="14">
        <f t="shared" si="87"/>
        <v>19548.8</v>
      </c>
    </row>
    <row r="695" spans="1:17" x14ac:dyDescent="0.35">
      <c r="A695" s="11" t="s">
        <v>5679</v>
      </c>
      <c r="B695" s="11" t="s">
        <v>5680</v>
      </c>
      <c r="C695" s="11" t="s">
        <v>4834</v>
      </c>
      <c r="D695" s="17">
        <v>1299</v>
      </c>
      <c r="E695" s="17">
        <v>3000</v>
      </c>
      <c r="F695" s="18">
        <v>0.56999999999999995</v>
      </c>
      <c r="G695" s="11">
        <v>4.3</v>
      </c>
      <c r="H695" s="19">
        <v>23022</v>
      </c>
      <c r="I695" s="11" t="s">
        <v>5684</v>
      </c>
      <c r="J695" s="11" t="str">
        <f t="shared" si="80"/>
        <v>SanDisk</v>
      </c>
      <c r="K695" s="11" t="str">
        <f t="shared" si="81"/>
        <v>Computers&amp;Accessories</v>
      </c>
      <c r="L695" s="11" t="str">
        <f t="shared" si="82"/>
        <v>More</v>
      </c>
      <c r="M695" s="11">
        <f t="shared" si="83"/>
        <v>4</v>
      </c>
      <c r="N695" s="17">
        <f t="shared" si="84"/>
        <v>69066000</v>
      </c>
      <c r="O695" s="20" t="str">
        <f t="shared" si="85"/>
        <v>&gt;₹500</v>
      </c>
      <c r="P695" s="11" t="str">
        <f t="shared" si="86"/>
        <v>More</v>
      </c>
      <c r="Q695" s="19">
        <f t="shared" si="87"/>
        <v>98994.599999999991</v>
      </c>
    </row>
    <row r="696" spans="1:17" x14ac:dyDescent="0.35">
      <c r="A696" s="10" t="s">
        <v>3786</v>
      </c>
      <c r="B696" s="10" t="s">
        <v>3787</v>
      </c>
      <c r="C696" s="10" t="s">
        <v>2948</v>
      </c>
      <c r="D696" s="12">
        <v>1599</v>
      </c>
      <c r="E696" s="12">
        <v>4999</v>
      </c>
      <c r="F696" s="13">
        <v>0.68</v>
      </c>
      <c r="G696" s="10">
        <v>4</v>
      </c>
      <c r="H696" s="21">
        <v>67951</v>
      </c>
      <c r="I696" s="10" t="s">
        <v>5691</v>
      </c>
      <c r="J696" s="10" t="str">
        <f t="shared" si="80"/>
        <v>Noise</v>
      </c>
      <c r="K696" s="10" t="str">
        <f t="shared" si="81"/>
        <v>Electronics</v>
      </c>
      <c r="L696" s="10" t="str">
        <f t="shared" si="82"/>
        <v>More</v>
      </c>
      <c r="M696" s="10">
        <f t="shared" si="83"/>
        <v>4</v>
      </c>
      <c r="N696" s="12">
        <f t="shared" si="84"/>
        <v>339687049</v>
      </c>
      <c r="O696" s="15" t="str">
        <f t="shared" si="85"/>
        <v>&gt;₹500</v>
      </c>
      <c r="P696" s="10" t="str">
        <f t="shared" si="86"/>
        <v>More</v>
      </c>
      <c r="Q696" s="14">
        <f t="shared" si="87"/>
        <v>271804</v>
      </c>
    </row>
    <row r="697" spans="1:17" x14ac:dyDescent="0.35">
      <c r="A697" s="11" t="s">
        <v>5696</v>
      </c>
      <c r="B697" s="11" t="s">
        <v>5697</v>
      </c>
      <c r="C697" s="11" t="s">
        <v>5698</v>
      </c>
      <c r="D697" s="17">
        <v>294</v>
      </c>
      <c r="E697" s="17">
        <v>4999</v>
      </c>
      <c r="F697" s="18">
        <v>0.94</v>
      </c>
      <c r="G697" s="11">
        <v>4.3</v>
      </c>
      <c r="H697" s="19">
        <v>4426</v>
      </c>
      <c r="I697" s="11" t="s">
        <v>5702</v>
      </c>
      <c r="J697" s="11" t="str">
        <f t="shared" si="80"/>
        <v>rts</v>
      </c>
      <c r="K697" s="11" t="str">
        <f t="shared" si="81"/>
        <v>Computers&amp;Accessories</v>
      </c>
      <c r="L697" s="11" t="str">
        <f t="shared" si="82"/>
        <v>More</v>
      </c>
      <c r="M697" s="11">
        <f t="shared" si="83"/>
        <v>4</v>
      </c>
      <c r="N697" s="17">
        <f t="shared" si="84"/>
        <v>22125574</v>
      </c>
      <c r="O697" s="20" t="str">
        <f t="shared" si="85"/>
        <v>&gt;₹500</v>
      </c>
      <c r="P697" s="11" t="str">
        <f t="shared" si="86"/>
        <v>More</v>
      </c>
      <c r="Q697" s="19">
        <f t="shared" si="87"/>
        <v>19031.8</v>
      </c>
    </row>
    <row r="698" spans="1:17" x14ac:dyDescent="0.35">
      <c r="A698" s="10" t="s">
        <v>5707</v>
      </c>
      <c r="B698" s="10" t="s">
        <v>5708</v>
      </c>
      <c r="C698" s="10" t="s">
        <v>5262</v>
      </c>
      <c r="D698" s="12">
        <v>828</v>
      </c>
      <c r="E698" s="12">
        <v>861</v>
      </c>
      <c r="F698" s="13">
        <v>0.04</v>
      </c>
      <c r="G698" s="10">
        <v>4.2</v>
      </c>
      <c r="H698" s="14">
        <v>4567</v>
      </c>
      <c r="I698" s="10" t="s">
        <v>5712</v>
      </c>
      <c r="J698" s="10" t="str">
        <f t="shared" si="80"/>
        <v>HP</v>
      </c>
      <c r="K698" s="10" t="str">
        <f t="shared" si="81"/>
        <v>Computers&amp;Accessories</v>
      </c>
      <c r="L698" s="10" t="str">
        <f t="shared" si="82"/>
        <v>Less</v>
      </c>
      <c r="M698" s="10">
        <f t="shared" si="83"/>
        <v>4</v>
      </c>
      <c r="N698" s="12">
        <f t="shared" si="84"/>
        <v>3932187</v>
      </c>
      <c r="O698" s="15" t="str">
        <f t="shared" si="85"/>
        <v>&gt;₹500</v>
      </c>
      <c r="P698" s="10" t="str">
        <f t="shared" si="86"/>
        <v>More</v>
      </c>
      <c r="Q698" s="14">
        <f t="shared" si="87"/>
        <v>19181.400000000001</v>
      </c>
    </row>
    <row r="699" spans="1:17" x14ac:dyDescent="0.35">
      <c r="A699" s="11" t="s">
        <v>5717</v>
      </c>
      <c r="B699" s="11" t="s">
        <v>5718</v>
      </c>
      <c r="C699" s="11" t="s">
        <v>4425</v>
      </c>
      <c r="D699" s="17">
        <v>745</v>
      </c>
      <c r="E699" s="17">
        <v>795</v>
      </c>
      <c r="F699" s="18">
        <v>0.06</v>
      </c>
      <c r="G699" s="11">
        <v>4</v>
      </c>
      <c r="H699" s="22">
        <v>13797</v>
      </c>
      <c r="I699" s="11" t="s">
        <v>5722</v>
      </c>
      <c r="J699" s="11" t="str">
        <f t="shared" si="80"/>
        <v>Logitech</v>
      </c>
      <c r="K699" s="11" t="str">
        <f t="shared" si="81"/>
        <v>Electronics</v>
      </c>
      <c r="L699" s="11" t="str">
        <f t="shared" si="82"/>
        <v>Less</v>
      </c>
      <c r="M699" s="11">
        <f t="shared" si="83"/>
        <v>4</v>
      </c>
      <c r="N699" s="17">
        <f t="shared" si="84"/>
        <v>10968615</v>
      </c>
      <c r="O699" s="20" t="str">
        <f t="shared" si="85"/>
        <v>&gt;₹500</v>
      </c>
      <c r="P699" s="11" t="str">
        <f t="shared" si="86"/>
        <v>More</v>
      </c>
      <c r="Q699" s="19">
        <f t="shared" si="87"/>
        <v>55188</v>
      </c>
    </row>
    <row r="700" spans="1:17" x14ac:dyDescent="0.35">
      <c r="A700" s="10" t="s">
        <v>5727</v>
      </c>
      <c r="B700" s="10" t="s">
        <v>5728</v>
      </c>
      <c r="C700" s="10" t="s">
        <v>5729</v>
      </c>
      <c r="D700" s="12">
        <v>1549</v>
      </c>
      <c r="E700" s="12">
        <v>2495</v>
      </c>
      <c r="F700" s="13">
        <v>0.38</v>
      </c>
      <c r="G700" s="10">
        <v>4.4000000000000004</v>
      </c>
      <c r="H700" s="21">
        <v>15137</v>
      </c>
      <c r="I700" s="10" t="s">
        <v>5733</v>
      </c>
      <c r="J700" s="10" t="str">
        <f t="shared" si="80"/>
        <v>Digitek</v>
      </c>
      <c r="K700" s="10" t="str">
        <f t="shared" si="81"/>
        <v>Electronics</v>
      </c>
      <c r="L700" s="10" t="str">
        <f t="shared" si="82"/>
        <v>Less</v>
      </c>
      <c r="M700" s="10">
        <f t="shared" si="83"/>
        <v>4</v>
      </c>
      <c r="N700" s="12">
        <f t="shared" si="84"/>
        <v>37766815</v>
      </c>
      <c r="O700" s="15" t="str">
        <f t="shared" si="85"/>
        <v>&gt;₹500</v>
      </c>
      <c r="P700" s="10" t="str">
        <f t="shared" si="86"/>
        <v>More</v>
      </c>
      <c r="Q700" s="14">
        <f t="shared" si="87"/>
        <v>66602.8</v>
      </c>
    </row>
    <row r="701" spans="1:17" x14ac:dyDescent="0.35">
      <c r="A701" s="11" t="s">
        <v>157</v>
      </c>
      <c r="B701" s="11" t="s">
        <v>158</v>
      </c>
      <c r="C701" s="11" t="s">
        <v>18</v>
      </c>
      <c r="D701" s="17">
        <v>349</v>
      </c>
      <c r="E701" s="17">
        <v>399</v>
      </c>
      <c r="F701" s="18">
        <v>0.13</v>
      </c>
      <c r="G701" s="11">
        <v>4.4000000000000004</v>
      </c>
      <c r="H701" s="19">
        <v>18757</v>
      </c>
      <c r="I701" s="11" t="s">
        <v>162</v>
      </c>
      <c r="J701" s="11" t="str">
        <f t="shared" si="80"/>
        <v>MI</v>
      </c>
      <c r="K701" s="11" t="str">
        <f t="shared" si="81"/>
        <v>Computers&amp;Accessories</v>
      </c>
      <c r="L701" s="11" t="str">
        <f t="shared" si="82"/>
        <v>Less</v>
      </c>
      <c r="M701" s="11">
        <f t="shared" si="83"/>
        <v>4</v>
      </c>
      <c r="N701" s="17">
        <f t="shared" si="84"/>
        <v>7484043</v>
      </c>
      <c r="O701" s="20" t="str">
        <f t="shared" si="85"/>
        <v>₹200–₹500</v>
      </c>
      <c r="P701" s="11" t="str">
        <f t="shared" si="86"/>
        <v>More</v>
      </c>
      <c r="Q701" s="19">
        <f t="shared" si="87"/>
        <v>82530.8</v>
      </c>
    </row>
    <row r="702" spans="1:17" x14ac:dyDescent="0.35">
      <c r="A702" s="10" t="s">
        <v>203</v>
      </c>
      <c r="B702" s="10" t="s">
        <v>204</v>
      </c>
      <c r="C702" s="10" t="s">
        <v>18</v>
      </c>
      <c r="D702" s="12">
        <v>970</v>
      </c>
      <c r="E702" s="12">
        <v>1799</v>
      </c>
      <c r="F702" s="13">
        <v>0.46</v>
      </c>
      <c r="G702" s="10">
        <v>4.5</v>
      </c>
      <c r="H702" s="14">
        <v>815</v>
      </c>
      <c r="I702" s="10" t="s">
        <v>208</v>
      </c>
      <c r="J702" s="10" t="str">
        <f t="shared" si="80"/>
        <v>Duracell</v>
      </c>
      <c r="K702" s="10" t="str">
        <f t="shared" si="81"/>
        <v>Computers&amp;Accessories</v>
      </c>
      <c r="L702" s="10" t="str">
        <f t="shared" si="82"/>
        <v>Less</v>
      </c>
      <c r="M702" s="10">
        <f t="shared" si="83"/>
        <v>4</v>
      </c>
      <c r="N702" s="12">
        <f t="shared" si="84"/>
        <v>1466185</v>
      </c>
      <c r="O702" s="15" t="str">
        <f t="shared" si="85"/>
        <v>&gt;₹500</v>
      </c>
      <c r="P702" s="10" t="str">
        <f t="shared" si="86"/>
        <v>Less</v>
      </c>
      <c r="Q702" s="14">
        <f t="shared" si="87"/>
        <v>3667.5</v>
      </c>
    </row>
    <row r="703" spans="1:17" x14ac:dyDescent="0.35">
      <c r="A703" s="11" t="s">
        <v>5743</v>
      </c>
      <c r="B703" s="11" t="s">
        <v>5744</v>
      </c>
      <c r="C703" s="11" t="s">
        <v>5223</v>
      </c>
      <c r="D703" s="17">
        <v>1469</v>
      </c>
      <c r="E703" s="17">
        <v>2499</v>
      </c>
      <c r="F703" s="18">
        <v>0.41</v>
      </c>
      <c r="G703" s="11">
        <v>4.2</v>
      </c>
      <c r="H703" s="19">
        <v>156638</v>
      </c>
      <c r="I703" s="11" t="s">
        <v>5748</v>
      </c>
      <c r="J703" s="11" t="str">
        <f t="shared" si="80"/>
        <v>TP-Link</v>
      </c>
      <c r="K703" s="11" t="str">
        <f t="shared" si="81"/>
        <v>Computers&amp;Accessories</v>
      </c>
      <c r="L703" s="11" t="str">
        <f t="shared" si="82"/>
        <v>Less</v>
      </c>
      <c r="M703" s="11">
        <f t="shared" si="83"/>
        <v>4</v>
      </c>
      <c r="N703" s="17">
        <f t="shared" si="84"/>
        <v>391438362</v>
      </c>
      <c r="O703" s="20" t="str">
        <f t="shared" si="85"/>
        <v>&gt;₹500</v>
      </c>
      <c r="P703" s="11" t="str">
        <f t="shared" si="86"/>
        <v>More</v>
      </c>
      <c r="Q703" s="19">
        <f t="shared" si="87"/>
        <v>657879.6</v>
      </c>
    </row>
    <row r="704" spans="1:17" x14ac:dyDescent="0.35">
      <c r="A704" s="10" t="s">
        <v>5753</v>
      </c>
      <c r="B704" s="10" t="s">
        <v>5754</v>
      </c>
      <c r="C704" s="10" t="s">
        <v>5755</v>
      </c>
      <c r="D704" s="12">
        <v>198</v>
      </c>
      <c r="E704" s="12">
        <v>800</v>
      </c>
      <c r="F704" s="13">
        <v>0.75</v>
      </c>
      <c r="G704" s="10">
        <v>4.0999999999999996</v>
      </c>
      <c r="H704" s="14">
        <v>9344</v>
      </c>
      <c r="I704" s="10" t="s">
        <v>5759</v>
      </c>
      <c r="J704" s="10" t="str">
        <f t="shared" si="80"/>
        <v>COI</v>
      </c>
      <c r="K704" s="10" t="str">
        <f t="shared" si="81"/>
        <v>OfficeProducts</v>
      </c>
      <c r="L704" s="10" t="str">
        <f t="shared" si="82"/>
        <v>More</v>
      </c>
      <c r="M704" s="10">
        <f t="shared" si="83"/>
        <v>4</v>
      </c>
      <c r="N704" s="12">
        <f t="shared" si="84"/>
        <v>7475200</v>
      </c>
      <c r="O704" s="15" t="str">
        <f t="shared" si="85"/>
        <v>&gt;₹500</v>
      </c>
      <c r="P704" s="10" t="str">
        <f t="shared" si="86"/>
        <v>More</v>
      </c>
      <c r="Q704" s="14">
        <f t="shared" si="87"/>
        <v>38310.399999999994</v>
      </c>
    </row>
    <row r="705" spans="1:17" x14ac:dyDescent="0.35">
      <c r="A705" s="11" t="s">
        <v>5764</v>
      </c>
      <c r="B705" s="11" t="s">
        <v>5765</v>
      </c>
      <c r="C705" s="11" t="s">
        <v>5766</v>
      </c>
      <c r="D705" s="17">
        <v>549</v>
      </c>
      <c r="E705" s="17">
        <v>549</v>
      </c>
      <c r="F705" s="18">
        <v>0</v>
      </c>
      <c r="G705" s="11">
        <v>4.5</v>
      </c>
      <c r="H705" s="22">
        <v>4875</v>
      </c>
      <c r="I705" s="11" t="s">
        <v>5770</v>
      </c>
      <c r="J705" s="11" t="str">
        <f t="shared" si="80"/>
        <v>Fujifilm</v>
      </c>
      <c r="K705" s="11" t="str">
        <f t="shared" si="81"/>
        <v>Electronics</v>
      </c>
      <c r="L705" s="11" t="str">
        <f t="shared" si="82"/>
        <v>Less</v>
      </c>
      <c r="M705" s="11">
        <f t="shared" si="83"/>
        <v>4</v>
      </c>
      <c r="N705" s="17">
        <f t="shared" si="84"/>
        <v>2676375</v>
      </c>
      <c r="O705" s="20" t="str">
        <f t="shared" si="85"/>
        <v>&gt;₹500</v>
      </c>
      <c r="P705" s="11" t="str">
        <f t="shared" si="86"/>
        <v>More</v>
      </c>
      <c r="Q705" s="19">
        <f t="shared" si="87"/>
        <v>21937.5</v>
      </c>
    </row>
    <row r="706" spans="1:17" x14ac:dyDescent="0.35">
      <c r="A706" s="10" t="s">
        <v>3961</v>
      </c>
      <c r="B706" s="10" t="s">
        <v>3962</v>
      </c>
      <c r="C706" s="10" t="s">
        <v>2948</v>
      </c>
      <c r="D706" s="12">
        <v>2999</v>
      </c>
      <c r="E706" s="12">
        <v>9999</v>
      </c>
      <c r="F706" s="13">
        <v>0.7</v>
      </c>
      <c r="G706" s="10">
        <v>4.2</v>
      </c>
      <c r="H706" s="21">
        <v>20881</v>
      </c>
      <c r="I706" s="10" t="s">
        <v>3966</v>
      </c>
      <c r="J706" s="10" t="str">
        <f t="shared" ref="J706:J769" si="88">LEFT(B706, FIND(" ", B706) - 1)</f>
        <v>Fire-Boltt</v>
      </c>
      <c r="K706" s="10" t="str">
        <f t="shared" ref="K706:K769" si="89">LEFT(C706, FIND("|", C706 &amp; "|") - 1)</f>
        <v>Electronics</v>
      </c>
      <c r="L706" s="10" t="str">
        <f t="shared" ref="L706:L769" si="90">IF(F706&gt;=50%,"More", "Less")</f>
        <v>More</v>
      </c>
      <c r="M706" s="10">
        <f t="shared" ref="M706:M769" si="91">INT(G706)</f>
        <v>4</v>
      </c>
      <c r="N706" s="12">
        <f t="shared" ref="N706:N769" si="92">E706*H706</f>
        <v>208789119</v>
      </c>
      <c r="O706" s="15" t="str">
        <f t="shared" ref="O706:O769" si="93">IF(E706&lt;200,"&lt;₹200",
IF(E706&lt;=500,"₹200–₹500",
"&gt;₹500"))</f>
        <v>&gt;₹500</v>
      </c>
      <c r="P706" s="10" t="str">
        <f t="shared" ref="P706:P769" si="94">IF(H706&lt;1000, "Less", "More")</f>
        <v>More</v>
      </c>
      <c r="Q706" s="14">
        <f t="shared" ref="Q706:Q769" si="95">G706*H706</f>
        <v>87700.2</v>
      </c>
    </row>
    <row r="707" spans="1:17" x14ac:dyDescent="0.35">
      <c r="A707" s="11" t="s">
        <v>5777</v>
      </c>
      <c r="B707" s="11" t="s">
        <v>5778</v>
      </c>
      <c r="C707" s="11" t="s">
        <v>2948</v>
      </c>
      <c r="D707" s="17">
        <v>12000</v>
      </c>
      <c r="E707" s="17">
        <v>29999</v>
      </c>
      <c r="F707" s="18">
        <v>0.6</v>
      </c>
      <c r="G707" s="11">
        <v>4.3</v>
      </c>
      <c r="H707" s="22">
        <v>4744</v>
      </c>
      <c r="I707" s="11" t="s">
        <v>5782</v>
      </c>
      <c r="J707" s="11" t="str">
        <f t="shared" si="88"/>
        <v>Samsung</v>
      </c>
      <c r="K707" s="11" t="str">
        <f t="shared" si="89"/>
        <v>Electronics</v>
      </c>
      <c r="L707" s="11" t="str">
        <f t="shared" si="90"/>
        <v>More</v>
      </c>
      <c r="M707" s="11">
        <f t="shared" si="91"/>
        <v>4</v>
      </c>
      <c r="N707" s="17">
        <f t="shared" si="92"/>
        <v>142315256</v>
      </c>
      <c r="O707" s="20" t="str">
        <f t="shared" si="93"/>
        <v>&gt;₹500</v>
      </c>
      <c r="P707" s="11" t="str">
        <f t="shared" si="94"/>
        <v>More</v>
      </c>
      <c r="Q707" s="19">
        <f t="shared" si="95"/>
        <v>20399.2</v>
      </c>
    </row>
    <row r="708" spans="1:17" x14ac:dyDescent="0.35">
      <c r="A708" s="10" t="s">
        <v>5787</v>
      </c>
      <c r="B708" s="10" t="s">
        <v>5788</v>
      </c>
      <c r="C708" s="10" t="s">
        <v>3066</v>
      </c>
      <c r="D708" s="12">
        <v>1299</v>
      </c>
      <c r="E708" s="12">
        <v>3499</v>
      </c>
      <c r="F708" s="13">
        <v>0.63</v>
      </c>
      <c r="G708" s="10">
        <v>3.9</v>
      </c>
      <c r="H708" s="21">
        <v>12452</v>
      </c>
      <c r="I708" s="10" t="s">
        <v>5792</v>
      </c>
      <c r="J708" s="10" t="str">
        <f t="shared" si="88"/>
        <v>Noise</v>
      </c>
      <c r="K708" s="10" t="str">
        <f t="shared" si="89"/>
        <v>Electronics</v>
      </c>
      <c r="L708" s="10" t="str">
        <f t="shared" si="90"/>
        <v>More</v>
      </c>
      <c r="M708" s="10">
        <f t="shared" si="91"/>
        <v>3</v>
      </c>
      <c r="N708" s="12">
        <f t="shared" si="92"/>
        <v>43569548</v>
      </c>
      <c r="O708" s="15" t="str">
        <f t="shared" si="93"/>
        <v>&gt;₹500</v>
      </c>
      <c r="P708" s="10" t="str">
        <f t="shared" si="94"/>
        <v>More</v>
      </c>
      <c r="Q708" s="14">
        <f t="shared" si="95"/>
        <v>48562.799999999996</v>
      </c>
    </row>
    <row r="709" spans="1:17" x14ac:dyDescent="0.35">
      <c r="A709" s="11" t="s">
        <v>5796</v>
      </c>
      <c r="B709" s="11" t="s">
        <v>5797</v>
      </c>
      <c r="C709" s="11" t="s">
        <v>5047</v>
      </c>
      <c r="D709" s="17">
        <v>269</v>
      </c>
      <c r="E709" s="17">
        <v>315</v>
      </c>
      <c r="F709" s="18">
        <v>0.15</v>
      </c>
      <c r="G709" s="11">
        <v>4.5</v>
      </c>
      <c r="H709" s="22">
        <v>17810</v>
      </c>
      <c r="I709" s="11" t="s">
        <v>5801</v>
      </c>
      <c r="J709" s="11" t="str">
        <f t="shared" si="88"/>
        <v>Duracell</v>
      </c>
      <c r="K709" s="11" t="str">
        <f t="shared" si="89"/>
        <v>Electronics</v>
      </c>
      <c r="L709" s="11" t="str">
        <f t="shared" si="90"/>
        <v>Less</v>
      </c>
      <c r="M709" s="11">
        <f t="shared" si="91"/>
        <v>4</v>
      </c>
      <c r="N709" s="17">
        <f t="shared" si="92"/>
        <v>5610150</v>
      </c>
      <c r="O709" s="20" t="str">
        <f t="shared" si="93"/>
        <v>₹200–₹500</v>
      </c>
      <c r="P709" s="11" t="str">
        <f t="shared" si="94"/>
        <v>More</v>
      </c>
      <c r="Q709" s="19">
        <f t="shared" si="95"/>
        <v>80145</v>
      </c>
    </row>
    <row r="710" spans="1:17" x14ac:dyDescent="0.35">
      <c r="A710" s="10" t="s">
        <v>5806</v>
      </c>
      <c r="B710" s="10" t="s">
        <v>5807</v>
      </c>
      <c r="C710" s="10" t="s">
        <v>3066</v>
      </c>
      <c r="D710" s="12">
        <v>799</v>
      </c>
      <c r="E710" s="12">
        <v>1499</v>
      </c>
      <c r="F710" s="13">
        <v>0.47</v>
      </c>
      <c r="G710" s="10">
        <v>4.0999999999999996</v>
      </c>
      <c r="H710" s="21">
        <v>53648</v>
      </c>
      <c r="I710" s="10" t="s">
        <v>5811</v>
      </c>
      <c r="J710" s="10" t="str">
        <f t="shared" si="88"/>
        <v>JBL</v>
      </c>
      <c r="K710" s="10" t="str">
        <f t="shared" si="89"/>
        <v>Electronics</v>
      </c>
      <c r="L710" s="10" t="str">
        <f t="shared" si="90"/>
        <v>Less</v>
      </c>
      <c r="M710" s="10">
        <f t="shared" si="91"/>
        <v>4</v>
      </c>
      <c r="N710" s="12">
        <f t="shared" si="92"/>
        <v>80418352</v>
      </c>
      <c r="O710" s="15" t="str">
        <f t="shared" si="93"/>
        <v>&gt;₹500</v>
      </c>
      <c r="P710" s="10" t="str">
        <f t="shared" si="94"/>
        <v>More</v>
      </c>
      <c r="Q710" s="14">
        <f t="shared" si="95"/>
        <v>219956.8</v>
      </c>
    </row>
    <row r="711" spans="1:17" x14ac:dyDescent="0.35">
      <c r="A711" s="11" t="s">
        <v>5816</v>
      </c>
      <c r="B711" s="11" t="s">
        <v>5817</v>
      </c>
      <c r="C711" s="11" t="s">
        <v>5818</v>
      </c>
      <c r="D711" s="17">
        <v>6299</v>
      </c>
      <c r="E711" s="17">
        <v>13750</v>
      </c>
      <c r="F711" s="18">
        <v>0.54</v>
      </c>
      <c r="G711" s="11">
        <v>4.2</v>
      </c>
      <c r="H711" s="19">
        <v>2014</v>
      </c>
      <c r="I711" s="11" t="s">
        <v>5822</v>
      </c>
      <c r="J711" s="11" t="str">
        <f t="shared" si="88"/>
        <v>Acer</v>
      </c>
      <c r="K711" s="11" t="str">
        <f t="shared" si="89"/>
        <v>Computers&amp;Accessories</v>
      </c>
      <c r="L711" s="11" t="str">
        <f t="shared" si="90"/>
        <v>More</v>
      </c>
      <c r="M711" s="11">
        <f t="shared" si="91"/>
        <v>4</v>
      </c>
      <c r="N711" s="17">
        <f t="shared" si="92"/>
        <v>27692500</v>
      </c>
      <c r="O711" s="20" t="str">
        <f t="shared" si="93"/>
        <v>&gt;₹500</v>
      </c>
      <c r="P711" s="11" t="str">
        <f t="shared" si="94"/>
        <v>More</v>
      </c>
      <c r="Q711" s="19">
        <f t="shared" si="95"/>
        <v>8458.8000000000011</v>
      </c>
    </row>
    <row r="712" spans="1:17" x14ac:dyDescent="0.35">
      <c r="A712" s="10" t="s">
        <v>5827</v>
      </c>
      <c r="B712" s="10" t="s">
        <v>5828</v>
      </c>
      <c r="C712" s="10" t="s">
        <v>5829</v>
      </c>
      <c r="D712" s="12">
        <v>59</v>
      </c>
      <c r="E712" s="12">
        <v>59</v>
      </c>
      <c r="F712" s="13">
        <v>0</v>
      </c>
      <c r="G712" s="10">
        <v>3.8</v>
      </c>
      <c r="H712" s="14">
        <v>5958</v>
      </c>
      <c r="I712" s="10" t="s">
        <v>5833</v>
      </c>
      <c r="J712" s="10" t="str">
        <f t="shared" si="88"/>
        <v>E-COSMOS</v>
      </c>
      <c r="K712" s="10" t="str">
        <f t="shared" si="89"/>
        <v>Computers&amp;Accessories</v>
      </c>
      <c r="L712" s="10" t="str">
        <f t="shared" si="90"/>
        <v>Less</v>
      </c>
      <c r="M712" s="10">
        <f t="shared" si="91"/>
        <v>3</v>
      </c>
      <c r="N712" s="12">
        <f t="shared" si="92"/>
        <v>351522</v>
      </c>
      <c r="O712" s="15" t="str">
        <f t="shared" si="93"/>
        <v>&lt;₹200</v>
      </c>
      <c r="P712" s="10" t="str">
        <f t="shared" si="94"/>
        <v>More</v>
      </c>
      <c r="Q712" s="14">
        <f t="shared" si="95"/>
        <v>22640.399999999998</v>
      </c>
    </row>
    <row r="713" spans="1:17" x14ac:dyDescent="0.35">
      <c r="A713" s="11" t="s">
        <v>5838</v>
      </c>
      <c r="B713" s="11" t="s">
        <v>13165</v>
      </c>
      <c r="C713" s="11" t="s">
        <v>3107</v>
      </c>
      <c r="D713" s="17">
        <v>571</v>
      </c>
      <c r="E713" s="17">
        <v>999</v>
      </c>
      <c r="F713" s="18">
        <v>0.43</v>
      </c>
      <c r="G713" s="11">
        <v>4.3</v>
      </c>
      <c r="H713" s="22">
        <v>38221</v>
      </c>
      <c r="I713" s="11" t="s">
        <v>5843</v>
      </c>
      <c r="J713" s="11" t="str">
        <f t="shared" si="88"/>
        <v>Boat</v>
      </c>
      <c r="K713" s="11" t="str">
        <f t="shared" si="89"/>
        <v>Electronics</v>
      </c>
      <c r="L713" s="11" t="str">
        <f t="shared" si="90"/>
        <v>Less</v>
      </c>
      <c r="M713" s="11">
        <f t="shared" si="91"/>
        <v>4</v>
      </c>
      <c r="N713" s="17">
        <f t="shared" si="92"/>
        <v>38182779</v>
      </c>
      <c r="O713" s="20" t="str">
        <f t="shared" si="93"/>
        <v>&gt;₹500</v>
      </c>
      <c r="P713" s="11" t="str">
        <f t="shared" si="94"/>
        <v>More</v>
      </c>
      <c r="Q713" s="19">
        <f t="shared" si="95"/>
        <v>164350.29999999999</v>
      </c>
    </row>
    <row r="714" spans="1:17" x14ac:dyDescent="0.35">
      <c r="A714" s="10" t="s">
        <v>5848</v>
      </c>
      <c r="B714" s="10" t="s">
        <v>5849</v>
      </c>
      <c r="C714" s="10" t="s">
        <v>5515</v>
      </c>
      <c r="D714" s="12">
        <v>549</v>
      </c>
      <c r="E714" s="12">
        <v>999</v>
      </c>
      <c r="F714" s="13">
        <v>0.45</v>
      </c>
      <c r="G714" s="10">
        <v>3.9</v>
      </c>
      <c r="H714" s="21">
        <v>64705</v>
      </c>
      <c r="I714" s="10" t="s">
        <v>5853</v>
      </c>
      <c r="J714" s="10" t="str">
        <f t="shared" si="88"/>
        <v>Zebronics</v>
      </c>
      <c r="K714" s="10" t="str">
        <f t="shared" si="89"/>
        <v>Electronics</v>
      </c>
      <c r="L714" s="10" t="str">
        <f t="shared" si="90"/>
        <v>Less</v>
      </c>
      <c r="M714" s="10">
        <f t="shared" si="91"/>
        <v>3</v>
      </c>
      <c r="N714" s="12">
        <f t="shared" si="92"/>
        <v>64640295</v>
      </c>
      <c r="O714" s="15" t="str">
        <f t="shared" si="93"/>
        <v>&gt;₹500</v>
      </c>
      <c r="P714" s="10" t="str">
        <f t="shared" si="94"/>
        <v>More</v>
      </c>
      <c r="Q714" s="14">
        <f t="shared" si="95"/>
        <v>252349.5</v>
      </c>
    </row>
    <row r="715" spans="1:17" x14ac:dyDescent="0.35">
      <c r="A715" s="11" t="s">
        <v>3865</v>
      </c>
      <c r="B715" s="11" t="s">
        <v>3866</v>
      </c>
      <c r="C715" s="11" t="s">
        <v>3867</v>
      </c>
      <c r="D715" s="17">
        <v>2099</v>
      </c>
      <c r="E715" s="17">
        <v>5999</v>
      </c>
      <c r="F715" s="18">
        <v>0.65</v>
      </c>
      <c r="G715" s="11">
        <v>4.3</v>
      </c>
      <c r="H715" s="22">
        <v>17129</v>
      </c>
      <c r="I715" s="11" t="s">
        <v>3871</v>
      </c>
      <c r="J715" s="11" t="str">
        <f t="shared" si="88"/>
        <v>KINGONE</v>
      </c>
      <c r="K715" s="11" t="str">
        <f t="shared" si="89"/>
        <v>Electronics</v>
      </c>
      <c r="L715" s="11" t="str">
        <f t="shared" si="90"/>
        <v>More</v>
      </c>
      <c r="M715" s="11">
        <f t="shared" si="91"/>
        <v>4</v>
      </c>
      <c r="N715" s="17">
        <f t="shared" si="92"/>
        <v>102756871</v>
      </c>
      <c r="O715" s="20" t="str">
        <f t="shared" si="93"/>
        <v>&gt;₹500</v>
      </c>
      <c r="P715" s="11" t="str">
        <f t="shared" si="94"/>
        <v>More</v>
      </c>
      <c r="Q715" s="19">
        <f t="shared" si="95"/>
        <v>73654.7</v>
      </c>
    </row>
    <row r="716" spans="1:17" x14ac:dyDescent="0.35">
      <c r="A716" s="10" t="s">
        <v>193</v>
      </c>
      <c r="B716" s="10" t="s">
        <v>194</v>
      </c>
      <c r="C716" s="10" t="s">
        <v>169</v>
      </c>
      <c r="D716" s="12">
        <v>13490</v>
      </c>
      <c r="E716" s="12">
        <v>21990</v>
      </c>
      <c r="F716" s="13">
        <v>0.39</v>
      </c>
      <c r="G716" s="10">
        <v>4.3</v>
      </c>
      <c r="H716" s="21">
        <v>11976</v>
      </c>
      <c r="I716" s="10" t="s">
        <v>198</v>
      </c>
      <c r="J716" s="10" t="str">
        <f t="shared" si="88"/>
        <v>LG</v>
      </c>
      <c r="K716" s="10" t="str">
        <f t="shared" si="89"/>
        <v>Electronics</v>
      </c>
      <c r="L716" s="10" t="str">
        <f t="shared" si="90"/>
        <v>Less</v>
      </c>
      <c r="M716" s="10">
        <f t="shared" si="91"/>
        <v>4</v>
      </c>
      <c r="N716" s="12">
        <f t="shared" si="92"/>
        <v>263352240</v>
      </c>
      <c r="O716" s="15" t="str">
        <f t="shared" si="93"/>
        <v>&gt;₹500</v>
      </c>
      <c r="P716" s="10" t="str">
        <f t="shared" si="94"/>
        <v>More</v>
      </c>
      <c r="Q716" s="14">
        <f t="shared" si="95"/>
        <v>51496.799999999996</v>
      </c>
    </row>
    <row r="717" spans="1:17" x14ac:dyDescent="0.35">
      <c r="A717" s="11" t="s">
        <v>5861</v>
      </c>
      <c r="B717" s="11" t="s">
        <v>5862</v>
      </c>
      <c r="C717" s="11" t="s">
        <v>5102</v>
      </c>
      <c r="D717" s="17">
        <v>448</v>
      </c>
      <c r="E717" s="17">
        <v>699</v>
      </c>
      <c r="F717" s="18">
        <v>0.36</v>
      </c>
      <c r="G717" s="11">
        <v>3.9</v>
      </c>
      <c r="H717" s="19">
        <v>17348</v>
      </c>
      <c r="I717" s="11" t="s">
        <v>5866</v>
      </c>
      <c r="J717" s="11" t="str">
        <f t="shared" si="88"/>
        <v>Zebronics</v>
      </c>
      <c r="K717" s="11" t="str">
        <f t="shared" si="89"/>
        <v>Computers&amp;Accessories</v>
      </c>
      <c r="L717" s="11" t="str">
        <f t="shared" si="90"/>
        <v>Less</v>
      </c>
      <c r="M717" s="11">
        <f t="shared" si="91"/>
        <v>3</v>
      </c>
      <c r="N717" s="17">
        <f t="shared" si="92"/>
        <v>12126252</v>
      </c>
      <c r="O717" s="20" t="str">
        <f t="shared" si="93"/>
        <v>&gt;₹500</v>
      </c>
      <c r="P717" s="11" t="str">
        <f t="shared" si="94"/>
        <v>More</v>
      </c>
      <c r="Q717" s="19">
        <f t="shared" si="95"/>
        <v>67657.2</v>
      </c>
    </row>
    <row r="718" spans="1:17" x14ac:dyDescent="0.35">
      <c r="A718" s="10" t="s">
        <v>5871</v>
      </c>
      <c r="B718" s="10" t="s">
        <v>5872</v>
      </c>
      <c r="C718" s="10" t="s">
        <v>3066</v>
      </c>
      <c r="D718" s="12">
        <v>1499</v>
      </c>
      <c r="E718" s="12">
        <v>2999</v>
      </c>
      <c r="F718" s="13">
        <v>0.5</v>
      </c>
      <c r="G718" s="10">
        <v>3.7</v>
      </c>
      <c r="H718" s="21">
        <v>87798</v>
      </c>
      <c r="I718" s="10" t="s">
        <v>5876</v>
      </c>
      <c r="J718" s="10" t="str">
        <f t="shared" si="88"/>
        <v>JBL</v>
      </c>
      <c r="K718" s="10" t="str">
        <f t="shared" si="89"/>
        <v>Electronics</v>
      </c>
      <c r="L718" s="10" t="str">
        <f t="shared" si="90"/>
        <v>More</v>
      </c>
      <c r="M718" s="10">
        <f t="shared" si="91"/>
        <v>3</v>
      </c>
      <c r="N718" s="12">
        <f t="shared" si="92"/>
        <v>263306202</v>
      </c>
      <c r="O718" s="15" t="str">
        <f t="shared" si="93"/>
        <v>&gt;₹500</v>
      </c>
      <c r="P718" s="10" t="str">
        <f t="shared" si="94"/>
        <v>More</v>
      </c>
      <c r="Q718" s="14">
        <f t="shared" si="95"/>
        <v>324852.60000000003</v>
      </c>
    </row>
    <row r="719" spans="1:17" x14ac:dyDescent="0.35">
      <c r="A719" s="11" t="s">
        <v>5881</v>
      </c>
      <c r="B719" s="11" t="s">
        <v>5882</v>
      </c>
      <c r="C719" s="11" t="s">
        <v>5883</v>
      </c>
      <c r="D719" s="17">
        <v>299</v>
      </c>
      <c r="E719" s="17">
        <v>499</v>
      </c>
      <c r="F719" s="18">
        <v>0.4</v>
      </c>
      <c r="G719" s="11">
        <v>4.2</v>
      </c>
      <c r="H719" s="22">
        <v>24432</v>
      </c>
      <c r="I719" s="11" t="s">
        <v>5887</v>
      </c>
      <c r="J719" s="11" t="str">
        <f t="shared" si="88"/>
        <v>Gizga</v>
      </c>
      <c r="K719" s="11" t="str">
        <f t="shared" si="89"/>
        <v>Electronics</v>
      </c>
      <c r="L719" s="11" t="str">
        <f t="shared" si="90"/>
        <v>Less</v>
      </c>
      <c r="M719" s="11">
        <f t="shared" si="91"/>
        <v>4</v>
      </c>
      <c r="N719" s="17">
        <f t="shared" si="92"/>
        <v>12191568</v>
      </c>
      <c r="O719" s="20" t="str">
        <f t="shared" si="93"/>
        <v>₹200–₹500</v>
      </c>
      <c r="P719" s="11" t="str">
        <f t="shared" si="94"/>
        <v>More</v>
      </c>
      <c r="Q719" s="19">
        <f t="shared" si="95"/>
        <v>102614.40000000001</v>
      </c>
    </row>
    <row r="720" spans="1:17" x14ac:dyDescent="0.35">
      <c r="A720" s="10" t="s">
        <v>5892</v>
      </c>
      <c r="B720" s="10" t="s">
        <v>5893</v>
      </c>
      <c r="C720" s="10" t="s">
        <v>4834</v>
      </c>
      <c r="D720" s="12">
        <v>579</v>
      </c>
      <c r="E720" s="12">
        <v>1400</v>
      </c>
      <c r="F720" s="13">
        <v>0.59</v>
      </c>
      <c r="G720" s="10">
        <v>4.3</v>
      </c>
      <c r="H720" s="14">
        <v>189104</v>
      </c>
      <c r="I720" s="10" t="s">
        <v>5897</v>
      </c>
      <c r="J720" s="10" t="str">
        <f t="shared" si="88"/>
        <v>SanDisk</v>
      </c>
      <c r="K720" s="10" t="str">
        <f t="shared" si="89"/>
        <v>Computers&amp;Accessories</v>
      </c>
      <c r="L720" s="10" t="str">
        <f t="shared" si="90"/>
        <v>More</v>
      </c>
      <c r="M720" s="10">
        <f t="shared" si="91"/>
        <v>4</v>
      </c>
      <c r="N720" s="12">
        <f t="shared" si="92"/>
        <v>264745600</v>
      </c>
      <c r="O720" s="15" t="str">
        <f t="shared" si="93"/>
        <v>&gt;₹500</v>
      </c>
      <c r="P720" s="10" t="str">
        <f t="shared" si="94"/>
        <v>More</v>
      </c>
      <c r="Q720" s="14">
        <f t="shared" si="95"/>
        <v>813147.2</v>
      </c>
    </row>
    <row r="721" spans="1:17" x14ac:dyDescent="0.35">
      <c r="A721" s="11" t="s">
        <v>5902</v>
      </c>
      <c r="B721" s="11" t="s">
        <v>5903</v>
      </c>
      <c r="C721" s="11" t="s">
        <v>5904</v>
      </c>
      <c r="D721" s="17">
        <v>2499</v>
      </c>
      <c r="E721" s="17">
        <v>3299</v>
      </c>
      <c r="F721" s="18">
        <v>0.24</v>
      </c>
      <c r="G721" s="11">
        <v>4.2</v>
      </c>
      <c r="H721" s="22">
        <v>93112</v>
      </c>
      <c r="I721" s="11" t="s">
        <v>5908</v>
      </c>
      <c r="J721" s="11" t="str">
        <f t="shared" si="88"/>
        <v>TP-Link</v>
      </c>
      <c r="K721" s="11" t="str">
        <f t="shared" si="89"/>
        <v>Electronics</v>
      </c>
      <c r="L721" s="11" t="str">
        <f t="shared" si="90"/>
        <v>Less</v>
      </c>
      <c r="M721" s="11">
        <f t="shared" si="91"/>
        <v>4</v>
      </c>
      <c r="N721" s="17">
        <f t="shared" si="92"/>
        <v>307176488</v>
      </c>
      <c r="O721" s="20" t="str">
        <f t="shared" si="93"/>
        <v>&gt;₹500</v>
      </c>
      <c r="P721" s="11" t="str">
        <f t="shared" si="94"/>
        <v>More</v>
      </c>
      <c r="Q721" s="19">
        <f t="shared" si="95"/>
        <v>391070.4</v>
      </c>
    </row>
    <row r="722" spans="1:17" x14ac:dyDescent="0.35">
      <c r="A722" s="10" t="s">
        <v>5913</v>
      </c>
      <c r="B722" s="10" t="s">
        <v>13166</v>
      </c>
      <c r="C722" s="10" t="s">
        <v>3066</v>
      </c>
      <c r="D722" s="12">
        <v>1199</v>
      </c>
      <c r="E722" s="12">
        <v>5999</v>
      </c>
      <c r="F722" s="13">
        <v>0.8</v>
      </c>
      <c r="G722" s="10">
        <v>3.9</v>
      </c>
      <c r="H722" s="21">
        <v>47521</v>
      </c>
      <c r="I722" s="10" t="s">
        <v>5918</v>
      </c>
      <c r="J722" s="10" t="str">
        <f t="shared" si="88"/>
        <v>Boat</v>
      </c>
      <c r="K722" s="10" t="str">
        <f t="shared" si="89"/>
        <v>Electronics</v>
      </c>
      <c r="L722" s="10" t="str">
        <f t="shared" si="90"/>
        <v>More</v>
      </c>
      <c r="M722" s="10">
        <f t="shared" si="91"/>
        <v>3</v>
      </c>
      <c r="N722" s="12">
        <f t="shared" si="92"/>
        <v>285078479</v>
      </c>
      <c r="O722" s="15" t="str">
        <f t="shared" si="93"/>
        <v>&gt;₹500</v>
      </c>
      <c r="P722" s="10" t="str">
        <f t="shared" si="94"/>
        <v>More</v>
      </c>
      <c r="Q722" s="14">
        <f t="shared" si="95"/>
        <v>185331.9</v>
      </c>
    </row>
    <row r="723" spans="1:17" x14ac:dyDescent="0.35">
      <c r="A723" s="11" t="s">
        <v>5923</v>
      </c>
      <c r="B723" s="11" t="s">
        <v>5924</v>
      </c>
      <c r="C723" s="11" t="s">
        <v>5647</v>
      </c>
      <c r="D723" s="17">
        <v>399</v>
      </c>
      <c r="E723" s="17">
        <v>499</v>
      </c>
      <c r="F723" s="18">
        <v>0.2</v>
      </c>
      <c r="G723" s="11">
        <v>4.3</v>
      </c>
      <c r="H723" s="22">
        <v>27201</v>
      </c>
      <c r="I723" s="11" t="s">
        <v>5928</v>
      </c>
      <c r="J723" s="11" t="str">
        <f t="shared" si="88"/>
        <v>Duracell</v>
      </c>
      <c r="K723" s="11" t="str">
        <f t="shared" si="89"/>
        <v>Electronics</v>
      </c>
      <c r="L723" s="11" t="str">
        <f t="shared" si="90"/>
        <v>Less</v>
      </c>
      <c r="M723" s="11">
        <f t="shared" si="91"/>
        <v>4</v>
      </c>
      <c r="N723" s="17">
        <f t="shared" si="92"/>
        <v>13573299</v>
      </c>
      <c r="O723" s="20" t="str">
        <f t="shared" si="93"/>
        <v>₹200–₹500</v>
      </c>
      <c r="P723" s="11" t="str">
        <f t="shared" si="94"/>
        <v>More</v>
      </c>
      <c r="Q723" s="19">
        <f t="shared" si="95"/>
        <v>116964.29999999999</v>
      </c>
    </row>
    <row r="724" spans="1:17" x14ac:dyDescent="0.35">
      <c r="A724" s="10" t="s">
        <v>213</v>
      </c>
      <c r="B724" s="10" t="s">
        <v>214</v>
      </c>
      <c r="C724" s="10" t="s">
        <v>129</v>
      </c>
      <c r="D724" s="12">
        <v>279</v>
      </c>
      <c r="E724" s="12">
        <v>499</v>
      </c>
      <c r="F724" s="13">
        <v>0.44</v>
      </c>
      <c r="G724" s="10">
        <v>3.7</v>
      </c>
      <c r="H724" s="21">
        <v>10962</v>
      </c>
      <c r="I724" s="10" t="s">
        <v>218</v>
      </c>
      <c r="J724" s="10" t="str">
        <f t="shared" si="88"/>
        <v>tizum</v>
      </c>
      <c r="K724" s="10" t="str">
        <f t="shared" si="89"/>
        <v>Electronics</v>
      </c>
      <c r="L724" s="10" t="str">
        <f t="shared" si="90"/>
        <v>Less</v>
      </c>
      <c r="M724" s="10">
        <f t="shared" si="91"/>
        <v>3</v>
      </c>
      <c r="N724" s="12">
        <f t="shared" si="92"/>
        <v>5470038</v>
      </c>
      <c r="O724" s="15" t="str">
        <f t="shared" si="93"/>
        <v>₹200–₹500</v>
      </c>
      <c r="P724" s="10" t="str">
        <f t="shared" si="94"/>
        <v>More</v>
      </c>
      <c r="Q724" s="14">
        <f t="shared" si="95"/>
        <v>40559.4</v>
      </c>
    </row>
    <row r="725" spans="1:17" x14ac:dyDescent="0.35">
      <c r="A725" s="11" t="s">
        <v>223</v>
      </c>
      <c r="B725" s="11" t="s">
        <v>224</v>
      </c>
      <c r="C725" s="11" t="s">
        <v>169</v>
      </c>
      <c r="D725" s="17">
        <v>13490</v>
      </c>
      <c r="E725" s="17">
        <v>22900</v>
      </c>
      <c r="F725" s="18">
        <v>0.41</v>
      </c>
      <c r="G725" s="11">
        <v>4.3</v>
      </c>
      <c r="H725" s="22">
        <v>16299</v>
      </c>
      <c r="I725" s="11" t="s">
        <v>228</v>
      </c>
      <c r="J725" s="11" t="str">
        <f t="shared" si="88"/>
        <v>Samsung</v>
      </c>
      <c r="K725" s="11" t="str">
        <f t="shared" si="89"/>
        <v>Electronics</v>
      </c>
      <c r="L725" s="11" t="str">
        <f t="shared" si="90"/>
        <v>Less</v>
      </c>
      <c r="M725" s="11">
        <f t="shared" si="91"/>
        <v>4</v>
      </c>
      <c r="N725" s="17">
        <f t="shared" si="92"/>
        <v>373247100</v>
      </c>
      <c r="O725" s="20" t="str">
        <f t="shared" si="93"/>
        <v>&gt;₹500</v>
      </c>
      <c r="P725" s="11" t="str">
        <f t="shared" si="94"/>
        <v>More</v>
      </c>
      <c r="Q725" s="19">
        <f t="shared" si="95"/>
        <v>70085.7</v>
      </c>
    </row>
    <row r="726" spans="1:17" x14ac:dyDescent="0.35">
      <c r="A726" s="10" t="s">
        <v>5937</v>
      </c>
      <c r="B726" s="10" t="s">
        <v>5938</v>
      </c>
      <c r="C726" s="10" t="s">
        <v>4845</v>
      </c>
      <c r="D726" s="12">
        <v>279</v>
      </c>
      <c r="E726" s="12">
        <v>375</v>
      </c>
      <c r="F726" s="13">
        <v>0.26</v>
      </c>
      <c r="G726" s="10">
        <v>4.3</v>
      </c>
      <c r="H726" s="14">
        <v>31534</v>
      </c>
      <c r="I726" s="10" t="s">
        <v>5942</v>
      </c>
      <c r="J726" s="10" t="str">
        <f t="shared" si="88"/>
        <v>Logitech</v>
      </c>
      <c r="K726" s="10" t="str">
        <f t="shared" si="89"/>
        <v>Computers&amp;Accessories</v>
      </c>
      <c r="L726" s="10" t="str">
        <f t="shared" si="90"/>
        <v>Less</v>
      </c>
      <c r="M726" s="10">
        <f t="shared" si="91"/>
        <v>4</v>
      </c>
      <c r="N726" s="12">
        <f t="shared" si="92"/>
        <v>11825250</v>
      </c>
      <c r="O726" s="15" t="str">
        <f t="shared" si="93"/>
        <v>₹200–₹500</v>
      </c>
      <c r="P726" s="10" t="str">
        <f t="shared" si="94"/>
        <v>More</v>
      </c>
      <c r="Q726" s="14">
        <f t="shared" si="95"/>
        <v>135596.19999999998</v>
      </c>
    </row>
    <row r="727" spans="1:17" x14ac:dyDescent="0.35">
      <c r="A727" s="11" t="s">
        <v>5947</v>
      </c>
      <c r="B727" s="11" t="s">
        <v>5948</v>
      </c>
      <c r="C727" s="11" t="s">
        <v>2948</v>
      </c>
      <c r="D727" s="17">
        <v>2499</v>
      </c>
      <c r="E727" s="17">
        <v>4999</v>
      </c>
      <c r="F727" s="18">
        <v>0.5</v>
      </c>
      <c r="G727" s="11">
        <v>3.9</v>
      </c>
      <c r="H727" s="22">
        <v>7571</v>
      </c>
      <c r="I727" s="11" t="s">
        <v>4092</v>
      </c>
      <c r="J727" s="11" t="str">
        <f t="shared" si="88"/>
        <v>Noise</v>
      </c>
      <c r="K727" s="11" t="str">
        <f t="shared" si="89"/>
        <v>Electronics</v>
      </c>
      <c r="L727" s="11" t="str">
        <f t="shared" si="90"/>
        <v>More</v>
      </c>
      <c r="M727" s="11">
        <f t="shared" si="91"/>
        <v>3</v>
      </c>
      <c r="N727" s="17">
        <f t="shared" si="92"/>
        <v>37847429</v>
      </c>
      <c r="O727" s="20" t="str">
        <f t="shared" si="93"/>
        <v>&gt;₹500</v>
      </c>
      <c r="P727" s="11" t="str">
        <f t="shared" si="94"/>
        <v>More</v>
      </c>
      <c r="Q727" s="19">
        <f t="shared" si="95"/>
        <v>29526.899999999998</v>
      </c>
    </row>
    <row r="728" spans="1:17" x14ac:dyDescent="0.35">
      <c r="A728" s="10" t="s">
        <v>5952</v>
      </c>
      <c r="B728" s="10" t="s">
        <v>5953</v>
      </c>
      <c r="C728" s="10" t="s">
        <v>5623</v>
      </c>
      <c r="D728" s="12">
        <v>137</v>
      </c>
      <c r="E728" s="12">
        <v>160</v>
      </c>
      <c r="F728" s="13">
        <v>0.14000000000000001</v>
      </c>
      <c r="G728" s="10">
        <v>4.4000000000000004</v>
      </c>
      <c r="H728" s="14">
        <v>6537</v>
      </c>
      <c r="I728" s="10" t="s">
        <v>5957</v>
      </c>
      <c r="J728" s="10" t="str">
        <f t="shared" si="88"/>
        <v>Classmate</v>
      </c>
      <c r="K728" s="10" t="str">
        <f t="shared" si="89"/>
        <v>OfficeProducts</v>
      </c>
      <c r="L728" s="10" t="str">
        <f t="shared" si="90"/>
        <v>Less</v>
      </c>
      <c r="M728" s="10">
        <f t="shared" si="91"/>
        <v>4</v>
      </c>
      <c r="N728" s="12">
        <f t="shared" si="92"/>
        <v>1045920</v>
      </c>
      <c r="O728" s="15" t="str">
        <f t="shared" si="93"/>
        <v>&lt;₹200</v>
      </c>
      <c r="P728" s="10" t="str">
        <f t="shared" si="94"/>
        <v>More</v>
      </c>
      <c r="Q728" s="14">
        <f t="shared" si="95"/>
        <v>28762.800000000003</v>
      </c>
    </row>
    <row r="729" spans="1:17" x14ac:dyDescent="0.35">
      <c r="A729" s="11" t="s">
        <v>233</v>
      </c>
      <c r="B729" s="11" t="s">
        <v>234</v>
      </c>
      <c r="C729" s="11" t="s">
        <v>18</v>
      </c>
      <c r="D729" s="17">
        <v>59</v>
      </c>
      <c r="E729" s="17">
        <v>199</v>
      </c>
      <c r="F729" s="18">
        <v>0.7</v>
      </c>
      <c r="G729" s="11">
        <v>4</v>
      </c>
      <c r="H729" s="19">
        <v>9377</v>
      </c>
      <c r="I729" s="11" t="s">
        <v>238</v>
      </c>
      <c r="J729" s="11" t="str">
        <f t="shared" si="88"/>
        <v>Flix</v>
      </c>
      <c r="K729" s="11" t="str">
        <f t="shared" si="89"/>
        <v>Computers&amp;Accessories</v>
      </c>
      <c r="L729" s="11" t="str">
        <f t="shared" si="90"/>
        <v>More</v>
      </c>
      <c r="M729" s="11">
        <f t="shared" si="91"/>
        <v>4</v>
      </c>
      <c r="N729" s="17">
        <f t="shared" si="92"/>
        <v>1866023</v>
      </c>
      <c r="O729" s="20" t="str">
        <f t="shared" si="93"/>
        <v>&lt;₹200</v>
      </c>
      <c r="P729" s="11" t="str">
        <f t="shared" si="94"/>
        <v>More</v>
      </c>
      <c r="Q729" s="19">
        <f t="shared" si="95"/>
        <v>37508</v>
      </c>
    </row>
    <row r="730" spans="1:17" x14ac:dyDescent="0.35">
      <c r="A730" s="10" t="s">
        <v>5963</v>
      </c>
      <c r="B730" s="10" t="s">
        <v>5964</v>
      </c>
      <c r="C730" s="10" t="s">
        <v>5369</v>
      </c>
      <c r="D730" s="12">
        <v>299</v>
      </c>
      <c r="E730" s="12">
        <v>499</v>
      </c>
      <c r="F730" s="13">
        <v>0.4</v>
      </c>
      <c r="G730" s="10">
        <v>4.5</v>
      </c>
      <c r="H730" s="14">
        <v>21010</v>
      </c>
      <c r="I730" s="10" t="s">
        <v>5968</v>
      </c>
      <c r="J730" s="10" t="str">
        <f t="shared" si="88"/>
        <v>AirCase</v>
      </c>
      <c r="K730" s="10" t="str">
        <f t="shared" si="89"/>
        <v>Computers&amp;Accessories</v>
      </c>
      <c r="L730" s="10" t="str">
        <f t="shared" si="90"/>
        <v>Less</v>
      </c>
      <c r="M730" s="10">
        <f t="shared" si="91"/>
        <v>4</v>
      </c>
      <c r="N730" s="12">
        <f t="shared" si="92"/>
        <v>10483990</v>
      </c>
      <c r="O730" s="15" t="str">
        <f t="shared" si="93"/>
        <v>₹200–₹500</v>
      </c>
      <c r="P730" s="10" t="str">
        <f t="shared" si="94"/>
        <v>More</v>
      </c>
      <c r="Q730" s="14">
        <f t="shared" si="95"/>
        <v>94545</v>
      </c>
    </row>
    <row r="731" spans="1:17" x14ac:dyDescent="0.35">
      <c r="A731" s="11" t="s">
        <v>5973</v>
      </c>
      <c r="B731" s="11" t="s">
        <v>5974</v>
      </c>
      <c r="C731" s="11" t="s">
        <v>3066</v>
      </c>
      <c r="D731" s="17">
        <v>1799</v>
      </c>
      <c r="E731" s="17">
        <v>3999</v>
      </c>
      <c r="F731" s="18">
        <v>0.55000000000000004</v>
      </c>
      <c r="G731" s="11">
        <v>3.9</v>
      </c>
      <c r="H731" s="22">
        <v>3517</v>
      </c>
      <c r="I731" s="11" t="s">
        <v>5978</v>
      </c>
      <c r="J731" s="11" t="str">
        <f t="shared" si="88"/>
        <v>Noise</v>
      </c>
      <c r="K731" s="11" t="str">
        <f t="shared" si="89"/>
        <v>Electronics</v>
      </c>
      <c r="L731" s="11" t="str">
        <f t="shared" si="90"/>
        <v>More</v>
      </c>
      <c r="M731" s="11">
        <f t="shared" si="91"/>
        <v>3</v>
      </c>
      <c r="N731" s="17">
        <f t="shared" si="92"/>
        <v>14064483</v>
      </c>
      <c r="O731" s="20" t="str">
        <f t="shared" si="93"/>
        <v>&gt;₹500</v>
      </c>
      <c r="P731" s="11" t="str">
        <f t="shared" si="94"/>
        <v>More</v>
      </c>
      <c r="Q731" s="19">
        <f t="shared" si="95"/>
        <v>13716.3</v>
      </c>
    </row>
    <row r="732" spans="1:17" x14ac:dyDescent="0.35">
      <c r="A732" s="10" t="s">
        <v>5983</v>
      </c>
      <c r="B732" s="10" t="s">
        <v>5984</v>
      </c>
      <c r="C732" s="10" t="s">
        <v>5515</v>
      </c>
      <c r="D732" s="12">
        <v>1999</v>
      </c>
      <c r="E732" s="12">
        <v>2999</v>
      </c>
      <c r="F732" s="13">
        <v>0.33</v>
      </c>
      <c r="G732" s="10">
        <v>4.3</v>
      </c>
      <c r="H732" s="21">
        <v>63899</v>
      </c>
      <c r="I732" s="10" t="s">
        <v>5988</v>
      </c>
      <c r="J732" s="10" t="str">
        <f t="shared" si="88"/>
        <v>JBL</v>
      </c>
      <c r="K732" s="10" t="str">
        <f t="shared" si="89"/>
        <v>Electronics</v>
      </c>
      <c r="L732" s="10" t="str">
        <f t="shared" si="90"/>
        <v>Less</v>
      </c>
      <c r="M732" s="10">
        <f t="shared" si="91"/>
        <v>4</v>
      </c>
      <c r="N732" s="12">
        <f t="shared" si="92"/>
        <v>191633101</v>
      </c>
      <c r="O732" s="15" t="str">
        <f t="shared" si="93"/>
        <v>&gt;₹500</v>
      </c>
      <c r="P732" s="10" t="str">
        <f t="shared" si="94"/>
        <v>More</v>
      </c>
      <c r="Q732" s="14">
        <f t="shared" si="95"/>
        <v>274765.7</v>
      </c>
    </row>
    <row r="733" spans="1:17" x14ac:dyDescent="0.35">
      <c r="A733" s="11" t="s">
        <v>252</v>
      </c>
      <c r="B733" s="11" t="s">
        <v>253</v>
      </c>
      <c r="C733" s="11" t="s">
        <v>129</v>
      </c>
      <c r="D733" s="17">
        <v>199</v>
      </c>
      <c r="E733" s="17">
        <v>699</v>
      </c>
      <c r="F733" s="18">
        <v>0.72</v>
      </c>
      <c r="G733" s="11">
        <v>4.2</v>
      </c>
      <c r="H733" s="22">
        <v>12153</v>
      </c>
      <c r="I733" s="11" t="s">
        <v>257</v>
      </c>
      <c r="J733" s="11" t="str">
        <f t="shared" si="88"/>
        <v>Tizum</v>
      </c>
      <c r="K733" s="11" t="str">
        <f t="shared" si="89"/>
        <v>Electronics</v>
      </c>
      <c r="L733" s="11" t="str">
        <f t="shared" si="90"/>
        <v>More</v>
      </c>
      <c r="M733" s="11">
        <f t="shared" si="91"/>
        <v>4</v>
      </c>
      <c r="N733" s="17">
        <f t="shared" si="92"/>
        <v>8494947</v>
      </c>
      <c r="O733" s="20" t="str">
        <f t="shared" si="93"/>
        <v>&gt;₹500</v>
      </c>
      <c r="P733" s="11" t="str">
        <f t="shared" si="94"/>
        <v>More</v>
      </c>
      <c r="Q733" s="19">
        <f t="shared" si="95"/>
        <v>51042.6</v>
      </c>
    </row>
    <row r="734" spans="1:17" x14ac:dyDescent="0.35">
      <c r="A734" s="10" t="s">
        <v>5994</v>
      </c>
      <c r="B734" s="10" t="s">
        <v>5995</v>
      </c>
      <c r="C734" s="10" t="s">
        <v>5996</v>
      </c>
      <c r="D734" s="12">
        <v>399</v>
      </c>
      <c r="E734" s="12">
        <v>1499</v>
      </c>
      <c r="F734" s="13">
        <v>0.73</v>
      </c>
      <c r="G734" s="10">
        <v>4.0999999999999996</v>
      </c>
      <c r="H734" s="14">
        <v>5730</v>
      </c>
      <c r="I734" s="10" t="s">
        <v>6000</v>
      </c>
      <c r="J734" s="10" t="str">
        <f t="shared" si="88"/>
        <v>Robustrion</v>
      </c>
      <c r="K734" s="10" t="str">
        <f t="shared" si="89"/>
        <v>Computers&amp;Accessories</v>
      </c>
      <c r="L734" s="10" t="str">
        <f t="shared" si="90"/>
        <v>More</v>
      </c>
      <c r="M734" s="10">
        <f t="shared" si="91"/>
        <v>4</v>
      </c>
      <c r="N734" s="12">
        <f t="shared" si="92"/>
        <v>8589270</v>
      </c>
      <c r="O734" s="15" t="str">
        <f t="shared" si="93"/>
        <v>&gt;₹500</v>
      </c>
      <c r="P734" s="10" t="str">
        <f t="shared" si="94"/>
        <v>More</v>
      </c>
      <c r="Q734" s="14">
        <f t="shared" si="95"/>
        <v>23492.999999999996</v>
      </c>
    </row>
    <row r="735" spans="1:17" x14ac:dyDescent="0.35">
      <c r="A735" s="11" t="s">
        <v>6005</v>
      </c>
      <c r="B735" s="11" t="s">
        <v>6006</v>
      </c>
      <c r="C735" s="11" t="s">
        <v>6007</v>
      </c>
      <c r="D735" s="17">
        <v>1699</v>
      </c>
      <c r="E735" s="17">
        <v>3999</v>
      </c>
      <c r="F735" s="18">
        <v>0.57999999999999996</v>
      </c>
      <c r="G735" s="11">
        <v>4.2</v>
      </c>
      <c r="H735" s="19">
        <v>25488</v>
      </c>
      <c r="I735" s="11" t="s">
        <v>6011</v>
      </c>
      <c r="J735" s="11" t="str">
        <f t="shared" si="88"/>
        <v>Redgear</v>
      </c>
      <c r="K735" s="11" t="str">
        <f t="shared" si="89"/>
        <v>Computers&amp;Accessories</v>
      </c>
      <c r="L735" s="11" t="str">
        <f t="shared" si="90"/>
        <v>More</v>
      </c>
      <c r="M735" s="11">
        <f t="shared" si="91"/>
        <v>4</v>
      </c>
      <c r="N735" s="17">
        <f t="shared" si="92"/>
        <v>101926512</v>
      </c>
      <c r="O735" s="20" t="str">
        <f t="shared" si="93"/>
        <v>&gt;₹500</v>
      </c>
      <c r="P735" s="11" t="str">
        <f t="shared" si="94"/>
        <v>More</v>
      </c>
      <c r="Q735" s="19">
        <f t="shared" si="95"/>
        <v>107049.60000000001</v>
      </c>
    </row>
    <row r="736" spans="1:17" x14ac:dyDescent="0.35">
      <c r="A736" s="10" t="s">
        <v>6016</v>
      </c>
      <c r="B736" s="10" t="s">
        <v>6017</v>
      </c>
      <c r="C736" s="10" t="s">
        <v>4845</v>
      </c>
      <c r="D736" s="12">
        <v>699</v>
      </c>
      <c r="E736" s="12">
        <v>995</v>
      </c>
      <c r="F736" s="13">
        <v>0.3</v>
      </c>
      <c r="G736" s="10">
        <v>4.5</v>
      </c>
      <c r="H736" s="14">
        <v>54405</v>
      </c>
      <c r="I736" s="10" t="s">
        <v>6021</v>
      </c>
      <c r="J736" s="10" t="str">
        <f t="shared" si="88"/>
        <v>Logitech</v>
      </c>
      <c r="K736" s="10" t="str">
        <f t="shared" si="89"/>
        <v>Computers&amp;Accessories</v>
      </c>
      <c r="L736" s="10" t="str">
        <f t="shared" si="90"/>
        <v>Less</v>
      </c>
      <c r="M736" s="10">
        <f t="shared" si="91"/>
        <v>4</v>
      </c>
      <c r="N736" s="12">
        <f t="shared" si="92"/>
        <v>54132975</v>
      </c>
      <c r="O736" s="15" t="str">
        <f t="shared" si="93"/>
        <v>&gt;₹500</v>
      </c>
      <c r="P736" s="10" t="str">
        <f t="shared" si="94"/>
        <v>More</v>
      </c>
      <c r="Q736" s="14">
        <f t="shared" si="95"/>
        <v>244822.5</v>
      </c>
    </row>
    <row r="737" spans="1:17" x14ac:dyDescent="0.35">
      <c r="A737" s="11" t="s">
        <v>4040</v>
      </c>
      <c r="B737" s="11" t="s">
        <v>4041</v>
      </c>
      <c r="C737" s="11" t="s">
        <v>3638</v>
      </c>
      <c r="D737" s="17">
        <v>95</v>
      </c>
      <c r="E737" s="17">
        <v>499</v>
      </c>
      <c r="F737" s="18">
        <v>0.81</v>
      </c>
      <c r="G737" s="11">
        <v>4.2</v>
      </c>
      <c r="H737" s="22">
        <v>1949</v>
      </c>
      <c r="I737" s="11" t="s">
        <v>4045</v>
      </c>
      <c r="J737" s="11" t="str">
        <f t="shared" si="88"/>
        <v>STRIFF</v>
      </c>
      <c r="K737" s="11" t="str">
        <f t="shared" si="89"/>
        <v>Electronics</v>
      </c>
      <c r="L737" s="11" t="str">
        <f t="shared" si="90"/>
        <v>More</v>
      </c>
      <c r="M737" s="11">
        <f t="shared" si="91"/>
        <v>4</v>
      </c>
      <c r="N737" s="17">
        <f t="shared" si="92"/>
        <v>972551</v>
      </c>
      <c r="O737" s="20" t="str">
        <f t="shared" si="93"/>
        <v>₹200–₹500</v>
      </c>
      <c r="P737" s="11" t="str">
        <f t="shared" si="94"/>
        <v>More</v>
      </c>
      <c r="Q737" s="19">
        <f t="shared" si="95"/>
        <v>8185.8</v>
      </c>
    </row>
    <row r="738" spans="1:17" x14ac:dyDescent="0.35">
      <c r="A738" s="10" t="s">
        <v>6028</v>
      </c>
      <c r="B738" s="10" t="s">
        <v>6029</v>
      </c>
      <c r="C738" s="10" t="s">
        <v>5443</v>
      </c>
      <c r="D738" s="12">
        <v>1149</v>
      </c>
      <c r="E738" s="12">
        <v>1699</v>
      </c>
      <c r="F738" s="13">
        <v>0.32</v>
      </c>
      <c r="G738" s="10">
        <v>4.2</v>
      </c>
      <c r="H738" s="14">
        <v>122478</v>
      </c>
      <c r="I738" s="10" t="s">
        <v>6033</v>
      </c>
      <c r="J738" s="10" t="str">
        <f t="shared" si="88"/>
        <v>TP-link</v>
      </c>
      <c r="K738" s="10" t="str">
        <f t="shared" si="89"/>
        <v>Computers&amp;Accessories</v>
      </c>
      <c r="L738" s="10" t="str">
        <f t="shared" si="90"/>
        <v>Less</v>
      </c>
      <c r="M738" s="10">
        <f t="shared" si="91"/>
        <v>4</v>
      </c>
      <c r="N738" s="12">
        <f t="shared" si="92"/>
        <v>208090122</v>
      </c>
      <c r="O738" s="15" t="str">
        <f t="shared" si="93"/>
        <v>&gt;₹500</v>
      </c>
      <c r="P738" s="10" t="str">
        <f t="shared" si="94"/>
        <v>More</v>
      </c>
      <c r="Q738" s="14">
        <f t="shared" si="95"/>
        <v>514407.60000000003</v>
      </c>
    </row>
    <row r="739" spans="1:17" x14ac:dyDescent="0.35">
      <c r="A739" s="11" t="s">
        <v>6038</v>
      </c>
      <c r="B739" s="11" t="s">
        <v>6039</v>
      </c>
      <c r="C739" s="11" t="s">
        <v>5102</v>
      </c>
      <c r="D739" s="17">
        <v>1495</v>
      </c>
      <c r="E739" s="17">
        <v>1995</v>
      </c>
      <c r="F739" s="18">
        <v>0.25</v>
      </c>
      <c r="G739" s="11">
        <v>4.3</v>
      </c>
      <c r="H739" s="19">
        <v>7241</v>
      </c>
      <c r="I739" s="11" t="s">
        <v>6043</v>
      </c>
      <c r="J739" s="11" t="str">
        <f t="shared" si="88"/>
        <v>Logitech</v>
      </c>
      <c r="K739" s="11" t="str">
        <f t="shared" si="89"/>
        <v>Computers&amp;Accessories</v>
      </c>
      <c r="L739" s="11" t="str">
        <f t="shared" si="90"/>
        <v>Less</v>
      </c>
      <c r="M739" s="11">
        <f t="shared" si="91"/>
        <v>4</v>
      </c>
      <c r="N739" s="17">
        <f t="shared" si="92"/>
        <v>14445795</v>
      </c>
      <c r="O739" s="20" t="str">
        <f t="shared" si="93"/>
        <v>&gt;₹500</v>
      </c>
      <c r="P739" s="11" t="str">
        <f t="shared" si="94"/>
        <v>More</v>
      </c>
      <c r="Q739" s="19">
        <f t="shared" si="95"/>
        <v>31136.3</v>
      </c>
    </row>
    <row r="740" spans="1:17" x14ac:dyDescent="0.35">
      <c r="A740" s="10" t="s">
        <v>6048</v>
      </c>
      <c r="B740" s="10" t="s">
        <v>6049</v>
      </c>
      <c r="C740" s="10" t="s">
        <v>4876</v>
      </c>
      <c r="D740" s="12">
        <v>849</v>
      </c>
      <c r="E740" s="12">
        <v>4999</v>
      </c>
      <c r="F740" s="13">
        <v>0.83</v>
      </c>
      <c r="G740" s="10">
        <v>4</v>
      </c>
      <c r="H740" s="14">
        <v>20457</v>
      </c>
      <c r="I740" s="10" t="s">
        <v>6053</v>
      </c>
      <c r="J740" s="10" t="str">
        <f t="shared" si="88"/>
        <v>Callas</v>
      </c>
      <c r="K740" s="10" t="str">
        <f t="shared" si="89"/>
        <v>Computers&amp;Accessories</v>
      </c>
      <c r="L740" s="10" t="str">
        <f t="shared" si="90"/>
        <v>More</v>
      </c>
      <c r="M740" s="10">
        <f t="shared" si="91"/>
        <v>4</v>
      </c>
      <c r="N740" s="12">
        <f t="shared" si="92"/>
        <v>102264543</v>
      </c>
      <c r="O740" s="15" t="str">
        <f t="shared" si="93"/>
        <v>&gt;₹500</v>
      </c>
      <c r="P740" s="10" t="str">
        <f t="shared" si="94"/>
        <v>More</v>
      </c>
      <c r="Q740" s="14">
        <f t="shared" si="95"/>
        <v>81828</v>
      </c>
    </row>
    <row r="741" spans="1:17" x14ac:dyDescent="0.35">
      <c r="A741" s="11" t="s">
        <v>6058</v>
      </c>
      <c r="B741" s="11" t="s">
        <v>6059</v>
      </c>
      <c r="C741" s="11" t="s">
        <v>6060</v>
      </c>
      <c r="D741" s="17">
        <v>440</v>
      </c>
      <c r="E741" s="17">
        <v>440</v>
      </c>
      <c r="F741" s="18">
        <v>0</v>
      </c>
      <c r="G741" s="11">
        <v>4.5</v>
      </c>
      <c r="H741" s="19">
        <v>8610</v>
      </c>
      <c r="I741" s="11" t="s">
        <v>6064</v>
      </c>
      <c r="J741" s="11" t="str">
        <f t="shared" si="88"/>
        <v>Casio</v>
      </c>
      <c r="K741" s="11" t="str">
        <f t="shared" si="89"/>
        <v>OfficeProducts</v>
      </c>
      <c r="L741" s="11" t="str">
        <f t="shared" si="90"/>
        <v>Less</v>
      </c>
      <c r="M741" s="11">
        <f t="shared" si="91"/>
        <v>4</v>
      </c>
      <c r="N741" s="17">
        <f t="shared" si="92"/>
        <v>3788400</v>
      </c>
      <c r="O741" s="20" t="str">
        <f t="shared" si="93"/>
        <v>₹200–₹500</v>
      </c>
      <c r="P741" s="11" t="str">
        <f t="shared" si="94"/>
        <v>More</v>
      </c>
      <c r="Q741" s="19">
        <f t="shared" si="95"/>
        <v>38745</v>
      </c>
    </row>
    <row r="742" spans="1:17" x14ac:dyDescent="0.35">
      <c r="A742" s="10" t="s">
        <v>4009</v>
      </c>
      <c r="B742" s="10" t="s">
        <v>4010</v>
      </c>
      <c r="C742" s="10" t="s">
        <v>3867</v>
      </c>
      <c r="D742" s="12">
        <v>349</v>
      </c>
      <c r="E742" s="12">
        <v>999</v>
      </c>
      <c r="F742" s="13">
        <v>0.65</v>
      </c>
      <c r="G742" s="10">
        <v>3.8</v>
      </c>
      <c r="H742" s="21">
        <v>16557</v>
      </c>
      <c r="I742" s="10" t="s">
        <v>4014</v>
      </c>
      <c r="J742" s="10" t="str">
        <f t="shared" si="88"/>
        <v>Tukzer</v>
      </c>
      <c r="K742" s="10" t="str">
        <f t="shared" si="89"/>
        <v>Electronics</v>
      </c>
      <c r="L742" s="10" t="str">
        <f t="shared" si="90"/>
        <v>More</v>
      </c>
      <c r="M742" s="10">
        <f t="shared" si="91"/>
        <v>3</v>
      </c>
      <c r="N742" s="12">
        <f t="shared" si="92"/>
        <v>16540443</v>
      </c>
      <c r="O742" s="15" t="str">
        <f t="shared" si="93"/>
        <v>&gt;₹500</v>
      </c>
      <c r="P742" s="10" t="str">
        <f t="shared" si="94"/>
        <v>More</v>
      </c>
      <c r="Q742" s="14">
        <f t="shared" si="95"/>
        <v>62916.6</v>
      </c>
    </row>
    <row r="743" spans="1:17" x14ac:dyDescent="0.35">
      <c r="A743" s="11" t="s">
        <v>6071</v>
      </c>
      <c r="B743" s="11" t="s">
        <v>6072</v>
      </c>
      <c r="C743" s="11" t="s">
        <v>4876</v>
      </c>
      <c r="D743" s="17">
        <v>599</v>
      </c>
      <c r="E743" s="17">
        <v>3999</v>
      </c>
      <c r="F743" s="18">
        <v>0.85</v>
      </c>
      <c r="G743" s="11">
        <v>3.9</v>
      </c>
      <c r="H743" s="19">
        <v>1087</v>
      </c>
      <c r="I743" s="11" t="s">
        <v>6076</v>
      </c>
      <c r="J743" s="11" t="str">
        <f t="shared" si="88"/>
        <v>Amazon</v>
      </c>
      <c r="K743" s="11" t="str">
        <f t="shared" si="89"/>
        <v>Computers&amp;Accessories</v>
      </c>
      <c r="L743" s="11" t="str">
        <f t="shared" si="90"/>
        <v>More</v>
      </c>
      <c r="M743" s="11">
        <f t="shared" si="91"/>
        <v>3</v>
      </c>
      <c r="N743" s="17">
        <f t="shared" si="92"/>
        <v>4346913</v>
      </c>
      <c r="O743" s="20" t="str">
        <f t="shared" si="93"/>
        <v>&gt;₹500</v>
      </c>
      <c r="P743" s="11" t="str">
        <f t="shared" si="94"/>
        <v>More</v>
      </c>
      <c r="Q743" s="19">
        <f t="shared" si="95"/>
        <v>4239.3</v>
      </c>
    </row>
    <row r="744" spans="1:17" x14ac:dyDescent="0.35">
      <c r="A744" s="10" t="s">
        <v>6081</v>
      </c>
      <c r="B744" s="10" t="s">
        <v>6082</v>
      </c>
      <c r="C744" s="10" t="s">
        <v>5698</v>
      </c>
      <c r="D744" s="12">
        <v>149</v>
      </c>
      <c r="E744" s="12">
        <v>399</v>
      </c>
      <c r="F744" s="13">
        <v>0.63</v>
      </c>
      <c r="G744" s="10">
        <v>4</v>
      </c>
      <c r="H744" s="14">
        <v>1540</v>
      </c>
      <c r="I744" s="10" t="s">
        <v>6086</v>
      </c>
      <c r="J744" s="10" t="str">
        <f t="shared" si="88"/>
        <v>Kanget</v>
      </c>
      <c r="K744" s="10" t="str">
        <f t="shared" si="89"/>
        <v>Computers&amp;Accessories</v>
      </c>
      <c r="L744" s="10" t="str">
        <f t="shared" si="90"/>
        <v>More</v>
      </c>
      <c r="M744" s="10">
        <f t="shared" si="91"/>
        <v>4</v>
      </c>
      <c r="N744" s="12">
        <f t="shared" si="92"/>
        <v>614460</v>
      </c>
      <c r="O744" s="15" t="str">
        <f t="shared" si="93"/>
        <v>₹200–₹500</v>
      </c>
      <c r="P744" s="10" t="str">
        <f t="shared" si="94"/>
        <v>More</v>
      </c>
      <c r="Q744" s="14">
        <f t="shared" si="95"/>
        <v>6160</v>
      </c>
    </row>
    <row r="745" spans="1:17" x14ac:dyDescent="0.35">
      <c r="A745" s="11" t="s">
        <v>6091</v>
      </c>
      <c r="B745" s="11" t="s">
        <v>6092</v>
      </c>
      <c r="C745" s="11" t="s">
        <v>4856</v>
      </c>
      <c r="D745" s="17">
        <v>289</v>
      </c>
      <c r="E745" s="17">
        <v>999</v>
      </c>
      <c r="F745" s="18">
        <v>0.71</v>
      </c>
      <c r="G745" s="11">
        <v>4.0999999999999996</v>
      </c>
      <c r="H745" s="19">
        <v>401</v>
      </c>
      <c r="I745" s="11" t="s">
        <v>6096</v>
      </c>
      <c r="J745" s="11" t="str">
        <f t="shared" si="88"/>
        <v>Amazon</v>
      </c>
      <c r="K745" s="11" t="str">
        <f t="shared" si="89"/>
        <v>Computers&amp;Accessories</v>
      </c>
      <c r="L745" s="11" t="str">
        <f t="shared" si="90"/>
        <v>More</v>
      </c>
      <c r="M745" s="11">
        <f t="shared" si="91"/>
        <v>4</v>
      </c>
      <c r="N745" s="17">
        <f t="shared" si="92"/>
        <v>400599</v>
      </c>
      <c r="O745" s="20" t="str">
        <f t="shared" si="93"/>
        <v>&gt;₹500</v>
      </c>
      <c r="P745" s="11" t="str">
        <f t="shared" si="94"/>
        <v>Less</v>
      </c>
      <c r="Q745" s="19">
        <f t="shared" si="95"/>
        <v>1644.1</v>
      </c>
    </row>
    <row r="746" spans="1:17" x14ac:dyDescent="0.35">
      <c r="A746" s="10" t="s">
        <v>6101</v>
      </c>
      <c r="B746" s="10" t="s">
        <v>6102</v>
      </c>
      <c r="C746" s="10" t="s">
        <v>6103</v>
      </c>
      <c r="D746" s="12">
        <v>179</v>
      </c>
      <c r="E746" s="12">
        <v>499</v>
      </c>
      <c r="F746" s="13">
        <v>0.64</v>
      </c>
      <c r="G746" s="10">
        <v>3.4</v>
      </c>
      <c r="H746" s="14">
        <v>9385</v>
      </c>
      <c r="I746" s="10" t="s">
        <v>6107</v>
      </c>
      <c r="J746" s="10" t="str">
        <f t="shared" si="88"/>
        <v>Zebronics</v>
      </c>
      <c r="K746" s="10" t="str">
        <f t="shared" si="89"/>
        <v>Computers&amp;Accessories</v>
      </c>
      <c r="L746" s="10" t="str">
        <f t="shared" si="90"/>
        <v>More</v>
      </c>
      <c r="M746" s="10">
        <f t="shared" si="91"/>
        <v>3</v>
      </c>
      <c r="N746" s="12">
        <f t="shared" si="92"/>
        <v>4683115</v>
      </c>
      <c r="O746" s="15" t="str">
        <f t="shared" si="93"/>
        <v>₹200–₹500</v>
      </c>
      <c r="P746" s="10" t="str">
        <f t="shared" si="94"/>
        <v>More</v>
      </c>
      <c r="Q746" s="14">
        <f t="shared" si="95"/>
        <v>31909</v>
      </c>
    </row>
    <row r="747" spans="1:17" x14ac:dyDescent="0.35">
      <c r="A747" s="11" t="s">
        <v>6112</v>
      </c>
      <c r="B747" s="11" t="s">
        <v>6113</v>
      </c>
      <c r="C747" s="11" t="s">
        <v>2948</v>
      </c>
      <c r="D747" s="17">
        <v>1499</v>
      </c>
      <c r="E747" s="17">
        <v>4999</v>
      </c>
      <c r="F747" s="18">
        <v>0.7</v>
      </c>
      <c r="G747" s="11">
        <v>4</v>
      </c>
      <c r="H747" s="22">
        <v>92588</v>
      </c>
      <c r="I747" s="11" t="s">
        <v>4219</v>
      </c>
      <c r="J747" s="11" t="str">
        <f t="shared" si="88"/>
        <v>Noise</v>
      </c>
      <c r="K747" s="11" t="str">
        <f t="shared" si="89"/>
        <v>Electronics</v>
      </c>
      <c r="L747" s="11" t="str">
        <f t="shared" si="90"/>
        <v>More</v>
      </c>
      <c r="M747" s="11">
        <f t="shared" si="91"/>
        <v>4</v>
      </c>
      <c r="N747" s="17">
        <f t="shared" si="92"/>
        <v>462847412</v>
      </c>
      <c r="O747" s="20" t="str">
        <f t="shared" si="93"/>
        <v>&gt;₹500</v>
      </c>
      <c r="P747" s="11" t="str">
        <f t="shared" si="94"/>
        <v>More</v>
      </c>
      <c r="Q747" s="19">
        <f t="shared" si="95"/>
        <v>370352</v>
      </c>
    </row>
    <row r="748" spans="1:17" x14ac:dyDescent="0.35">
      <c r="A748" s="10" t="s">
        <v>6117</v>
      </c>
      <c r="B748" s="10" t="s">
        <v>6118</v>
      </c>
      <c r="C748" s="10" t="s">
        <v>3066</v>
      </c>
      <c r="D748" s="12">
        <v>399</v>
      </c>
      <c r="E748" s="12">
        <v>699</v>
      </c>
      <c r="F748" s="13">
        <v>0.43</v>
      </c>
      <c r="G748" s="10">
        <v>3.4</v>
      </c>
      <c r="H748" s="21">
        <v>3454</v>
      </c>
      <c r="I748" s="10" t="s">
        <v>6122</v>
      </c>
      <c r="J748" s="10" t="str">
        <f t="shared" si="88"/>
        <v>Zebronics</v>
      </c>
      <c r="K748" s="10" t="str">
        <f t="shared" si="89"/>
        <v>Electronics</v>
      </c>
      <c r="L748" s="10" t="str">
        <f t="shared" si="90"/>
        <v>Less</v>
      </c>
      <c r="M748" s="10">
        <f t="shared" si="91"/>
        <v>3</v>
      </c>
      <c r="N748" s="12">
        <f t="shared" si="92"/>
        <v>2414346</v>
      </c>
      <c r="O748" s="15" t="str">
        <f t="shared" si="93"/>
        <v>&gt;₹500</v>
      </c>
      <c r="P748" s="10" t="str">
        <f t="shared" si="94"/>
        <v>More</v>
      </c>
      <c r="Q748" s="14">
        <f t="shared" si="95"/>
        <v>11743.6</v>
      </c>
    </row>
    <row r="749" spans="1:17" x14ac:dyDescent="0.35">
      <c r="A749" s="11" t="s">
        <v>6127</v>
      </c>
      <c r="B749" s="11" t="s">
        <v>6128</v>
      </c>
      <c r="C749" s="11" t="s">
        <v>5336</v>
      </c>
      <c r="D749" s="17">
        <v>599</v>
      </c>
      <c r="E749" s="17">
        <v>799</v>
      </c>
      <c r="F749" s="18">
        <v>0.25</v>
      </c>
      <c r="G749" s="11">
        <v>4.3</v>
      </c>
      <c r="H749" s="19">
        <v>15790</v>
      </c>
      <c r="I749" s="11" t="s">
        <v>6132</v>
      </c>
      <c r="J749" s="11" t="str">
        <f t="shared" si="88"/>
        <v>Redgear</v>
      </c>
      <c r="K749" s="11" t="str">
        <f t="shared" si="89"/>
        <v>Computers&amp;Accessories</v>
      </c>
      <c r="L749" s="11" t="str">
        <f t="shared" si="90"/>
        <v>Less</v>
      </c>
      <c r="M749" s="11">
        <f t="shared" si="91"/>
        <v>4</v>
      </c>
      <c r="N749" s="17">
        <f t="shared" si="92"/>
        <v>12616210</v>
      </c>
      <c r="O749" s="20" t="str">
        <f t="shared" si="93"/>
        <v>&gt;₹500</v>
      </c>
      <c r="P749" s="11" t="str">
        <f t="shared" si="94"/>
        <v>More</v>
      </c>
      <c r="Q749" s="19">
        <f t="shared" si="95"/>
        <v>67897</v>
      </c>
    </row>
    <row r="750" spans="1:17" x14ac:dyDescent="0.35">
      <c r="A750" s="10" t="s">
        <v>6137</v>
      </c>
      <c r="B750" s="10" t="s">
        <v>6138</v>
      </c>
      <c r="C750" s="10" t="s">
        <v>6139</v>
      </c>
      <c r="D750" s="12">
        <v>949</v>
      </c>
      <c r="E750" s="12">
        <v>2000</v>
      </c>
      <c r="F750" s="13">
        <v>0.53</v>
      </c>
      <c r="G750" s="10">
        <v>3.9</v>
      </c>
      <c r="H750" s="14">
        <v>14969</v>
      </c>
      <c r="I750" s="10" t="s">
        <v>6143</v>
      </c>
      <c r="J750" s="10" t="str">
        <f t="shared" si="88"/>
        <v>JBL</v>
      </c>
      <c r="K750" s="10" t="str">
        <f t="shared" si="89"/>
        <v>Computers&amp;Accessories</v>
      </c>
      <c r="L750" s="10" t="str">
        <f t="shared" si="90"/>
        <v>More</v>
      </c>
      <c r="M750" s="10">
        <f t="shared" si="91"/>
        <v>3</v>
      </c>
      <c r="N750" s="12">
        <f t="shared" si="92"/>
        <v>29938000</v>
      </c>
      <c r="O750" s="15" t="str">
        <f t="shared" si="93"/>
        <v>&gt;₹500</v>
      </c>
      <c r="P750" s="10" t="str">
        <f t="shared" si="94"/>
        <v>More</v>
      </c>
      <c r="Q750" s="14">
        <f t="shared" si="95"/>
        <v>58379.1</v>
      </c>
    </row>
    <row r="751" spans="1:17" x14ac:dyDescent="0.35">
      <c r="A751" s="11" t="s">
        <v>6148</v>
      </c>
      <c r="B751" s="11" t="s">
        <v>6149</v>
      </c>
      <c r="C751" s="11" t="s">
        <v>2948</v>
      </c>
      <c r="D751" s="17">
        <v>2499</v>
      </c>
      <c r="E751" s="17">
        <v>9999</v>
      </c>
      <c r="F751" s="18">
        <v>0.75</v>
      </c>
      <c r="G751" s="11">
        <v>4.0999999999999996</v>
      </c>
      <c r="H751" s="22">
        <v>42139</v>
      </c>
      <c r="I751" s="11" t="s">
        <v>6153</v>
      </c>
      <c r="J751" s="11" t="str">
        <f t="shared" si="88"/>
        <v>Fire-Boltt</v>
      </c>
      <c r="K751" s="11" t="str">
        <f t="shared" si="89"/>
        <v>Electronics</v>
      </c>
      <c r="L751" s="11" t="str">
        <f t="shared" si="90"/>
        <v>More</v>
      </c>
      <c r="M751" s="11">
        <f t="shared" si="91"/>
        <v>4</v>
      </c>
      <c r="N751" s="17">
        <f t="shared" si="92"/>
        <v>421347861</v>
      </c>
      <c r="O751" s="20" t="str">
        <f t="shared" si="93"/>
        <v>&gt;₹500</v>
      </c>
      <c r="P751" s="11" t="str">
        <f t="shared" si="94"/>
        <v>More</v>
      </c>
      <c r="Q751" s="19">
        <f t="shared" si="95"/>
        <v>172769.9</v>
      </c>
    </row>
    <row r="752" spans="1:17" x14ac:dyDescent="0.35">
      <c r="A752" s="10" t="s">
        <v>6158</v>
      </c>
      <c r="B752" s="10" t="s">
        <v>6159</v>
      </c>
      <c r="C752" s="10" t="s">
        <v>5047</v>
      </c>
      <c r="D752" s="12">
        <v>159</v>
      </c>
      <c r="E752" s="12">
        <v>180</v>
      </c>
      <c r="F752" s="13">
        <v>0.12</v>
      </c>
      <c r="G752" s="10">
        <v>4.3</v>
      </c>
      <c r="H752" s="21">
        <v>989</v>
      </c>
      <c r="I752" s="10" t="s">
        <v>6163</v>
      </c>
      <c r="J752" s="10" t="str">
        <f t="shared" si="88"/>
        <v>Eveready</v>
      </c>
      <c r="K752" s="10" t="str">
        <f t="shared" si="89"/>
        <v>Electronics</v>
      </c>
      <c r="L752" s="10" t="str">
        <f t="shared" si="90"/>
        <v>Less</v>
      </c>
      <c r="M752" s="10">
        <f t="shared" si="91"/>
        <v>4</v>
      </c>
      <c r="N752" s="12">
        <f t="shared" si="92"/>
        <v>178020</v>
      </c>
      <c r="O752" s="15" t="str">
        <f t="shared" si="93"/>
        <v>&lt;₹200</v>
      </c>
      <c r="P752" s="10" t="str">
        <f t="shared" si="94"/>
        <v>Less</v>
      </c>
      <c r="Q752" s="14">
        <f t="shared" si="95"/>
        <v>4252.7</v>
      </c>
    </row>
    <row r="753" spans="1:17" x14ac:dyDescent="0.35">
      <c r="A753" s="11" t="s">
        <v>6168</v>
      </c>
      <c r="B753" s="11" t="s">
        <v>6169</v>
      </c>
      <c r="C753" s="11" t="s">
        <v>3024</v>
      </c>
      <c r="D753" s="17">
        <v>1329</v>
      </c>
      <c r="E753" s="17">
        <v>2900</v>
      </c>
      <c r="F753" s="18">
        <v>0.54</v>
      </c>
      <c r="G753" s="11">
        <v>4.5</v>
      </c>
      <c r="H753" s="22">
        <v>19624</v>
      </c>
      <c r="I753" s="11" t="s">
        <v>6173</v>
      </c>
      <c r="J753" s="11" t="str">
        <f t="shared" si="88"/>
        <v>SanDisk</v>
      </c>
      <c r="K753" s="11" t="str">
        <f t="shared" si="89"/>
        <v>Electronics</v>
      </c>
      <c r="L753" s="11" t="str">
        <f t="shared" si="90"/>
        <v>More</v>
      </c>
      <c r="M753" s="11">
        <f t="shared" si="91"/>
        <v>4</v>
      </c>
      <c r="N753" s="17">
        <f t="shared" si="92"/>
        <v>56909600</v>
      </c>
      <c r="O753" s="20" t="str">
        <f t="shared" si="93"/>
        <v>&gt;₹500</v>
      </c>
      <c r="P753" s="11" t="str">
        <f t="shared" si="94"/>
        <v>More</v>
      </c>
      <c r="Q753" s="19">
        <f t="shared" si="95"/>
        <v>88308</v>
      </c>
    </row>
    <row r="754" spans="1:17" x14ac:dyDescent="0.35">
      <c r="A754" s="10" t="s">
        <v>6178</v>
      </c>
      <c r="B754" s="10" t="s">
        <v>6179</v>
      </c>
      <c r="C754" s="10" t="s">
        <v>6103</v>
      </c>
      <c r="D754" s="12">
        <v>570</v>
      </c>
      <c r="E754" s="12">
        <v>999</v>
      </c>
      <c r="F754" s="13">
        <v>0.43</v>
      </c>
      <c r="G754" s="10">
        <v>4.2</v>
      </c>
      <c r="H754" s="14">
        <v>3201</v>
      </c>
      <c r="I754" s="10" t="s">
        <v>6183</v>
      </c>
      <c r="J754" s="10" t="str">
        <f t="shared" si="88"/>
        <v>Portronics</v>
      </c>
      <c r="K754" s="10" t="str">
        <f t="shared" si="89"/>
        <v>Computers&amp;Accessories</v>
      </c>
      <c r="L754" s="10" t="str">
        <f t="shared" si="90"/>
        <v>Less</v>
      </c>
      <c r="M754" s="10">
        <f t="shared" si="91"/>
        <v>4</v>
      </c>
      <c r="N754" s="12">
        <f t="shared" si="92"/>
        <v>3197799</v>
      </c>
      <c r="O754" s="15" t="str">
        <f t="shared" si="93"/>
        <v>&gt;₹500</v>
      </c>
      <c r="P754" s="10" t="str">
        <f t="shared" si="94"/>
        <v>More</v>
      </c>
      <c r="Q754" s="14">
        <f t="shared" si="95"/>
        <v>13444.2</v>
      </c>
    </row>
    <row r="755" spans="1:17" x14ac:dyDescent="0.35">
      <c r="A755" s="11" t="s">
        <v>6187</v>
      </c>
      <c r="B755" s="11" t="s">
        <v>6188</v>
      </c>
      <c r="C755" s="11" t="s">
        <v>6189</v>
      </c>
      <c r="D755" s="17">
        <v>899</v>
      </c>
      <c r="E755" s="17">
        <v>1999</v>
      </c>
      <c r="F755" s="18">
        <v>0.55000000000000004</v>
      </c>
      <c r="G755" s="11">
        <v>4.0999999999999996</v>
      </c>
      <c r="H755" s="22">
        <v>30469</v>
      </c>
      <c r="I755" s="11" t="s">
        <v>6193</v>
      </c>
      <c r="J755" s="11" t="str">
        <f t="shared" si="88"/>
        <v>Infinity</v>
      </c>
      <c r="K755" s="11" t="str">
        <f t="shared" si="89"/>
        <v>Electronics</v>
      </c>
      <c r="L755" s="11" t="str">
        <f t="shared" si="90"/>
        <v>More</v>
      </c>
      <c r="M755" s="11">
        <f t="shared" si="91"/>
        <v>4</v>
      </c>
      <c r="N755" s="17">
        <f t="shared" si="92"/>
        <v>60907531</v>
      </c>
      <c r="O755" s="20" t="str">
        <f t="shared" si="93"/>
        <v>&gt;₹500</v>
      </c>
      <c r="P755" s="11" t="str">
        <f t="shared" si="94"/>
        <v>More</v>
      </c>
      <c r="Q755" s="19">
        <f t="shared" si="95"/>
        <v>124922.9</v>
      </c>
    </row>
    <row r="756" spans="1:17" x14ac:dyDescent="0.35">
      <c r="A756" s="10" t="s">
        <v>6198</v>
      </c>
      <c r="B756" s="10" t="s">
        <v>6199</v>
      </c>
      <c r="C756" s="10" t="s">
        <v>6200</v>
      </c>
      <c r="D756" s="12">
        <v>449</v>
      </c>
      <c r="E756" s="12">
        <v>999</v>
      </c>
      <c r="F756" s="13">
        <v>0.55000000000000004</v>
      </c>
      <c r="G756" s="10">
        <v>4.4000000000000004</v>
      </c>
      <c r="H756" s="14">
        <v>9940</v>
      </c>
      <c r="I756" s="10" t="s">
        <v>6204</v>
      </c>
      <c r="J756" s="10" t="str">
        <f t="shared" si="88"/>
        <v>AirCase</v>
      </c>
      <c r="K756" s="10" t="str">
        <f t="shared" si="89"/>
        <v>Computers&amp;Accessories</v>
      </c>
      <c r="L756" s="10" t="str">
        <f t="shared" si="90"/>
        <v>More</v>
      </c>
      <c r="M756" s="10">
        <f t="shared" si="91"/>
        <v>4</v>
      </c>
      <c r="N756" s="12">
        <f t="shared" si="92"/>
        <v>9930060</v>
      </c>
      <c r="O756" s="15" t="str">
        <f t="shared" si="93"/>
        <v>&gt;₹500</v>
      </c>
      <c r="P756" s="10" t="str">
        <f t="shared" si="94"/>
        <v>More</v>
      </c>
      <c r="Q756" s="14">
        <f t="shared" si="95"/>
        <v>43736</v>
      </c>
    </row>
    <row r="757" spans="1:17" x14ac:dyDescent="0.35">
      <c r="A757" s="11" t="s">
        <v>6209</v>
      </c>
      <c r="B757" s="11" t="s">
        <v>6210</v>
      </c>
      <c r="C757" s="11" t="s">
        <v>6211</v>
      </c>
      <c r="D757" s="17">
        <v>549</v>
      </c>
      <c r="E757" s="17">
        <v>999</v>
      </c>
      <c r="F757" s="18">
        <v>0.45</v>
      </c>
      <c r="G757" s="11">
        <v>4.3</v>
      </c>
      <c r="H757" s="19">
        <v>7758</v>
      </c>
      <c r="I757" s="11" t="s">
        <v>6215</v>
      </c>
      <c r="J757" s="11" t="str">
        <f t="shared" si="88"/>
        <v>Brand</v>
      </c>
      <c r="K757" s="11" t="str">
        <f t="shared" si="89"/>
        <v>Computers&amp;Accessories</v>
      </c>
      <c r="L757" s="11" t="str">
        <f t="shared" si="90"/>
        <v>Less</v>
      </c>
      <c r="M757" s="11">
        <f t="shared" si="91"/>
        <v>4</v>
      </c>
      <c r="N757" s="17">
        <f t="shared" si="92"/>
        <v>7750242</v>
      </c>
      <c r="O757" s="20" t="str">
        <f t="shared" si="93"/>
        <v>&gt;₹500</v>
      </c>
      <c r="P757" s="11" t="str">
        <f t="shared" si="94"/>
        <v>More</v>
      </c>
      <c r="Q757" s="19">
        <f t="shared" si="95"/>
        <v>33359.4</v>
      </c>
    </row>
    <row r="758" spans="1:17" x14ac:dyDescent="0.35">
      <c r="A758" s="10" t="s">
        <v>6220</v>
      </c>
      <c r="B758" s="10" t="s">
        <v>6221</v>
      </c>
      <c r="C758" s="10" t="s">
        <v>5443</v>
      </c>
      <c r="D758" s="12">
        <v>1529</v>
      </c>
      <c r="E758" s="12">
        <v>2399</v>
      </c>
      <c r="F758" s="13">
        <v>0.36</v>
      </c>
      <c r="G758" s="10">
        <v>4.3</v>
      </c>
      <c r="H758" s="14">
        <v>68409</v>
      </c>
      <c r="I758" s="10" t="s">
        <v>6225</v>
      </c>
      <c r="J758" s="10" t="str">
        <f t="shared" si="88"/>
        <v>TP-Link</v>
      </c>
      <c r="K758" s="10" t="str">
        <f t="shared" si="89"/>
        <v>Computers&amp;Accessories</v>
      </c>
      <c r="L758" s="10" t="str">
        <f t="shared" si="90"/>
        <v>Less</v>
      </c>
      <c r="M758" s="10">
        <f t="shared" si="91"/>
        <v>4</v>
      </c>
      <c r="N758" s="12">
        <f t="shared" si="92"/>
        <v>164113191</v>
      </c>
      <c r="O758" s="15" t="str">
        <f t="shared" si="93"/>
        <v>&gt;₹500</v>
      </c>
      <c r="P758" s="10" t="str">
        <f t="shared" si="94"/>
        <v>More</v>
      </c>
      <c r="Q758" s="14">
        <f t="shared" si="95"/>
        <v>294158.7</v>
      </c>
    </row>
    <row r="759" spans="1:17" x14ac:dyDescent="0.35">
      <c r="A759" s="11" t="s">
        <v>6230</v>
      </c>
      <c r="B759" s="11" t="s">
        <v>6231</v>
      </c>
      <c r="C759" s="11" t="s">
        <v>6232</v>
      </c>
      <c r="D759" s="17">
        <v>100</v>
      </c>
      <c r="E759" s="17">
        <v>100</v>
      </c>
      <c r="F759" s="18">
        <v>0</v>
      </c>
      <c r="G759" s="11">
        <v>4.3</v>
      </c>
      <c r="H759" s="19">
        <v>3095</v>
      </c>
      <c r="I759" s="11" t="s">
        <v>6236</v>
      </c>
      <c r="J759" s="11" t="str">
        <f t="shared" si="88"/>
        <v>Parker</v>
      </c>
      <c r="K759" s="11" t="str">
        <f t="shared" si="89"/>
        <v>OfficeProducts</v>
      </c>
      <c r="L759" s="11" t="str">
        <f t="shared" si="90"/>
        <v>Less</v>
      </c>
      <c r="M759" s="11">
        <f t="shared" si="91"/>
        <v>4</v>
      </c>
      <c r="N759" s="17">
        <f t="shared" si="92"/>
        <v>309500</v>
      </c>
      <c r="O759" s="20" t="str">
        <f t="shared" si="93"/>
        <v>&lt;₹200</v>
      </c>
      <c r="P759" s="11" t="str">
        <f t="shared" si="94"/>
        <v>More</v>
      </c>
      <c r="Q759" s="19">
        <f t="shared" si="95"/>
        <v>13308.5</v>
      </c>
    </row>
    <row r="760" spans="1:17" x14ac:dyDescent="0.35">
      <c r="A760" s="10" t="s">
        <v>6241</v>
      </c>
      <c r="B760" s="10" t="s">
        <v>6242</v>
      </c>
      <c r="C760" s="10" t="s">
        <v>4901</v>
      </c>
      <c r="D760" s="12">
        <v>299</v>
      </c>
      <c r="E760" s="12">
        <v>1499</v>
      </c>
      <c r="F760" s="13">
        <v>0.8</v>
      </c>
      <c r="G760" s="10">
        <v>4.2</v>
      </c>
      <c r="H760" s="14">
        <v>903</v>
      </c>
      <c r="I760" s="10" t="s">
        <v>6246</v>
      </c>
      <c r="J760" s="10" t="str">
        <f t="shared" si="88"/>
        <v>STRIFF</v>
      </c>
      <c r="K760" s="10" t="str">
        <f t="shared" si="89"/>
        <v>Computers&amp;Accessories</v>
      </c>
      <c r="L760" s="10" t="str">
        <f t="shared" si="90"/>
        <v>More</v>
      </c>
      <c r="M760" s="10">
        <f t="shared" si="91"/>
        <v>4</v>
      </c>
      <c r="N760" s="12">
        <f t="shared" si="92"/>
        <v>1353597</v>
      </c>
      <c r="O760" s="15" t="str">
        <f t="shared" si="93"/>
        <v>&gt;₹500</v>
      </c>
      <c r="P760" s="10" t="str">
        <f t="shared" si="94"/>
        <v>Less</v>
      </c>
      <c r="Q760" s="14">
        <f t="shared" si="95"/>
        <v>3792.6000000000004</v>
      </c>
    </row>
    <row r="761" spans="1:17" x14ac:dyDescent="0.35">
      <c r="A761" s="11" t="s">
        <v>6251</v>
      </c>
      <c r="B761" s="11" t="s">
        <v>6252</v>
      </c>
      <c r="C761" s="11" t="s">
        <v>5102</v>
      </c>
      <c r="D761" s="17">
        <v>1295</v>
      </c>
      <c r="E761" s="17">
        <v>1795</v>
      </c>
      <c r="F761" s="18">
        <v>0.28000000000000003</v>
      </c>
      <c r="G761" s="11">
        <v>4.0999999999999996</v>
      </c>
      <c r="H761" s="19">
        <v>25771</v>
      </c>
      <c r="I761" s="11" t="s">
        <v>6256</v>
      </c>
      <c r="J761" s="11" t="str">
        <f t="shared" si="88"/>
        <v>Logitech</v>
      </c>
      <c r="K761" s="11" t="str">
        <f t="shared" si="89"/>
        <v>Computers&amp;Accessories</v>
      </c>
      <c r="L761" s="11" t="str">
        <f t="shared" si="90"/>
        <v>Less</v>
      </c>
      <c r="M761" s="11">
        <f t="shared" si="91"/>
        <v>4</v>
      </c>
      <c r="N761" s="17">
        <f t="shared" si="92"/>
        <v>46258945</v>
      </c>
      <c r="O761" s="20" t="str">
        <f t="shared" si="93"/>
        <v>&gt;₹500</v>
      </c>
      <c r="P761" s="11" t="str">
        <f t="shared" si="94"/>
        <v>More</v>
      </c>
      <c r="Q761" s="19">
        <f t="shared" si="95"/>
        <v>105661.09999999999</v>
      </c>
    </row>
    <row r="762" spans="1:17" x14ac:dyDescent="0.35">
      <c r="A762" s="10" t="s">
        <v>6261</v>
      </c>
      <c r="B762" s="10" t="s">
        <v>13167</v>
      </c>
      <c r="C762" s="10" t="s">
        <v>3066</v>
      </c>
      <c r="D762" s="12">
        <v>699</v>
      </c>
      <c r="E762" s="12">
        <v>999</v>
      </c>
      <c r="F762" s="13">
        <v>0.3</v>
      </c>
      <c r="G762" s="10">
        <v>4.0999999999999996</v>
      </c>
      <c r="H762" s="21">
        <v>273189</v>
      </c>
      <c r="I762" s="10" t="s">
        <v>6266</v>
      </c>
      <c r="J762" s="10" t="str">
        <f t="shared" si="88"/>
        <v>Boat</v>
      </c>
      <c r="K762" s="10" t="str">
        <f t="shared" si="89"/>
        <v>Electronics</v>
      </c>
      <c r="L762" s="10" t="str">
        <f t="shared" si="90"/>
        <v>Less</v>
      </c>
      <c r="M762" s="10">
        <f t="shared" si="91"/>
        <v>4</v>
      </c>
      <c r="N762" s="12">
        <f t="shared" si="92"/>
        <v>272915811</v>
      </c>
      <c r="O762" s="15" t="str">
        <f t="shared" si="93"/>
        <v>&gt;₹500</v>
      </c>
      <c r="P762" s="10" t="str">
        <f t="shared" si="94"/>
        <v>More</v>
      </c>
      <c r="Q762" s="14">
        <f t="shared" si="95"/>
        <v>1120074.8999999999</v>
      </c>
    </row>
    <row r="763" spans="1:17" x14ac:dyDescent="0.35">
      <c r="A763" s="11" t="s">
        <v>6271</v>
      </c>
      <c r="B763" s="11" t="s">
        <v>6272</v>
      </c>
      <c r="C763" s="11" t="s">
        <v>6273</v>
      </c>
      <c r="D763" s="17">
        <v>252</v>
      </c>
      <c r="E763" s="17">
        <v>315</v>
      </c>
      <c r="F763" s="18">
        <v>0.2</v>
      </c>
      <c r="G763" s="11">
        <v>4.5</v>
      </c>
      <c r="H763" s="19">
        <v>3785</v>
      </c>
      <c r="I763" s="11" t="s">
        <v>6277</v>
      </c>
      <c r="J763" s="11" t="str">
        <f t="shared" si="88"/>
        <v>Luxor</v>
      </c>
      <c r="K763" s="11" t="str">
        <f t="shared" si="89"/>
        <v>OfficeProducts</v>
      </c>
      <c r="L763" s="11" t="str">
        <f t="shared" si="90"/>
        <v>Less</v>
      </c>
      <c r="M763" s="11">
        <f t="shared" si="91"/>
        <v>4</v>
      </c>
      <c r="N763" s="17">
        <f t="shared" si="92"/>
        <v>1192275</v>
      </c>
      <c r="O763" s="20" t="str">
        <f t="shared" si="93"/>
        <v>₹200–₹500</v>
      </c>
      <c r="P763" s="11" t="str">
        <f t="shared" si="94"/>
        <v>More</v>
      </c>
      <c r="Q763" s="19">
        <f t="shared" si="95"/>
        <v>17032.5</v>
      </c>
    </row>
    <row r="764" spans="1:17" x14ac:dyDescent="0.35">
      <c r="A764" s="10" t="s">
        <v>6282</v>
      </c>
      <c r="B764" s="10" t="s">
        <v>6283</v>
      </c>
      <c r="C764" s="10" t="s">
        <v>5047</v>
      </c>
      <c r="D764" s="12">
        <v>190</v>
      </c>
      <c r="E764" s="12">
        <v>220</v>
      </c>
      <c r="F764" s="13">
        <v>0.14000000000000001</v>
      </c>
      <c r="G764" s="10">
        <v>4.4000000000000004</v>
      </c>
      <c r="H764" s="21">
        <v>2866</v>
      </c>
      <c r="I764" s="10" t="s">
        <v>6287</v>
      </c>
      <c r="J764" s="10" t="str">
        <f t="shared" si="88"/>
        <v>Duracell</v>
      </c>
      <c r="K764" s="10" t="str">
        <f t="shared" si="89"/>
        <v>Electronics</v>
      </c>
      <c r="L764" s="10" t="str">
        <f t="shared" si="90"/>
        <v>Less</v>
      </c>
      <c r="M764" s="10">
        <f t="shared" si="91"/>
        <v>4</v>
      </c>
      <c r="N764" s="12">
        <f t="shared" si="92"/>
        <v>630520</v>
      </c>
      <c r="O764" s="15" t="str">
        <f t="shared" si="93"/>
        <v>₹200–₹500</v>
      </c>
      <c r="P764" s="10" t="str">
        <f t="shared" si="94"/>
        <v>More</v>
      </c>
      <c r="Q764" s="14">
        <f t="shared" si="95"/>
        <v>12610.400000000001</v>
      </c>
    </row>
    <row r="765" spans="1:17" x14ac:dyDescent="0.35">
      <c r="A765" s="11" t="s">
        <v>6292</v>
      </c>
      <c r="B765" s="11" t="s">
        <v>6293</v>
      </c>
      <c r="C765" s="11" t="s">
        <v>5102</v>
      </c>
      <c r="D765" s="17">
        <v>1299</v>
      </c>
      <c r="E765" s="17">
        <v>1599</v>
      </c>
      <c r="F765" s="18">
        <v>0.19</v>
      </c>
      <c r="G765" s="11">
        <v>4.3</v>
      </c>
      <c r="H765" s="19">
        <v>27223</v>
      </c>
      <c r="I765" s="11" t="s">
        <v>6297</v>
      </c>
      <c r="J765" s="11" t="str">
        <f t="shared" si="88"/>
        <v>Zebronics</v>
      </c>
      <c r="K765" s="11" t="str">
        <f t="shared" si="89"/>
        <v>Computers&amp;Accessories</v>
      </c>
      <c r="L765" s="11" t="str">
        <f t="shared" si="90"/>
        <v>Less</v>
      </c>
      <c r="M765" s="11">
        <f t="shared" si="91"/>
        <v>4</v>
      </c>
      <c r="N765" s="17">
        <f t="shared" si="92"/>
        <v>43529577</v>
      </c>
      <c r="O765" s="20" t="str">
        <f t="shared" si="93"/>
        <v>&gt;₹500</v>
      </c>
      <c r="P765" s="11" t="str">
        <f t="shared" si="94"/>
        <v>More</v>
      </c>
      <c r="Q765" s="19">
        <f t="shared" si="95"/>
        <v>117058.9</v>
      </c>
    </row>
    <row r="766" spans="1:17" x14ac:dyDescent="0.35">
      <c r="A766" s="10" t="s">
        <v>6302</v>
      </c>
      <c r="B766" s="10" t="s">
        <v>6303</v>
      </c>
      <c r="C766" s="10" t="s">
        <v>4834</v>
      </c>
      <c r="D766" s="12">
        <v>729</v>
      </c>
      <c r="E766" s="12">
        <v>1650</v>
      </c>
      <c r="F766" s="13">
        <v>0.56000000000000005</v>
      </c>
      <c r="G766" s="10">
        <v>4.3</v>
      </c>
      <c r="H766" s="14">
        <v>82356</v>
      </c>
      <c r="I766" s="10" t="s">
        <v>6307</v>
      </c>
      <c r="J766" s="10" t="str">
        <f t="shared" si="88"/>
        <v>SanDisk</v>
      </c>
      <c r="K766" s="10" t="str">
        <f t="shared" si="89"/>
        <v>Computers&amp;Accessories</v>
      </c>
      <c r="L766" s="10" t="str">
        <f t="shared" si="90"/>
        <v>More</v>
      </c>
      <c r="M766" s="10">
        <f t="shared" si="91"/>
        <v>4</v>
      </c>
      <c r="N766" s="12">
        <f t="shared" si="92"/>
        <v>135887400</v>
      </c>
      <c r="O766" s="15" t="str">
        <f t="shared" si="93"/>
        <v>&gt;₹500</v>
      </c>
      <c r="P766" s="10" t="str">
        <f t="shared" si="94"/>
        <v>More</v>
      </c>
      <c r="Q766" s="14">
        <f t="shared" si="95"/>
        <v>354130.8</v>
      </c>
    </row>
    <row r="767" spans="1:17" x14ac:dyDescent="0.35">
      <c r="A767" s="11" t="s">
        <v>6312</v>
      </c>
      <c r="B767" s="11" t="s">
        <v>6313</v>
      </c>
      <c r="C767" s="11" t="s">
        <v>6314</v>
      </c>
      <c r="D767" s="17">
        <v>480</v>
      </c>
      <c r="E767" s="17">
        <v>600</v>
      </c>
      <c r="F767" s="18">
        <v>0.2</v>
      </c>
      <c r="G767" s="11">
        <v>4.3</v>
      </c>
      <c r="H767" s="19">
        <v>5719</v>
      </c>
      <c r="I767" s="11" t="s">
        <v>6318</v>
      </c>
      <c r="J767" s="11" t="str">
        <f t="shared" si="88"/>
        <v>Parker</v>
      </c>
      <c r="K767" s="11" t="str">
        <f t="shared" si="89"/>
        <v>OfficeProducts</v>
      </c>
      <c r="L767" s="11" t="str">
        <f t="shared" si="90"/>
        <v>Less</v>
      </c>
      <c r="M767" s="11">
        <f t="shared" si="91"/>
        <v>4</v>
      </c>
      <c r="N767" s="17">
        <f t="shared" si="92"/>
        <v>3431400</v>
      </c>
      <c r="O767" s="20" t="str">
        <f t="shared" si="93"/>
        <v>&gt;₹500</v>
      </c>
      <c r="P767" s="11" t="str">
        <f t="shared" si="94"/>
        <v>More</v>
      </c>
      <c r="Q767" s="19">
        <f t="shared" si="95"/>
        <v>24591.7</v>
      </c>
    </row>
    <row r="768" spans="1:17" x14ac:dyDescent="0.35">
      <c r="A768" s="10" t="s">
        <v>4122</v>
      </c>
      <c r="B768" s="10" t="s">
        <v>13149</v>
      </c>
      <c r="C768" s="10" t="s">
        <v>2948</v>
      </c>
      <c r="D768" s="12">
        <v>1799</v>
      </c>
      <c r="E768" s="12">
        <v>6990</v>
      </c>
      <c r="F768" s="13">
        <v>0.74</v>
      </c>
      <c r="G768" s="10">
        <v>4</v>
      </c>
      <c r="H768" s="21">
        <v>26880</v>
      </c>
      <c r="I768" s="10" t="s">
        <v>4127</v>
      </c>
      <c r="J768" s="10" t="str">
        <f t="shared" si="88"/>
        <v>Boat</v>
      </c>
      <c r="K768" s="10" t="str">
        <f t="shared" si="89"/>
        <v>Electronics</v>
      </c>
      <c r="L768" s="10" t="str">
        <f t="shared" si="90"/>
        <v>More</v>
      </c>
      <c r="M768" s="10">
        <f t="shared" si="91"/>
        <v>4</v>
      </c>
      <c r="N768" s="12">
        <f t="shared" si="92"/>
        <v>187891200</v>
      </c>
      <c r="O768" s="15" t="str">
        <f t="shared" si="93"/>
        <v>&gt;₹500</v>
      </c>
      <c r="P768" s="10" t="str">
        <f t="shared" si="94"/>
        <v>More</v>
      </c>
      <c r="Q768" s="14">
        <f t="shared" si="95"/>
        <v>107520</v>
      </c>
    </row>
    <row r="769" spans="1:17" x14ac:dyDescent="0.35">
      <c r="A769" s="11" t="s">
        <v>6326</v>
      </c>
      <c r="B769" s="11" t="s">
        <v>6327</v>
      </c>
      <c r="C769" s="11" t="s">
        <v>4876</v>
      </c>
      <c r="D769" s="17">
        <v>999</v>
      </c>
      <c r="E769" s="17">
        <v>2499</v>
      </c>
      <c r="F769" s="18">
        <v>0.6</v>
      </c>
      <c r="G769" s="11">
        <v>4.3</v>
      </c>
      <c r="H769" s="19">
        <v>1690</v>
      </c>
      <c r="I769" s="11" t="s">
        <v>6331</v>
      </c>
      <c r="J769" s="11" t="str">
        <f t="shared" si="88"/>
        <v>Tarkan</v>
      </c>
      <c r="K769" s="11" t="str">
        <f t="shared" si="89"/>
        <v>Computers&amp;Accessories</v>
      </c>
      <c r="L769" s="11" t="str">
        <f t="shared" si="90"/>
        <v>More</v>
      </c>
      <c r="M769" s="11">
        <f t="shared" si="91"/>
        <v>4</v>
      </c>
      <c r="N769" s="17">
        <f t="shared" si="92"/>
        <v>4223310</v>
      </c>
      <c r="O769" s="20" t="str">
        <f t="shared" si="93"/>
        <v>&gt;₹500</v>
      </c>
      <c r="P769" s="11" t="str">
        <f t="shared" si="94"/>
        <v>More</v>
      </c>
      <c r="Q769" s="19">
        <f t="shared" si="95"/>
        <v>7267</v>
      </c>
    </row>
    <row r="770" spans="1:17" x14ac:dyDescent="0.35">
      <c r="A770" s="10" t="s">
        <v>272</v>
      </c>
      <c r="B770" s="10" t="s">
        <v>273</v>
      </c>
      <c r="C770" s="10" t="s">
        <v>18</v>
      </c>
      <c r="D770" s="12">
        <v>299</v>
      </c>
      <c r="E770" s="12">
        <v>399</v>
      </c>
      <c r="F770" s="13">
        <v>0.25</v>
      </c>
      <c r="G770" s="10">
        <v>4</v>
      </c>
      <c r="H770" s="14">
        <v>2766</v>
      </c>
      <c r="I770" s="10" t="s">
        <v>277</v>
      </c>
      <c r="J770" s="10" t="str">
        <f t="shared" ref="J770:J833" si="96">LEFT(B770, FIND(" ", B770) - 1)</f>
        <v>Ambrane</v>
      </c>
      <c r="K770" s="10" t="str">
        <f t="shared" ref="K770:K833" si="97">LEFT(C770, FIND("|", C770 &amp; "|") - 1)</f>
        <v>Computers&amp;Accessories</v>
      </c>
      <c r="L770" s="10" t="str">
        <f t="shared" ref="L770:L833" si="98">IF(F770&gt;=50%,"More", "Less")</f>
        <v>Less</v>
      </c>
      <c r="M770" s="10">
        <f t="shared" ref="M770:M833" si="99">INT(G770)</f>
        <v>4</v>
      </c>
      <c r="N770" s="12">
        <f t="shared" ref="N770:N833" si="100">E770*H770</f>
        <v>1103634</v>
      </c>
      <c r="O770" s="15" t="str">
        <f t="shared" ref="O770:O833" si="101">IF(E770&lt;200,"&lt;₹200",
IF(E770&lt;=500,"₹200–₹500",
"&gt;₹500"))</f>
        <v>₹200–₹500</v>
      </c>
      <c r="P770" s="10" t="str">
        <f t="shared" ref="P770:P833" si="102">IF(H770&lt;1000, "Less", "More")</f>
        <v>More</v>
      </c>
      <c r="Q770" s="14">
        <f t="shared" ref="Q770:Q833" si="103">G770*H770</f>
        <v>11064</v>
      </c>
    </row>
    <row r="771" spans="1:17" x14ac:dyDescent="0.35">
      <c r="A771" s="11" t="s">
        <v>6338</v>
      </c>
      <c r="B771" s="11" t="s">
        <v>6339</v>
      </c>
      <c r="C771" s="11" t="s">
        <v>6340</v>
      </c>
      <c r="D771" s="17">
        <v>238</v>
      </c>
      <c r="E771" s="17">
        <v>699</v>
      </c>
      <c r="F771" s="18">
        <v>0.66</v>
      </c>
      <c r="G771" s="11">
        <v>4.4000000000000004</v>
      </c>
      <c r="H771" s="19">
        <v>8372</v>
      </c>
      <c r="I771" s="11" t="s">
        <v>6344</v>
      </c>
      <c r="J771" s="11" t="str">
        <f t="shared" si="96"/>
        <v>Quantum</v>
      </c>
      <c r="K771" s="11" t="str">
        <f t="shared" si="97"/>
        <v>Computers&amp;Accessories</v>
      </c>
      <c r="L771" s="11" t="str">
        <f t="shared" si="98"/>
        <v>More</v>
      </c>
      <c r="M771" s="11">
        <f t="shared" si="99"/>
        <v>4</v>
      </c>
      <c r="N771" s="17">
        <f t="shared" si="100"/>
        <v>5852028</v>
      </c>
      <c r="O771" s="20" t="str">
        <f t="shared" si="101"/>
        <v>&gt;₹500</v>
      </c>
      <c r="P771" s="11" t="str">
        <f t="shared" si="102"/>
        <v>More</v>
      </c>
      <c r="Q771" s="19">
        <f t="shared" si="103"/>
        <v>36836.800000000003</v>
      </c>
    </row>
    <row r="772" spans="1:17" x14ac:dyDescent="0.35">
      <c r="A772" s="10" t="s">
        <v>6349</v>
      </c>
      <c r="B772" s="10" t="s">
        <v>6350</v>
      </c>
      <c r="C772" s="10" t="s">
        <v>5102</v>
      </c>
      <c r="D772" s="12">
        <v>1349</v>
      </c>
      <c r="E772" s="12">
        <v>2198</v>
      </c>
      <c r="F772" s="13">
        <v>0.39</v>
      </c>
      <c r="G772" s="10">
        <v>4</v>
      </c>
      <c r="H772" s="14">
        <v>7113</v>
      </c>
      <c r="I772" s="10" t="s">
        <v>6354</v>
      </c>
      <c r="J772" s="10" t="str">
        <f t="shared" si="96"/>
        <v>HP</v>
      </c>
      <c r="K772" s="10" t="str">
        <f t="shared" si="97"/>
        <v>Computers&amp;Accessories</v>
      </c>
      <c r="L772" s="10" t="str">
        <f t="shared" si="98"/>
        <v>Less</v>
      </c>
      <c r="M772" s="10">
        <f t="shared" si="99"/>
        <v>4</v>
      </c>
      <c r="N772" s="12">
        <f t="shared" si="100"/>
        <v>15634374</v>
      </c>
      <c r="O772" s="15" t="str">
        <f t="shared" si="101"/>
        <v>&gt;₹500</v>
      </c>
      <c r="P772" s="10" t="str">
        <f t="shared" si="102"/>
        <v>More</v>
      </c>
      <c r="Q772" s="14">
        <f t="shared" si="103"/>
        <v>28452</v>
      </c>
    </row>
    <row r="773" spans="1:17" x14ac:dyDescent="0.35">
      <c r="A773" s="11" t="s">
        <v>292</v>
      </c>
      <c r="B773" s="11" t="s">
        <v>13126</v>
      </c>
      <c r="C773" s="11" t="s">
        <v>18</v>
      </c>
      <c r="D773" s="17">
        <v>299</v>
      </c>
      <c r="E773" s="17">
        <v>999</v>
      </c>
      <c r="F773" s="18">
        <v>0.7</v>
      </c>
      <c r="G773" s="11">
        <v>4.3</v>
      </c>
      <c r="H773" s="19">
        <v>20850</v>
      </c>
      <c r="I773" s="11" t="s">
        <v>297</v>
      </c>
      <c r="J773" s="11" t="str">
        <f t="shared" si="96"/>
        <v>Boat</v>
      </c>
      <c r="K773" s="11" t="str">
        <f t="shared" si="97"/>
        <v>Computers&amp;Accessories</v>
      </c>
      <c r="L773" s="11" t="str">
        <f t="shared" si="98"/>
        <v>More</v>
      </c>
      <c r="M773" s="11">
        <f t="shared" si="99"/>
        <v>4</v>
      </c>
      <c r="N773" s="17">
        <f t="shared" si="100"/>
        <v>20829150</v>
      </c>
      <c r="O773" s="20" t="str">
        <f t="shared" si="101"/>
        <v>&gt;₹500</v>
      </c>
      <c r="P773" s="11" t="str">
        <f t="shared" si="102"/>
        <v>More</v>
      </c>
      <c r="Q773" s="19">
        <f t="shared" si="103"/>
        <v>89655</v>
      </c>
    </row>
    <row r="774" spans="1:17" x14ac:dyDescent="0.35">
      <c r="A774" s="10" t="s">
        <v>6360</v>
      </c>
      <c r="B774" s="10" t="s">
        <v>6361</v>
      </c>
      <c r="C774" s="10" t="s">
        <v>6139</v>
      </c>
      <c r="D774" s="12">
        <v>199</v>
      </c>
      <c r="E774" s="12">
        <v>499</v>
      </c>
      <c r="F774" s="13">
        <v>0.6</v>
      </c>
      <c r="G774" s="10">
        <v>3.3</v>
      </c>
      <c r="H774" s="14">
        <v>2804</v>
      </c>
      <c r="I774" s="10" t="s">
        <v>6365</v>
      </c>
      <c r="J774" s="10" t="str">
        <f t="shared" si="96"/>
        <v>HUMBLE</v>
      </c>
      <c r="K774" s="10" t="str">
        <f t="shared" si="97"/>
        <v>Computers&amp;Accessories</v>
      </c>
      <c r="L774" s="10" t="str">
        <f t="shared" si="98"/>
        <v>More</v>
      </c>
      <c r="M774" s="10">
        <f t="shared" si="99"/>
        <v>3</v>
      </c>
      <c r="N774" s="12">
        <f t="shared" si="100"/>
        <v>1399196</v>
      </c>
      <c r="O774" s="15" t="str">
        <f t="shared" si="101"/>
        <v>₹200–₹500</v>
      </c>
      <c r="P774" s="10" t="str">
        <f t="shared" si="102"/>
        <v>More</v>
      </c>
      <c r="Q774" s="14">
        <f t="shared" si="103"/>
        <v>9253.1999999999989</v>
      </c>
    </row>
    <row r="775" spans="1:17" x14ac:dyDescent="0.35">
      <c r="A775" s="11" t="s">
        <v>6370</v>
      </c>
      <c r="B775" s="11" t="s">
        <v>6371</v>
      </c>
      <c r="C775" s="11" t="s">
        <v>3066</v>
      </c>
      <c r="D775" s="17">
        <v>1999</v>
      </c>
      <c r="E775" s="17">
        <v>9999</v>
      </c>
      <c r="F775" s="18">
        <v>0.8</v>
      </c>
      <c r="G775" s="11">
        <v>3.7</v>
      </c>
      <c r="H775" s="22">
        <v>1986</v>
      </c>
      <c r="I775" s="11" t="s">
        <v>6374</v>
      </c>
      <c r="J775" s="11" t="str">
        <f t="shared" si="96"/>
        <v>Boult</v>
      </c>
      <c r="K775" s="11" t="str">
        <f t="shared" si="97"/>
        <v>Electronics</v>
      </c>
      <c r="L775" s="11" t="str">
        <f t="shared" si="98"/>
        <v>More</v>
      </c>
      <c r="M775" s="11">
        <f t="shared" si="99"/>
        <v>3</v>
      </c>
      <c r="N775" s="17">
        <f t="shared" si="100"/>
        <v>19858014</v>
      </c>
      <c r="O775" s="20" t="str">
        <f t="shared" si="101"/>
        <v>&gt;₹500</v>
      </c>
      <c r="P775" s="11" t="str">
        <f t="shared" si="102"/>
        <v>More</v>
      </c>
      <c r="Q775" s="19">
        <f t="shared" si="103"/>
        <v>7348.2000000000007</v>
      </c>
    </row>
    <row r="776" spans="1:17" x14ac:dyDescent="0.35">
      <c r="A776" s="10" t="s">
        <v>6379</v>
      </c>
      <c r="B776" s="10" t="s">
        <v>6380</v>
      </c>
      <c r="C776" s="10" t="s">
        <v>3495</v>
      </c>
      <c r="D776" s="12">
        <v>99</v>
      </c>
      <c r="E776" s="12">
        <v>499</v>
      </c>
      <c r="F776" s="13">
        <v>0.8</v>
      </c>
      <c r="G776" s="10">
        <v>4.0999999999999996</v>
      </c>
      <c r="H776" s="21">
        <v>2451</v>
      </c>
      <c r="I776" s="10" t="s">
        <v>6383</v>
      </c>
      <c r="J776" s="10" t="str">
        <f t="shared" si="96"/>
        <v>STRIFF</v>
      </c>
      <c r="K776" s="10" t="str">
        <f t="shared" si="97"/>
        <v>Electronics</v>
      </c>
      <c r="L776" s="10" t="str">
        <f t="shared" si="98"/>
        <v>More</v>
      </c>
      <c r="M776" s="10">
        <f t="shared" si="99"/>
        <v>4</v>
      </c>
      <c r="N776" s="12">
        <f t="shared" si="100"/>
        <v>1223049</v>
      </c>
      <c r="O776" s="15" t="str">
        <f t="shared" si="101"/>
        <v>₹200–₹500</v>
      </c>
      <c r="P776" s="10" t="str">
        <f t="shared" si="102"/>
        <v>More</v>
      </c>
      <c r="Q776" s="14">
        <f t="shared" si="103"/>
        <v>10049.099999999999</v>
      </c>
    </row>
    <row r="777" spans="1:17" x14ac:dyDescent="0.35">
      <c r="A777" s="11" t="s">
        <v>6388</v>
      </c>
      <c r="B777" s="11" t="s">
        <v>6389</v>
      </c>
      <c r="C777" s="11" t="s">
        <v>4845</v>
      </c>
      <c r="D777" s="17">
        <v>499</v>
      </c>
      <c r="E777" s="17">
        <v>1000</v>
      </c>
      <c r="F777" s="18">
        <v>0.5</v>
      </c>
      <c r="G777" s="11">
        <v>5</v>
      </c>
      <c r="H777" s="19">
        <v>23</v>
      </c>
      <c r="I777" s="11" t="s">
        <v>6393</v>
      </c>
      <c r="J777" s="11" t="str">
        <f t="shared" si="96"/>
        <v>Amazon</v>
      </c>
      <c r="K777" s="11" t="str">
        <f t="shared" si="97"/>
        <v>Computers&amp;Accessories</v>
      </c>
      <c r="L777" s="11" t="str">
        <f t="shared" si="98"/>
        <v>More</v>
      </c>
      <c r="M777" s="11">
        <f t="shared" si="99"/>
        <v>5</v>
      </c>
      <c r="N777" s="17">
        <f t="shared" si="100"/>
        <v>23000</v>
      </c>
      <c r="O777" s="20" t="str">
        <f t="shared" si="101"/>
        <v>&gt;₹500</v>
      </c>
      <c r="P777" s="11" t="str">
        <f t="shared" si="102"/>
        <v>Less</v>
      </c>
      <c r="Q777" s="19">
        <f t="shared" si="103"/>
        <v>115</v>
      </c>
    </row>
    <row r="778" spans="1:17" x14ac:dyDescent="0.35">
      <c r="A778" s="10" t="s">
        <v>6398</v>
      </c>
      <c r="B778" s="10" t="s">
        <v>6399</v>
      </c>
      <c r="C778" s="10" t="s">
        <v>6400</v>
      </c>
      <c r="D778" s="12">
        <v>1792</v>
      </c>
      <c r="E778" s="12">
        <v>3500</v>
      </c>
      <c r="F778" s="13">
        <v>0.49</v>
      </c>
      <c r="G778" s="10">
        <v>4.5</v>
      </c>
      <c r="H778" s="14">
        <v>26194</v>
      </c>
      <c r="I778" s="10" t="s">
        <v>6404</v>
      </c>
      <c r="J778" s="10" t="str">
        <f t="shared" si="96"/>
        <v>Crucial</v>
      </c>
      <c r="K778" s="10" t="str">
        <f t="shared" si="97"/>
        <v>Computers&amp;Accessories</v>
      </c>
      <c r="L778" s="10" t="str">
        <f t="shared" si="98"/>
        <v>Less</v>
      </c>
      <c r="M778" s="10">
        <f t="shared" si="99"/>
        <v>4</v>
      </c>
      <c r="N778" s="12">
        <f t="shared" si="100"/>
        <v>91679000</v>
      </c>
      <c r="O778" s="15" t="str">
        <f t="shared" si="101"/>
        <v>&gt;₹500</v>
      </c>
      <c r="P778" s="10" t="str">
        <f t="shared" si="102"/>
        <v>More</v>
      </c>
      <c r="Q778" s="14">
        <f t="shared" si="103"/>
        <v>117873</v>
      </c>
    </row>
    <row r="779" spans="1:17" x14ac:dyDescent="0.35">
      <c r="A779" s="11" t="s">
        <v>6409</v>
      </c>
      <c r="B779" s="11" t="s">
        <v>6410</v>
      </c>
      <c r="C779" s="11" t="s">
        <v>6411</v>
      </c>
      <c r="D779" s="17">
        <v>3299</v>
      </c>
      <c r="E779" s="17">
        <v>4100</v>
      </c>
      <c r="F779" s="18">
        <v>0.2</v>
      </c>
      <c r="G779" s="11">
        <v>3.9</v>
      </c>
      <c r="H779" s="19">
        <v>15783</v>
      </c>
      <c r="I779" s="11" t="s">
        <v>6415</v>
      </c>
      <c r="J779" s="11" t="str">
        <f t="shared" si="96"/>
        <v>APC</v>
      </c>
      <c r="K779" s="11" t="str">
        <f t="shared" si="97"/>
        <v>Computers&amp;Accessories</v>
      </c>
      <c r="L779" s="11" t="str">
        <f t="shared" si="98"/>
        <v>Less</v>
      </c>
      <c r="M779" s="11">
        <f t="shared" si="99"/>
        <v>3</v>
      </c>
      <c r="N779" s="17">
        <f t="shared" si="100"/>
        <v>64710300</v>
      </c>
      <c r="O779" s="20" t="str">
        <f t="shared" si="101"/>
        <v>&gt;₹500</v>
      </c>
      <c r="P779" s="11" t="str">
        <f t="shared" si="102"/>
        <v>More</v>
      </c>
      <c r="Q779" s="19">
        <f t="shared" si="103"/>
        <v>61553.7</v>
      </c>
    </row>
    <row r="780" spans="1:17" x14ac:dyDescent="0.35">
      <c r="A780" s="10" t="s">
        <v>6420</v>
      </c>
      <c r="B780" s="10" t="s">
        <v>6421</v>
      </c>
      <c r="C780" s="10" t="s">
        <v>6273</v>
      </c>
      <c r="D780" s="12">
        <v>125</v>
      </c>
      <c r="E780" s="12">
        <v>180</v>
      </c>
      <c r="F780" s="13">
        <v>0.31</v>
      </c>
      <c r="G780" s="10">
        <v>4.4000000000000004</v>
      </c>
      <c r="H780" s="14">
        <v>8053</v>
      </c>
      <c r="I780" s="10" t="s">
        <v>6425</v>
      </c>
      <c r="J780" s="10" t="str">
        <f t="shared" si="96"/>
        <v>Luxor</v>
      </c>
      <c r="K780" s="10" t="str">
        <f t="shared" si="97"/>
        <v>OfficeProducts</v>
      </c>
      <c r="L780" s="10" t="str">
        <f t="shared" si="98"/>
        <v>Less</v>
      </c>
      <c r="M780" s="10">
        <f t="shared" si="99"/>
        <v>4</v>
      </c>
      <c r="N780" s="12">
        <f t="shared" si="100"/>
        <v>1449540</v>
      </c>
      <c r="O780" s="15" t="str">
        <f t="shared" si="101"/>
        <v>&lt;₹200</v>
      </c>
      <c r="P780" s="10" t="str">
        <f t="shared" si="102"/>
        <v>More</v>
      </c>
      <c r="Q780" s="14">
        <f t="shared" si="103"/>
        <v>35433.200000000004</v>
      </c>
    </row>
    <row r="781" spans="1:17" x14ac:dyDescent="0.35">
      <c r="A781" s="11" t="s">
        <v>6430</v>
      </c>
      <c r="B781" s="11" t="s">
        <v>6431</v>
      </c>
      <c r="C781" s="11" t="s">
        <v>4845</v>
      </c>
      <c r="D781" s="17">
        <v>399</v>
      </c>
      <c r="E781" s="17">
        <v>1190</v>
      </c>
      <c r="F781" s="18">
        <v>0.66</v>
      </c>
      <c r="G781" s="11">
        <v>4.0999999999999996</v>
      </c>
      <c r="H781" s="19">
        <v>2809</v>
      </c>
      <c r="I781" s="11" t="s">
        <v>6435</v>
      </c>
      <c r="J781" s="11" t="str">
        <f t="shared" si="96"/>
        <v>Zebronics</v>
      </c>
      <c r="K781" s="11" t="str">
        <f t="shared" si="97"/>
        <v>Computers&amp;Accessories</v>
      </c>
      <c r="L781" s="11" t="str">
        <f t="shared" si="98"/>
        <v>More</v>
      </c>
      <c r="M781" s="11">
        <f t="shared" si="99"/>
        <v>4</v>
      </c>
      <c r="N781" s="17">
        <f t="shared" si="100"/>
        <v>3342710</v>
      </c>
      <c r="O781" s="20" t="str">
        <f t="shared" si="101"/>
        <v>&gt;₹500</v>
      </c>
      <c r="P781" s="11" t="str">
        <f t="shared" si="102"/>
        <v>More</v>
      </c>
      <c r="Q781" s="19">
        <f t="shared" si="103"/>
        <v>11516.9</v>
      </c>
    </row>
    <row r="782" spans="1:17" x14ac:dyDescent="0.35">
      <c r="A782" s="10" t="s">
        <v>6440</v>
      </c>
      <c r="B782" s="10" t="s">
        <v>6441</v>
      </c>
      <c r="C782" s="10" t="s">
        <v>3066</v>
      </c>
      <c r="D782" s="12">
        <v>1199</v>
      </c>
      <c r="E782" s="12">
        <v>7999</v>
      </c>
      <c r="F782" s="13">
        <v>0.85</v>
      </c>
      <c r="G782" s="10">
        <v>3.6</v>
      </c>
      <c r="H782" s="21">
        <v>25910</v>
      </c>
      <c r="I782" s="10" t="s">
        <v>6445</v>
      </c>
      <c r="J782" s="10" t="str">
        <f t="shared" si="96"/>
        <v>Boult</v>
      </c>
      <c r="K782" s="10" t="str">
        <f t="shared" si="97"/>
        <v>Electronics</v>
      </c>
      <c r="L782" s="10" t="str">
        <f t="shared" si="98"/>
        <v>More</v>
      </c>
      <c r="M782" s="10">
        <f t="shared" si="99"/>
        <v>3</v>
      </c>
      <c r="N782" s="12">
        <f t="shared" si="100"/>
        <v>207254090</v>
      </c>
      <c r="O782" s="15" t="str">
        <f t="shared" si="101"/>
        <v>&gt;₹500</v>
      </c>
      <c r="P782" s="10" t="str">
        <f t="shared" si="102"/>
        <v>More</v>
      </c>
      <c r="Q782" s="14">
        <f t="shared" si="103"/>
        <v>93276</v>
      </c>
    </row>
    <row r="783" spans="1:17" x14ac:dyDescent="0.35">
      <c r="A783" s="11" t="s">
        <v>6450</v>
      </c>
      <c r="B783" s="11" t="s">
        <v>6451</v>
      </c>
      <c r="C783" s="11" t="s">
        <v>4856</v>
      </c>
      <c r="D783" s="17">
        <v>235</v>
      </c>
      <c r="E783" s="17">
        <v>1599</v>
      </c>
      <c r="F783" s="18">
        <v>0.85</v>
      </c>
      <c r="G783" s="11">
        <v>3.8</v>
      </c>
      <c r="H783" s="19">
        <v>1173</v>
      </c>
      <c r="I783" s="11" t="s">
        <v>6455</v>
      </c>
      <c r="J783" s="11" t="str">
        <f t="shared" si="96"/>
        <v>Wembley</v>
      </c>
      <c r="K783" s="11" t="str">
        <f t="shared" si="97"/>
        <v>Computers&amp;Accessories</v>
      </c>
      <c r="L783" s="11" t="str">
        <f t="shared" si="98"/>
        <v>More</v>
      </c>
      <c r="M783" s="11">
        <f t="shared" si="99"/>
        <v>3</v>
      </c>
      <c r="N783" s="17">
        <f t="shared" si="100"/>
        <v>1875627</v>
      </c>
      <c r="O783" s="20" t="str">
        <f t="shared" si="101"/>
        <v>&gt;₹500</v>
      </c>
      <c r="P783" s="11" t="str">
        <f t="shared" si="102"/>
        <v>More</v>
      </c>
      <c r="Q783" s="19">
        <f t="shared" si="103"/>
        <v>4457.3999999999996</v>
      </c>
    </row>
    <row r="784" spans="1:17" x14ac:dyDescent="0.35">
      <c r="A784" s="10" t="s">
        <v>6460</v>
      </c>
      <c r="B784" s="10" t="s">
        <v>6461</v>
      </c>
      <c r="C784" s="10" t="s">
        <v>4876</v>
      </c>
      <c r="D784" s="12">
        <v>549</v>
      </c>
      <c r="E784" s="12">
        <v>1999</v>
      </c>
      <c r="F784" s="13">
        <v>0.73</v>
      </c>
      <c r="G784" s="10">
        <v>3.6</v>
      </c>
      <c r="H784" s="14">
        <v>6422</v>
      </c>
      <c r="I784" s="10" t="s">
        <v>6465</v>
      </c>
      <c r="J784" s="10" t="str">
        <f t="shared" si="96"/>
        <v>Gizga</v>
      </c>
      <c r="K784" s="10" t="str">
        <f t="shared" si="97"/>
        <v>Computers&amp;Accessories</v>
      </c>
      <c r="L784" s="10" t="str">
        <f t="shared" si="98"/>
        <v>More</v>
      </c>
      <c r="M784" s="10">
        <f t="shared" si="99"/>
        <v>3</v>
      </c>
      <c r="N784" s="12">
        <f t="shared" si="100"/>
        <v>12837578</v>
      </c>
      <c r="O784" s="15" t="str">
        <f t="shared" si="101"/>
        <v>&gt;₹500</v>
      </c>
      <c r="P784" s="10" t="str">
        <f t="shared" si="102"/>
        <v>More</v>
      </c>
      <c r="Q784" s="14">
        <f t="shared" si="103"/>
        <v>23119.200000000001</v>
      </c>
    </row>
    <row r="785" spans="1:17" x14ac:dyDescent="0.35">
      <c r="A785" s="11" t="s">
        <v>6470</v>
      </c>
      <c r="B785" s="11" t="s">
        <v>6471</v>
      </c>
      <c r="C785" s="11" t="s">
        <v>5829</v>
      </c>
      <c r="D785" s="17">
        <v>89</v>
      </c>
      <c r="E785" s="17">
        <v>99</v>
      </c>
      <c r="F785" s="18">
        <v>0.1</v>
      </c>
      <c r="G785" s="11">
        <v>4.2</v>
      </c>
      <c r="H785" s="19">
        <v>241</v>
      </c>
      <c r="I785" s="11" t="s">
        <v>6475</v>
      </c>
      <c r="J785" s="11" t="str">
        <f t="shared" si="96"/>
        <v>E-COSMOS</v>
      </c>
      <c r="K785" s="11" t="str">
        <f t="shared" si="97"/>
        <v>Computers&amp;Accessories</v>
      </c>
      <c r="L785" s="11" t="str">
        <f t="shared" si="98"/>
        <v>Less</v>
      </c>
      <c r="M785" s="11">
        <f t="shared" si="99"/>
        <v>4</v>
      </c>
      <c r="N785" s="17">
        <f t="shared" si="100"/>
        <v>23859</v>
      </c>
      <c r="O785" s="20" t="str">
        <f t="shared" si="101"/>
        <v>&lt;₹200</v>
      </c>
      <c r="P785" s="11" t="str">
        <f t="shared" si="102"/>
        <v>Less</v>
      </c>
      <c r="Q785" s="19">
        <f t="shared" si="103"/>
        <v>1012.2</v>
      </c>
    </row>
    <row r="786" spans="1:17" x14ac:dyDescent="0.35">
      <c r="A786" s="10" t="s">
        <v>282</v>
      </c>
      <c r="B786" s="10" t="s">
        <v>283</v>
      </c>
      <c r="C786" s="10" t="s">
        <v>18</v>
      </c>
      <c r="D786" s="12">
        <v>970</v>
      </c>
      <c r="E786" s="12">
        <v>1999</v>
      </c>
      <c r="F786" s="13">
        <v>0.51</v>
      </c>
      <c r="G786" s="10">
        <v>4.4000000000000004</v>
      </c>
      <c r="H786" s="14">
        <v>184</v>
      </c>
      <c r="I786" s="10" t="s">
        <v>287</v>
      </c>
      <c r="J786" s="10" t="str">
        <f t="shared" si="96"/>
        <v>Duracell</v>
      </c>
      <c r="K786" s="10" t="str">
        <f t="shared" si="97"/>
        <v>Computers&amp;Accessories</v>
      </c>
      <c r="L786" s="10" t="str">
        <f t="shared" si="98"/>
        <v>More</v>
      </c>
      <c r="M786" s="10">
        <f t="shared" si="99"/>
        <v>4</v>
      </c>
      <c r="N786" s="12">
        <f t="shared" si="100"/>
        <v>367816</v>
      </c>
      <c r="O786" s="15" t="str">
        <f t="shared" si="101"/>
        <v>&gt;₹500</v>
      </c>
      <c r="P786" s="10" t="str">
        <f t="shared" si="102"/>
        <v>Less</v>
      </c>
      <c r="Q786" s="14">
        <f t="shared" si="103"/>
        <v>809.6</v>
      </c>
    </row>
    <row r="787" spans="1:17" x14ac:dyDescent="0.35">
      <c r="A787" s="11" t="s">
        <v>6482</v>
      </c>
      <c r="B787" s="11" t="s">
        <v>6483</v>
      </c>
      <c r="C787" s="11" t="s">
        <v>3066</v>
      </c>
      <c r="D787" s="17">
        <v>1299</v>
      </c>
      <c r="E787" s="17">
        <v>2999</v>
      </c>
      <c r="F787" s="18">
        <v>0.56999999999999995</v>
      </c>
      <c r="G787" s="11">
        <v>3.8</v>
      </c>
      <c r="H787" s="22">
        <v>14629</v>
      </c>
      <c r="I787" s="11" t="s">
        <v>6487</v>
      </c>
      <c r="J787" s="11" t="str">
        <f t="shared" si="96"/>
        <v>Noise</v>
      </c>
      <c r="K787" s="11" t="str">
        <f t="shared" si="97"/>
        <v>Electronics</v>
      </c>
      <c r="L787" s="11" t="str">
        <f t="shared" si="98"/>
        <v>More</v>
      </c>
      <c r="M787" s="11">
        <f t="shared" si="99"/>
        <v>3</v>
      </c>
      <c r="N787" s="17">
        <f t="shared" si="100"/>
        <v>43872371</v>
      </c>
      <c r="O787" s="20" t="str">
        <f t="shared" si="101"/>
        <v>&gt;₹500</v>
      </c>
      <c r="P787" s="11" t="str">
        <f t="shared" si="102"/>
        <v>More</v>
      </c>
      <c r="Q787" s="19">
        <f t="shared" si="103"/>
        <v>55590.2</v>
      </c>
    </row>
    <row r="788" spans="1:17" x14ac:dyDescent="0.35">
      <c r="A788" s="10" t="s">
        <v>6492</v>
      </c>
      <c r="B788" s="10" t="s">
        <v>6493</v>
      </c>
      <c r="C788" s="10" t="s">
        <v>5358</v>
      </c>
      <c r="D788" s="12">
        <v>230</v>
      </c>
      <c r="E788" s="12">
        <v>999</v>
      </c>
      <c r="F788" s="13">
        <v>0.77</v>
      </c>
      <c r="G788" s="10">
        <v>4.2</v>
      </c>
      <c r="H788" s="14">
        <v>1528</v>
      </c>
      <c r="I788" s="10" t="s">
        <v>6497</v>
      </c>
      <c r="J788" s="10" t="str">
        <f t="shared" si="96"/>
        <v>Lapster</v>
      </c>
      <c r="K788" s="10" t="str">
        <f t="shared" si="97"/>
        <v>Computers&amp;Accessories</v>
      </c>
      <c r="L788" s="10" t="str">
        <f t="shared" si="98"/>
        <v>More</v>
      </c>
      <c r="M788" s="10">
        <f t="shared" si="99"/>
        <v>4</v>
      </c>
      <c r="N788" s="12">
        <f t="shared" si="100"/>
        <v>1526472</v>
      </c>
      <c r="O788" s="15" t="str">
        <f t="shared" si="101"/>
        <v>&gt;₹500</v>
      </c>
      <c r="P788" s="10" t="str">
        <f t="shared" si="102"/>
        <v>More</v>
      </c>
      <c r="Q788" s="14">
        <f t="shared" si="103"/>
        <v>6417.6</v>
      </c>
    </row>
    <row r="789" spans="1:17" x14ac:dyDescent="0.35">
      <c r="A789" s="11" t="s">
        <v>6502</v>
      </c>
      <c r="B789" s="11" t="s">
        <v>6503</v>
      </c>
      <c r="C789" s="11" t="s">
        <v>6504</v>
      </c>
      <c r="D789" s="17">
        <v>119</v>
      </c>
      <c r="E789" s="17">
        <v>499</v>
      </c>
      <c r="F789" s="18">
        <v>0.76</v>
      </c>
      <c r="G789" s="11">
        <v>4.3</v>
      </c>
      <c r="H789" s="22">
        <v>15032</v>
      </c>
      <c r="I789" s="11" t="s">
        <v>6508</v>
      </c>
      <c r="J789" s="11" t="str">
        <f t="shared" si="96"/>
        <v>Gizga</v>
      </c>
      <c r="K789" s="11" t="str">
        <f t="shared" si="97"/>
        <v>Electronics</v>
      </c>
      <c r="L789" s="11" t="str">
        <f t="shared" si="98"/>
        <v>More</v>
      </c>
      <c r="M789" s="11">
        <f t="shared" si="99"/>
        <v>4</v>
      </c>
      <c r="N789" s="17">
        <f t="shared" si="100"/>
        <v>7500968</v>
      </c>
      <c r="O789" s="20" t="str">
        <f t="shared" si="101"/>
        <v>₹200–₹500</v>
      </c>
      <c r="P789" s="11" t="str">
        <f t="shared" si="102"/>
        <v>More</v>
      </c>
      <c r="Q789" s="19">
        <f t="shared" si="103"/>
        <v>64637.599999999999</v>
      </c>
    </row>
    <row r="790" spans="1:17" x14ac:dyDescent="0.35">
      <c r="A790" s="10" t="s">
        <v>6513</v>
      </c>
      <c r="B790" s="10" t="s">
        <v>6514</v>
      </c>
      <c r="C790" s="10" t="s">
        <v>6515</v>
      </c>
      <c r="D790" s="12">
        <v>449</v>
      </c>
      <c r="E790" s="12">
        <v>800</v>
      </c>
      <c r="F790" s="13">
        <v>0.44</v>
      </c>
      <c r="G790" s="10">
        <v>4.4000000000000004</v>
      </c>
      <c r="H790" s="21">
        <v>69585</v>
      </c>
      <c r="I790" s="10" t="s">
        <v>6519</v>
      </c>
      <c r="J790" s="10" t="str">
        <f t="shared" si="96"/>
        <v>SanDisk</v>
      </c>
      <c r="K790" s="10" t="str">
        <f t="shared" si="97"/>
        <v>Electronics</v>
      </c>
      <c r="L790" s="10" t="str">
        <f t="shared" si="98"/>
        <v>Less</v>
      </c>
      <c r="M790" s="10">
        <f t="shared" si="99"/>
        <v>4</v>
      </c>
      <c r="N790" s="12">
        <f t="shared" si="100"/>
        <v>55668000</v>
      </c>
      <c r="O790" s="15" t="str">
        <f t="shared" si="101"/>
        <v>&gt;₹500</v>
      </c>
      <c r="P790" s="10" t="str">
        <f t="shared" si="102"/>
        <v>More</v>
      </c>
      <c r="Q790" s="14">
        <f t="shared" si="103"/>
        <v>306174</v>
      </c>
    </row>
    <row r="791" spans="1:17" x14ac:dyDescent="0.35">
      <c r="A791" s="11" t="s">
        <v>6524</v>
      </c>
      <c r="B791" s="11" t="s">
        <v>6525</v>
      </c>
      <c r="C791" s="11" t="s">
        <v>6526</v>
      </c>
      <c r="D791" s="17">
        <v>1699</v>
      </c>
      <c r="E791" s="17">
        <v>3495</v>
      </c>
      <c r="F791" s="18">
        <v>0.51</v>
      </c>
      <c r="G791" s="11">
        <v>4.0999999999999996</v>
      </c>
      <c r="H791" s="22">
        <v>14371</v>
      </c>
      <c r="I791" s="11" t="s">
        <v>6530</v>
      </c>
      <c r="J791" s="11" t="str">
        <f t="shared" si="96"/>
        <v>DIGITEK¬Æ</v>
      </c>
      <c r="K791" s="11" t="str">
        <f t="shared" si="97"/>
        <v>Electronics</v>
      </c>
      <c r="L791" s="11" t="str">
        <f t="shared" si="98"/>
        <v>More</v>
      </c>
      <c r="M791" s="11">
        <f t="shared" si="99"/>
        <v>4</v>
      </c>
      <c r="N791" s="17">
        <f t="shared" si="100"/>
        <v>50226645</v>
      </c>
      <c r="O791" s="20" t="str">
        <f t="shared" si="101"/>
        <v>&gt;₹500</v>
      </c>
      <c r="P791" s="11" t="str">
        <f t="shared" si="102"/>
        <v>More</v>
      </c>
      <c r="Q791" s="19">
        <f t="shared" si="103"/>
        <v>58921.099999999991</v>
      </c>
    </row>
    <row r="792" spans="1:17" x14ac:dyDescent="0.35">
      <c r="A792" s="10" t="s">
        <v>6535</v>
      </c>
      <c r="B792" s="10" t="s">
        <v>6536</v>
      </c>
      <c r="C792" s="10" t="s">
        <v>6273</v>
      </c>
      <c r="D792" s="12">
        <v>561</v>
      </c>
      <c r="E792" s="12">
        <v>720</v>
      </c>
      <c r="F792" s="13">
        <v>0.22</v>
      </c>
      <c r="G792" s="10">
        <v>4.4000000000000004</v>
      </c>
      <c r="H792" s="14">
        <v>3182</v>
      </c>
      <c r="I792" s="10" t="s">
        <v>6540</v>
      </c>
      <c r="J792" s="10" t="str">
        <f t="shared" si="96"/>
        <v>Classmate</v>
      </c>
      <c r="K792" s="10" t="str">
        <f t="shared" si="97"/>
        <v>OfficeProducts</v>
      </c>
      <c r="L792" s="10" t="str">
        <f t="shared" si="98"/>
        <v>Less</v>
      </c>
      <c r="M792" s="10">
        <f t="shared" si="99"/>
        <v>4</v>
      </c>
      <c r="N792" s="12">
        <f t="shared" si="100"/>
        <v>2291040</v>
      </c>
      <c r="O792" s="15" t="str">
        <f t="shared" si="101"/>
        <v>&gt;₹500</v>
      </c>
      <c r="P792" s="10" t="str">
        <f t="shared" si="102"/>
        <v>More</v>
      </c>
      <c r="Q792" s="14">
        <f t="shared" si="103"/>
        <v>14000.800000000001</v>
      </c>
    </row>
    <row r="793" spans="1:17" x14ac:dyDescent="0.35">
      <c r="A793" s="11" t="s">
        <v>6545</v>
      </c>
      <c r="B793" s="11" t="s">
        <v>6546</v>
      </c>
      <c r="C793" s="11" t="s">
        <v>4845</v>
      </c>
      <c r="D793" s="17">
        <v>289</v>
      </c>
      <c r="E793" s="17">
        <v>590</v>
      </c>
      <c r="F793" s="18">
        <v>0.51</v>
      </c>
      <c r="G793" s="11">
        <v>4.4000000000000004</v>
      </c>
      <c r="H793" s="19">
        <v>25886</v>
      </c>
      <c r="I793" s="11" t="s">
        <v>6550</v>
      </c>
      <c r="J793" s="11" t="str">
        <f t="shared" si="96"/>
        <v>Lenovo</v>
      </c>
      <c r="K793" s="11" t="str">
        <f t="shared" si="97"/>
        <v>Computers&amp;Accessories</v>
      </c>
      <c r="L793" s="11" t="str">
        <f t="shared" si="98"/>
        <v>More</v>
      </c>
      <c r="M793" s="11">
        <f t="shared" si="99"/>
        <v>4</v>
      </c>
      <c r="N793" s="17">
        <f t="shared" si="100"/>
        <v>15272740</v>
      </c>
      <c r="O793" s="20" t="str">
        <f t="shared" si="101"/>
        <v>&gt;₹500</v>
      </c>
      <c r="P793" s="11" t="str">
        <f t="shared" si="102"/>
        <v>More</v>
      </c>
      <c r="Q793" s="19">
        <f t="shared" si="103"/>
        <v>113898.40000000001</v>
      </c>
    </row>
    <row r="794" spans="1:17" x14ac:dyDescent="0.35">
      <c r="A794" s="10" t="s">
        <v>6555</v>
      </c>
      <c r="B794" s="10" t="s">
        <v>6556</v>
      </c>
      <c r="C794" s="10" t="s">
        <v>4901</v>
      </c>
      <c r="D794" s="12">
        <v>599</v>
      </c>
      <c r="E794" s="12">
        <v>1999</v>
      </c>
      <c r="F794" s="13">
        <v>0.7</v>
      </c>
      <c r="G794" s="10">
        <v>4.4000000000000004</v>
      </c>
      <c r="H794" s="14">
        <v>4736</v>
      </c>
      <c r="I794" s="10" t="s">
        <v>6560</v>
      </c>
      <c r="J794" s="10" t="str">
        <f t="shared" si="96"/>
        <v>Dyazo</v>
      </c>
      <c r="K794" s="10" t="str">
        <f t="shared" si="97"/>
        <v>Computers&amp;Accessories</v>
      </c>
      <c r="L794" s="10" t="str">
        <f t="shared" si="98"/>
        <v>More</v>
      </c>
      <c r="M794" s="10">
        <f t="shared" si="99"/>
        <v>4</v>
      </c>
      <c r="N794" s="12">
        <f t="shared" si="100"/>
        <v>9467264</v>
      </c>
      <c r="O794" s="15" t="str">
        <f t="shared" si="101"/>
        <v>&gt;₹500</v>
      </c>
      <c r="P794" s="10" t="str">
        <f t="shared" si="102"/>
        <v>More</v>
      </c>
      <c r="Q794" s="14">
        <f t="shared" si="103"/>
        <v>20838.400000000001</v>
      </c>
    </row>
    <row r="795" spans="1:17" x14ac:dyDescent="0.35">
      <c r="A795" s="11" t="s">
        <v>6565</v>
      </c>
      <c r="B795" s="11" t="s">
        <v>6566</v>
      </c>
      <c r="C795" s="11" t="s">
        <v>5122</v>
      </c>
      <c r="D795" s="17">
        <v>5599</v>
      </c>
      <c r="E795" s="17">
        <v>7350</v>
      </c>
      <c r="F795" s="18">
        <v>0.24</v>
      </c>
      <c r="G795" s="11">
        <v>4.4000000000000004</v>
      </c>
      <c r="H795" s="19">
        <v>73005</v>
      </c>
      <c r="I795" s="11" t="s">
        <v>6570</v>
      </c>
      <c r="J795" s="11" t="str">
        <f t="shared" si="96"/>
        <v>Western</v>
      </c>
      <c r="K795" s="11" t="str">
        <f t="shared" si="97"/>
        <v>Computers&amp;Accessories</v>
      </c>
      <c r="L795" s="11" t="str">
        <f t="shared" si="98"/>
        <v>Less</v>
      </c>
      <c r="M795" s="11">
        <f t="shared" si="99"/>
        <v>4</v>
      </c>
      <c r="N795" s="17">
        <f t="shared" si="100"/>
        <v>536586750</v>
      </c>
      <c r="O795" s="20" t="str">
        <f t="shared" si="101"/>
        <v>&gt;₹500</v>
      </c>
      <c r="P795" s="11" t="str">
        <f t="shared" si="102"/>
        <v>More</v>
      </c>
      <c r="Q795" s="19">
        <f t="shared" si="103"/>
        <v>321222</v>
      </c>
    </row>
    <row r="796" spans="1:17" x14ac:dyDescent="0.35">
      <c r="A796" s="10" t="s">
        <v>6575</v>
      </c>
      <c r="B796" s="10" t="s">
        <v>6576</v>
      </c>
      <c r="C796" s="10" t="s">
        <v>6577</v>
      </c>
      <c r="D796" s="12">
        <v>1990</v>
      </c>
      <c r="E796" s="12">
        <v>2595</v>
      </c>
      <c r="F796" s="13">
        <v>0.23</v>
      </c>
      <c r="G796" s="10">
        <v>4.3</v>
      </c>
      <c r="H796" s="14">
        <v>20398</v>
      </c>
      <c r="I796" s="10" t="s">
        <v>6581</v>
      </c>
      <c r="J796" s="10" t="str">
        <f t="shared" si="96"/>
        <v>Logitech</v>
      </c>
      <c r="K796" s="10" t="str">
        <f t="shared" si="97"/>
        <v>Computers&amp;Accessories</v>
      </c>
      <c r="L796" s="10" t="str">
        <f t="shared" si="98"/>
        <v>Less</v>
      </c>
      <c r="M796" s="10">
        <f t="shared" si="99"/>
        <v>4</v>
      </c>
      <c r="N796" s="12">
        <f t="shared" si="100"/>
        <v>52932810</v>
      </c>
      <c r="O796" s="15" t="str">
        <f t="shared" si="101"/>
        <v>&gt;₹500</v>
      </c>
      <c r="P796" s="10" t="str">
        <f t="shared" si="102"/>
        <v>More</v>
      </c>
      <c r="Q796" s="14">
        <f t="shared" si="103"/>
        <v>87711.4</v>
      </c>
    </row>
    <row r="797" spans="1:17" x14ac:dyDescent="0.35">
      <c r="A797" s="11" t="s">
        <v>6585</v>
      </c>
      <c r="B797" s="11" t="s">
        <v>6586</v>
      </c>
      <c r="C797" s="11" t="s">
        <v>6103</v>
      </c>
      <c r="D797" s="17">
        <v>499</v>
      </c>
      <c r="E797" s="17">
        <v>799</v>
      </c>
      <c r="F797" s="18">
        <v>0.38</v>
      </c>
      <c r="G797" s="11">
        <v>4.3</v>
      </c>
      <c r="H797" s="19">
        <v>2125</v>
      </c>
      <c r="I797" s="11" t="s">
        <v>6590</v>
      </c>
      <c r="J797" s="11" t="str">
        <f t="shared" si="96"/>
        <v>Portronics</v>
      </c>
      <c r="K797" s="11" t="str">
        <f t="shared" si="97"/>
        <v>Computers&amp;Accessories</v>
      </c>
      <c r="L797" s="11" t="str">
        <f t="shared" si="98"/>
        <v>Less</v>
      </c>
      <c r="M797" s="11">
        <f t="shared" si="99"/>
        <v>4</v>
      </c>
      <c r="N797" s="17">
        <f t="shared" si="100"/>
        <v>1697875</v>
      </c>
      <c r="O797" s="20" t="str">
        <f t="shared" si="101"/>
        <v>&gt;₹500</v>
      </c>
      <c r="P797" s="11" t="str">
        <f t="shared" si="102"/>
        <v>More</v>
      </c>
      <c r="Q797" s="19">
        <f t="shared" si="103"/>
        <v>9137.5</v>
      </c>
    </row>
    <row r="798" spans="1:17" x14ac:dyDescent="0.35">
      <c r="A798" s="10" t="s">
        <v>6595</v>
      </c>
      <c r="B798" s="10" t="s">
        <v>6596</v>
      </c>
      <c r="C798" s="10" t="s">
        <v>6200</v>
      </c>
      <c r="D798" s="12">
        <v>449</v>
      </c>
      <c r="E798" s="12">
        <v>999</v>
      </c>
      <c r="F798" s="13">
        <v>0.55000000000000004</v>
      </c>
      <c r="G798" s="10">
        <v>4.3</v>
      </c>
      <c r="H798" s="14">
        <v>11330</v>
      </c>
      <c r="I798" s="10" t="s">
        <v>6600</v>
      </c>
      <c r="J798" s="10" t="str">
        <f t="shared" si="96"/>
        <v>AirCase</v>
      </c>
      <c r="K798" s="10" t="str">
        <f t="shared" si="97"/>
        <v>Computers&amp;Accessories</v>
      </c>
      <c r="L798" s="10" t="str">
        <f t="shared" si="98"/>
        <v>More</v>
      </c>
      <c r="M798" s="10">
        <f t="shared" si="99"/>
        <v>4</v>
      </c>
      <c r="N798" s="12">
        <f t="shared" si="100"/>
        <v>11318670</v>
      </c>
      <c r="O798" s="15" t="str">
        <f t="shared" si="101"/>
        <v>&gt;₹500</v>
      </c>
      <c r="P798" s="10" t="str">
        <f t="shared" si="102"/>
        <v>More</v>
      </c>
      <c r="Q798" s="14">
        <f t="shared" si="103"/>
        <v>48719</v>
      </c>
    </row>
    <row r="799" spans="1:17" x14ac:dyDescent="0.35">
      <c r="A799" s="11" t="s">
        <v>6604</v>
      </c>
      <c r="B799" s="11" t="s">
        <v>6605</v>
      </c>
      <c r="C799" s="11" t="s">
        <v>6606</v>
      </c>
      <c r="D799" s="17">
        <v>999</v>
      </c>
      <c r="E799" s="17">
        <v>1999</v>
      </c>
      <c r="F799" s="18">
        <v>0.5</v>
      </c>
      <c r="G799" s="11">
        <v>4.2</v>
      </c>
      <c r="H799" s="19">
        <v>27441</v>
      </c>
      <c r="I799" s="11" t="s">
        <v>6610</v>
      </c>
      <c r="J799" s="11" t="str">
        <f t="shared" si="96"/>
        <v>Zinq</v>
      </c>
      <c r="K799" s="11" t="str">
        <f t="shared" si="97"/>
        <v>Computers&amp;Accessories</v>
      </c>
      <c r="L799" s="11" t="str">
        <f t="shared" si="98"/>
        <v>More</v>
      </c>
      <c r="M799" s="11">
        <f t="shared" si="99"/>
        <v>4</v>
      </c>
      <c r="N799" s="17">
        <f t="shared" si="100"/>
        <v>54854559</v>
      </c>
      <c r="O799" s="20" t="str">
        <f t="shared" si="101"/>
        <v>&gt;₹500</v>
      </c>
      <c r="P799" s="11" t="str">
        <f t="shared" si="102"/>
        <v>More</v>
      </c>
      <c r="Q799" s="19">
        <f t="shared" si="103"/>
        <v>115252.20000000001</v>
      </c>
    </row>
    <row r="800" spans="1:17" x14ac:dyDescent="0.35">
      <c r="A800" s="10" t="s">
        <v>6615</v>
      </c>
      <c r="B800" s="10" t="s">
        <v>6616</v>
      </c>
      <c r="C800" s="10" t="s">
        <v>4450</v>
      </c>
      <c r="D800" s="12">
        <v>69</v>
      </c>
      <c r="E800" s="12">
        <v>299</v>
      </c>
      <c r="F800" s="13">
        <v>0.77</v>
      </c>
      <c r="G800" s="10">
        <v>4.3</v>
      </c>
      <c r="H800" s="14">
        <v>255</v>
      </c>
      <c r="I800" s="10" t="s">
        <v>6620</v>
      </c>
      <c r="J800" s="10" t="str">
        <f t="shared" si="96"/>
        <v>Gizga</v>
      </c>
      <c r="K800" s="10" t="str">
        <f t="shared" si="97"/>
        <v>Computers&amp;Accessories</v>
      </c>
      <c r="L800" s="10" t="str">
        <f t="shared" si="98"/>
        <v>More</v>
      </c>
      <c r="M800" s="10">
        <f t="shared" si="99"/>
        <v>4</v>
      </c>
      <c r="N800" s="12">
        <f t="shared" si="100"/>
        <v>76245</v>
      </c>
      <c r="O800" s="15" t="str">
        <f t="shared" si="101"/>
        <v>₹200–₹500</v>
      </c>
      <c r="P800" s="10" t="str">
        <f t="shared" si="102"/>
        <v>Less</v>
      </c>
      <c r="Q800" s="14">
        <f t="shared" si="103"/>
        <v>1096.5</v>
      </c>
    </row>
    <row r="801" spans="1:17" x14ac:dyDescent="0.35">
      <c r="A801" s="11" t="s">
        <v>6625</v>
      </c>
      <c r="B801" s="11" t="s">
        <v>6626</v>
      </c>
      <c r="C801" s="11" t="s">
        <v>4845</v>
      </c>
      <c r="D801" s="17">
        <v>899</v>
      </c>
      <c r="E801" s="17">
        <v>1499</v>
      </c>
      <c r="F801" s="18">
        <v>0.4</v>
      </c>
      <c r="G801" s="11">
        <v>4.2</v>
      </c>
      <c r="H801" s="19">
        <v>23174</v>
      </c>
      <c r="I801" s="11" t="s">
        <v>6630</v>
      </c>
      <c r="J801" s="11" t="str">
        <f t="shared" si="96"/>
        <v>HP</v>
      </c>
      <c r="K801" s="11" t="str">
        <f t="shared" si="97"/>
        <v>Computers&amp;Accessories</v>
      </c>
      <c r="L801" s="11" t="str">
        <f t="shared" si="98"/>
        <v>Less</v>
      </c>
      <c r="M801" s="11">
        <f t="shared" si="99"/>
        <v>4</v>
      </c>
      <c r="N801" s="17">
        <f t="shared" si="100"/>
        <v>34737826</v>
      </c>
      <c r="O801" s="20" t="str">
        <f t="shared" si="101"/>
        <v>&gt;₹500</v>
      </c>
      <c r="P801" s="11" t="str">
        <f t="shared" si="102"/>
        <v>More</v>
      </c>
      <c r="Q801" s="19">
        <f t="shared" si="103"/>
        <v>97330.8</v>
      </c>
    </row>
    <row r="802" spans="1:17" x14ac:dyDescent="0.35">
      <c r="A802" s="10" t="s">
        <v>6635</v>
      </c>
      <c r="B802" s="10" t="s">
        <v>6636</v>
      </c>
      <c r="C802" s="10" t="s">
        <v>5034</v>
      </c>
      <c r="D802" s="12">
        <v>478</v>
      </c>
      <c r="E802" s="12">
        <v>699</v>
      </c>
      <c r="F802" s="13">
        <v>0.32</v>
      </c>
      <c r="G802" s="10">
        <v>3.8</v>
      </c>
      <c r="H802" s="14">
        <v>20218</v>
      </c>
      <c r="I802" s="10" t="s">
        <v>6640</v>
      </c>
      <c r="J802" s="10" t="str">
        <f t="shared" si="96"/>
        <v>MAONO</v>
      </c>
      <c r="K802" s="10" t="str">
        <f t="shared" si="97"/>
        <v>MusicalInstruments</v>
      </c>
      <c r="L802" s="10" t="str">
        <f t="shared" si="98"/>
        <v>Less</v>
      </c>
      <c r="M802" s="10">
        <f t="shared" si="99"/>
        <v>3</v>
      </c>
      <c r="N802" s="12">
        <f t="shared" si="100"/>
        <v>14132382</v>
      </c>
      <c r="O802" s="15" t="str">
        <f t="shared" si="101"/>
        <v>&gt;₹500</v>
      </c>
      <c r="P802" s="10" t="str">
        <f t="shared" si="102"/>
        <v>More</v>
      </c>
      <c r="Q802" s="14">
        <f t="shared" si="103"/>
        <v>76828.399999999994</v>
      </c>
    </row>
    <row r="803" spans="1:17" x14ac:dyDescent="0.35">
      <c r="A803" s="11" t="s">
        <v>6645</v>
      </c>
      <c r="B803" s="11" t="s">
        <v>6646</v>
      </c>
      <c r="C803" s="11" t="s">
        <v>6647</v>
      </c>
      <c r="D803" s="17">
        <v>1399</v>
      </c>
      <c r="E803" s="17">
        <v>2490</v>
      </c>
      <c r="F803" s="18">
        <v>0.44</v>
      </c>
      <c r="G803" s="11">
        <v>4.3</v>
      </c>
      <c r="H803" s="19">
        <v>11074</v>
      </c>
      <c r="I803" s="11" t="s">
        <v>6651</v>
      </c>
      <c r="J803" s="11" t="str">
        <f t="shared" si="96"/>
        <v>TABLE</v>
      </c>
      <c r="K803" s="11" t="str">
        <f t="shared" si="97"/>
        <v>Computers&amp;Accessories</v>
      </c>
      <c r="L803" s="11" t="str">
        <f t="shared" si="98"/>
        <v>Less</v>
      </c>
      <c r="M803" s="11">
        <f t="shared" si="99"/>
        <v>4</v>
      </c>
      <c r="N803" s="17">
        <f t="shared" si="100"/>
        <v>27574260</v>
      </c>
      <c r="O803" s="20" t="str">
        <f t="shared" si="101"/>
        <v>&gt;₹500</v>
      </c>
      <c r="P803" s="11" t="str">
        <f t="shared" si="102"/>
        <v>More</v>
      </c>
      <c r="Q803" s="19">
        <f t="shared" si="103"/>
        <v>47618.2</v>
      </c>
    </row>
    <row r="804" spans="1:17" x14ac:dyDescent="0.35">
      <c r="A804" s="10" t="s">
        <v>302</v>
      </c>
      <c r="B804" s="10" t="s">
        <v>303</v>
      </c>
      <c r="C804" s="10" t="s">
        <v>18</v>
      </c>
      <c r="D804" s="12">
        <v>199</v>
      </c>
      <c r="E804" s="12">
        <v>750</v>
      </c>
      <c r="F804" s="13">
        <v>0.73</v>
      </c>
      <c r="G804" s="10">
        <v>4.5</v>
      </c>
      <c r="H804" s="14">
        <v>74976</v>
      </c>
      <c r="I804" s="10" t="s">
        <v>307</v>
      </c>
      <c r="J804" s="10" t="str">
        <f t="shared" si="96"/>
        <v>AmazonBasics</v>
      </c>
      <c r="K804" s="10" t="str">
        <f t="shared" si="97"/>
        <v>Computers&amp;Accessories</v>
      </c>
      <c r="L804" s="10" t="str">
        <f t="shared" si="98"/>
        <v>More</v>
      </c>
      <c r="M804" s="10">
        <f t="shared" si="99"/>
        <v>4</v>
      </c>
      <c r="N804" s="12">
        <f t="shared" si="100"/>
        <v>56232000</v>
      </c>
      <c r="O804" s="15" t="str">
        <f t="shared" si="101"/>
        <v>&gt;₹500</v>
      </c>
      <c r="P804" s="10" t="str">
        <f t="shared" si="102"/>
        <v>More</v>
      </c>
      <c r="Q804" s="14">
        <f t="shared" si="103"/>
        <v>337392</v>
      </c>
    </row>
    <row r="805" spans="1:17" x14ac:dyDescent="0.35">
      <c r="A805" s="11" t="s">
        <v>6658</v>
      </c>
      <c r="B805" s="11" t="s">
        <v>6659</v>
      </c>
      <c r="C805" s="11" t="s">
        <v>6660</v>
      </c>
      <c r="D805" s="17">
        <v>149</v>
      </c>
      <c r="E805" s="17">
        <v>499</v>
      </c>
      <c r="F805" s="18">
        <v>0.7</v>
      </c>
      <c r="G805" s="11">
        <v>4.0999999999999996</v>
      </c>
      <c r="H805" s="19">
        <v>25607</v>
      </c>
      <c r="I805" s="11" t="s">
        <v>6664</v>
      </c>
      <c r="J805" s="11" t="str">
        <f t="shared" si="96"/>
        <v>GIZGA</v>
      </c>
      <c r="K805" s="11" t="str">
        <f t="shared" si="97"/>
        <v>Computers&amp;Accessories</v>
      </c>
      <c r="L805" s="11" t="str">
        <f t="shared" si="98"/>
        <v>More</v>
      </c>
      <c r="M805" s="11">
        <f t="shared" si="99"/>
        <v>4</v>
      </c>
      <c r="N805" s="17">
        <f t="shared" si="100"/>
        <v>12777893</v>
      </c>
      <c r="O805" s="20" t="str">
        <f t="shared" si="101"/>
        <v>₹200–₹500</v>
      </c>
      <c r="P805" s="11" t="str">
        <f t="shared" si="102"/>
        <v>More</v>
      </c>
      <c r="Q805" s="19">
        <f t="shared" si="103"/>
        <v>104988.7</v>
      </c>
    </row>
    <row r="806" spans="1:17" x14ac:dyDescent="0.35">
      <c r="A806" s="10" t="s">
        <v>6669</v>
      </c>
      <c r="B806" s="10" t="s">
        <v>13168</v>
      </c>
      <c r="C806" s="10" t="s">
        <v>5515</v>
      </c>
      <c r="D806" s="12">
        <v>1799</v>
      </c>
      <c r="E806" s="12">
        <v>4990</v>
      </c>
      <c r="F806" s="13">
        <v>0.64</v>
      </c>
      <c r="G806" s="10">
        <v>4.2</v>
      </c>
      <c r="H806" s="21">
        <v>41226</v>
      </c>
      <c r="I806" s="10" t="s">
        <v>6674</v>
      </c>
      <c r="J806" s="10" t="str">
        <f t="shared" si="96"/>
        <v>Boat</v>
      </c>
      <c r="K806" s="10" t="str">
        <f t="shared" si="97"/>
        <v>Electronics</v>
      </c>
      <c r="L806" s="10" t="str">
        <f t="shared" si="98"/>
        <v>More</v>
      </c>
      <c r="M806" s="10">
        <f t="shared" si="99"/>
        <v>4</v>
      </c>
      <c r="N806" s="12">
        <f t="shared" si="100"/>
        <v>205717740</v>
      </c>
      <c r="O806" s="15" t="str">
        <f t="shared" si="101"/>
        <v>&gt;₹500</v>
      </c>
      <c r="P806" s="10" t="str">
        <f t="shared" si="102"/>
        <v>More</v>
      </c>
      <c r="Q806" s="14">
        <f t="shared" si="103"/>
        <v>173149.2</v>
      </c>
    </row>
    <row r="807" spans="1:17" x14ac:dyDescent="0.35">
      <c r="A807" s="11" t="s">
        <v>6679</v>
      </c>
      <c r="B807" s="11" t="s">
        <v>6680</v>
      </c>
      <c r="C807" s="11" t="s">
        <v>6681</v>
      </c>
      <c r="D807" s="17">
        <v>425</v>
      </c>
      <c r="E807" s="17">
        <v>999</v>
      </c>
      <c r="F807" s="18">
        <v>0.56999999999999995</v>
      </c>
      <c r="G807" s="11">
        <v>4</v>
      </c>
      <c r="H807" s="19">
        <v>2581</v>
      </c>
      <c r="I807" s="11" t="s">
        <v>6685</v>
      </c>
      <c r="J807" s="11" t="str">
        <f t="shared" si="96"/>
        <v>ESnipe</v>
      </c>
      <c r="K807" s="11" t="str">
        <f t="shared" si="97"/>
        <v>HomeImprovement</v>
      </c>
      <c r="L807" s="11" t="str">
        <f t="shared" si="98"/>
        <v>More</v>
      </c>
      <c r="M807" s="11">
        <f t="shared" si="99"/>
        <v>4</v>
      </c>
      <c r="N807" s="17">
        <f t="shared" si="100"/>
        <v>2578419</v>
      </c>
      <c r="O807" s="20" t="str">
        <f t="shared" si="101"/>
        <v>&gt;₹500</v>
      </c>
      <c r="P807" s="11" t="str">
        <f t="shared" si="102"/>
        <v>More</v>
      </c>
      <c r="Q807" s="19">
        <f t="shared" si="103"/>
        <v>10324</v>
      </c>
    </row>
    <row r="808" spans="1:17" x14ac:dyDescent="0.35">
      <c r="A808" s="10" t="s">
        <v>6690</v>
      </c>
      <c r="B808" s="10" t="s">
        <v>13169</v>
      </c>
      <c r="C808" s="10" t="s">
        <v>6189</v>
      </c>
      <c r="D808" s="12">
        <v>999</v>
      </c>
      <c r="E808" s="12">
        <v>2490</v>
      </c>
      <c r="F808" s="13">
        <v>0.6</v>
      </c>
      <c r="G808" s="10">
        <v>4.0999999999999996</v>
      </c>
      <c r="H808" s="21">
        <v>18331</v>
      </c>
      <c r="I808" s="10" t="s">
        <v>6695</v>
      </c>
      <c r="J808" s="10" t="str">
        <f t="shared" si="96"/>
        <v>Boat</v>
      </c>
      <c r="K808" s="10" t="str">
        <f t="shared" si="97"/>
        <v>Electronics</v>
      </c>
      <c r="L808" s="10" t="str">
        <f t="shared" si="98"/>
        <v>More</v>
      </c>
      <c r="M808" s="10">
        <f t="shared" si="99"/>
        <v>4</v>
      </c>
      <c r="N808" s="12">
        <f t="shared" si="100"/>
        <v>45644190</v>
      </c>
      <c r="O808" s="15" t="str">
        <f t="shared" si="101"/>
        <v>&gt;₹500</v>
      </c>
      <c r="P808" s="10" t="str">
        <f t="shared" si="102"/>
        <v>More</v>
      </c>
      <c r="Q808" s="14">
        <f t="shared" si="103"/>
        <v>75157.099999999991</v>
      </c>
    </row>
    <row r="809" spans="1:17" x14ac:dyDescent="0.35">
      <c r="A809" s="11" t="s">
        <v>6700</v>
      </c>
      <c r="B809" s="11" t="s">
        <v>6701</v>
      </c>
      <c r="C809" s="11" t="s">
        <v>4856</v>
      </c>
      <c r="D809" s="17">
        <v>378</v>
      </c>
      <c r="E809" s="17">
        <v>999</v>
      </c>
      <c r="F809" s="18">
        <v>0.62</v>
      </c>
      <c r="G809" s="11">
        <v>4.0999999999999996</v>
      </c>
      <c r="H809" s="19">
        <v>1779</v>
      </c>
      <c r="I809" s="11" t="s">
        <v>6705</v>
      </c>
      <c r="J809" s="11" t="str">
        <f t="shared" si="96"/>
        <v>Portronics</v>
      </c>
      <c r="K809" s="11" t="str">
        <f t="shared" si="97"/>
        <v>Computers&amp;Accessories</v>
      </c>
      <c r="L809" s="11" t="str">
        <f t="shared" si="98"/>
        <v>More</v>
      </c>
      <c r="M809" s="11">
        <f t="shared" si="99"/>
        <v>4</v>
      </c>
      <c r="N809" s="17">
        <f t="shared" si="100"/>
        <v>1777221</v>
      </c>
      <c r="O809" s="20" t="str">
        <f t="shared" si="101"/>
        <v>&gt;₹500</v>
      </c>
      <c r="P809" s="11" t="str">
        <f t="shared" si="102"/>
        <v>More</v>
      </c>
      <c r="Q809" s="19">
        <f t="shared" si="103"/>
        <v>7293.9</v>
      </c>
    </row>
    <row r="810" spans="1:17" x14ac:dyDescent="0.35">
      <c r="A810" s="10" t="s">
        <v>6710</v>
      </c>
      <c r="B810" s="10" t="s">
        <v>6711</v>
      </c>
      <c r="C810" s="10" t="s">
        <v>6712</v>
      </c>
      <c r="D810" s="12">
        <v>99</v>
      </c>
      <c r="E810" s="12">
        <v>99</v>
      </c>
      <c r="F810" s="13">
        <v>0</v>
      </c>
      <c r="G810" s="10">
        <v>4.3</v>
      </c>
      <c r="H810" s="14">
        <v>388</v>
      </c>
      <c r="I810" s="10" t="s">
        <v>6716</v>
      </c>
      <c r="J810" s="10" t="str">
        <f t="shared" si="96"/>
        <v>BRUSTRO</v>
      </c>
      <c r="K810" s="10" t="str">
        <f t="shared" si="97"/>
        <v>OfficeProducts</v>
      </c>
      <c r="L810" s="10" t="str">
        <f t="shared" si="98"/>
        <v>Less</v>
      </c>
      <c r="M810" s="10">
        <f t="shared" si="99"/>
        <v>4</v>
      </c>
      <c r="N810" s="12">
        <f t="shared" si="100"/>
        <v>38412</v>
      </c>
      <c r="O810" s="15" t="str">
        <f t="shared" si="101"/>
        <v>&lt;₹200</v>
      </c>
      <c r="P810" s="10" t="str">
        <f t="shared" si="102"/>
        <v>Less</v>
      </c>
      <c r="Q810" s="14">
        <f t="shared" si="103"/>
        <v>1668.3999999999999</v>
      </c>
    </row>
    <row r="811" spans="1:17" x14ac:dyDescent="0.35">
      <c r="A811" s="11" t="s">
        <v>6721</v>
      </c>
      <c r="B811" s="11" t="s">
        <v>6722</v>
      </c>
      <c r="C811" s="11" t="s">
        <v>5443</v>
      </c>
      <c r="D811" s="17">
        <v>1499</v>
      </c>
      <c r="E811" s="17">
        <v>2999</v>
      </c>
      <c r="F811" s="18">
        <v>0.5</v>
      </c>
      <c r="G811" s="11">
        <v>4.5</v>
      </c>
      <c r="H811" s="19">
        <v>8656</v>
      </c>
      <c r="I811" s="11" t="s">
        <v>6726</v>
      </c>
      <c r="J811" s="11" t="str">
        <f t="shared" si="96"/>
        <v>Cuzor</v>
      </c>
      <c r="K811" s="11" t="str">
        <f t="shared" si="97"/>
        <v>Computers&amp;Accessories</v>
      </c>
      <c r="L811" s="11" t="str">
        <f t="shared" si="98"/>
        <v>More</v>
      </c>
      <c r="M811" s="11">
        <f t="shared" si="99"/>
        <v>4</v>
      </c>
      <c r="N811" s="17">
        <f t="shared" si="100"/>
        <v>25959344</v>
      </c>
      <c r="O811" s="20" t="str">
        <f t="shared" si="101"/>
        <v>&gt;₹500</v>
      </c>
      <c r="P811" s="11" t="str">
        <f t="shared" si="102"/>
        <v>More</v>
      </c>
      <c r="Q811" s="19">
        <f t="shared" si="103"/>
        <v>38952</v>
      </c>
    </row>
    <row r="812" spans="1:17" x14ac:dyDescent="0.35">
      <c r="A812" s="10" t="s">
        <v>6731</v>
      </c>
      <c r="B812" s="10" t="s">
        <v>6732</v>
      </c>
      <c r="C812" s="10" t="s">
        <v>6733</v>
      </c>
      <c r="D812" s="12">
        <v>1815</v>
      </c>
      <c r="E812" s="12">
        <v>3100</v>
      </c>
      <c r="F812" s="13">
        <v>0.41</v>
      </c>
      <c r="G812" s="10">
        <v>4.5</v>
      </c>
      <c r="H812" s="14">
        <v>92925</v>
      </c>
      <c r="I812" s="10" t="s">
        <v>6737</v>
      </c>
      <c r="J812" s="10" t="str">
        <f t="shared" si="96"/>
        <v>Crucial</v>
      </c>
      <c r="K812" s="10" t="str">
        <f t="shared" si="97"/>
        <v>Computers&amp;Accessories</v>
      </c>
      <c r="L812" s="10" t="str">
        <f t="shared" si="98"/>
        <v>Less</v>
      </c>
      <c r="M812" s="10">
        <f t="shared" si="99"/>
        <v>4</v>
      </c>
      <c r="N812" s="12">
        <f t="shared" si="100"/>
        <v>288067500</v>
      </c>
      <c r="O812" s="15" t="str">
        <f t="shared" si="101"/>
        <v>&gt;₹500</v>
      </c>
      <c r="P812" s="10" t="str">
        <f t="shared" si="102"/>
        <v>More</v>
      </c>
      <c r="Q812" s="14">
        <f t="shared" si="103"/>
        <v>418162.5</v>
      </c>
    </row>
    <row r="813" spans="1:17" x14ac:dyDescent="0.35">
      <c r="A813" s="11" t="s">
        <v>6742</v>
      </c>
      <c r="B813" s="11" t="s">
        <v>6743</v>
      </c>
      <c r="C813" s="11" t="s">
        <v>6273</v>
      </c>
      <c r="D813" s="17">
        <v>67</v>
      </c>
      <c r="E813" s="17">
        <v>75</v>
      </c>
      <c r="F813" s="18">
        <v>0.11</v>
      </c>
      <c r="G813" s="11">
        <v>4.0999999999999996</v>
      </c>
      <c r="H813" s="19">
        <v>1269</v>
      </c>
      <c r="I813" s="11" t="s">
        <v>6747</v>
      </c>
      <c r="J813" s="11" t="str">
        <f t="shared" si="96"/>
        <v>Classmate</v>
      </c>
      <c r="K813" s="11" t="str">
        <f t="shared" si="97"/>
        <v>OfficeProducts</v>
      </c>
      <c r="L813" s="11" t="str">
        <f t="shared" si="98"/>
        <v>Less</v>
      </c>
      <c r="M813" s="11">
        <f t="shared" si="99"/>
        <v>4</v>
      </c>
      <c r="N813" s="17">
        <f t="shared" si="100"/>
        <v>95175</v>
      </c>
      <c r="O813" s="20" t="str">
        <f t="shared" si="101"/>
        <v>&lt;₹200</v>
      </c>
      <c r="P813" s="11" t="str">
        <f t="shared" si="102"/>
        <v>More</v>
      </c>
      <c r="Q813" s="19">
        <f t="shared" si="103"/>
        <v>5202.8999999999996</v>
      </c>
    </row>
    <row r="814" spans="1:17" x14ac:dyDescent="0.35">
      <c r="A814" s="10" t="s">
        <v>6752</v>
      </c>
      <c r="B814" s="10" t="s">
        <v>6753</v>
      </c>
      <c r="C814" s="10" t="s">
        <v>4876</v>
      </c>
      <c r="D814" s="12">
        <v>1889</v>
      </c>
      <c r="E814" s="12">
        <v>2699</v>
      </c>
      <c r="F814" s="13">
        <v>0.3</v>
      </c>
      <c r="G814" s="10">
        <v>4.3</v>
      </c>
      <c r="H814" s="14">
        <v>17394</v>
      </c>
      <c r="I814" s="10" t="s">
        <v>6757</v>
      </c>
      <c r="J814" s="10" t="str">
        <f t="shared" si="96"/>
        <v>Portronics</v>
      </c>
      <c r="K814" s="10" t="str">
        <f t="shared" si="97"/>
        <v>Computers&amp;Accessories</v>
      </c>
      <c r="L814" s="10" t="str">
        <f t="shared" si="98"/>
        <v>Less</v>
      </c>
      <c r="M814" s="10">
        <f t="shared" si="99"/>
        <v>4</v>
      </c>
      <c r="N814" s="12">
        <f t="shared" si="100"/>
        <v>46946406</v>
      </c>
      <c r="O814" s="15" t="str">
        <f t="shared" si="101"/>
        <v>&gt;₹500</v>
      </c>
      <c r="P814" s="10" t="str">
        <f t="shared" si="102"/>
        <v>More</v>
      </c>
      <c r="Q814" s="14">
        <f t="shared" si="103"/>
        <v>74794.2</v>
      </c>
    </row>
    <row r="815" spans="1:17" x14ac:dyDescent="0.35">
      <c r="A815" s="11" t="s">
        <v>6762</v>
      </c>
      <c r="B815" s="11" t="s">
        <v>6763</v>
      </c>
      <c r="C815" s="11" t="s">
        <v>3066</v>
      </c>
      <c r="D815" s="17">
        <v>499</v>
      </c>
      <c r="E815" s="17">
        <v>1499</v>
      </c>
      <c r="F815" s="18">
        <v>0.67</v>
      </c>
      <c r="G815" s="11">
        <v>3.6</v>
      </c>
      <c r="H815" s="22">
        <v>9169</v>
      </c>
      <c r="I815" s="11" t="s">
        <v>6767</v>
      </c>
      <c r="J815" s="11" t="str">
        <f t="shared" si="96"/>
        <v>ZEBRONICS</v>
      </c>
      <c r="K815" s="11" t="str">
        <f t="shared" si="97"/>
        <v>Electronics</v>
      </c>
      <c r="L815" s="11" t="str">
        <f t="shared" si="98"/>
        <v>More</v>
      </c>
      <c r="M815" s="11">
        <f t="shared" si="99"/>
        <v>3</v>
      </c>
      <c r="N815" s="17">
        <f t="shared" si="100"/>
        <v>13744331</v>
      </c>
      <c r="O815" s="20" t="str">
        <f t="shared" si="101"/>
        <v>&gt;₹500</v>
      </c>
      <c r="P815" s="11" t="str">
        <f t="shared" si="102"/>
        <v>More</v>
      </c>
      <c r="Q815" s="19">
        <f t="shared" si="103"/>
        <v>33008.400000000001</v>
      </c>
    </row>
    <row r="816" spans="1:17" x14ac:dyDescent="0.35">
      <c r="A816" s="10" t="s">
        <v>6772</v>
      </c>
      <c r="B816" s="10" t="s">
        <v>6773</v>
      </c>
      <c r="C816" s="10" t="s">
        <v>5358</v>
      </c>
      <c r="D816" s="12">
        <v>499</v>
      </c>
      <c r="E816" s="12">
        <v>999</v>
      </c>
      <c r="F816" s="13">
        <v>0.5</v>
      </c>
      <c r="G816" s="10">
        <v>4.4000000000000004</v>
      </c>
      <c r="H816" s="14">
        <v>1030</v>
      </c>
      <c r="I816" s="10" t="s">
        <v>6777</v>
      </c>
      <c r="J816" s="10" t="str">
        <f t="shared" si="96"/>
        <v>INOVERA</v>
      </c>
      <c r="K816" s="10" t="str">
        <f t="shared" si="97"/>
        <v>Computers&amp;Accessories</v>
      </c>
      <c r="L816" s="10" t="str">
        <f t="shared" si="98"/>
        <v>More</v>
      </c>
      <c r="M816" s="10">
        <f t="shared" si="99"/>
        <v>4</v>
      </c>
      <c r="N816" s="12">
        <f t="shared" si="100"/>
        <v>1028970</v>
      </c>
      <c r="O816" s="15" t="str">
        <f t="shared" si="101"/>
        <v>&gt;₹500</v>
      </c>
      <c r="P816" s="10" t="str">
        <f t="shared" si="102"/>
        <v>More</v>
      </c>
      <c r="Q816" s="14">
        <f t="shared" si="103"/>
        <v>4532</v>
      </c>
    </row>
    <row r="817" spans="1:17" x14ac:dyDescent="0.35">
      <c r="A817" s="11" t="s">
        <v>6782</v>
      </c>
      <c r="B817" s="11" t="s">
        <v>6783</v>
      </c>
      <c r="C817" s="11" t="s">
        <v>5122</v>
      </c>
      <c r="D817" s="17">
        <v>5799</v>
      </c>
      <c r="E817" s="17">
        <v>7999</v>
      </c>
      <c r="F817" s="18">
        <v>0.28000000000000003</v>
      </c>
      <c r="G817" s="11">
        <v>4.5</v>
      </c>
      <c r="H817" s="19">
        <v>50273</v>
      </c>
      <c r="I817" s="11" t="s">
        <v>6787</v>
      </c>
      <c r="J817" s="11" t="str">
        <f t="shared" si="96"/>
        <v>Seagate</v>
      </c>
      <c r="K817" s="11" t="str">
        <f t="shared" si="97"/>
        <v>Computers&amp;Accessories</v>
      </c>
      <c r="L817" s="11" t="str">
        <f t="shared" si="98"/>
        <v>Less</v>
      </c>
      <c r="M817" s="11">
        <f t="shared" si="99"/>
        <v>4</v>
      </c>
      <c r="N817" s="17">
        <f t="shared" si="100"/>
        <v>402133727</v>
      </c>
      <c r="O817" s="20" t="str">
        <f t="shared" si="101"/>
        <v>&gt;₹500</v>
      </c>
      <c r="P817" s="11" t="str">
        <f t="shared" si="102"/>
        <v>More</v>
      </c>
      <c r="Q817" s="19">
        <f t="shared" si="103"/>
        <v>226228.5</v>
      </c>
    </row>
    <row r="818" spans="1:17" x14ac:dyDescent="0.35">
      <c r="A818" s="10" t="s">
        <v>6792</v>
      </c>
      <c r="B818" s="10" t="s">
        <v>6793</v>
      </c>
      <c r="C818" s="10" t="s">
        <v>6794</v>
      </c>
      <c r="D818" s="12">
        <v>499</v>
      </c>
      <c r="E818" s="12">
        <v>799</v>
      </c>
      <c r="F818" s="13">
        <v>0.38</v>
      </c>
      <c r="G818" s="10">
        <v>3.9</v>
      </c>
      <c r="H818" s="21">
        <v>6742</v>
      </c>
      <c r="I818" s="10" t="s">
        <v>6798</v>
      </c>
      <c r="J818" s="10" t="str">
        <f t="shared" si="96"/>
        <v>ZEBRONICS</v>
      </c>
      <c r="K818" s="10" t="str">
        <f t="shared" si="97"/>
        <v>Electronics</v>
      </c>
      <c r="L818" s="10" t="str">
        <f t="shared" si="98"/>
        <v>Less</v>
      </c>
      <c r="M818" s="10">
        <f t="shared" si="99"/>
        <v>3</v>
      </c>
      <c r="N818" s="12">
        <f t="shared" si="100"/>
        <v>5386858</v>
      </c>
      <c r="O818" s="15" t="str">
        <f t="shared" si="101"/>
        <v>&gt;₹500</v>
      </c>
      <c r="P818" s="10" t="str">
        <f t="shared" si="102"/>
        <v>More</v>
      </c>
      <c r="Q818" s="14">
        <f t="shared" si="103"/>
        <v>26293.8</v>
      </c>
    </row>
    <row r="819" spans="1:17" x14ac:dyDescent="0.35">
      <c r="A819" s="11" t="s">
        <v>6803</v>
      </c>
      <c r="B819" s="11" t="s">
        <v>6804</v>
      </c>
      <c r="C819" s="11" t="s">
        <v>4856</v>
      </c>
      <c r="D819" s="17">
        <v>249</v>
      </c>
      <c r="E819" s="17">
        <v>600</v>
      </c>
      <c r="F819" s="18">
        <v>0.59</v>
      </c>
      <c r="G819" s="11">
        <v>4</v>
      </c>
      <c r="H819" s="19">
        <v>1208</v>
      </c>
      <c r="I819" s="11" t="s">
        <v>6808</v>
      </c>
      <c r="J819" s="11" t="str">
        <f t="shared" si="96"/>
        <v>TVARA</v>
      </c>
      <c r="K819" s="11" t="str">
        <f t="shared" si="97"/>
        <v>Computers&amp;Accessories</v>
      </c>
      <c r="L819" s="11" t="str">
        <f t="shared" si="98"/>
        <v>More</v>
      </c>
      <c r="M819" s="11">
        <f t="shared" si="99"/>
        <v>4</v>
      </c>
      <c r="N819" s="17">
        <f t="shared" si="100"/>
        <v>724800</v>
      </c>
      <c r="O819" s="20" t="str">
        <f t="shared" si="101"/>
        <v>&gt;₹500</v>
      </c>
      <c r="P819" s="11" t="str">
        <f t="shared" si="102"/>
        <v>More</v>
      </c>
      <c r="Q819" s="19">
        <f t="shared" si="103"/>
        <v>4832</v>
      </c>
    </row>
    <row r="820" spans="1:17" x14ac:dyDescent="0.35">
      <c r="A820" s="10" t="s">
        <v>312</v>
      </c>
      <c r="B820" s="10" t="s">
        <v>313</v>
      </c>
      <c r="C820" s="10" t="s">
        <v>18</v>
      </c>
      <c r="D820" s="12">
        <v>179</v>
      </c>
      <c r="E820" s="12">
        <v>499</v>
      </c>
      <c r="F820" s="13">
        <v>0.64</v>
      </c>
      <c r="G820" s="10">
        <v>4</v>
      </c>
      <c r="H820" s="14">
        <v>1933</v>
      </c>
      <c r="I820" s="10" t="s">
        <v>317</v>
      </c>
      <c r="J820" s="10" t="str">
        <f t="shared" si="96"/>
        <v>Ambrane</v>
      </c>
      <c r="K820" s="10" t="str">
        <f t="shared" si="97"/>
        <v>Computers&amp;Accessories</v>
      </c>
      <c r="L820" s="10" t="str">
        <f t="shared" si="98"/>
        <v>More</v>
      </c>
      <c r="M820" s="10">
        <f t="shared" si="99"/>
        <v>4</v>
      </c>
      <c r="N820" s="12">
        <f t="shared" si="100"/>
        <v>964567</v>
      </c>
      <c r="O820" s="15" t="str">
        <f t="shared" si="101"/>
        <v>₹200–₹500</v>
      </c>
      <c r="P820" s="10" t="str">
        <f t="shared" si="102"/>
        <v>More</v>
      </c>
      <c r="Q820" s="14">
        <f t="shared" si="103"/>
        <v>7732</v>
      </c>
    </row>
    <row r="821" spans="1:17" x14ac:dyDescent="0.35">
      <c r="A821" s="11" t="s">
        <v>6814</v>
      </c>
      <c r="B821" s="11" t="s">
        <v>6815</v>
      </c>
      <c r="C821" s="11" t="s">
        <v>5122</v>
      </c>
      <c r="D821" s="17">
        <v>4449</v>
      </c>
      <c r="E821" s="17">
        <v>5734</v>
      </c>
      <c r="F821" s="18">
        <v>0.22</v>
      </c>
      <c r="G821" s="11">
        <v>4.4000000000000004</v>
      </c>
      <c r="H821" s="19">
        <v>25006</v>
      </c>
      <c r="I821" s="11" t="s">
        <v>6819</v>
      </c>
      <c r="J821" s="11" t="str">
        <f t="shared" si="96"/>
        <v>Western</v>
      </c>
      <c r="K821" s="11" t="str">
        <f t="shared" si="97"/>
        <v>Computers&amp;Accessories</v>
      </c>
      <c r="L821" s="11" t="str">
        <f t="shared" si="98"/>
        <v>Less</v>
      </c>
      <c r="M821" s="11">
        <f t="shared" si="99"/>
        <v>4</v>
      </c>
      <c r="N821" s="17">
        <f t="shared" si="100"/>
        <v>143384404</v>
      </c>
      <c r="O821" s="20" t="str">
        <f t="shared" si="101"/>
        <v>&gt;₹500</v>
      </c>
      <c r="P821" s="11" t="str">
        <f t="shared" si="102"/>
        <v>More</v>
      </c>
      <c r="Q821" s="19">
        <f t="shared" si="103"/>
        <v>110026.40000000001</v>
      </c>
    </row>
    <row r="822" spans="1:17" x14ac:dyDescent="0.35">
      <c r="A822" s="10" t="s">
        <v>6823</v>
      </c>
      <c r="B822" s="10" t="s">
        <v>6824</v>
      </c>
      <c r="C822" s="10" t="s">
        <v>6007</v>
      </c>
      <c r="D822" s="12">
        <v>299</v>
      </c>
      <c r="E822" s="12">
        <v>550</v>
      </c>
      <c r="F822" s="13">
        <v>0.46</v>
      </c>
      <c r="G822" s="10">
        <v>4.5999999999999996</v>
      </c>
      <c r="H822" s="14">
        <v>33434</v>
      </c>
      <c r="I822" s="10" t="s">
        <v>6828</v>
      </c>
      <c r="J822" s="10" t="str">
        <f t="shared" si="96"/>
        <v>Redgear</v>
      </c>
      <c r="K822" s="10" t="str">
        <f t="shared" si="97"/>
        <v>Computers&amp;Accessories</v>
      </c>
      <c r="L822" s="10" t="str">
        <f t="shared" si="98"/>
        <v>Less</v>
      </c>
      <c r="M822" s="10">
        <f t="shared" si="99"/>
        <v>4</v>
      </c>
      <c r="N822" s="12">
        <f t="shared" si="100"/>
        <v>18388700</v>
      </c>
      <c r="O822" s="15" t="str">
        <f t="shared" si="101"/>
        <v>&gt;₹500</v>
      </c>
      <c r="P822" s="10" t="str">
        <f t="shared" si="102"/>
        <v>More</v>
      </c>
      <c r="Q822" s="14">
        <f t="shared" si="103"/>
        <v>153796.4</v>
      </c>
    </row>
    <row r="823" spans="1:17" x14ac:dyDescent="0.35">
      <c r="A823" s="11" t="s">
        <v>6833</v>
      </c>
      <c r="B823" s="11" t="s">
        <v>6834</v>
      </c>
      <c r="C823" s="11" t="s">
        <v>4845</v>
      </c>
      <c r="D823" s="17">
        <v>629</v>
      </c>
      <c r="E823" s="17">
        <v>1390</v>
      </c>
      <c r="F823" s="18">
        <v>0.55000000000000004</v>
      </c>
      <c r="G823" s="11">
        <v>4.4000000000000004</v>
      </c>
      <c r="H823" s="19">
        <v>6301</v>
      </c>
      <c r="I823" s="11" t="s">
        <v>6838</v>
      </c>
      <c r="J823" s="11" t="str">
        <f t="shared" si="96"/>
        <v>Lenovo</v>
      </c>
      <c r="K823" s="11" t="str">
        <f t="shared" si="97"/>
        <v>Computers&amp;Accessories</v>
      </c>
      <c r="L823" s="11" t="str">
        <f t="shared" si="98"/>
        <v>More</v>
      </c>
      <c r="M823" s="11">
        <f t="shared" si="99"/>
        <v>4</v>
      </c>
      <c r="N823" s="17">
        <f t="shared" si="100"/>
        <v>8758390</v>
      </c>
      <c r="O823" s="20" t="str">
        <f t="shared" si="101"/>
        <v>&gt;₹500</v>
      </c>
      <c r="P823" s="11" t="str">
        <f t="shared" si="102"/>
        <v>More</v>
      </c>
      <c r="Q823" s="19">
        <f t="shared" si="103"/>
        <v>27724.400000000001</v>
      </c>
    </row>
    <row r="824" spans="1:17" x14ac:dyDescent="0.35">
      <c r="A824" s="10" t="s">
        <v>6843</v>
      </c>
      <c r="B824" s="10" t="s">
        <v>6844</v>
      </c>
      <c r="C824" s="10" t="s">
        <v>5006</v>
      </c>
      <c r="D824" s="12">
        <v>2595</v>
      </c>
      <c r="E824" s="12">
        <v>3295</v>
      </c>
      <c r="F824" s="13">
        <v>0.21</v>
      </c>
      <c r="G824" s="10">
        <v>4.4000000000000004</v>
      </c>
      <c r="H824" s="14">
        <v>22618</v>
      </c>
      <c r="I824" s="10" t="s">
        <v>6848</v>
      </c>
      <c r="J824" s="10" t="str">
        <f t="shared" si="96"/>
        <v>Logitech</v>
      </c>
      <c r="K824" s="10" t="str">
        <f t="shared" si="97"/>
        <v>Computers&amp;Accessories</v>
      </c>
      <c r="L824" s="10" t="str">
        <f t="shared" si="98"/>
        <v>Less</v>
      </c>
      <c r="M824" s="10">
        <f t="shared" si="99"/>
        <v>4</v>
      </c>
      <c r="N824" s="12">
        <f t="shared" si="100"/>
        <v>74526310</v>
      </c>
      <c r="O824" s="15" t="str">
        <f t="shared" si="101"/>
        <v>&gt;₹500</v>
      </c>
      <c r="P824" s="10" t="str">
        <f t="shared" si="102"/>
        <v>More</v>
      </c>
      <c r="Q824" s="14">
        <f t="shared" si="103"/>
        <v>99519.200000000012</v>
      </c>
    </row>
    <row r="825" spans="1:17" x14ac:dyDescent="0.35">
      <c r="A825" s="11" t="s">
        <v>320</v>
      </c>
      <c r="B825" s="11" t="s">
        <v>321</v>
      </c>
      <c r="C825" s="11" t="s">
        <v>18</v>
      </c>
      <c r="D825" s="17">
        <v>389</v>
      </c>
      <c r="E825" s="17">
        <v>1099</v>
      </c>
      <c r="F825" s="18">
        <v>0.65</v>
      </c>
      <c r="G825" s="11">
        <v>4.3</v>
      </c>
      <c r="H825" s="19">
        <v>974</v>
      </c>
      <c r="I825" s="11" t="s">
        <v>325</v>
      </c>
      <c r="J825" s="11" t="str">
        <f t="shared" si="96"/>
        <v>Zoul</v>
      </c>
      <c r="K825" s="11" t="str">
        <f t="shared" si="97"/>
        <v>Computers&amp;Accessories</v>
      </c>
      <c r="L825" s="11" t="str">
        <f t="shared" si="98"/>
        <v>More</v>
      </c>
      <c r="M825" s="11">
        <f t="shared" si="99"/>
        <v>4</v>
      </c>
      <c r="N825" s="17">
        <f t="shared" si="100"/>
        <v>1070426</v>
      </c>
      <c r="O825" s="20" t="str">
        <f t="shared" si="101"/>
        <v>&gt;₹500</v>
      </c>
      <c r="P825" s="11" t="str">
        <f t="shared" si="102"/>
        <v>Less</v>
      </c>
      <c r="Q825" s="19">
        <f t="shared" si="103"/>
        <v>4188.2</v>
      </c>
    </row>
    <row r="826" spans="1:17" x14ac:dyDescent="0.35">
      <c r="A826" s="10" t="s">
        <v>6855</v>
      </c>
      <c r="B826" s="10" t="s">
        <v>6856</v>
      </c>
      <c r="C826" s="10" t="s">
        <v>5443</v>
      </c>
      <c r="D826" s="12">
        <v>1799</v>
      </c>
      <c r="E826" s="12">
        <v>2911</v>
      </c>
      <c r="F826" s="13">
        <v>0.38</v>
      </c>
      <c r="G826" s="10">
        <v>4.3</v>
      </c>
      <c r="H826" s="14">
        <v>20342</v>
      </c>
      <c r="I826" s="10" t="s">
        <v>6860</v>
      </c>
      <c r="J826" s="10" t="str">
        <f t="shared" si="96"/>
        <v>RESONATE</v>
      </c>
      <c r="K826" s="10" t="str">
        <f t="shared" si="97"/>
        <v>Computers&amp;Accessories</v>
      </c>
      <c r="L826" s="10" t="str">
        <f t="shared" si="98"/>
        <v>Less</v>
      </c>
      <c r="M826" s="10">
        <f t="shared" si="99"/>
        <v>4</v>
      </c>
      <c r="N826" s="12">
        <f t="shared" si="100"/>
        <v>59215562</v>
      </c>
      <c r="O826" s="15" t="str">
        <f t="shared" si="101"/>
        <v>&gt;₹500</v>
      </c>
      <c r="P826" s="10" t="str">
        <f t="shared" si="102"/>
        <v>More</v>
      </c>
      <c r="Q826" s="14">
        <f t="shared" si="103"/>
        <v>87470.599999999991</v>
      </c>
    </row>
    <row r="827" spans="1:17" x14ac:dyDescent="0.35">
      <c r="A827" s="11" t="s">
        <v>6865</v>
      </c>
      <c r="B827" s="11" t="s">
        <v>6866</v>
      </c>
      <c r="C827" s="11" t="s">
        <v>5755</v>
      </c>
      <c r="D827" s="17">
        <v>90</v>
      </c>
      <c r="E827" s="17">
        <v>175</v>
      </c>
      <c r="F827" s="18">
        <v>0.49</v>
      </c>
      <c r="G827" s="11">
        <v>4.4000000000000004</v>
      </c>
      <c r="H827" s="19">
        <v>7429</v>
      </c>
      <c r="I827" s="11" t="s">
        <v>6870</v>
      </c>
      <c r="J827" s="11" t="str">
        <f t="shared" si="96"/>
        <v>3M</v>
      </c>
      <c r="K827" s="11" t="str">
        <f t="shared" si="97"/>
        <v>OfficeProducts</v>
      </c>
      <c r="L827" s="11" t="str">
        <f t="shared" si="98"/>
        <v>Less</v>
      </c>
      <c r="M827" s="11">
        <f t="shared" si="99"/>
        <v>4</v>
      </c>
      <c r="N827" s="17">
        <f t="shared" si="100"/>
        <v>1300075</v>
      </c>
      <c r="O827" s="20" t="str">
        <f t="shared" si="101"/>
        <v>&lt;₹200</v>
      </c>
      <c r="P827" s="11" t="str">
        <f t="shared" si="102"/>
        <v>More</v>
      </c>
      <c r="Q827" s="19">
        <f t="shared" si="103"/>
        <v>32687.600000000002</v>
      </c>
    </row>
    <row r="828" spans="1:17" x14ac:dyDescent="0.35">
      <c r="A828" s="10" t="s">
        <v>6875</v>
      </c>
      <c r="B828" s="10" t="s">
        <v>6876</v>
      </c>
      <c r="C828" s="10" t="s">
        <v>4876</v>
      </c>
      <c r="D828" s="12">
        <v>599</v>
      </c>
      <c r="E828" s="12">
        <v>599</v>
      </c>
      <c r="F828" s="13">
        <v>0</v>
      </c>
      <c r="G828" s="10">
        <v>4</v>
      </c>
      <c r="H828" s="14">
        <v>26423</v>
      </c>
      <c r="I828" s="10" t="s">
        <v>6880</v>
      </c>
      <c r="J828" s="10" t="str">
        <f t="shared" si="96"/>
        <v>OFIXO</v>
      </c>
      <c r="K828" s="10" t="str">
        <f t="shared" si="97"/>
        <v>Computers&amp;Accessories</v>
      </c>
      <c r="L828" s="10" t="str">
        <f t="shared" si="98"/>
        <v>Less</v>
      </c>
      <c r="M828" s="10">
        <f t="shared" si="99"/>
        <v>4</v>
      </c>
      <c r="N828" s="12">
        <f t="shared" si="100"/>
        <v>15827377</v>
      </c>
      <c r="O828" s="15" t="str">
        <f t="shared" si="101"/>
        <v>&gt;₹500</v>
      </c>
      <c r="P828" s="10" t="str">
        <f t="shared" si="102"/>
        <v>More</v>
      </c>
      <c r="Q828" s="14">
        <f t="shared" si="103"/>
        <v>105692</v>
      </c>
    </row>
    <row r="829" spans="1:17" x14ac:dyDescent="0.35">
      <c r="A829" s="11" t="s">
        <v>6885</v>
      </c>
      <c r="B829" s="11" t="s">
        <v>6886</v>
      </c>
      <c r="C829" s="11" t="s">
        <v>2948</v>
      </c>
      <c r="D829" s="17">
        <v>1999</v>
      </c>
      <c r="E829" s="17">
        <v>7999</v>
      </c>
      <c r="F829" s="18">
        <v>0.75</v>
      </c>
      <c r="G829" s="11">
        <v>4.2</v>
      </c>
      <c r="H829" s="22">
        <v>31305</v>
      </c>
      <c r="I829" s="11" t="s">
        <v>6890</v>
      </c>
      <c r="J829" s="11" t="str">
        <f t="shared" si="96"/>
        <v>Fire-Boltt</v>
      </c>
      <c r="K829" s="11" t="str">
        <f t="shared" si="97"/>
        <v>Electronics</v>
      </c>
      <c r="L829" s="11" t="str">
        <f t="shared" si="98"/>
        <v>More</v>
      </c>
      <c r="M829" s="11">
        <f t="shared" si="99"/>
        <v>4</v>
      </c>
      <c r="N829" s="17">
        <f t="shared" si="100"/>
        <v>250408695</v>
      </c>
      <c r="O829" s="20" t="str">
        <f t="shared" si="101"/>
        <v>&gt;₹500</v>
      </c>
      <c r="P829" s="11" t="str">
        <f t="shared" si="102"/>
        <v>More</v>
      </c>
      <c r="Q829" s="19">
        <f t="shared" si="103"/>
        <v>131481</v>
      </c>
    </row>
    <row r="830" spans="1:17" x14ac:dyDescent="0.35">
      <c r="A830" s="10" t="s">
        <v>6895</v>
      </c>
      <c r="B830" s="10" t="s">
        <v>6896</v>
      </c>
      <c r="C830" s="10" t="s">
        <v>6897</v>
      </c>
      <c r="D830" s="12">
        <v>2099</v>
      </c>
      <c r="E830" s="12">
        <v>3250</v>
      </c>
      <c r="F830" s="13">
        <v>0.35</v>
      </c>
      <c r="G830" s="10">
        <v>3.8</v>
      </c>
      <c r="H830" s="14">
        <v>11213</v>
      </c>
      <c r="I830" s="10" t="s">
        <v>6901</v>
      </c>
      <c r="J830" s="10" t="str">
        <f t="shared" si="96"/>
        <v>Airtel</v>
      </c>
      <c r="K830" s="10" t="str">
        <f t="shared" si="97"/>
        <v>Computers&amp;Accessories</v>
      </c>
      <c r="L830" s="10" t="str">
        <f t="shared" si="98"/>
        <v>Less</v>
      </c>
      <c r="M830" s="10">
        <f t="shared" si="99"/>
        <v>3</v>
      </c>
      <c r="N830" s="12">
        <f t="shared" si="100"/>
        <v>36442250</v>
      </c>
      <c r="O830" s="15" t="str">
        <f t="shared" si="101"/>
        <v>&gt;₹500</v>
      </c>
      <c r="P830" s="10" t="str">
        <f t="shared" si="102"/>
        <v>More</v>
      </c>
      <c r="Q830" s="14">
        <f t="shared" si="103"/>
        <v>42609.4</v>
      </c>
    </row>
    <row r="831" spans="1:17" x14ac:dyDescent="0.35">
      <c r="A831" s="11" t="s">
        <v>6906</v>
      </c>
      <c r="B831" s="11" t="s">
        <v>6907</v>
      </c>
      <c r="C831" s="11" t="s">
        <v>6908</v>
      </c>
      <c r="D831" s="17">
        <v>179</v>
      </c>
      <c r="E831" s="17">
        <v>499</v>
      </c>
      <c r="F831" s="18">
        <v>0.64</v>
      </c>
      <c r="G831" s="11">
        <v>4.0999999999999996</v>
      </c>
      <c r="H831" s="19">
        <v>10174</v>
      </c>
      <c r="I831" s="11" t="s">
        <v>6912</v>
      </c>
      <c r="J831" s="11" t="str">
        <f t="shared" si="96"/>
        <v>Gizga</v>
      </c>
      <c r="K831" s="11" t="str">
        <f t="shared" si="97"/>
        <v>Computers&amp;Accessories</v>
      </c>
      <c r="L831" s="11" t="str">
        <f t="shared" si="98"/>
        <v>More</v>
      </c>
      <c r="M831" s="11">
        <f t="shared" si="99"/>
        <v>4</v>
      </c>
      <c r="N831" s="17">
        <f t="shared" si="100"/>
        <v>5076826</v>
      </c>
      <c r="O831" s="20" t="str">
        <f t="shared" si="101"/>
        <v>₹200–₹500</v>
      </c>
      <c r="P831" s="11" t="str">
        <f t="shared" si="102"/>
        <v>More</v>
      </c>
      <c r="Q831" s="19">
        <f t="shared" si="103"/>
        <v>41713.399999999994</v>
      </c>
    </row>
    <row r="832" spans="1:17" x14ac:dyDescent="0.35">
      <c r="A832" s="10" t="s">
        <v>6917</v>
      </c>
      <c r="B832" s="10" t="s">
        <v>6918</v>
      </c>
      <c r="C832" s="10" t="s">
        <v>5102</v>
      </c>
      <c r="D832" s="12">
        <v>1345</v>
      </c>
      <c r="E832" s="12">
        <v>2295</v>
      </c>
      <c r="F832" s="13">
        <v>0.41</v>
      </c>
      <c r="G832" s="10">
        <v>4.2</v>
      </c>
      <c r="H832" s="14">
        <v>17413</v>
      </c>
      <c r="I832" s="10" t="s">
        <v>6922</v>
      </c>
      <c r="J832" s="10" t="str">
        <f t="shared" si="96"/>
        <v>Logitech</v>
      </c>
      <c r="K832" s="10" t="str">
        <f t="shared" si="97"/>
        <v>Computers&amp;Accessories</v>
      </c>
      <c r="L832" s="10" t="str">
        <f t="shared" si="98"/>
        <v>Less</v>
      </c>
      <c r="M832" s="10">
        <f t="shared" si="99"/>
        <v>4</v>
      </c>
      <c r="N832" s="12">
        <f t="shared" si="100"/>
        <v>39962835</v>
      </c>
      <c r="O832" s="15" t="str">
        <f t="shared" si="101"/>
        <v>&gt;₹500</v>
      </c>
      <c r="P832" s="10" t="str">
        <f t="shared" si="102"/>
        <v>More</v>
      </c>
      <c r="Q832" s="14">
        <f t="shared" si="103"/>
        <v>73134.600000000006</v>
      </c>
    </row>
    <row r="833" spans="1:17" x14ac:dyDescent="0.35">
      <c r="A833" s="11" t="s">
        <v>6927</v>
      </c>
      <c r="B833" s="11" t="s">
        <v>6928</v>
      </c>
      <c r="C833" s="11" t="s">
        <v>5244</v>
      </c>
      <c r="D833" s="17">
        <v>349</v>
      </c>
      <c r="E833" s="17">
        <v>995</v>
      </c>
      <c r="F833" s="18">
        <v>0.65</v>
      </c>
      <c r="G833" s="11">
        <v>4.2</v>
      </c>
      <c r="H833" s="22">
        <v>6676</v>
      </c>
      <c r="I833" s="11" t="s">
        <v>6932</v>
      </c>
      <c r="J833" s="11" t="str">
        <f t="shared" si="96"/>
        <v>DIGITEK¬Æ</v>
      </c>
      <c r="K833" s="11" t="str">
        <f t="shared" si="97"/>
        <v>Electronics</v>
      </c>
      <c r="L833" s="11" t="str">
        <f t="shared" si="98"/>
        <v>More</v>
      </c>
      <c r="M833" s="11">
        <f t="shared" si="99"/>
        <v>4</v>
      </c>
      <c r="N833" s="17">
        <f t="shared" si="100"/>
        <v>6642620</v>
      </c>
      <c r="O833" s="20" t="str">
        <f t="shared" si="101"/>
        <v>&gt;₹500</v>
      </c>
      <c r="P833" s="11" t="str">
        <f t="shared" si="102"/>
        <v>More</v>
      </c>
      <c r="Q833" s="19">
        <f t="shared" si="103"/>
        <v>28039.200000000001</v>
      </c>
    </row>
    <row r="834" spans="1:17" x14ac:dyDescent="0.35">
      <c r="A834" s="10" t="s">
        <v>6937</v>
      </c>
      <c r="B834" s="10" t="s">
        <v>6938</v>
      </c>
      <c r="C834" s="10" t="s">
        <v>6340</v>
      </c>
      <c r="D834" s="12">
        <v>287</v>
      </c>
      <c r="E834" s="12">
        <v>499</v>
      </c>
      <c r="F834" s="13">
        <v>0.42</v>
      </c>
      <c r="G834" s="10">
        <v>4.4000000000000004</v>
      </c>
      <c r="H834" s="14">
        <v>8076</v>
      </c>
      <c r="I834" s="10" t="s">
        <v>6942</v>
      </c>
      <c r="J834" s="10" t="str">
        <f t="shared" ref="J834:J897" si="104">LEFT(B834, FIND(" ", B834) - 1)</f>
        <v>FEDUS</v>
      </c>
      <c r="K834" s="10" t="str">
        <f t="shared" ref="K834:K897" si="105">LEFT(C834, FIND("|", C834 &amp; "|") - 1)</f>
        <v>Computers&amp;Accessories</v>
      </c>
      <c r="L834" s="10" t="str">
        <f t="shared" ref="L834:L897" si="106">IF(F834&gt;=50%,"More", "Less")</f>
        <v>Less</v>
      </c>
      <c r="M834" s="10">
        <f t="shared" ref="M834:M897" si="107">INT(G834)</f>
        <v>4</v>
      </c>
      <c r="N834" s="12">
        <f t="shared" ref="N834:N897" si="108">E834*H834</f>
        <v>4029924</v>
      </c>
      <c r="O834" s="15" t="str">
        <f t="shared" ref="O834:O897" si="109">IF(E834&lt;200,"&lt;₹200",
IF(E834&lt;=500,"₹200–₹500",
"&gt;₹500"))</f>
        <v>₹200–₹500</v>
      </c>
      <c r="P834" s="10" t="str">
        <f t="shared" ref="P834:P897" si="110">IF(H834&lt;1000, "Less", "More")</f>
        <v>More</v>
      </c>
      <c r="Q834" s="14">
        <f t="shared" ref="Q834:Q897" si="111">G834*H834</f>
        <v>35534.400000000001</v>
      </c>
    </row>
    <row r="835" spans="1:17" x14ac:dyDescent="0.35">
      <c r="A835" s="11" t="s">
        <v>330</v>
      </c>
      <c r="B835" s="11" t="s">
        <v>331</v>
      </c>
      <c r="C835" s="11" t="s">
        <v>18</v>
      </c>
      <c r="D835" s="17">
        <v>599</v>
      </c>
      <c r="E835" s="17">
        <v>599</v>
      </c>
      <c r="F835" s="18">
        <v>0</v>
      </c>
      <c r="G835" s="11">
        <v>4.3</v>
      </c>
      <c r="H835" s="19">
        <v>355</v>
      </c>
      <c r="I835" s="11" t="s">
        <v>335</v>
      </c>
      <c r="J835" s="11" t="str">
        <f t="shared" si="104"/>
        <v>Samsung</v>
      </c>
      <c r="K835" s="11" t="str">
        <f t="shared" si="105"/>
        <v>Computers&amp;Accessories</v>
      </c>
      <c r="L835" s="11" t="str">
        <f t="shared" si="106"/>
        <v>Less</v>
      </c>
      <c r="M835" s="11">
        <f t="shared" si="107"/>
        <v>4</v>
      </c>
      <c r="N835" s="17">
        <f t="shared" si="108"/>
        <v>212645</v>
      </c>
      <c r="O835" s="20" t="str">
        <f t="shared" si="109"/>
        <v>&gt;₹500</v>
      </c>
      <c r="P835" s="11" t="str">
        <f t="shared" si="110"/>
        <v>Less</v>
      </c>
      <c r="Q835" s="19">
        <f t="shared" si="111"/>
        <v>1526.5</v>
      </c>
    </row>
    <row r="836" spans="1:17" x14ac:dyDescent="0.35">
      <c r="A836" s="10" t="s">
        <v>6950</v>
      </c>
      <c r="B836" s="10" t="s">
        <v>6951</v>
      </c>
      <c r="C836" s="10" t="s">
        <v>4834</v>
      </c>
      <c r="D836" s="12">
        <v>349</v>
      </c>
      <c r="E836" s="12">
        <v>450</v>
      </c>
      <c r="F836" s="13">
        <v>0.22</v>
      </c>
      <c r="G836" s="10">
        <v>4.0999999999999996</v>
      </c>
      <c r="H836" s="14">
        <v>18656</v>
      </c>
      <c r="I836" s="10" t="s">
        <v>6955</v>
      </c>
      <c r="J836" s="10" t="str">
        <f t="shared" si="104"/>
        <v>Kingston</v>
      </c>
      <c r="K836" s="10" t="str">
        <f t="shared" si="105"/>
        <v>Computers&amp;Accessories</v>
      </c>
      <c r="L836" s="10" t="str">
        <f t="shared" si="106"/>
        <v>Less</v>
      </c>
      <c r="M836" s="10">
        <f t="shared" si="107"/>
        <v>4</v>
      </c>
      <c r="N836" s="12">
        <f t="shared" si="108"/>
        <v>8395200</v>
      </c>
      <c r="O836" s="15" t="str">
        <f t="shared" si="109"/>
        <v>₹200–₹500</v>
      </c>
      <c r="P836" s="10" t="str">
        <f t="shared" si="110"/>
        <v>More</v>
      </c>
      <c r="Q836" s="14">
        <f t="shared" si="111"/>
        <v>76489.599999999991</v>
      </c>
    </row>
    <row r="837" spans="1:17" x14ac:dyDescent="0.35">
      <c r="A837" s="11" t="s">
        <v>6960</v>
      </c>
      <c r="B837" s="11" t="s">
        <v>6961</v>
      </c>
      <c r="C837" s="11" t="s">
        <v>5047</v>
      </c>
      <c r="D837" s="17">
        <v>879</v>
      </c>
      <c r="E837" s="17">
        <v>1109</v>
      </c>
      <c r="F837" s="18">
        <v>0.21</v>
      </c>
      <c r="G837" s="11">
        <v>4.4000000000000004</v>
      </c>
      <c r="H837" s="22">
        <v>31599</v>
      </c>
      <c r="I837" s="11" t="s">
        <v>6965</v>
      </c>
      <c r="J837" s="11" t="str">
        <f t="shared" si="104"/>
        <v>Duracell</v>
      </c>
      <c r="K837" s="11" t="str">
        <f t="shared" si="105"/>
        <v>Electronics</v>
      </c>
      <c r="L837" s="11" t="str">
        <f t="shared" si="106"/>
        <v>Less</v>
      </c>
      <c r="M837" s="11">
        <f t="shared" si="107"/>
        <v>4</v>
      </c>
      <c r="N837" s="17">
        <f t="shared" si="108"/>
        <v>35043291</v>
      </c>
      <c r="O837" s="20" t="str">
        <f t="shared" si="109"/>
        <v>&gt;₹500</v>
      </c>
      <c r="P837" s="11" t="str">
        <f t="shared" si="110"/>
        <v>More</v>
      </c>
      <c r="Q837" s="19">
        <f t="shared" si="111"/>
        <v>139035.6</v>
      </c>
    </row>
    <row r="838" spans="1:17" x14ac:dyDescent="0.35">
      <c r="A838" s="10" t="s">
        <v>340</v>
      </c>
      <c r="B838" s="10" t="s">
        <v>341</v>
      </c>
      <c r="C838" s="10" t="s">
        <v>18</v>
      </c>
      <c r="D838" s="12">
        <v>199</v>
      </c>
      <c r="E838" s="12">
        <v>999</v>
      </c>
      <c r="F838" s="13">
        <v>0.8</v>
      </c>
      <c r="G838" s="10">
        <v>3.9</v>
      </c>
      <c r="H838" s="14">
        <v>1075</v>
      </c>
      <c r="I838" s="10" t="s">
        <v>345</v>
      </c>
      <c r="J838" s="10" t="str">
        <f t="shared" si="104"/>
        <v>pTron</v>
      </c>
      <c r="K838" s="10" t="str">
        <f t="shared" si="105"/>
        <v>Computers&amp;Accessories</v>
      </c>
      <c r="L838" s="10" t="str">
        <f t="shared" si="106"/>
        <v>More</v>
      </c>
      <c r="M838" s="10">
        <f t="shared" si="107"/>
        <v>3</v>
      </c>
      <c r="N838" s="12">
        <f t="shared" si="108"/>
        <v>1073925</v>
      </c>
      <c r="O838" s="15" t="str">
        <f t="shared" si="109"/>
        <v>&gt;₹500</v>
      </c>
      <c r="P838" s="10" t="str">
        <f t="shared" si="110"/>
        <v>More</v>
      </c>
      <c r="Q838" s="14">
        <f t="shared" si="111"/>
        <v>4192.5</v>
      </c>
    </row>
    <row r="839" spans="1:17" x14ac:dyDescent="0.35">
      <c r="A839" s="11" t="s">
        <v>6971</v>
      </c>
      <c r="B839" s="11" t="s">
        <v>6972</v>
      </c>
      <c r="C839" s="11" t="s">
        <v>5647</v>
      </c>
      <c r="D839" s="17">
        <v>250</v>
      </c>
      <c r="E839" s="17">
        <v>250</v>
      </c>
      <c r="F839" s="18">
        <v>0</v>
      </c>
      <c r="G839" s="11">
        <v>3.9</v>
      </c>
      <c r="H839" s="22">
        <v>13971</v>
      </c>
      <c r="I839" s="11" t="s">
        <v>6976</v>
      </c>
      <c r="J839" s="11" t="str">
        <f t="shared" si="104"/>
        <v>ENVIE¬Æ</v>
      </c>
      <c r="K839" s="11" t="str">
        <f t="shared" si="105"/>
        <v>Electronics</v>
      </c>
      <c r="L839" s="11" t="str">
        <f t="shared" si="106"/>
        <v>Less</v>
      </c>
      <c r="M839" s="11">
        <f t="shared" si="107"/>
        <v>3</v>
      </c>
      <c r="N839" s="17">
        <f t="shared" si="108"/>
        <v>3492750</v>
      </c>
      <c r="O839" s="20" t="str">
        <f t="shared" si="109"/>
        <v>₹200–₹500</v>
      </c>
      <c r="P839" s="11" t="str">
        <f t="shared" si="110"/>
        <v>More</v>
      </c>
      <c r="Q839" s="19">
        <f t="shared" si="111"/>
        <v>54486.9</v>
      </c>
    </row>
    <row r="840" spans="1:17" x14ac:dyDescent="0.35">
      <c r="A840" s="10" t="s">
        <v>6980</v>
      </c>
      <c r="B840" s="10" t="s">
        <v>6981</v>
      </c>
      <c r="C840" s="10" t="s">
        <v>3066</v>
      </c>
      <c r="D840" s="12">
        <v>199</v>
      </c>
      <c r="E840" s="12">
        <v>499</v>
      </c>
      <c r="F840" s="13">
        <v>0.6</v>
      </c>
      <c r="G840" s="10">
        <v>3.6</v>
      </c>
      <c r="H840" s="21">
        <v>2492</v>
      </c>
      <c r="I840" s="10" t="s">
        <v>6985</v>
      </c>
      <c r="J840" s="10" t="str">
        <f t="shared" si="104"/>
        <v>ZEBRONICS</v>
      </c>
      <c r="K840" s="10" t="str">
        <f t="shared" si="105"/>
        <v>Electronics</v>
      </c>
      <c r="L840" s="10" t="str">
        <f t="shared" si="106"/>
        <v>More</v>
      </c>
      <c r="M840" s="10">
        <f t="shared" si="107"/>
        <v>3</v>
      </c>
      <c r="N840" s="12">
        <f t="shared" si="108"/>
        <v>1243508</v>
      </c>
      <c r="O840" s="15" t="str">
        <f t="shared" si="109"/>
        <v>₹200–₹500</v>
      </c>
      <c r="P840" s="10" t="str">
        <f t="shared" si="110"/>
        <v>More</v>
      </c>
      <c r="Q840" s="14">
        <f t="shared" si="111"/>
        <v>8971.2000000000007</v>
      </c>
    </row>
    <row r="841" spans="1:17" x14ac:dyDescent="0.35">
      <c r="A841" s="11" t="s">
        <v>356</v>
      </c>
      <c r="B841" s="11" t="s">
        <v>357</v>
      </c>
      <c r="C841" s="11" t="s">
        <v>18</v>
      </c>
      <c r="D841" s="17">
        <v>899</v>
      </c>
      <c r="E841" s="17">
        <v>1900</v>
      </c>
      <c r="F841" s="18">
        <v>0.53</v>
      </c>
      <c r="G841" s="11">
        <v>4.4000000000000004</v>
      </c>
      <c r="H841" s="19">
        <v>13552</v>
      </c>
      <c r="I841" s="11" t="s">
        <v>361</v>
      </c>
      <c r="J841" s="11" t="str">
        <f t="shared" si="104"/>
        <v>Amazonbasics</v>
      </c>
      <c r="K841" s="11" t="str">
        <f t="shared" si="105"/>
        <v>Computers&amp;Accessories</v>
      </c>
      <c r="L841" s="11" t="str">
        <f t="shared" si="106"/>
        <v>More</v>
      </c>
      <c r="M841" s="11">
        <f t="shared" si="107"/>
        <v>4</v>
      </c>
      <c r="N841" s="17">
        <f t="shared" si="108"/>
        <v>25748800</v>
      </c>
      <c r="O841" s="20" t="str">
        <f t="shared" si="109"/>
        <v>&gt;₹500</v>
      </c>
      <c r="P841" s="11" t="str">
        <f t="shared" si="110"/>
        <v>More</v>
      </c>
      <c r="Q841" s="19">
        <f t="shared" si="111"/>
        <v>59628.800000000003</v>
      </c>
    </row>
    <row r="842" spans="1:17" x14ac:dyDescent="0.35">
      <c r="A842" s="10" t="s">
        <v>366</v>
      </c>
      <c r="B842" s="10" t="s">
        <v>367</v>
      </c>
      <c r="C842" s="10" t="s">
        <v>18</v>
      </c>
      <c r="D842" s="12">
        <v>199</v>
      </c>
      <c r="E842" s="12">
        <v>999</v>
      </c>
      <c r="F842" s="13">
        <v>0.8</v>
      </c>
      <c r="G842" s="10">
        <v>4</v>
      </c>
      <c r="H842" s="14">
        <v>575</v>
      </c>
      <c r="I842" s="10" t="s">
        <v>371</v>
      </c>
      <c r="J842" s="10" t="str">
        <f t="shared" si="104"/>
        <v>Sounce</v>
      </c>
      <c r="K842" s="10" t="str">
        <f t="shared" si="105"/>
        <v>Computers&amp;Accessories</v>
      </c>
      <c r="L842" s="10" t="str">
        <f t="shared" si="106"/>
        <v>More</v>
      </c>
      <c r="M842" s="10">
        <f t="shared" si="107"/>
        <v>4</v>
      </c>
      <c r="N842" s="12">
        <f t="shared" si="108"/>
        <v>574425</v>
      </c>
      <c r="O842" s="15" t="str">
        <f t="shared" si="109"/>
        <v>&gt;₹500</v>
      </c>
      <c r="P842" s="10" t="str">
        <f t="shared" si="110"/>
        <v>Less</v>
      </c>
      <c r="Q842" s="14">
        <f t="shared" si="111"/>
        <v>2300</v>
      </c>
    </row>
    <row r="843" spans="1:17" x14ac:dyDescent="0.35">
      <c r="A843" s="11" t="s">
        <v>6994</v>
      </c>
      <c r="B843" s="11" t="s">
        <v>6995</v>
      </c>
      <c r="C843" s="11" t="s">
        <v>6908</v>
      </c>
      <c r="D843" s="17">
        <v>149</v>
      </c>
      <c r="E843" s="17">
        <v>999</v>
      </c>
      <c r="F843" s="18">
        <v>0.85</v>
      </c>
      <c r="G843" s="11">
        <v>3.5</v>
      </c>
      <c r="H843" s="19">
        <v>2523</v>
      </c>
      <c r="I843" s="11" t="s">
        <v>6999</v>
      </c>
      <c r="J843" s="11" t="str">
        <f t="shared" si="104"/>
        <v>LAPSTER</v>
      </c>
      <c r="K843" s="11" t="str">
        <f t="shared" si="105"/>
        <v>Computers&amp;Accessories</v>
      </c>
      <c r="L843" s="11" t="str">
        <f t="shared" si="106"/>
        <v>More</v>
      </c>
      <c r="M843" s="11">
        <f t="shared" si="107"/>
        <v>3</v>
      </c>
      <c r="N843" s="17">
        <f t="shared" si="108"/>
        <v>2520477</v>
      </c>
      <c r="O843" s="20" t="str">
        <f t="shared" si="109"/>
        <v>&gt;₹500</v>
      </c>
      <c r="P843" s="11" t="str">
        <f t="shared" si="110"/>
        <v>More</v>
      </c>
      <c r="Q843" s="19">
        <f t="shared" si="111"/>
        <v>8830.5</v>
      </c>
    </row>
    <row r="844" spans="1:17" x14ac:dyDescent="0.35">
      <c r="A844" s="10" t="s">
        <v>7004</v>
      </c>
      <c r="B844" s="10" t="s">
        <v>7005</v>
      </c>
      <c r="C844" s="10" t="s">
        <v>4856</v>
      </c>
      <c r="D844" s="12">
        <v>469</v>
      </c>
      <c r="E844" s="12">
        <v>1499</v>
      </c>
      <c r="F844" s="13">
        <v>0.69</v>
      </c>
      <c r="G844" s="10">
        <v>4.0999999999999996</v>
      </c>
      <c r="H844" s="14">
        <v>352</v>
      </c>
      <c r="I844" s="10" t="s">
        <v>7009</v>
      </c>
      <c r="J844" s="10" t="str">
        <f t="shared" si="104"/>
        <v>Portronics</v>
      </c>
      <c r="K844" s="10" t="str">
        <f t="shared" si="105"/>
        <v>Computers&amp;Accessories</v>
      </c>
      <c r="L844" s="10" t="str">
        <f t="shared" si="106"/>
        <v>More</v>
      </c>
      <c r="M844" s="10">
        <f t="shared" si="107"/>
        <v>4</v>
      </c>
      <c r="N844" s="12">
        <f t="shared" si="108"/>
        <v>527648</v>
      </c>
      <c r="O844" s="15" t="str">
        <f t="shared" si="109"/>
        <v>&gt;₹500</v>
      </c>
      <c r="P844" s="10" t="str">
        <f t="shared" si="110"/>
        <v>Less</v>
      </c>
      <c r="Q844" s="14">
        <f t="shared" si="111"/>
        <v>1443.1999999999998</v>
      </c>
    </row>
    <row r="845" spans="1:17" x14ac:dyDescent="0.35">
      <c r="A845" s="11" t="s">
        <v>7014</v>
      </c>
      <c r="B845" s="11" t="s">
        <v>7015</v>
      </c>
      <c r="C845" s="11" t="s">
        <v>6103</v>
      </c>
      <c r="D845" s="17">
        <v>1187</v>
      </c>
      <c r="E845" s="17">
        <v>1929</v>
      </c>
      <c r="F845" s="18">
        <v>0.38</v>
      </c>
      <c r="G845" s="11">
        <v>4.0999999999999996</v>
      </c>
      <c r="H845" s="19">
        <v>1662</v>
      </c>
      <c r="I845" s="11" t="s">
        <v>7019</v>
      </c>
      <c r="J845" s="11" t="str">
        <f t="shared" si="104"/>
        <v>Verilux¬Æ</v>
      </c>
      <c r="K845" s="11" t="str">
        <f t="shared" si="105"/>
        <v>Computers&amp;Accessories</v>
      </c>
      <c r="L845" s="11" t="str">
        <f t="shared" si="106"/>
        <v>Less</v>
      </c>
      <c r="M845" s="11">
        <f t="shared" si="107"/>
        <v>4</v>
      </c>
      <c r="N845" s="17">
        <f t="shared" si="108"/>
        <v>3205998</v>
      </c>
      <c r="O845" s="20" t="str">
        <f t="shared" si="109"/>
        <v>&gt;₹500</v>
      </c>
      <c r="P845" s="11" t="str">
        <f t="shared" si="110"/>
        <v>More</v>
      </c>
      <c r="Q845" s="19">
        <f t="shared" si="111"/>
        <v>6814.2</v>
      </c>
    </row>
    <row r="846" spans="1:17" x14ac:dyDescent="0.35">
      <c r="A846" s="10" t="s">
        <v>7024</v>
      </c>
      <c r="B846" s="10" t="s">
        <v>7025</v>
      </c>
      <c r="C846" s="10" t="s">
        <v>7026</v>
      </c>
      <c r="D846" s="12">
        <v>849</v>
      </c>
      <c r="E846" s="12">
        <v>1499</v>
      </c>
      <c r="F846" s="13">
        <v>0.43</v>
      </c>
      <c r="G846" s="10">
        <v>4</v>
      </c>
      <c r="H846" s="14">
        <v>7352</v>
      </c>
      <c r="I846" s="10" t="s">
        <v>7030</v>
      </c>
      <c r="J846" s="10" t="str">
        <f t="shared" si="104"/>
        <v>Zebronics</v>
      </c>
      <c r="K846" s="10" t="str">
        <f t="shared" si="105"/>
        <v>Computers&amp;Accessories</v>
      </c>
      <c r="L846" s="10" t="str">
        <f t="shared" si="106"/>
        <v>Less</v>
      </c>
      <c r="M846" s="10">
        <f t="shared" si="107"/>
        <v>4</v>
      </c>
      <c r="N846" s="12">
        <f t="shared" si="108"/>
        <v>11020648</v>
      </c>
      <c r="O846" s="15" t="str">
        <f t="shared" si="109"/>
        <v>&gt;₹500</v>
      </c>
      <c r="P846" s="10" t="str">
        <f t="shared" si="110"/>
        <v>More</v>
      </c>
      <c r="Q846" s="14">
        <f t="shared" si="111"/>
        <v>29408</v>
      </c>
    </row>
    <row r="847" spans="1:17" x14ac:dyDescent="0.35">
      <c r="A847" s="11" t="s">
        <v>7035</v>
      </c>
      <c r="B847" s="11" t="s">
        <v>7036</v>
      </c>
      <c r="C847" s="11" t="s">
        <v>4845</v>
      </c>
      <c r="D847" s="17">
        <v>328</v>
      </c>
      <c r="E847" s="17">
        <v>399</v>
      </c>
      <c r="F847" s="18">
        <v>0.18</v>
      </c>
      <c r="G847" s="11">
        <v>4.0999999999999996</v>
      </c>
      <c r="H847" s="19">
        <v>3441</v>
      </c>
      <c r="I847" s="11" t="s">
        <v>7040</v>
      </c>
      <c r="J847" s="11" t="str">
        <f t="shared" si="104"/>
        <v>HP</v>
      </c>
      <c r="K847" s="11" t="str">
        <f t="shared" si="105"/>
        <v>Computers&amp;Accessories</v>
      </c>
      <c r="L847" s="11" t="str">
        <f t="shared" si="106"/>
        <v>Less</v>
      </c>
      <c r="M847" s="11">
        <f t="shared" si="107"/>
        <v>4</v>
      </c>
      <c r="N847" s="17">
        <f t="shared" si="108"/>
        <v>1372959</v>
      </c>
      <c r="O847" s="20" t="str">
        <f t="shared" si="109"/>
        <v>₹200–₹500</v>
      </c>
      <c r="P847" s="11" t="str">
        <f t="shared" si="110"/>
        <v>More</v>
      </c>
      <c r="Q847" s="19">
        <f t="shared" si="111"/>
        <v>14108.099999999999</v>
      </c>
    </row>
    <row r="848" spans="1:17" x14ac:dyDescent="0.35">
      <c r="A848" s="10" t="s">
        <v>7045</v>
      </c>
      <c r="B848" s="10" t="s">
        <v>7046</v>
      </c>
      <c r="C848" s="10" t="s">
        <v>4876</v>
      </c>
      <c r="D848" s="12">
        <v>269</v>
      </c>
      <c r="E848" s="12">
        <v>699</v>
      </c>
      <c r="F848" s="13">
        <v>0.62</v>
      </c>
      <c r="G848" s="10">
        <v>4</v>
      </c>
      <c r="H848" s="14">
        <v>93</v>
      </c>
      <c r="I848" s="10" t="s">
        <v>7050</v>
      </c>
      <c r="J848" s="10" t="str">
        <f t="shared" si="104"/>
        <v>Anjaney</v>
      </c>
      <c r="K848" s="10" t="str">
        <f t="shared" si="105"/>
        <v>Computers&amp;Accessories</v>
      </c>
      <c r="L848" s="10" t="str">
        <f t="shared" si="106"/>
        <v>More</v>
      </c>
      <c r="M848" s="10">
        <f t="shared" si="107"/>
        <v>4</v>
      </c>
      <c r="N848" s="12">
        <f t="shared" si="108"/>
        <v>65007</v>
      </c>
      <c r="O848" s="15" t="str">
        <f t="shared" si="109"/>
        <v>&gt;₹500</v>
      </c>
      <c r="P848" s="10" t="str">
        <f t="shared" si="110"/>
        <v>Less</v>
      </c>
      <c r="Q848" s="14">
        <f t="shared" si="111"/>
        <v>372</v>
      </c>
    </row>
    <row r="849" spans="1:17" x14ac:dyDescent="0.35">
      <c r="A849" s="11" t="s">
        <v>7055</v>
      </c>
      <c r="B849" s="11" t="s">
        <v>7056</v>
      </c>
      <c r="C849" s="11" t="s">
        <v>7057</v>
      </c>
      <c r="D849" s="17">
        <v>299</v>
      </c>
      <c r="E849" s="17">
        <v>400</v>
      </c>
      <c r="F849" s="18">
        <v>0.25</v>
      </c>
      <c r="G849" s="11">
        <v>3.8</v>
      </c>
      <c r="H849" s="22">
        <v>40895</v>
      </c>
      <c r="I849" s="11" t="s">
        <v>7061</v>
      </c>
      <c r="J849" s="11" t="str">
        <f t="shared" si="104"/>
        <v>ENVIE</v>
      </c>
      <c r="K849" s="11" t="str">
        <f t="shared" si="105"/>
        <v>Electronics</v>
      </c>
      <c r="L849" s="11" t="str">
        <f t="shared" si="106"/>
        <v>Less</v>
      </c>
      <c r="M849" s="11">
        <f t="shared" si="107"/>
        <v>3</v>
      </c>
      <c r="N849" s="17">
        <f t="shared" si="108"/>
        <v>16358000</v>
      </c>
      <c r="O849" s="20" t="str">
        <f t="shared" si="109"/>
        <v>₹200–₹500</v>
      </c>
      <c r="P849" s="11" t="str">
        <f t="shared" si="110"/>
        <v>More</v>
      </c>
      <c r="Q849" s="19">
        <f t="shared" si="111"/>
        <v>155401</v>
      </c>
    </row>
    <row r="850" spans="1:17" x14ac:dyDescent="0.35">
      <c r="A850" s="10" t="s">
        <v>7066</v>
      </c>
      <c r="B850" s="10" t="s">
        <v>7067</v>
      </c>
      <c r="C850" s="10" t="s">
        <v>7068</v>
      </c>
      <c r="D850" s="12">
        <v>549</v>
      </c>
      <c r="E850" s="12">
        <v>1499</v>
      </c>
      <c r="F850" s="13">
        <v>0.63</v>
      </c>
      <c r="G850" s="10">
        <v>4.3</v>
      </c>
      <c r="H850" s="14">
        <v>11006</v>
      </c>
      <c r="I850" s="10" t="s">
        <v>7072</v>
      </c>
      <c r="J850" s="10" t="str">
        <f t="shared" si="104"/>
        <v>ProElite</v>
      </c>
      <c r="K850" s="10" t="str">
        <f t="shared" si="105"/>
        <v>Computers&amp;Accessories</v>
      </c>
      <c r="L850" s="10" t="str">
        <f t="shared" si="106"/>
        <v>More</v>
      </c>
      <c r="M850" s="10">
        <f t="shared" si="107"/>
        <v>4</v>
      </c>
      <c r="N850" s="12">
        <f t="shared" si="108"/>
        <v>16497994</v>
      </c>
      <c r="O850" s="15" t="str">
        <f t="shared" si="109"/>
        <v>&gt;₹500</v>
      </c>
      <c r="P850" s="10" t="str">
        <f t="shared" si="110"/>
        <v>More</v>
      </c>
      <c r="Q850" s="14">
        <f t="shared" si="111"/>
        <v>47325.799999999996</v>
      </c>
    </row>
    <row r="851" spans="1:17" x14ac:dyDescent="0.35">
      <c r="A851" s="11" t="s">
        <v>7077</v>
      </c>
      <c r="B851" s="11" t="s">
        <v>7078</v>
      </c>
      <c r="C851" s="11" t="s">
        <v>5623</v>
      </c>
      <c r="D851" s="17">
        <v>114</v>
      </c>
      <c r="E851" s="17">
        <v>120</v>
      </c>
      <c r="F851" s="18">
        <v>0.05</v>
      </c>
      <c r="G851" s="11">
        <v>4.2</v>
      </c>
      <c r="H851" s="19">
        <v>8938</v>
      </c>
      <c r="I851" s="11" t="s">
        <v>7082</v>
      </c>
      <c r="J851" s="11" t="str">
        <f t="shared" si="104"/>
        <v>Classmate</v>
      </c>
      <c r="K851" s="11" t="str">
        <f t="shared" si="105"/>
        <v>OfficeProducts</v>
      </c>
      <c r="L851" s="11" t="str">
        <f t="shared" si="106"/>
        <v>Less</v>
      </c>
      <c r="M851" s="11">
        <f t="shared" si="107"/>
        <v>4</v>
      </c>
      <c r="N851" s="17">
        <f t="shared" si="108"/>
        <v>1072560</v>
      </c>
      <c r="O851" s="20" t="str">
        <f t="shared" si="109"/>
        <v>&lt;₹200</v>
      </c>
      <c r="P851" s="11" t="str">
        <f t="shared" si="110"/>
        <v>More</v>
      </c>
      <c r="Q851" s="19">
        <f t="shared" si="111"/>
        <v>37539.599999999999</v>
      </c>
    </row>
    <row r="852" spans="1:17" x14ac:dyDescent="0.35">
      <c r="A852" s="10" t="s">
        <v>7087</v>
      </c>
      <c r="B852" s="10" t="s">
        <v>7088</v>
      </c>
      <c r="C852" s="10" t="s">
        <v>7089</v>
      </c>
      <c r="D852" s="12">
        <v>120</v>
      </c>
      <c r="E852" s="12">
        <v>120</v>
      </c>
      <c r="F852" s="13">
        <v>0</v>
      </c>
      <c r="G852" s="10">
        <v>4.0999999999999996</v>
      </c>
      <c r="H852" s="14">
        <v>4308</v>
      </c>
      <c r="I852" s="10" t="s">
        <v>7093</v>
      </c>
      <c r="J852" s="10" t="str">
        <f t="shared" si="104"/>
        <v>Pentonic</v>
      </c>
      <c r="K852" s="10" t="str">
        <f t="shared" si="105"/>
        <v>OfficeProducts</v>
      </c>
      <c r="L852" s="10" t="str">
        <f t="shared" si="106"/>
        <v>Less</v>
      </c>
      <c r="M852" s="10">
        <f t="shared" si="107"/>
        <v>4</v>
      </c>
      <c r="N852" s="12">
        <f t="shared" si="108"/>
        <v>516960</v>
      </c>
      <c r="O852" s="15" t="str">
        <f t="shared" si="109"/>
        <v>&lt;₹200</v>
      </c>
      <c r="P852" s="10" t="str">
        <f t="shared" si="110"/>
        <v>More</v>
      </c>
      <c r="Q852" s="14">
        <f t="shared" si="111"/>
        <v>17662.8</v>
      </c>
    </row>
    <row r="853" spans="1:17" x14ac:dyDescent="0.35">
      <c r="A853" s="11" t="s">
        <v>386</v>
      </c>
      <c r="B853" s="11" t="s">
        <v>387</v>
      </c>
      <c r="C853" s="11" t="s">
        <v>18</v>
      </c>
      <c r="D853" s="17">
        <v>970</v>
      </c>
      <c r="E853" s="17">
        <v>1999</v>
      </c>
      <c r="F853" s="18">
        <v>0.51</v>
      </c>
      <c r="G853" s="11">
        <v>4.2</v>
      </c>
      <c r="H853" s="19">
        <v>462</v>
      </c>
      <c r="I853" s="11" t="s">
        <v>391</v>
      </c>
      <c r="J853" s="11" t="str">
        <f t="shared" si="104"/>
        <v>Duracell</v>
      </c>
      <c r="K853" s="11" t="str">
        <f t="shared" si="105"/>
        <v>Computers&amp;Accessories</v>
      </c>
      <c r="L853" s="11" t="str">
        <f t="shared" si="106"/>
        <v>More</v>
      </c>
      <c r="M853" s="11">
        <f t="shared" si="107"/>
        <v>4</v>
      </c>
      <c r="N853" s="17">
        <f t="shared" si="108"/>
        <v>923538</v>
      </c>
      <c r="O853" s="20" t="str">
        <f t="shared" si="109"/>
        <v>&gt;₹500</v>
      </c>
      <c r="P853" s="11" t="str">
        <f t="shared" si="110"/>
        <v>Less</v>
      </c>
      <c r="Q853" s="19">
        <f t="shared" si="111"/>
        <v>1940.4</v>
      </c>
    </row>
    <row r="854" spans="1:17" x14ac:dyDescent="0.35">
      <c r="A854" s="10" t="s">
        <v>396</v>
      </c>
      <c r="B854" s="10" t="s">
        <v>397</v>
      </c>
      <c r="C854" s="10" t="s">
        <v>18</v>
      </c>
      <c r="D854" s="12">
        <v>209</v>
      </c>
      <c r="E854" s="12">
        <v>695</v>
      </c>
      <c r="F854" s="13">
        <v>0.7</v>
      </c>
      <c r="G854" s="10">
        <v>4.5</v>
      </c>
      <c r="H854" s="14">
        <v>107686</v>
      </c>
      <c r="I854" s="10" t="s">
        <v>401</v>
      </c>
      <c r="J854" s="10" t="str">
        <f t="shared" si="104"/>
        <v>AmazonBasics</v>
      </c>
      <c r="K854" s="10" t="str">
        <f t="shared" si="105"/>
        <v>Computers&amp;Accessories</v>
      </c>
      <c r="L854" s="10" t="str">
        <f t="shared" si="106"/>
        <v>More</v>
      </c>
      <c r="M854" s="10">
        <f t="shared" si="107"/>
        <v>4</v>
      </c>
      <c r="N854" s="12">
        <f t="shared" si="108"/>
        <v>74841770</v>
      </c>
      <c r="O854" s="15" t="str">
        <f t="shared" si="109"/>
        <v>&gt;₹500</v>
      </c>
      <c r="P854" s="10" t="str">
        <f t="shared" si="110"/>
        <v>More</v>
      </c>
      <c r="Q854" s="14">
        <f t="shared" si="111"/>
        <v>484587</v>
      </c>
    </row>
    <row r="855" spans="1:17" x14ac:dyDescent="0.35">
      <c r="A855" s="11" t="s">
        <v>7101</v>
      </c>
      <c r="B855" s="11" t="s">
        <v>7102</v>
      </c>
      <c r="C855" s="11" t="s">
        <v>4845</v>
      </c>
      <c r="D855" s="17">
        <v>1490</v>
      </c>
      <c r="E855" s="17">
        <v>2295</v>
      </c>
      <c r="F855" s="18">
        <v>0.35</v>
      </c>
      <c r="G855" s="11">
        <v>4.5999999999999996</v>
      </c>
      <c r="H855" s="19">
        <v>10652</v>
      </c>
      <c r="I855" s="11" t="s">
        <v>7106</v>
      </c>
      <c r="J855" s="11" t="str">
        <f t="shared" si="104"/>
        <v>Logitech</v>
      </c>
      <c r="K855" s="11" t="str">
        <f t="shared" si="105"/>
        <v>Computers&amp;Accessories</v>
      </c>
      <c r="L855" s="11" t="str">
        <f t="shared" si="106"/>
        <v>Less</v>
      </c>
      <c r="M855" s="11">
        <f t="shared" si="107"/>
        <v>4</v>
      </c>
      <c r="N855" s="17">
        <f t="shared" si="108"/>
        <v>24446340</v>
      </c>
      <c r="O855" s="20" t="str">
        <f t="shared" si="109"/>
        <v>&gt;₹500</v>
      </c>
      <c r="P855" s="11" t="str">
        <f t="shared" si="110"/>
        <v>More</v>
      </c>
      <c r="Q855" s="19">
        <f t="shared" si="111"/>
        <v>48999.199999999997</v>
      </c>
    </row>
    <row r="856" spans="1:17" x14ac:dyDescent="0.35">
      <c r="A856" s="10" t="s">
        <v>7111</v>
      </c>
      <c r="B856" s="10" t="s">
        <v>7112</v>
      </c>
      <c r="C856" s="10" t="s">
        <v>7113</v>
      </c>
      <c r="D856" s="12">
        <v>99</v>
      </c>
      <c r="E856" s="12">
        <v>99</v>
      </c>
      <c r="F856" s="13">
        <v>0</v>
      </c>
      <c r="G856" s="10">
        <v>4.3</v>
      </c>
      <c r="H856" s="14">
        <v>5036</v>
      </c>
      <c r="I856" s="10" t="s">
        <v>7117</v>
      </c>
      <c r="J856" s="10" t="str">
        <f t="shared" si="104"/>
        <v>Apsara</v>
      </c>
      <c r="K856" s="10" t="str">
        <f t="shared" si="105"/>
        <v>Home&amp;Kitchen</v>
      </c>
      <c r="L856" s="10" t="str">
        <f t="shared" si="106"/>
        <v>Less</v>
      </c>
      <c r="M856" s="10">
        <f t="shared" si="107"/>
        <v>4</v>
      </c>
      <c r="N856" s="12">
        <f t="shared" si="108"/>
        <v>498564</v>
      </c>
      <c r="O856" s="15" t="str">
        <f t="shared" si="109"/>
        <v>&lt;₹200</v>
      </c>
      <c r="P856" s="10" t="str">
        <f t="shared" si="110"/>
        <v>More</v>
      </c>
      <c r="Q856" s="14">
        <f t="shared" si="111"/>
        <v>21654.799999999999</v>
      </c>
    </row>
    <row r="857" spans="1:17" x14ac:dyDescent="0.35">
      <c r="A857" s="11" t="s">
        <v>7122</v>
      </c>
      <c r="B857" s="11" t="s">
        <v>7123</v>
      </c>
      <c r="C857" s="11" t="s">
        <v>4845</v>
      </c>
      <c r="D857" s="17">
        <v>149</v>
      </c>
      <c r="E857" s="17">
        <v>249</v>
      </c>
      <c r="F857" s="18">
        <v>0.4</v>
      </c>
      <c r="G857" s="11">
        <v>4</v>
      </c>
      <c r="H857" s="19">
        <v>5057</v>
      </c>
      <c r="I857" s="11" t="s">
        <v>7127</v>
      </c>
      <c r="J857" s="11" t="str">
        <f t="shared" si="104"/>
        <v>Zebronics</v>
      </c>
      <c r="K857" s="11" t="str">
        <f t="shared" si="105"/>
        <v>Computers&amp;Accessories</v>
      </c>
      <c r="L857" s="11" t="str">
        <f t="shared" si="106"/>
        <v>Less</v>
      </c>
      <c r="M857" s="11">
        <f t="shared" si="107"/>
        <v>4</v>
      </c>
      <c r="N857" s="17">
        <f t="shared" si="108"/>
        <v>1259193</v>
      </c>
      <c r="O857" s="20" t="str">
        <f t="shared" si="109"/>
        <v>₹200–₹500</v>
      </c>
      <c r="P857" s="11" t="str">
        <f t="shared" si="110"/>
        <v>More</v>
      </c>
      <c r="Q857" s="19">
        <f t="shared" si="111"/>
        <v>20228</v>
      </c>
    </row>
    <row r="858" spans="1:17" x14ac:dyDescent="0.35">
      <c r="A858" s="10" t="s">
        <v>7132</v>
      </c>
      <c r="B858" s="10" t="s">
        <v>7133</v>
      </c>
      <c r="C858" s="10" t="s">
        <v>5336</v>
      </c>
      <c r="D858" s="12">
        <v>575</v>
      </c>
      <c r="E858" s="12">
        <v>2799</v>
      </c>
      <c r="F858" s="13">
        <v>0.79</v>
      </c>
      <c r="G858" s="10">
        <v>4.2</v>
      </c>
      <c r="H858" s="14">
        <v>8537</v>
      </c>
      <c r="I858" s="10" t="s">
        <v>7137</v>
      </c>
      <c r="J858" s="10" t="str">
        <f t="shared" si="104"/>
        <v>Ant</v>
      </c>
      <c r="K858" s="10" t="str">
        <f t="shared" si="105"/>
        <v>Computers&amp;Accessories</v>
      </c>
      <c r="L858" s="10" t="str">
        <f t="shared" si="106"/>
        <v>More</v>
      </c>
      <c r="M858" s="10">
        <f t="shared" si="107"/>
        <v>4</v>
      </c>
      <c r="N858" s="12">
        <f t="shared" si="108"/>
        <v>23895063</v>
      </c>
      <c r="O858" s="15" t="str">
        <f t="shared" si="109"/>
        <v>&gt;₹500</v>
      </c>
      <c r="P858" s="10" t="str">
        <f t="shared" si="110"/>
        <v>More</v>
      </c>
      <c r="Q858" s="14">
        <f t="shared" si="111"/>
        <v>35855.4</v>
      </c>
    </row>
    <row r="859" spans="1:17" x14ac:dyDescent="0.35">
      <c r="A859" s="11" t="s">
        <v>435</v>
      </c>
      <c r="B859" s="11" t="s">
        <v>436</v>
      </c>
      <c r="C859" s="11" t="s">
        <v>18</v>
      </c>
      <c r="D859" s="17">
        <v>333</v>
      </c>
      <c r="E859" s="17">
        <v>999</v>
      </c>
      <c r="F859" s="18">
        <v>0.67</v>
      </c>
      <c r="G859" s="11">
        <v>3.3</v>
      </c>
      <c r="H859" s="19">
        <v>9792</v>
      </c>
      <c r="I859" s="11" t="s">
        <v>440</v>
      </c>
      <c r="J859" s="11" t="str">
        <f t="shared" si="104"/>
        <v>Wecool</v>
      </c>
      <c r="K859" s="11" t="str">
        <f t="shared" si="105"/>
        <v>Computers&amp;Accessories</v>
      </c>
      <c r="L859" s="11" t="str">
        <f t="shared" si="106"/>
        <v>More</v>
      </c>
      <c r="M859" s="11">
        <f t="shared" si="107"/>
        <v>3</v>
      </c>
      <c r="N859" s="17">
        <f t="shared" si="108"/>
        <v>9782208</v>
      </c>
      <c r="O859" s="20" t="str">
        <f t="shared" si="109"/>
        <v>&gt;₹500</v>
      </c>
      <c r="P859" s="11" t="str">
        <f t="shared" si="110"/>
        <v>More</v>
      </c>
      <c r="Q859" s="19">
        <f t="shared" si="111"/>
        <v>32313.599999999999</v>
      </c>
    </row>
    <row r="860" spans="1:17" x14ac:dyDescent="0.35">
      <c r="A860" s="10" t="s">
        <v>7142</v>
      </c>
      <c r="B860" s="10" t="s">
        <v>7143</v>
      </c>
      <c r="C860" s="10" t="s">
        <v>6314</v>
      </c>
      <c r="D860" s="12">
        <v>178</v>
      </c>
      <c r="E860" s="12">
        <v>210</v>
      </c>
      <c r="F860" s="13">
        <v>0.15</v>
      </c>
      <c r="G860" s="10">
        <v>4.3</v>
      </c>
      <c r="H860" s="14">
        <v>2450</v>
      </c>
      <c r="I860" s="10" t="s">
        <v>7147</v>
      </c>
      <c r="J860" s="10" t="str">
        <f t="shared" si="104"/>
        <v>Pilot</v>
      </c>
      <c r="K860" s="10" t="str">
        <f t="shared" si="105"/>
        <v>OfficeProducts</v>
      </c>
      <c r="L860" s="10" t="str">
        <f t="shared" si="106"/>
        <v>Less</v>
      </c>
      <c r="M860" s="10">
        <f t="shared" si="107"/>
        <v>4</v>
      </c>
      <c r="N860" s="12">
        <f t="shared" si="108"/>
        <v>514500</v>
      </c>
      <c r="O860" s="15" t="str">
        <f t="shared" si="109"/>
        <v>₹200–₹500</v>
      </c>
      <c r="P860" s="10" t="str">
        <f t="shared" si="110"/>
        <v>More</v>
      </c>
      <c r="Q860" s="14">
        <f t="shared" si="111"/>
        <v>10535</v>
      </c>
    </row>
    <row r="861" spans="1:17" x14ac:dyDescent="0.35">
      <c r="A861" s="11" t="s">
        <v>7152</v>
      </c>
      <c r="B861" s="11" t="s">
        <v>13170</v>
      </c>
      <c r="C861" s="11" t="s">
        <v>3066</v>
      </c>
      <c r="D861" s="17">
        <v>1599</v>
      </c>
      <c r="E861" s="17">
        <v>3490</v>
      </c>
      <c r="F861" s="18">
        <v>0.54</v>
      </c>
      <c r="G861" s="11">
        <v>3.7</v>
      </c>
      <c r="H861" s="22">
        <v>676</v>
      </c>
      <c r="I861" s="11" t="s">
        <v>7157</v>
      </c>
      <c r="J861" s="11" t="str">
        <f t="shared" si="104"/>
        <v>Boat</v>
      </c>
      <c r="K861" s="11" t="str">
        <f t="shared" si="105"/>
        <v>Electronics</v>
      </c>
      <c r="L861" s="11" t="str">
        <f t="shared" si="106"/>
        <v>More</v>
      </c>
      <c r="M861" s="11">
        <f t="shared" si="107"/>
        <v>3</v>
      </c>
      <c r="N861" s="17">
        <f t="shared" si="108"/>
        <v>2359240</v>
      </c>
      <c r="O861" s="20" t="str">
        <f t="shared" si="109"/>
        <v>&gt;₹500</v>
      </c>
      <c r="P861" s="11" t="str">
        <f t="shared" si="110"/>
        <v>Less</v>
      </c>
      <c r="Q861" s="19">
        <f t="shared" si="111"/>
        <v>2501.2000000000003</v>
      </c>
    </row>
    <row r="862" spans="1:17" x14ac:dyDescent="0.35">
      <c r="A862" s="10" t="s">
        <v>7162</v>
      </c>
      <c r="B862" s="10" t="s">
        <v>7163</v>
      </c>
      <c r="C862" s="10" t="s">
        <v>3066</v>
      </c>
      <c r="D862" s="12">
        <v>499</v>
      </c>
      <c r="E862" s="12">
        <v>1299</v>
      </c>
      <c r="F862" s="13">
        <v>0.62</v>
      </c>
      <c r="G862" s="10">
        <v>3.9</v>
      </c>
      <c r="H862" s="21">
        <v>1173</v>
      </c>
      <c r="I862" s="10" t="s">
        <v>7167</v>
      </c>
      <c r="J862" s="10" t="str">
        <f t="shared" si="104"/>
        <v>Boult</v>
      </c>
      <c r="K862" s="10" t="str">
        <f t="shared" si="105"/>
        <v>Electronics</v>
      </c>
      <c r="L862" s="10" t="str">
        <f t="shared" si="106"/>
        <v>More</v>
      </c>
      <c r="M862" s="10">
        <f t="shared" si="107"/>
        <v>3</v>
      </c>
      <c r="N862" s="12">
        <f t="shared" si="108"/>
        <v>1523727</v>
      </c>
      <c r="O862" s="15" t="str">
        <f t="shared" si="109"/>
        <v>&gt;₹500</v>
      </c>
      <c r="P862" s="10" t="str">
        <f t="shared" si="110"/>
        <v>More</v>
      </c>
      <c r="Q862" s="14">
        <f t="shared" si="111"/>
        <v>4574.7</v>
      </c>
    </row>
    <row r="863" spans="1:17" x14ac:dyDescent="0.35">
      <c r="A863" s="11" t="s">
        <v>7172</v>
      </c>
      <c r="B863" s="11" t="s">
        <v>7173</v>
      </c>
      <c r="C863" s="11" t="s">
        <v>5358</v>
      </c>
      <c r="D863" s="17">
        <v>199</v>
      </c>
      <c r="E863" s="17">
        <v>499</v>
      </c>
      <c r="F863" s="18">
        <v>0.6</v>
      </c>
      <c r="G863" s="11">
        <v>4.3</v>
      </c>
      <c r="H863" s="19">
        <v>9998</v>
      </c>
      <c r="I863" s="11" t="s">
        <v>7177</v>
      </c>
      <c r="J863" s="11" t="str">
        <f t="shared" si="104"/>
        <v>IT2M</v>
      </c>
      <c r="K863" s="11" t="str">
        <f t="shared" si="105"/>
        <v>Computers&amp;Accessories</v>
      </c>
      <c r="L863" s="11" t="str">
        <f t="shared" si="106"/>
        <v>More</v>
      </c>
      <c r="M863" s="11">
        <f t="shared" si="107"/>
        <v>4</v>
      </c>
      <c r="N863" s="17">
        <f t="shared" si="108"/>
        <v>4989002</v>
      </c>
      <c r="O863" s="20" t="str">
        <f t="shared" si="109"/>
        <v>₹200–₹500</v>
      </c>
      <c r="P863" s="11" t="str">
        <f t="shared" si="110"/>
        <v>More</v>
      </c>
      <c r="Q863" s="19">
        <f t="shared" si="111"/>
        <v>42991.4</v>
      </c>
    </row>
    <row r="864" spans="1:17" x14ac:dyDescent="0.35">
      <c r="A864" s="10" t="s">
        <v>7182</v>
      </c>
      <c r="B864" s="10" t="s">
        <v>7183</v>
      </c>
      <c r="C864" s="10" t="s">
        <v>2948</v>
      </c>
      <c r="D864" s="12">
        <v>2499</v>
      </c>
      <c r="E864" s="12">
        <v>5999</v>
      </c>
      <c r="F864" s="13">
        <v>0.57999999999999996</v>
      </c>
      <c r="G864" s="10">
        <v>4.0999999999999996</v>
      </c>
      <c r="H864" s="21">
        <v>5852</v>
      </c>
      <c r="I864" s="10" t="s">
        <v>7187</v>
      </c>
      <c r="J864" s="10" t="str">
        <f t="shared" si="104"/>
        <v>Noise</v>
      </c>
      <c r="K864" s="10" t="str">
        <f t="shared" si="105"/>
        <v>Electronics</v>
      </c>
      <c r="L864" s="10" t="str">
        <f t="shared" si="106"/>
        <v>More</v>
      </c>
      <c r="M864" s="10">
        <f t="shared" si="107"/>
        <v>4</v>
      </c>
      <c r="N864" s="12">
        <f t="shared" si="108"/>
        <v>35106148</v>
      </c>
      <c r="O864" s="15" t="str">
        <f t="shared" si="109"/>
        <v>&gt;₹500</v>
      </c>
      <c r="P864" s="10" t="str">
        <f t="shared" si="110"/>
        <v>More</v>
      </c>
      <c r="Q864" s="14">
        <f t="shared" si="111"/>
        <v>23993.199999999997</v>
      </c>
    </row>
    <row r="865" spans="1:17" x14ac:dyDescent="0.35">
      <c r="A865" s="11" t="s">
        <v>7192</v>
      </c>
      <c r="B865" s="11" t="s">
        <v>7193</v>
      </c>
      <c r="C865" s="11" t="s">
        <v>7194</v>
      </c>
      <c r="D865" s="17">
        <v>199</v>
      </c>
      <c r="E865" s="17">
        <v>999</v>
      </c>
      <c r="F865" s="18">
        <v>0.8</v>
      </c>
      <c r="G865" s="11">
        <v>4.2</v>
      </c>
      <c r="H865" s="19">
        <v>362</v>
      </c>
      <c r="I865" s="11" t="s">
        <v>7198</v>
      </c>
      <c r="J865" s="11" t="str">
        <f t="shared" si="104"/>
        <v>Lapster</v>
      </c>
      <c r="K865" s="11" t="str">
        <f t="shared" si="105"/>
        <v>Computers&amp;Accessories</v>
      </c>
      <c r="L865" s="11" t="str">
        <f t="shared" si="106"/>
        <v>More</v>
      </c>
      <c r="M865" s="11">
        <f t="shared" si="107"/>
        <v>4</v>
      </c>
      <c r="N865" s="17">
        <f t="shared" si="108"/>
        <v>361638</v>
      </c>
      <c r="O865" s="20" t="str">
        <f t="shared" si="109"/>
        <v>&gt;₹500</v>
      </c>
      <c r="P865" s="11" t="str">
        <f t="shared" si="110"/>
        <v>Less</v>
      </c>
      <c r="Q865" s="19">
        <f t="shared" si="111"/>
        <v>1520.4</v>
      </c>
    </row>
    <row r="866" spans="1:17" x14ac:dyDescent="0.35">
      <c r="A866" s="10" t="s">
        <v>7203</v>
      </c>
      <c r="B866" s="10" t="s">
        <v>7204</v>
      </c>
      <c r="C866" s="10" t="s">
        <v>3024</v>
      </c>
      <c r="D866" s="12">
        <v>939</v>
      </c>
      <c r="E866" s="12">
        <v>1800</v>
      </c>
      <c r="F866" s="13">
        <v>0.48</v>
      </c>
      <c r="G866" s="10">
        <v>4.5</v>
      </c>
      <c r="H866" s="21">
        <v>205052</v>
      </c>
      <c r="I866" s="10" t="s">
        <v>7208</v>
      </c>
      <c r="J866" s="10" t="str">
        <f t="shared" si="104"/>
        <v>SanDisk</v>
      </c>
      <c r="K866" s="10" t="str">
        <f t="shared" si="105"/>
        <v>Electronics</v>
      </c>
      <c r="L866" s="10" t="str">
        <f t="shared" si="106"/>
        <v>Less</v>
      </c>
      <c r="M866" s="10">
        <f t="shared" si="107"/>
        <v>4</v>
      </c>
      <c r="N866" s="12">
        <f t="shared" si="108"/>
        <v>369093600</v>
      </c>
      <c r="O866" s="15" t="str">
        <f t="shared" si="109"/>
        <v>&gt;₹500</v>
      </c>
      <c r="P866" s="10" t="str">
        <f t="shared" si="110"/>
        <v>More</v>
      </c>
      <c r="Q866" s="14">
        <f t="shared" si="111"/>
        <v>922734</v>
      </c>
    </row>
    <row r="867" spans="1:17" x14ac:dyDescent="0.35">
      <c r="A867" s="11" t="s">
        <v>7213</v>
      </c>
      <c r="B867" s="11" t="s">
        <v>7214</v>
      </c>
      <c r="C867" s="11" t="s">
        <v>2948</v>
      </c>
      <c r="D867" s="17">
        <v>2499</v>
      </c>
      <c r="E867" s="17">
        <v>9999</v>
      </c>
      <c r="F867" s="18">
        <v>0.75</v>
      </c>
      <c r="G867" s="11">
        <v>4</v>
      </c>
      <c r="H867" s="22">
        <v>9090</v>
      </c>
      <c r="I867" s="11" t="s">
        <v>7218</v>
      </c>
      <c r="J867" s="11" t="str">
        <f t="shared" si="104"/>
        <v>Fire-Boltt</v>
      </c>
      <c r="K867" s="11" t="str">
        <f t="shared" si="105"/>
        <v>Electronics</v>
      </c>
      <c r="L867" s="11" t="str">
        <f t="shared" si="106"/>
        <v>More</v>
      </c>
      <c r="M867" s="11">
        <f t="shared" si="107"/>
        <v>4</v>
      </c>
      <c r="N867" s="17">
        <f t="shared" si="108"/>
        <v>90890910</v>
      </c>
      <c r="O867" s="20" t="str">
        <f t="shared" si="109"/>
        <v>&gt;₹500</v>
      </c>
      <c r="P867" s="11" t="str">
        <f t="shared" si="110"/>
        <v>More</v>
      </c>
      <c r="Q867" s="19">
        <f t="shared" si="111"/>
        <v>36360</v>
      </c>
    </row>
    <row r="868" spans="1:17" x14ac:dyDescent="0.35">
      <c r="A868" s="10" t="s">
        <v>7223</v>
      </c>
      <c r="B868" s="10" t="s">
        <v>7224</v>
      </c>
      <c r="C868" s="10" t="s">
        <v>4845</v>
      </c>
      <c r="D868" s="12">
        <v>1439</v>
      </c>
      <c r="E868" s="12">
        <v>2890</v>
      </c>
      <c r="F868" s="13">
        <v>0.5</v>
      </c>
      <c r="G868" s="10">
        <v>4.5</v>
      </c>
      <c r="H868" s="14">
        <v>4099</v>
      </c>
      <c r="I868" s="10" t="s">
        <v>7228</v>
      </c>
      <c r="J868" s="10" t="str">
        <f t="shared" si="104"/>
        <v>Lenovo</v>
      </c>
      <c r="K868" s="10" t="str">
        <f t="shared" si="105"/>
        <v>Computers&amp;Accessories</v>
      </c>
      <c r="L868" s="10" t="str">
        <f t="shared" si="106"/>
        <v>More</v>
      </c>
      <c r="M868" s="10">
        <f t="shared" si="107"/>
        <v>4</v>
      </c>
      <c r="N868" s="12">
        <f t="shared" si="108"/>
        <v>11846110</v>
      </c>
      <c r="O868" s="15" t="str">
        <f t="shared" si="109"/>
        <v>&gt;₹500</v>
      </c>
      <c r="P868" s="10" t="str">
        <f t="shared" si="110"/>
        <v>More</v>
      </c>
      <c r="Q868" s="14">
        <f t="shared" si="111"/>
        <v>18445.5</v>
      </c>
    </row>
    <row r="869" spans="1:17" x14ac:dyDescent="0.35">
      <c r="A869" s="11" t="s">
        <v>7233</v>
      </c>
      <c r="B869" s="11" t="s">
        <v>7234</v>
      </c>
      <c r="C869" s="11" t="s">
        <v>3066</v>
      </c>
      <c r="D869" s="17">
        <v>1099</v>
      </c>
      <c r="E869" s="17">
        <v>5999</v>
      </c>
      <c r="F869" s="18">
        <v>0.82</v>
      </c>
      <c r="G869" s="11">
        <v>3.5</v>
      </c>
      <c r="H869" s="22">
        <v>12966</v>
      </c>
      <c r="I869" s="11" t="s">
        <v>7237</v>
      </c>
      <c r="J869" s="11" t="str">
        <f t="shared" si="104"/>
        <v>Boult</v>
      </c>
      <c r="K869" s="11" t="str">
        <f t="shared" si="105"/>
        <v>Electronics</v>
      </c>
      <c r="L869" s="11" t="str">
        <f t="shared" si="106"/>
        <v>More</v>
      </c>
      <c r="M869" s="11">
        <f t="shared" si="107"/>
        <v>3</v>
      </c>
      <c r="N869" s="17">
        <f t="shared" si="108"/>
        <v>77783034</v>
      </c>
      <c r="O869" s="20" t="str">
        <f t="shared" si="109"/>
        <v>&gt;₹500</v>
      </c>
      <c r="P869" s="11" t="str">
        <f t="shared" si="110"/>
        <v>More</v>
      </c>
      <c r="Q869" s="19">
        <f t="shared" si="111"/>
        <v>45381</v>
      </c>
    </row>
    <row r="870" spans="1:17" x14ac:dyDescent="0.35">
      <c r="A870" s="10" t="s">
        <v>7242</v>
      </c>
      <c r="B870" s="10" t="s">
        <v>7243</v>
      </c>
      <c r="C870" s="10" t="s">
        <v>5623</v>
      </c>
      <c r="D870" s="12">
        <v>157</v>
      </c>
      <c r="E870" s="12">
        <v>160</v>
      </c>
      <c r="F870" s="13">
        <v>0.02</v>
      </c>
      <c r="G870" s="10">
        <v>4.5</v>
      </c>
      <c r="H870" s="14">
        <v>4428</v>
      </c>
      <c r="I870" s="10" t="s">
        <v>7247</v>
      </c>
      <c r="J870" s="10" t="str">
        <f t="shared" si="104"/>
        <v>Classmate</v>
      </c>
      <c r="K870" s="10" t="str">
        <f t="shared" si="105"/>
        <v>OfficeProducts</v>
      </c>
      <c r="L870" s="10" t="str">
        <f t="shared" si="106"/>
        <v>Less</v>
      </c>
      <c r="M870" s="10">
        <f t="shared" si="107"/>
        <v>4</v>
      </c>
      <c r="N870" s="12">
        <f t="shared" si="108"/>
        <v>708480</v>
      </c>
      <c r="O870" s="15" t="str">
        <f t="shared" si="109"/>
        <v>&lt;₹200</v>
      </c>
      <c r="P870" s="10" t="str">
        <f t="shared" si="110"/>
        <v>More</v>
      </c>
      <c r="Q870" s="14">
        <f t="shared" si="111"/>
        <v>19926</v>
      </c>
    </row>
    <row r="871" spans="1:17" x14ac:dyDescent="0.35">
      <c r="A871" s="11" t="s">
        <v>420</v>
      </c>
      <c r="B871" s="11" t="s">
        <v>421</v>
      </c>
      <c r="C871" s="11" t="s">
        <v>98</v>
      </c>
      <c r="D871" s="17">
        <v>999</v>
      </c>
      <c r="E871" s="17">
        <v>1599</v>
      </c>
      <c r="F871" s="18">
        <v>0.38</v>
      </c>
      <c r="G871" s="11">
        <v>4.3</v>
      </c>
      <c r="H871" s="19">
        <v>12093</v>
      </c>
      <c r="I871" s="11" t="s">
        <v>425</v>
      </c>
      <c r="J871" s="11" t="str">
        <f t="shared" si="104"/>
        <v>TP-Link</v>
      </c>
      <c r="K871" s="11" t="str">
        <f t="shared" si="105"/>
        <v>Computers&amp;Accessories</v>
      </c>
      <c r="L871" s="11" t="str">
        <f t="shared" si="106"/>
        <v>Less</v>
      </c>
      <c r="M871" s="11">
        <f t="shared" si="107"/>
        <v>4</v>
      </c>
      <c r="N871" s="17">
        <f t="shared" si="108"/>
        <v>19336707</v>
      </c>
      <c r="O871" s="20" t="str">
        <f t="shared" si="109"/>
        <v>&gt;₹500</v>
      </c>
      <c r="P871" s="11" t="str">
        <f t="shared" si="110"/>
        <v>More</v>
      </c>
      <c r="Q871" s="19">
        <f t="shared" si="111"/>
        <v>51999.9</v>
      </c>
    </row>
    <row r="872" spans="1:17" x14ac:dyDescent="0.35">
      <c r="A872" s="10" t="s">
        <v>7254</v>
      </c>
      <c r="B872" s="10" t="s">
        <v>7255</v>
      </c>
      <c r="C872" s="10" t="s">
        <v>5275</v>
      </c>
      <c r="D872" s="12">
        <v>115</v>
      </c>
      <c r="E872" s="12">
        <v>999</v>
      </c>
      <c r="F872" s="13">
        <v>0.88</v>
      </c>
      <c r="G872" s="10">
        <v>3.3</v>
      </c>
      <c r="H872" s="14">
        <v>5692</v>
      </c>
      <c r="I872" s="10" t="s">
        <v>7259</v>
      </c>
      <c r="J872" s="10" t="str">
        <f t="shared" si="104"/>
        <v>LS</v>
      </c>
      <c r="K872" s="10" t="str">
        <f t="shared" si="105"/>
        <v>Computers&amp;Accessories</v>
      </c>
      <c r="L872" s="10" t="str">
        <f t="shared" si="106"/>
        <v>More</v>
      </c>
      <c r="M872" s="10">
        <f t="shared" si="107"/>
        <v>3</v>
      </c>
      <c r="N872" s="12">
        <f t="shared" si="108"/>
        <v>5686308</v>
      </c>
      <c r="O872" s="15" t="str">
        <f t="shared" si="109"/>
        <v>&gt;₹500</v>
      </c>
      <c r="P872" s="10" t="str">
        <f t="shared" si="110"/>
        <v>More</v>
      </c>
      <c r="Q872" s="14">
        <f t="shared" si="111"/>
        <v>18783.599999999999</v>
      </c>
    </row>
    <row r="873" spans="1:17" x14ac:dyDescent="0.35">
      <c r="A873" s="11" t="s">
        <v>7264</v>
      </c>
      <c r="B873" s="11" t="s">
        <v>7265</v>
      </c>
      <c r="C873" s="11" t="s">
        <v>4856</v>
      </c>
      <c r="D873" s="17">
        <v>175</v>
      </c>
      <c r="E873" s="17">
        <v>499</v>
      </c>
      <c r="F873" s="18">
        <v>0.65</v>
      </c>
      <c r="G873" s="11">
        <v>4.0999999999999996</v>
      </c>
      <c r="H873" s="19">
        <v>21</v>
      </c>
      <c r="I873" s="11" t="s">
        <v>7269</v>
      </c>
      <c r="J873" s="11" t="str">
        <f t="shared" si="104"/>
        <v>KLAM</v>
      </c>
      <c r="K873" s="11" t="str">
        <f t="shared" si="105"/>
        <v>Computers&amp;Accessories</v>
      </c>
      <c r="L873" s="11" t="str">
        <f t="shared" si="106"/>
        <v>More</v>
      </c>
      <c r="M873" s="11">
        <f t="shared" si="107"/>
        <v>4</v>
      </c>
      <c r="N873" s="17">
        <f t="shared" si="108"/>
        <v>10479</v>
      </c>
      <c r="O873" s="20" t="str">
        <f t="shared" si="109"/>
        <v>₹200–₹500</v>
      </c>
      <c r="P873" s="11" t="str">
        <f t="shared" si="110"/>
        <v>Less</v>
      </c>
      <c r="Q873" s="19">
        <f t="shared" si="111"/>
        <v>86.1</v>
      </c>
    </row>
    <row r="874" spans="1:17" x14ac:dyDescent="0.35">
      <c r="A874" s="10" t="s">
        <v>7274</v>
      </c>
      <c r="B874" s="10" t="s">
        <v>7275</v>
      </c>
      <c r="C874" s="10" t="s">
        <v>5904</v>
      </c>
      <c r="D874" s="12">
        <v>1999</v>
      </c>
      <c r="E874" s="12">
        <v>4700</v>
      </c>
      <c r="F874" s="13">
        <v>0.56999999999999995</v>
      </c>
      <c r="G874" s="10">
        <v>3.8</v>
      </c>
      <c r="H874" s="21">
        <v>1880</v>
      </c>
      <c r="I874" s="10" t="s">
        <v>7279</v>
      </c>
      <c r="J874" s="10" t="str">
        <f t="shared" si="104"/>
        <v>CP</v>
      </c>
      <c r="K874" s="10" t="str">
        <f t="shared" si="105"/>
        <v>Electronics</v>
      </c>
      <c r="L874" s="10" t="str">
        <f t="shared" si="106"/>
        <v>More</v>
      </c>
      <c r="M874" s="10">
        <f t="shared" si="107"/>
        <v>3</v>
      </c>
      <c r="N874" s="12">
        <f t="shared" si="108"/>
        <v>8836000</v>
      </c>
      <c r="O874" s="15" t="str">
        <f t="shared" si="109"/>
        <v>&gt;₹500</v>
      </c>
      <c r="P874" s="10" t="str">
        <f t="shared" si="110"/>
        <v>More</v>
      </c>
      <c r="Q874" s="14">
        <f t="shared" si="111"/>
        <v>7144</v>
      </c>
    </row>
    <row r="875" spans="1:17" x14ac:dyDescent="0.35">
      <c r="A875" s="11" t="s">
        <v>7284</v>
      </c>
      <c r="B875" s="11" t="s">
        <v>7285</v>
      </c>
      <c r="C875" s="11" t="s">
        <v>7286</v>
      </c>
      <c r="D875" s="17">
        <v>3999</v>
      </c>
      <c r="E875" s="17">
        <v>4332.96</v>
      </c>
      <c r="F875" s="18">
        <v>0.08</v>
      </c>
      <c r="G875" s="11">
        <v>3.5</v>
      </c>
      <c r="H875" s="19">
        <v>21762</v>
      </c>
      <c r="I875" s="11" t="s">
        <v>7290</v>
      </c>
      <c r="J875" s="11" t="str">
        <f t="shared" si="104"/>
        <v>HP</v>
      </c>
      <c r="K875" s="11" t="str">
        <f t="shared" si="105"/>
        <v>Computers&amp;Accessories</v>
      </c>
      <c r="L875" s="11" t="str">
        <f t="shared" si="106"/>
        <v>Less</v>
      </c>
      <c r="M875" s="11">
        <f t="shared" si="107"/>
        <v>3</v>
      </c>
      <c r="N875" s="17">
        <f t="shared" si="108"/>
        <v>94293875.519999996</v>
      </c>
      <c r="O875" s="20" t="str">
        <f t="shared" si="109"/>
        <v>&gt;₹500</v>
      </c>
      <c r="P875" s="11" t="str">
        <f t="shared" si="110"/>
        <v>More</v>
      </c>
      <c r="Q875" s="19">
        <f t="shared" si="111"/>
        <v>76167</v>
      </c>
    </row>
    <row r="876" spans="1:17" x14ac:dyDescent="0.35">
      <c r="A876" s="10" t="s">
        <v>7295</v>
      </c>
      <c r="B876" s="10" t="s">
        <v>7296</v>
      </c>
      <c r="C876" s="10" t="s">
        <v>5443</v>
      </c>
      <c r="D876" s="12">
        <v>899</v>
      </c>
      <c r="E876" s="12">
        <v>1800</v>
      </c>
      <c r="F876" s="13">
        <v>0.5</v>
      </c>
      <c r="G876" s="10">
        <v>4.0999999999999996</v>
      </c>
      <c r="H876" s="14">
        <v>22375</v>
      </c>
      <c r="I876" s="10" t="s">
        <v>7300</v>
      </c>
      <c r="J876" s="10" t="str">
        <f t="shared" si="104"/>
        <v>D-Link</v>
      </c>
      <c r="K876" s="10" t="str">
        <f t="shared" si="105"/>
        <v>Computers&amp;Accessories</v>
      </c>
      <c r="L876" s="10" t="str">
        <f t="shared" si="106"/>
        <v>More</v>
      </c>
      <c r="M876" s="10">
        <f t="shared" si="107"/>
        <v>4</v>
      </c>
      <c r="N876" s="12">
        <f t="shared" si="108"/>
        <v>40275000</v>
      </c>
      <c r="O876" s="15" t="str">
        <f t="shared" si="109"/>
        <v>&gt;₹500</v>
      </c>
      <c r="P876" s="10" t="str">
        <f t="shared" si="110"/>
        <v>More</v>
      </c>
      <c r="Q876" s="14">
        <f t="shared" si="111"/>
        <v>91737.499999999985</v>
      </c>
    </row>
    <row r="877" spans="1:17" x14ac:dyDescent="0.35">
      <c r="A877" s="11" t="s">
        <v>7305</v>
      </c>
      <c r="B877" s="11" t="s">
        <v>7306</v>
      </c>
      <c r="C877" s="11" t="s">
        <v>5358</v>
      </c>
      <c r="D877" s="17">
        <v>299</v>
      </c>
      <c r="E877" s="17">
        <v>990</v>
      </c>
      <c r="F877" s="18">
        <v>0.7</v>
      </c>
      <c r="G877" s="11">
        <v>4.5</v>
      </c>
      <c r="H877" s="19">
        <v>2453</v>
      </c>
      <c r="I877" s="11" t="s">
        <v>7310</v>
      </c>
      <c r="J877" s="11" t="str">
        <f t="shared" si="104"/>
        <v>RPM</v>
      </c>
      <c r="K877" s="11" t="str">
        <f t="shared" si="105"/>
        <v>Computers&amp;Accessories</v>
      </c>
      <c r="L877" s="11" t="str">
        <f t="shared" si="106"/>
        <v>More</v>
      </c>
      <c r="M877" s="11">
        <f t="shared" si="107"/>
        <v>4</v>
      </c>
      <c r="N877" s="17">
        <f t="shared" si="108"/>
        <v>2428470</v>
      </c>
      <c r="O877" s="20" t="str">
        <f t="shared" si="109"/>
        <v>&gt;₹500</v>
      </c>
      <c r="P877" s="11" t="str">
        <f t="shared" si="110"/>
        <v>More</v>
      </c>
      <c r="Q877" s="19">
        <f t="shared" si="111"/>
        <v>11038.5</v>
      </c>
    </row>
    <row r="878" spans="1:17" x14ac:dyDescent="0.35">
      <c r="A878" s="10" t="s">
        <v>7315</v>
      </c>
      <c r="B878" s="10" t="s">
        <v>7316</v>
      </c>
      <c r="C878" s="10" t="s">
        <v>4856</v>
      </c>
      <c r="D878" s="12">
        <v>3303</v>
      </c>
      <c r="E878" s="12">
        <v>4699</v>
      </c>
      <c r="F878" s="13">
        <v>0.3</v>
      </c>
      <c r="G878" s="10">
        <v>4.4000000000000004</v>
      </c>
      <c r="H878" s="14">
        <v>13544</v>
      </c>
      <c r="I878" s="10" t="s">
        <v>7320</v>
      </c>
      <c r="J878" s="10" t="str">
        <f t="shared" si="104"/>
        <v>Wacom</v>
      </c>
      <c r="K878" s="10" t="str">
        <f t="shared" si="105"/>
        <v>Computers&amp;Accessories</v>
      </c>
      <c r="L878" s="10" t="str">
        <f t="shared" si="106"/>
        <v>Less</v>
      </c>
      <c r="M878" s="10">
        <f t="shared" si="107"/>
        <v>4</v>
      </c>
      <c r="N878" s="12">
        <f t="shared" si="108"/>
        <v>63643256</v>
      </c>
      <c r="O878" s="15" t="str">
        <f t="shared" si="109"/>
        <v>&gt;₹500</v>
      </c>
      <c r="P878" s="10" t="str">
        <f t="shared" si="110"/>
        <v>More</v>
      </c>
      <c r="Q878" s="14">
        <f t="shared" si="111"/>
        <v>59593.600000000006</v>
      </c>
    </row>
    <row r="879" spans="1:17" x14ac:dyDescent="0.35">
      <c r="A879" s="11" t="s">
        <v>7325</v>
      </c>
      <c r="B879" s="11" t="s">
        <v>7326</v>
      </c>
      <c r="C879" s="11" t="s">
        <v>6577</v>
      </c>
      <c r="D879" s="17">
        <v>1890</v>
      </c>
      <c r="E879" s="17">
        <v>5490</v>
      </c>
      <c r="F879" s="18">
        <v>0.66</v>
      </c>
      <c r="G879" s="11">
        <v>4.0999999999999996</v>
      </c>
      <c r="H879" s="19">
        <v>10976</v>
      </c>
      <c r="I879" s="11" t="s">
        <v>7330</v>
      </c>
      <c r="J879" s="11" t="str">
        <f t="shared" si="104"/>
        <v>Lenovo</v>
      </c>
      <c r="K879" s="11" t="str">
        <f t="shared" si="105"/>
        <v>Computers&amp;Accessories</v>
      </c>
      <c r="L879" s="11" t="str">
        <f t="shared" si="106"/>
        <v>More</v>
      </c>
      <c r="M879" s="11">
        <f t="shared" si="107"/>
        <v>4</v>
      </c>
      <c r="N879" s="17">
        <f t="shared" si="108"/>
        <v>60258240</v>
      </c>
      <c r="O879" s="20" t="str">
        <f t="shared" si="109"/>
        <v>&gt;₹500</v>
      </c>
      <c r="P879" s="11" t="str">
        <f t="shared" si="110"/>
        <v>More</v>
      </c>
      <c r="Q879" s="19">
        <f t="shared" si="111"/>
        <v>45001.599999999999</v>
      </c>
    </row>
    <row r="880" spans="1:17" x14ac:dyDescent="0.35">
      <c r="A880" s="10" t="s">
        <v>7335</v>
      </c>
      <c r="B880" s="10" t="s">
        <v>7336</v>
      </c>
      <c r="C880" s="10" t="s">
        <v>6232</v>
      </c>
      <c r="D880" s="12">
        <v>90</v>
      </c>
      <c r="E880" s="12">
        <v>100</v>
      </c>
      <c r="F880" s="13">
        <v>0.1</v>
      </c>
      <c r="G880" s="10">
        <v>4.3</v>
      </c>
      <c r="H880" s="14">
        <v>3061</v>
      </c>
      <c r="I880" s="10" t="s">
        <v>7340</v>
      </c>
      <c r="J880" s="10" t="str">
        <f t="shared" si="104"/>
        <v>Parker</v>
      </c>
      <c r="K880" s="10" t="str">
        <f t="shared" si="105"/>
        <v>OfficeProducts</v>
      </c>
      <c r="L880" s="10" t="str">
        <f t="shared" si="106"/>
        <v>Less</v>
      </c>
      <c r="M880" s="10">
        <f t="shared" si="107"/>
        <v>4</v>
      </c>
      <c r="N880" s="12">
        <f t="shared" si="108"/>
        <v>306100</v>
      </c>
      <c r="O880" s="15" t="str">
        <f t="shared" si="109"/>
        <v>&lt;₹200</v>
      </c>
      <c r="P880" s="10" t="str">
        <f t="shared" si="110"/>
        <v>More</v>
      </c>
      <c r="Q880" s="14">
        <f t="shared" si="111"/>
        <v>13162.3</v>
      </c>
    </row>
    <row r="881" spans="1:17" x14ac:dyDescent="0.35">
      <c r="A881" s="11" t="s">
        <v>7345</v>
      </c>
      <c r="B881" s="11" t="s">
        <v>7346</v>
      </c>
      <c r="C881" s="11" t="s">
        <v>3066</v>
      </c>
      <c r="D881" s="17">
        <v>1599</v>
      </c>
      <c r="E881" s="17">
        <v>2790</v>
      </c>
      <c r="F881" s="18">
        <v>0.43</v>
      </c>
      <c r="G881" s="11">
        <v>3.6</v>
      </c>
      <c r="H881" s="22">
        <v>2272</v>
      </c>
      <c r="I881" s="11" t="s">
        <v>7350</v>
      </c>
      <c r="J881" s="11" t="str">
        <f t="shared" si="104"/>
        <v>Sony</v>
      </c>
      <c r="K881" s="11" t="str">
        <f t="shared" si="105"/>
        <v>Electronics</v>
      </c>
      <c r="L881" s="11" t="str">
        <f t="shared" si="106"/>
        <v>Less</v>
      </c>
      <c r="M881" s="11">
        <f t="shared" si="107"/>
        <v>3</v>
      </c>
      <c r="N881" s="17">
        <f t="shared" si="108"/>
        <v>6338880</v>
      </c>
      <c r="O881" s="20" t="str">
        <f t="shared" si="109"/>
        <v>&gt;₹500</v>
      </c>
      <c r="P881" s="11" t="str">
        <f t="shared" si="110"/>
        <v>More</v>
      </c>
      <c r="Q881" s="19">
        <f t="shared" si="111"/>
        <v>8179.2</v>
      </c>
    </row>
    <row r="882" spans="1:17" x14ac:dyDescent="0.35">
      <c r="A882" s="10" t="s">
        <v>7355</v>
      </c>
      <c r="B882" s="10" t="s">
        <v>7356</v>
      </c>
      <c r="C882" s="10" t="s">
        <v>6606</v>
      </c>
      <c r="D882" s="12">
        <v>599</v>
      </c>
      <c r="E882" s="12">
        <v>999</v>
      </c>
      <c r="F882" s="13">
        <v>0.4</v>
      </c>
      <c r="G882" s="10">
        <v>4</v>
      </c>
      <c r="H882" s="14">
        <v>7601</v>
      </c>
      <c r="I882" s="10" t="s">
        <v>7360</v>
      </c>
      <c r="J882" s="10" t="str">
        <f t="shared" si="104"/>
        <v>Zebronics,</v>
      </c>
      <c r="K882" s="10" t="str">
        <f t="shared" si="105"/>
        <v>Computers&amp;Accessories</v>
      </c>
      <c r="L882" s="10" t="str">
        <f t="shared" si="106"/>
        <v>Less</v>
      </c>
      <c r="M882" s="10">
        <f t="shared" si="107"/>
        <v>4</v>
      </c>
      <c r="N882" s="12">
        <f t="shared" si="108"/>
        <v>7593399</v>
      </c>
      <c r="O882" s="15" t="str">
        <f t="shared" si="109"/>
        <v>&gt;₹500</v>
      </c>
      <c r="P882" s="10" t="str">
        <f t="shared" si="110"/>
        <v>More</v>
      </c>
      <c r="Q882" s="14">
        <f t="shared" si="111"/>
        <v>30404</v>
      </c>
    </row>
    <row r="883" spans="1:17" x14ac:dyDescent="0.35">
      <c r="A883" s="11" t="s">
        <v>445</v>
      </c>
      <c r="B883" s="11" t="s">
        <v>446</v>
      </c>
      <c r="C883" s="11" t="s">
        <v>98</v>
      </c>
      <c r="D883" s="17">
        <v>507</v>
      </c>
      <c r="E883" s="17">
        <v>1208</v>
      </c>
      <c r="F883" s="18">
        <v>0.57999999999999996</v>
      </c>
      <c r="G883" s="11">
        <v>4.0999999999999996</v>
      </c>
      <c r="H883" s="19">
        <v>8131</v>
      </c>
      <c r="I883" s="11" t="s">
        <v>450</v>
      </c>
      <c r="J883" s="11" t="str">
        <f t="shared" si="104"/>
        <v>D-Link</v>
      </c>
      <c r="K883" s="11" t="str">
        <f t="shared" si="105"/>
        <v>Computers&amp;Accessories</v>
      </c>
      <c r="L883" s="11" t="str">
        <f t="shared" si="106"/>
        <v>More</v>
      </c>
      <c r="M883" s="11">
        <f t="shared" si="107"/>
        <v>4</v>
      </c>
      <c r="N883" s="17">
        <f t="shared" si="108"/>
        <v>9822248</v>
      </c>
      <c r="O883" s="20" t="str">
        <f t="shared" si="109"/>
        <v>&gt;₹500</v>
      </c>
      <c r="P883" s="11" t="str">
        <f t="shared" si="110"/>
        <v>More</v>
      </c>
      <c r="Q883" s="19">
        <f t="shared" si="111"/>
        <v>33337.1</v>
      </c>
    </row>
    <row r="884" spans="1:17" x14ac:dyDescent="0.35">
      <c r="A884" s="10" t="s">
        <v>7367</v>
      </c>
      <c r="B884" s="10" t="s">
        <v>7368</v>
      </c>
      <c r="C884" s="10" t="s">
        <v>5358</v>
      </c>
      <c r="D884" s="12">
        <v>425</v>
      </c>
      <c r="E884" s="12">
        <v>899</v>
      </c>
      <c r="F884" s="13">
        <v>0.53</v>
      </c>
      <c r="G884" s="10">
        <v>4.5</v>
      </c>
      <c r="H884" s="14">
        <v>4219</v>
      </c>
      <c r="I884" s="10" t="s">
        <v>7372</v>
      </c>
      <c r="J884" s="10" t="str">
        <f t="shared" si="104"/>
        <v>Tukzer</v>
      </c>
      <c r="K884" s="10" t="str">
        <f t="shared" si="105"/>
        <v>Computers&amp;Accessories</v>
      </c>
      <c r="L884" s="10" t="str">
        <f t="shared" si="106"/>
        <v>More</v>
      </c>
      <c r="M884" s="10">
        <f t="shared" si="107"/>
        <v>4</v>
      </c>
      <c r="N884" s="12">
        <f t="shared" si="108"/>
        <v>3792881</v>
      </c>
      <c r="O884" s="15" t="str">
        <f t="shared" si="109"/>
        <v>&gt;₹500</v>
      </c>
      <c r="P884" s="10" t="str">
        <f t="shared" si="110"/>
        <v>More</v>
      </c>
      <c r="Q884" s="14">
        <f t="shared" si="111"/>
        <v>18985.5</v>
      </c>
    </row>
    <row r="885" spans="1:17" x14ac:dyDescent="0.35">
      <c r="A885" s="11" t="s">
        <v>7377</v>
      </c>
      <c r="B885" s="11" t="s">
        <v>7378</v>
      </c>
      <c r="C885" s="11" t="s">
        <v>4425</v>
      </c>
      <c r="D885" s="17">
        <v>1499</v>
      </c>
      <c r="E885" s="17">
        <v>3999</v>
      </c>
      <c r="F885" s="18">
        <v>0.63</v>
      </c>
      <c r="G885" s="11">
        <v>4.2</v>
      </c>
      <c r="H885" s="22">
        <v>42775</v>
      </c>
      <c r="I885" s="11" t="s">
        <v>7382</v>
      </c>
      <c r="J885" s="11" t="str">
        <f t="shared" si="104"/>
        <v>Infinity</v>
      </c>
      <c r="K885" s="11" t="str">
        <f t="shared" si="105"/>
        <v>Electronics</v>
      </c>
      <c r="L885" s="11" t="str">
        <f t="shared" si="106"/>
        <v>More</v>
      </c>
      <c r="M885" s="11">
        <f t="shared" si="107"/>
        <v>4</v>
      </c>
      <c r="N885" s="17">
        <f t="shared" si="108"/>
        <v>171057225</v>
      </c>
      <c r="O885" s="20" t="str">
        <f t="shared" si="109"/>
        <v>&gt;₹500</v>
      </c>
      <c r="P885" s="11" t="str">
        <f t="shared" si="110"/>
        <v>More</v>
      </c>
      <c r="Q885" s="19">
        <f t="shared" si="111"/>
        <v>179655</v>
      </c>
    </row>
    <row r="886" spans="1:17" x14ac:dyDescent="0.35">
      <c r="A886" s="10" t="s">
        <v>7386</v>
      </c>
      <c r="B886" s="10" t="s">
        <v>7387</v>
      </c>
      <c r="C886" s="10" t="s">
        <v>7068</v>
      </c>
      <c r="D886" s="12">
        <v>549</v>
      </c>
      <c r="E886" s="12">
        <v>2499</v>
      </c>
      <c r="F886" s="13">
        <v>0.78</v>
      </c>
      <c r="G886" s="10">
        <v>4.3</v>
      </c>
      <c r="H886" s="14">
        <v>5556</v>
      </c>
      <c r="I886" s="10" t="s">
        <v>7391</v>
      </c>
      <c r="J886" s="10" t="str">
        <f t="shared" si="104"/>
        <v>Robustrion</v>
      </c>
      <c r="K886" s="10" t="str">
        <f t="shared" si="105"/>
        <v>Computers&amp;Accessories</v>
      </c>
      <c r="L886" s="10" t="str">
        <f t="shared" si="106"/>
        <v>More</v>
      </c>
      <c r="M886" s="10">
        <f t="shared" si="107"/>
        <v>4</v>
      </c>
      <c r="N886" s="12">
        <f t="shared" si="108"/>
        <v>13884444</v>
      </c>
      <c r="O886" s="15" t="str">
        <f t="shared" si="109"/>
        <v>&gt;₹500</v>
      </c>
      <c r="P886" s="10" t="str">
        <f t="shared" si="110"/>
        <v>More</v>
      </c>
      <c r="Q886" s="14">
        <f t="shared" si="111"/>
        <v>23890.799999999999</v>
      </c>
    </row>
    <row r="887" spans="1:17" x14ac:dyDescent="0.35">
      <c r="A887" s="11" t="s">
        <v>471</v>
      </c>
      <c r="B887" s="11" t="s">
        <v>472</v>
      </c>
      <c r="C887" s="11" t="s">
        <v>18</v>
      </c>
      <c r="D887" s="17">
        <v>199</v>
      </c>
      <c r="E887" s="17">
        <v>395</v>
      </c>
      <c r="F887" s="18">
        <v>0.5</v>
      </c>
      <c r="G887" s="11">
        <v>4.2</v>
      </c>
      <c r="H887" s="19">
        <v>92595</v>
      </c>
      <c r="I887" s="11" t="s">
        <v>476</v>
      </c>
      <c r="J887" s="11" t="str">
        <f t="shared" si="104"/>
        <v>Amazonbasics</v>
      </c>
      <c r="K887" s="11" t="str">
        <f t="shared" si="105"/>
        <v>Computers&amp;Accessories</v>
      </c>
      <c r="L887" s="11" t="str">
        <f t="shared" si="106"/>
        <v>More</v>
      </c>
      <c r="M887" s="11">
        <f t="shared" si="107"/>
        <v>4</v>
      </c>
      <c r="N887" s="17">
        <f t="shared" si="108"/>
        <v>36575025</v>
      </c>
      <c r="O887" s="20" t="str">
        <f t="shared" si="109"/>
        <v>₹200–₹500</v>
      </c>
      <c r="P887" s="11" t="str">
        <f t="shared" si="110"/>
        <v>More</v>
      </c>
      <c r="Q887" s="19">
        <f t="shared" si="111"/>
        <v>388899</v>
      </c>
    </row>
    <row r="888" spans="1:17" x14ac:dyDescent="0.35">
      <c r="A888" s="10" t="s">
        <v>7397</v>
      </c>
      <c r="B888" s="10" t="s">
        <v>7398</v>
      </c>
      <c r="C888" s="10" t="s">
        <v>4845</v>
      </c>
      <c r="D888" s="12">
        <v>1295</v>
      </c>
      <c r="E888" s="12">
        <v>1645</v>
      </c>
      <c r="F888" s="13">
        <v>0.21</v>
      </c>
      <c r="G888" s="10">
        <v>4.5999999999999996</v>
      </c>
      <c r="H888" s="14">
        <v>12375</v>
      </c>
      <c r="I888" s="10" t="s">
        <v>7402</v>
      </c>
      <c r="J888" s="10" t="str">
        <f t="shared" si="104"/>
        <v>Logitech</v>
      </c>
      <c r="K888" s="10" t="str">
        <f t="shared" si="105"/>
        <v>Computers&amp;Accessories</v>
      </c>
      <c r="L888" s="10" t="str">
        <f t="shared" si="106"/>
        <v>Less</v>
      </c>
      <c r="M888" s="10">
        <f t="shared" si="107"/>
        <v>4</v>
      </c>
      <c r="N888" s="12">
        <f t="shared" si="108"/>
        <v>20356875</v>
      </c>
      <c r="O888" s="15" t="str">
        <f t="shared" si="109"/>
        <v>&gt;₹500</v>
      </c>
      <c r="P888" s="10" t="str">
        <f t="shared" si="110"/>
        <v>More</v>
      </c>
      <c r="Q888" s="14">
        <f t="shared" si="111"/>
        <v>56924.999999999993</v>
      </c>
    </row>
    <row r="889" spans="1:17" x14ac:dyDescent="0.35">
      <c r="A889" s="11" t="s">
        <v>7407</v>
      </c>
      <c r="B889" s="11" t="s">
        <v>7408</v>
      </c>
      <c r="C889" s="11" t="s">
        <v>5347</v>
      </c>
      <c r="D889" s="17">
        <v>310</v>
      </c>
      <c r="E889" s="17">
        <v>310</v>
      </c>
      <c r="F889" s="18">
        <v>0</v>
      </c>
      <c r="G889" s="11">
        <v>4.5</v>
      </c>
      <c r="H889" s="19">
        <v>5882</v>
      </c>
      <c r="I889" s="11" t="s">
        <v>7412</v>
      </c>
      <c r="J889" s="11" t="str">
        <f t="shared" si="104"/>
        <v>Camel</v>
      </c>
      <c r="K889" s="11" t="str">
        <f t="shared" si="105"/>
        <v>Home&amp;Kitchen</v>
      </c>
      <c r="L889" s="11" t="str">
        <f t="shared" si="106"/>
        <v>Less</v>
      </c>
      <c r="M889" s="11">
        <f t="shared" si="107"/>
        <v>4</v>
      </c>
      <c r="N889" s="17">
        <f t="shared" si="108"/>
        <v>1823420</v>
      </c>
      <c r="O889" s="20" t="str">
        <f t="shared" si="109"/>
        <v>₹200–₹500</v>
      </c>
      <c r="P889" s="11" t="str">
        <f t="shared" si="110"/>
        <v>More</v>
      </c>
      <c r="Q889" s="19">
        <f t="shared" si="111"/>
        <v>26469</v>
      </c>
    </row>
    <row r="890" spans="1:17" x14ac:dyDescent="0.35">
      <c r="A890" s="10" t="s">
        <v>4448</v>
      </c>
      <c r="B890" s="10" t="s">
        <v>4449</v>
      </c>
      <c r="C890" s="10" t="s">
        <v>4450</v>
      </c>
      <c r="D890" s="12">
        <v>149</v>
      </c>
      <c r="E890" s="12">
        <v>149</v>
      </c>
      <c r="F890" s="13">
        <v>0</v>
      </c>
      <c r="G890" s="10">
        <v>4.3</v>
      </c>
      <c r="H890" s="14">
        <v>10833</v>
      </c>
      <c r="I890" s="10" t="s">
        <v>4454</v>
      </c>
      <c r="J890" s="10" t="str">
        <f t="shared" si="104"/>
        <v>LIRAMARK</v>
      </c>
      <c r="K890" s="10" t="str">
        <f t="shared" si="105"/>
        <v>Computers&amp;Accessories</v>
      </c>
      <c r="L890" s="10" t="str">
        <f t="shared" si="106"/>
        <v>Less</v>
      </c>
      <c r="M890" s="10">
        <f t="shared" si="107"/>
        <v>4</v>
      </c>
      <c r="N890" s="12">
        <f t="shared" si="108"/>
        <v>1614117</v>
      </c>
      <c r="O890" s="15" t="str">
        <f t="shared" si="109"/>
        <v>&lt;₹200</v>
      </c>
      <c r="P890" s="10" t="str">
        <f t="shared" si="110"/>
        <v>More</v>
      </c>
      <c r="Q890" s="14">
        <f t="shared" si="111"/>
        <v>46581.9</v>
      </c>
    </row>
    <row r="891" spans="1:17" x14ac:dyDescent="0.35">
      <c r="A891" s="11" t="s">
        <v>7419</v>
      </c>
      <c r="B891" s="11" t="s">
        <v>7420</v>
      </c>
      <c r="C891" s="11" t="s">
        <v>5102</v>
      </c>
      <c r="D891" s="17">
        <v>1149</v>
      </c>
      <c r="E891" s="17">
        <v>1499</v>
      </c>
      <c r="F891" s="18">
        <v>0.23</v>
      </c>
      <c r="G891" s="11">
        <v>4.0999999999999996</v>
      </c>
      <c r="H891" s="19">
        <v>10443</v>
      </c>
      <c r="I891" s="11" t="s">
        <v>7424</v>
      </c>
      <c r="J891" s="11" t="str">
        <f t="shared" si="104"/>
        <v>Portronics</v>
      </c>
      <c r="K891" s="11" t="str">
        <f t="shared" si="105"/>
        <v>Computers&amp;Accessories</v>
      </c>
      <c r="L891" s="11" t="str">
        <f t="shared" si="106"/>
        <v>Less</v>
      </c>
      <c r="M891" s="11">
        <f t="shared" si="107"/>
        <v>4</v>
      </c>
      <c r="N891" s="17">
        <f t="shared" si="108"/>
        <v>15654057</v>
      </c>
      <c r="O891" s="20" t="str">
        <f t="shared" si="109"/>
        <v>&gt;₹500</v>
      </c>
      <c r="P891" s="11" t="str">
        <f t="shared" si="110"/>
        <v>More</v>
      </c>
      <c r="Q891" s="19">
        <f t="shared" si="111"/>
        <v>42816.299999999996</v>
      </c>
    </row>
    <row r="892" spans="1:17" x14ac:dyDescent="0.35">
      <c r="A892" s="10" t="s">
        <v>7429</v>
      </c>
      <c r="B892" s="10" t="s">
        <v>7430</v>
      </c>
      <c r="C892" s="10" t="s">
        <v>4876</v>
      </c>
      <c r="D892" s="12">
        <v>499</v>
      </c>
      <c r="E892" s="12">
        <v>1299</v>
      </c>
      <c r="F892" s="13">
        <v>0.62</v>
      </c>
      <c r="G892" s="10">
        <v>4.5</v>
      </c>
      <c r="H892" s="14">
        <v>434</v>
      </c>
      <c r="I892" s="10" t="s">
        <v>7434</v>
      </c>
      <c r="J892" s="10" t="str">
        <f t="shared" si="104"/>
        <v>SupCares</v>
      </c>
      <c r="K892" s="10" t="str">
        <f t="shared" si="105"/>
        <v>Computers&amp;Accessories</v>
      </c>
      <c r="L892" s="10" t="str">
        <f t="shared" si="106"/>
        <v>More</v>
      </c>
      <c r="M892" s="10">
        <f t="shared" si="107"/>
        <v>4</v>
      </c>
      <c r="N892" s="12">
        <f t="shared" si="108"/>
        <v>563766</v>
      </c>
      <c r="O892" s="15" t="str">
        <f t="shared" si="109"/>
        <v>&gt;₹500</v>
      </c>
      <c r="P892" s="10" t="str">
        <f t="shared" si="110"/>
        <v>Less</v>
      </c>
      <c r="Q892" s="14">
        <f t="shared" si="111"/>
        <v>1953</v>
      </c>
    </row>
    <row r="893" spans="1:17" x14ac:dyDescent="0.35">
      <c r="A893" s="11" t="s">
        <v>7439</v>
      </c>
      <c r="B893" s="11" t="s">
        <v>7440</v>
      </c>
      <c r="C893" s="11" t="s">
        <v>3066</v>
      </c>
      <c r="D893" s="17">
        <v>999</v>
      </c>
      <c r="E893" s="17">
        <v>4199</v>
      </c>
      <c r="F893" s="18">
        <v>0.76</v>
      </c>
      <c r="G893" s="11">
        <v>3.5</v>
      </c>
      <c r="H893" s="22">
        <v>1913</v>
      </c>
      <c r="I893" s="11" t="s">
        <v>7444</v>
      </c>
      <c r="J893" s="11" t="str">
        <f t="shared" si="104"/>
        <v>ZEBRONICS</v>
      </c>
      <c r="K893" s="11" t="str">
        <f t="shared" si="105"/>
        <v>Electronics</v>
      </c>
      <c r="L893" s="11" t="str">
        <f t="shared" si="106"/>
        <v>More</v>
      </c>
      <c r="M893" s="11">
        <f t="shared" si="107"/>
        <v>3</v>
      </c>
      <c r="N893" s="17">
        <f t="shared" si="108"/>
        <v>8032687</v>
      </c>
      <c r="O893" s="20" t="str">
        <f t="shared" si="109"/>
        <v>&gt;₹500</v>
      </c>
      <c r="P893" s="11" t="str">
        <f t="shared" si="110"/>
        <v>More</v>
      </c>
      <c r="Q893" s="19">
        <f t="shared" si="111"/>
        <v>6695.5</v>
      </c>
    </row>
    <row r="894" spans="1:17" x14ac:dyDescent="0.35">
      <c r="A894" s="10" t="s">
        <v>7449</v>
      </c>
      <c r="B894" s="10" t="s">
        <v>7450</v>
      </c>
      <c r="C894" s="10" t="s">
        <v>6733</v>
      </c>
      <c r="D894" s="12">
        <v>1709</v>
      </c>
      <c r="E894" s="12">
        <v>4000</v>
      </c>
      <c r="F894" s="13">
        <v>0.56999999999999995</v>
      </c>
      <c r="G894" s="10">
        <v>4.4000000000000004</v>
      </c>
      <c r="H894" s="14">
        <v>3029</v>
      </c>
      <c r="I894" s="10" t="s">
        <v>7454</v>
      </c>
      <c r="J894" s="10" t="str">
        <f t="shared" si="104"/>
        <v>Western</v>
      </c>
      <c r="K894" s="10" t="str">
        <f t="shared" si="105"/>
        <v>Computers&amp;Accessories</v>
      </c>
      <c r="L894" s="10" t="str">
        <f t="shared" si="106"/>
        <v>More</v>
      </c>
      <c r="M894" s="10">
        <f t="shared" si="107"/>
        <v>4</v>
      </c>
      <c r="N894" s="12">
        <f t="shared" si="108"/>
        <v>12116000</v>
      </c>
      <c r="O894" s="15" t="str">
        <f t="shared" si="109"/>
        <v>&gt;₹500</v>
      </c>
      <c r="P894" s="10" t="str">
        <f t="shared" si="110"/>
        <v>More</v>
      </c>
      <c r="Q894" s="14">
        <f t="shared" si="111"/>
        <v>13327.6</v>
      </c>
    </row>
    <row r="895" spans="1:17" x14ac:dyDescent="0.35">
      <c r="A895" s="11" t="s">
        <v>7459</v>
      </c>
      <c r="B895" s="11" t="s">
        <v>7460</v>
      </c>
      <c r="C895" s="11" t="s">
        <v>5058</v>
      </c>
      <c r="D895" s="17">
        <v>250</v>
      </c>
      <c r="E895" s="17">
        <v>250</v>
      </c>
      <c r="F895" s="18">
        <v>0</v>
      </c>
      <c r="G895" s="11">
        <v>4.2</v>
      </c>
      <c r="H895" s="19">
        <v>2628</v>
      </c>
      <c r="I895" s="11" t="s">
        <v>7464</v>
      </c>
      <c r="J895" s="11" t="str">
        <f t="shared" si="104"/>
        <v>Classmate</v>
      </c>
      <c r="K895" s="11" t="str">
        <f t="shared" si="105"/>
        <v>OfficeProducts</v>
      </c>
      <c r="L895" s="11" t="str">
        <f t="shared" si="106"/>
        <v>Less</v>
      </c>
      <c r="M895" s="11">
        <f t="shared" si="107"/>
        <v>4</v>
      </c>
      <c r="N895" s="17">
        <f t="shared" si="108"/>
        <v>657000</v>
      </c>
      <c r="O895" s="20" t="str">
        <f t="shared" si="109"/>
        <v>₹200–₹500</v>
      </c>
      <c r="P895" s="11" t="str">
        <f t="shared" si="110"/>
        <v>More</v>
      </c>
      <c r="Q895" s="19">
        <f t="shared" si="111"/>
        <v>11037.6</v>
      </c>
    </row>
    <row r="896" spans="1:17" x14ac:dyDescent="0.35">
      <c r="A896" s="10" t="s">
        <v>481</v>
      </c>
      <c r="B896" s="10" t="s">
        <v>482</v>
      </c>
      <c r="C896" s="10" t="s">
        <v>98</v>
      </c>
      <c r="D896" s="12">
        <v>1199</v>
      </c>
      <c r="E896" s="12">
        <v>2199</v>
      </c>
      <c r="F896" s="13">
        <v>0.45</v>
      </c>
      <c r="G896" s="10">
        <v>4.4000000000000004</v>
      </c>
      <c r="H896" s="14">
        <v>24780</v>
      </c>
      <c r="I896" s="10" t="s">
        <v>486</v>
      </c>
      <c r="J896" s="10" t="str">
        <f t="shared" si="104"/>
        <v>TP-Link</v>
      </c>
      <c r="K896" s="10" t="str">
        <f t="shared" si="105"/>
        <v>Computers&amp;Accessories</v>
      </c>
      <c r="L896" s="10" t="str">
        <f t="shared" si="106"/>
        <v>Less</v>
      </c>
      <c r="M896" s="10">
        <f t="shared" si="107"/>
        <v>4</v>
      </c>
      <c r="N896" s="12">
        <f t="shared" si="108"/>
        <v>54491220</v>
      </c>
      <c r="O896" s="15" t="str">
        <f t="shared" si="109"/>
        <v>&gt;₹500</v>
      </c>
      <c r="P896" s="10" t="str">
        <f t="shared" si="110"/>
        <v>More</v>
      </c>
      <c r="Q896" s="14">
        <f t="shared" si="111"/>
        <v>109032.00000000001</v>
      </c>
    </row>
    <row r="897" spans="1:17" x14ac:dyDescent="0.35">
      <c r="A897" s="11" t="s">
        <v>7470</v>
      </c>
      <c r="B897" s="11" t="s">
        <v>7471</v>
      </c>
      <c r="C897" s="11" t="s">
        <v>7472</v>
      </c>
      <c r="D897" s="17">
        <v>90</v>
      </c>
      <c r="E897" s="17">
        <v>100</v>
      </c>
      <c r="F897" s="18">
        <v>0.1</v>
      </c>
      <c r="G897" s="11">
        <v>4.4000000000000004</v>
      </c>
      <c r="H897" s="19">
        <v>10718</v>
      </c>
      <c r="I897" s="11" t="s">
        <v>7476</v>
      </c>
      <c r="J897" s="11" t="str">
        <f t="shared" si="104"/>
        <v>Classmate</v>
      </c>
      <c r="K897" s="11" t="str">
        <f t="shared" si="105"/>
        <v>Home&amp;Kitchen</v>
      </c>
      <c r="L897" s="11" t="str">
        <f t="shared" si="106"/>
        <v>Less</v>
      </c>
      <c r="M897" s="11">
        <f t="shared" si="107"/>
        <v>4</v>
      </c>
      <c r="N897" s="17">
        <f t="shared" si="108"/>
        <v>1071800</v>
      </c>
      <c r="O897" s="20" t="str">
        <f t="shared" si="109"/>
        <v>&lt;₹200</v>
      </c>
      <c r="P897" s="11" t="str">
        <f t="shared" si="110"/>
        <v>More</v>
      </c>
      <c r="Q897" s="19">
        <f t="shared" si="111"/>
        <v>47159.200000000004</v>
      </c>
    </row>
    <row r="898" spans="1:17" x14ac:dyDescent="0.35">
      <c r="A898" s="10" t="s">
        <v>7481</v>
      </c>
      <c r="B898" s="10" t="s">
        <v>7482</v>
      </c>
      <c r="C898" s="10" t="s">
        <v>3867</v>
      </c>
      <c r="D898" s="12">
        <v>2025</v>
      </c>
      <c r="E898" s="12">
        <v>5999</v>
      </c>
      <c r="F898" s="13">
        <v>0.66</v>
      </c>
      <c r="G898" s="10">
        <v>4.2</v>
      </c>
      <c r="H898" s="21">
        <v>6233</v>
      </c>
      <c r="I898" s="10" t="s">
        <v>7486</v>
      </c>
      <c r="J898" s="10" t="str">
        <f t="shared" ref="J898:J961" si="112">LEFT(B898, FIND(" ", B898) - 1)</f>
        <v>Tukzer</v>
      </c>
      <c r="K898" s="10" t="str">
        <f t="shared" ref="K898:K961" si="113">LEFT(C898, FIND("|", C898 &amp; "|") - 1)</f>
        <v>Electronics</v>
      </c>
      <c r="L898" s="10" t="str">
        <f t="shared" ref="L898:L961" si="114">IF(F898&gt;=50%,"More", "Less")</f>
        <v>More</v>
      </c>
      <c r="M898" s="10">
        <f t="shared" ref="M898:M961" si="115">INT(G898)</f>
        <v>4</v>
      </c>
      <c r="N898" s="12">
        <f t="shared" ref="N898:N961" si="116">E898*H898</f>
        <v>37391767</v>
      </c>
      <c r="O898" s="15" t="str">
        <f t="shared" ref="O898:O961" si="117">IF(E898&lt;200,"&lt;₹200",
IF(E898&lt;=500,"₹200–₹500",
"&gt;₹500"))</f>
        <v>&gt;₹500</v>
      </c>
      <c r="P898" s="10" t="str">
        <f t="shared" ref="P898:P961" si="118">IF(H898&lt;1000, "Less", "More")</f>
        <v>More</v>
      </c>
      <c r="Q898" s="14">
        <f t="shared" ref="Q898:Q961" si="119">G898*H898</f>
        <v>26178.600000000002</v>
      </c>
    </row>
    <row r="899" spans="1:17" x14ac:dyDescent="0.35">
      <c r="A899" s="11" t="s">
        <v>7491</v>
      </c>
      <c r="B899" s="11" t="s">
        <v>7492</v>
      </c>
      <c r="C899" s="11" t="s">
        <v>5336</v>
      </c>
      <c r="D899" s="17">
        <v>1495</v>
      </c>
      <c r="E899" s="17">
        <v>1995</v>
      </c>
      <c r="F899" s="18">
        <v>0.25</v>
      </c>
      <c r="G899" s="11">
        <v>4.5</v>
      </c>
      <c r="H899" s="19">
        <v>10541</v>
      </c>
      <c r="I899" s="11" t="s">
        <v>7496</v>
      </c>
      <c r="J899" s="11" t="str">
        <f t="shared" si="112"/>
        <v>Logitech</v>
      </c>
      <c r="K899" s="11" t="str">
        <f t="shared" si="113"/>
        <v>Computers&amp;Accessories</v>
      </c>
      <c r="L899" s="11" t="str">
        <f t="shared" si="114"/>
        <v>Less</v>
      </c>
      <c r="M899" s="11">
        <f t="shared" si="115"/>
        <v>4</v>
      </c>
      <c r="N899" s="17">
        <f t="shared" si="116"/>
        <v>21029295</v>
      </c>
      <c r="O899" s="20" t="str">
        <f t="shared" si="117"/>
        <v>&gt;₹500</v>
      </c>
      <c r="P899" s="11" t="str">
        <f t="shared" si="118"/>
        <v>More</v>
      </c>
      <c r="Q899" s="19">
        <f t="shared" si="119"/>
        <v>47434.5</v>
      </c>
    </row>
    <row r="900" spans="1:17" x14ac:dyDescent="0.35">
      <c r="A900" s="10" t="s">
        <v>496</v>
      </c>
      <c r="B900" s="10" t="s">
        <v>497</v>
      </c>
      <c r="C900" s="10" t="s">
        <v>18</v>
      </c>
      <c r="D900" s="12">
        <v>799</v>
      </c>
      <c r="E900" s="12">
        <v>2100</v>
      </c>
      <c r="F900" s="13">
        <v>0.62</v>
      </c>
      <c r="G900" s="10">
        <v>4.3</v>
      </c>
      <c r="H900" s="14">
        <v>8188</v>
      </c>
      <c r="I900" s="10" t="s">
        <v>501</v>
      </c>
      <c r="J900" s="10" t="str">
        <f t="shared" si="112"/>
        <v>AmazonBasics</v>
      </c>
      <c r="K900" s="10" t="str">
        <f t="shared" si="113"/>
        <v>Computers&amp;Accessories</v>
      </c>
      <c r="L900" s="10" t="str">
        <f t="shared" si="114"/>
        <v>More</v>
      </c>
      <c r="M900" s="10">
        <f t="shared" si="115"/>
        <v>4</v>
      </c>
      <c r="N900" s="12">
        <f t="shared" si="116"/>
        <v>17194800</v>
      </c>
      <c r="O900" s="15" t="str">
        <f t="shared" si="117"/>
        <v>&gt;₹500</v>
      </c>
      <c r="P900" s="10" t="str">
        <f t="shared" si="118"/>
        <v>More</v>
      </c>
      <c r="Q900" s="14">
        <f t="shared" si="119"/>
        <v>35208.400000000001</v>
      </c>
    </row>
    <row r="901" spans="1:17" x14ac:dyDescent="0.35">
      <c r="A901" s="11" t="s">
        <v>7503</v>
      </c>
      <c r="B901" s="11" t="s">
        <v>7504</v>
      </c>
      <c r="C901" s="11" t="s">
        <v>5515</v>
      </c>
      <c r="D901" s="17">
        <v>899</v>
      </c>
      <c r="E901" s="17">
        <v>1199</v>
      </c>
      <c r="F901" s="18">
        <v>0.25</v>
      </c>
      <c r="G901" s="11">
        <v>3.8</v>
      </c>
      <c r="H901" s="22">
        <v>10751</v>
      </c>
      <c r="I901" s="11" t="s">
        <v>7508</v>
      </c>
      <c r="J901" s="11" t="str">
        <f t="shared" si="112"/>
        <v>Zebronics</v>
      </c>
      <c r="K901" s="11" t="str">
        <f t="shared" si="113"/>
        <v>Electronics</v>
      </c>
      <c r="L901" s="11" t="str">
        <f t="shared" si="114"/>
        <v>Less</v>
      </c>
      <c r="M901" s="11">
        <f t="shared" si="115"/>
        <v>3</v>
      </c>
      <c r="N901" s="17">
        <f t="shared" si="116"/>
        <v>12890449</v>
      </c>
      <c r="O901" s="20" t="str">
        <f t="shared" si="117"/>
        <v>&gt;₹500</v>
      </c>
      <c r="P901" s="11" t="str">
        <f t="shared" si="118"/>
        <v>More</v>
      </c>
      <c r="Q901" s="19">
        <f t="shared" si="119"/>
        <v>40853.799999999996</v>
      </c>
    </row>
    <row r="902" spans="1:17" x14ac:dyDescent="0.35">
      <c r="A902" s="10" t="s">
        <v>7513</v>
      </c>
      <c r="B902" s="10" t="s">
        <v>7514</v>
      </c>
      <c r="C902" s="10" t="s">
        <v>7515</v>
      </c>
      <c r="D902" s="12">
        <v>349</v>
      </c>
      <c r="E902" s="12">
        <v>999</v>
      </c>
      <c r="F902" s="13">
        <v>0.65</v>
      </c>
      <c r="G902" s="10">
        <v>3.9</v>
      </c>
      <c r="H902" s="14">
        <v>817</v>
      </c>
      <c r="I902" s="10" t="s">
        <v>7519</v>
      </c>
      <c r="J902" s="10" t="str">
        <f t="shared" si="112"/>
        <v>Lapster</v>
      </c>
      <c r="K902" s="10" t="str">
        <f t="shared" si="113"/>
        <v>Computers&amp;Accessories</v>
      </c>
      <c r="L902" s="10" t="str">
        <f t="shared" si="114"/>
        <v>More</v>
      </c>
      <c r="M902" s="10">
        <f t="shared" si="115"/>
        <v>3</v>
      </c>
      <c r="N902" s="12">
        <f t="shared" si="116"/>
        <v>816183</v>
      </c>
      <c r="O902" s="15" t="str">
        <f t="shared" si="117"/>
        <v>&gt;₹500</v>
      </c>
      <c r="P902" s="10" t="str">
        <f t="shared" si="118"/>
        <v>Less</v>
      </c>
      <c r="Q902" s="14">
        <f t="shared" si="119"/>
        <v>3186.2999999999997</v>
      </c>
    </row>
    <row r="903" spans="1:17" x14ac:dyDescent="0.35">
      <c r="A903" s="11" t="s">
        <v>7524</v>
      </c>
      <c r="B903" s="11" t="s">
        <v>7525</v>
      </c>
      <c r="C903" s="11" t="s">
        <v>2979</v>
      </c>
      <c r="D903" s="17">
        <v>900</v>
      </c>
      <c r="E903" s="17">
        <v>2499</v>
      </c>
      <c r="F903" s="18">
        <v>0.64</v>
      </c>
      <c r="G903" s="11">
        <v>4</v>
      </c>
      <c r="H903" s="22">
        <v>36384</v>
      </c>
      <c r="I903" s="11" t="s">
        <v>4566</v>
      </c>
      <c r="J903" s="11" t="str">
        <f t="shared" si="112"/>
        <v>URBN</v>
      </c>
      <c r="K903" s="11" t="str">
        <f t="shared" si="113"/>
        <v>Electronics</v>
      </c>
      <c r="L903" s="11" t="str">
        <f t="shared" si="114"/>
        <v>More</v>
      </c>
      <c r="M903" s="11">
        <f t="shared" si="115"/>
        <v>4</v>
      </c>
      <c r="N903" s="17">
        <f t="shared" si="116"/>
        <v>90923616</v>
      </c>
      <c r="O903" s="20" t="str">
        <f t="shared" si="117"/>
        <v>&gt;₹500</v>
      </c>
      <c r="P903" s="11" t="str">
        <f t="shared" si="118"/>
        <v>More</v>
      </c>
      <c r="Q903" s="19">
        <f t="shared" si="119"/>
        <v>145536</v>
      </c>
    </row>
    <row r="904" spans="1:17" x14ac:dyDescent="0.35">
      <c r="A904" s="10" t="s">
        <v>7529</v>
      </c>
      <c r="B904" s="10" t="s">
        <v>7530</v>
      </c>
      <c r="C904" s="10" t="s">
        <v>5904</v>
      </c>
      <c r="D904" s="12">
        <v>2490</v>
      </c>
      <c r="E904" s="12">
        <v>3990</v>
      </c>
      <c r="F904" s="13">
        <v>0.38</v>
      </c>
      <c r="G904" s="10">
        <v>4.0999999999999996</v>
      </c>
      <c r="H904" s="21">
        <v>3606</v>
      </c>
      <c r="I904" s="10" t="s">
        <v>7534</v>
      </c>
      <c r="J904" s="10" t="str">
        <f t="shared" si="112"/>
        <v>Qubo</v>
      </c>
      <c r="K904" s="10" t="str">
        <f t="shared" si="113"/>
        <v>Electronics</v>
      </c>
      <c r="L904" s="10" t="str">
        <f t="shared" si="114"/>
        <v>Less</v>
      </c>
      <c r="M904" s="10">
        <f t="shared" si="115"/>
        <v>4</v>
      </c>
      <c r="N904" s="12">
        <f t="shared" si="116"/>
        <v>14387940</v>
      </c>
      <c r="O904" s="15" t="str">
        <f t="shared" si="117"/>
        <v>&gt;₹500</v>
      </c>
      <c r="P904" s="10" t="str">
        <f t="shared" si="118"/>
        <v>More</v>
      </c>
      <c r="Q904" s="14">
        <f t="shared" si="119"/>
        <v>14784.599999999999</v>
      </c>
    </row>
    <row r="905" spans="1:17" x14ac:dyDescent="0.35">
      <c r="A905" s="11" t="s">
        <v>7539</v>
      </c>
      <c r="B905" s="11" t="s">
        <v>7540</v>
      </c>
      <c r="C905" s="11" t="s">
        <v>5531</v>
      </c>
      <c r="D905" s="17">
        <v>116</v>
      </c>
      <c r="E905" s="17">
        <v>200</v>
      </c>
      <c r="F905" s="18">
        <v>0.42</v>
      </c>
      <c r="G905" s="11">
        <v>4.4000000000000004</v>
      </c>
      <c r="H905" s="22">
        <v>357</v>
      </c>
      <c r="I905" s="11" t="s">
        <v>7544</v>
      </c>
      <c r="J905" s="11" t="str">
        <f t="shared" si="112"/>
        <v>Duracell</v>
      </c>
      <c r="K905" s="11" t="str">
        <f t="shared" si="113"/>
        <v>Electronics</v>
      </c>
      <c r="L905" s="11" t="str">
        <f t="shared" si="114"/>
        <v>Less</v>
      </c>
      <c r="M905" s="11">
        <f t="shared" si="115"/>
        <v>4</v>
      </c>
      <c r="N905" s="17">
        <f t="shared" si="116"/>
        <v>71400</v>
      </c>
      <c r="O905" s="20" t="str">
        <f t="shared" si="117"/>
        <v>₹200–₹500</v>
      </c>
      <c r="P905" s="11" t="str">
        <f t="shared" si="118"/>
        <v>Less</v>
      </c>
      <c r="Q905" s="19">
        <f t="shared" si="119"/>
        <v>1570.8000000000002</v>
      </c>
    </row>
    <row r="906" spans="1:17" x14ac:dyDescent="0.35">
      <c r="A906" s="10" t="s">
        <v>7549</v>
      </c>
      <c r="B906" s="10" t="s">
        <v>7550</v>
      </c>
      <c r="C906" s="10" t="s">
        <v>5347</v>
      </c>
      <c r="D906" s="12">
        <v>200</v>
      </c>
      <c r="E906" s="12">
        <v>230</v>
      </c>
      <c r="F906" s="13">
        <v>0.13</v>
      </c>
      <c r="G906" s="10">
        <v>4.4000000000000004</v>
      </c>
      <c r="H906" s="14">
        <v>10170</v>
      </c>
      <c r="I906" s="10" t="s">
        <v>7554</v>
      </c>
      <c r="J906" s="10" t="str">
        <f t="shared" si="112"/>
        <v>Camel</v>
      </c>
      <c r="K906" s="10" t="str">
        <f t="shared" si="113"/>
        <v>Home&amp;Kitchen</v>
      </c>
      <c r="L906" s="10" t="str">
        <f t="shared" si="114"/>
        <v>Less</v>
      </c>
      <c r="M906" s="10">
        <f t="shared" si="115"/>
        <v>4</v>
      </c>
      <c r="N906" s="12">
        <f t="shared" si="116"/>
        <v>2339100</v>
      </c>
      <c r="O906" s="15" t="str">
        <f t="shared" si="117"/>
        <v>₹200–₹500</v>
      </c>
      <c r="P906" s="10" t="str">
        <f t="shared" si="118"/>
        <v>More</v>
      </c>
      <c r="Q906" s="14">
        <f t="shared" si="119"/>
        <v>44748</v>
      </c>
    </row>
    <row r="907" spans="1:17" x14ac:dyDescent="0.35">
      <c r="A907" s="11" t="s">
        <v>7559</v>
      </c>
      <c r="B907" s="11" t="s">
        <v>7560</v>
      </c>
      <c r="C907" s="11" t="s">
        <v>6908</v>
      </c>
      <c r="D907" s="17">
        <v>1249</v>
      </c>
      <c r="E907" s="17">
        <v>2796</v>
      </c>
      <c r="F907" s="18">
        <v>0.55000000000000004</v>
      </c>
      <c r="G907" s="11">
        <v>4.4000000000000004</v>
      </c>
      <c r="H907" s="19">
        <v>4598</v>
      </c>
      <c r="I907" s="11" t="s">
        <v>7564</v>
      </c>
      <c r="J907" s="11" t="str">
        <f t="shared" si="112"/>
        <v>Lenovo</v>
      </c>
      <c r="K907" s="11" t="str">
        <f t="shared" si="113"/>
        <v>Computers&amp;Accessories</v>
      </c>
      <c r="L907" s="11" t="str">
        <f t="shared" si="114"/>
        <v>More</v>
      </c>
      <c r="M907" s="11">
        <f t="shared" si="115"/>
        <v>4</v>
      </c>
      <c r="N907" s="17">
        <f t="shared" si="116"/>
        <v>12856008</v>
      </c>
      <c r="O907" s="20" t="str">
        <f t="shared" si="117"/>
        <v>&gt;₹500</v>
      </c>
      <c r="P907" s="11" t="str">
        <f t="shared" si="118"/>
        <v>More</v>
      </c>
      <c r="Q907" s="19">
        <f t="shared" si="119"/>
        <v>20231.2</v>
      </c>
    </row>
    <row r="908" spans="1:17" x14ac:dyDescent="0.35">
      <c r="A908" s="10" t="s">
        <v>7569</v>
      </c>
      <c r="B908" s="10" t="s">
        <v>7570</v>
      </c>
      <c r="C908" s="10" t="s">
        <v>7571</v>
      </c>
      <c r="D908" s="12">
        <v>649</v>
      </c>
      <c r="E908" s="12">
        <v>999</v>
      </c>
      <c r="F908" s="13">
        <v>0.35</v>
      </c>
      <c r="G908" s="10">
        <v>3.5</v>
      </c>
      <c r="H908" s="14">
        <v>7222</v>
      </c>
      <c r="I908" s="10" t="s">
        <v>7575</v>
      </c>
      <c r="J908" s="10" t="str">
        <f t="shared" si="112"/>
        <v>Hp</v>
      </c>
      <c r="K908" s="10" t="str">
        <f t="shared" si="113"/>
        <v>Computers&amp;Accessories</v>
      </c>
      <c r="L908" s="10" t="str">
        <f t="shared" si="114"/>
        <v>Less</v>
      </c>
      <c r="M908" s="10">
        <f t="shared" si="115"/>
        <v>3</v>
      </c>
      <c r="N908" s="12">
        <f t="shared" si="116"/>
        <v>7214778</v>
      </c>
      <c r="O908" s="15" t="str">
        <f t="shared" si="117"/>
        <v>&gt;₹500</v>
      </c>
      <c r="P908" s="10" t="str">
        <f t="shared" si="118"/>
        <v>More</v>
      </c>
      <c r="Q908" s="14">
        <f t="shared" si="119"/>
        <v>25277</v>
      </c>
    </row>
    <row r="909" spans="1:17" x14ac:dyDescent="0.35">
      <c r="A909" s="11" t="s">
        <v>7580</v>
      </c>
      <c r="B909" s="11" t="s">
        <v>7581</v>
      </c>
      <c r="C909" s="11" t="s">
        <v>7582</v>
      </c>
      <c r="D909" s="17">
        <v>2649</v>
      </c>
      <c r="E909" s="17">
        <v>3499</v>
      </c>
      <c r="F909" s="18">
        <v>0.24</v>
      </c>
      <c r="G909" s="11">
        <v>4.5</v>
      </c>
      <c r="H909" s="19">
        <v>1271</v>
      </c>
      <c r="I909" s="11" t="s">
        <v>7586</v>
      </c>
      <c r="J909" s="11" t="str">
        <f t="shared" si="112"/>
        <v>Redragon</v>
      </c>
      <c r="K909" s="11" t="str">
        <f t="shared" si="113"/>
        <v>Computers&amp;Accessories</v>
      </c>
      <c r="L909" s="11" t="str">
        <f t="shared" si="114"/>
        <v>Less</v>
      </c>
      <c r="M909" s="11">
        <f t="shared" si="115"/>
        <v>4</v>
      </c>
      <c r="N909" s="17">
        <f t="shared" si="116"/>
        <v>4447229</v>
      </c>
      <c r="O909" s="20" t="str">
        <f t="shared" si="117"/>
        <v>&gt;₹500</v>
      </c>
      <c r="P909" s="11" t="str">
        <f t="shared" si="118"/>
        <v>More</v>
      </c>
      <c r="Q909" s="19">
        <f t="shared" si="119"/>
        <v>5719.5</v>
      </c>
    </row>
    <row r="910" spans="1:17" x14ac:dyDescent="0.35">
      <c r="A910" s="10" t="s">
        <v>516</v>
      </c>
      <c r="B910" s="10" t="s">
        <v>517</v>
      </c>
      <c r="C910" s="10" t="s">
        <v>18</v>
      </c>
      <c r="D910" s="12">
        <v>199</v>
      </c>
      <c r="E910" s="12">
        <v>349</v>
      </c>
      <c r="F910" s="13">
        <v>0.43</v>
      </c>
      <c r="G910" s="10">
        <v>4.0999999999999996</v>
      </c>
      <c r="H910" s="14">
        <v>314</v>
      </c>
      <c r="I910" s="10" t="s">
        <v>521</v>
      </c>
      <c r="J910" s="10" t="str">
        <f t="shared" si="112"/>
        <v>Ambrane</v>
      </c>
      <c r="K910" s="10" t="str">
        <f t="shared" si="113"/>
        <v>Computers&amp;Accessories</v>
      </c>
      <c r="L910" s="10" t="str">
        <f t="shared" si="114"/>
        <v>Less</v>
      </c>
      <c r="M910" s="10">
        <f t="shared" si="115"/>
        <v>4</v>
      </c>
      <c r="N910" s="12">
        <f t="shared" si="116"/>
        <v>109586</v>
      </c>
      <c r="O910" s="15" t="str">
        <f t="shared" si="117"/>
        <v>₹200–₹500</v>
      </c>
      <c r="P910" s="10" t="str">
        <f t="shared" si="118"/>
        <v>Less</v>
      </c>
      <c r="Q910" s="14">
        <f t="shared" si="119"/>
        <v>1287.3999999999999</v>
      </c>
    </row>
    <row r="911" spans="1:17" x14ac:dyDescent="0.35">
      <c r="A911" s="11" t="s">
        <v>7593</v>
      </c>
      <c r="B911" s="11" t="s">
        <v>7594</v>
      </c>
      <c r="C911" s="11" t="s">
        <v>5262</v>
      </c>
      <c r="D911" s="17">
        <v>596</v>
      </c>
      <c r="E911" s="17">
        <v>723</v>
      </c>
      <c r="F911" s="18">
        <v>0.18</v>
      </c>
      <c r="G911" s="11">
        <v>4.4000000000000004</v>
      </c>
      <c r="H911" s="19">
        <v>3219</v>
      </c>
      <c r="I911" s="11" t="s">
        <v>7598</v>
      </c>
      <c r="J911" s="11" t="str">
        <f t="shared" si="112"/>
        <v>HP</v>
      </c>
      <c r="K911" s="11" t="str">
        <f t="shared" si="113"/>
        <v>Computers&amp;Accessories</v>
      </c>
      <c r="L911" s="11" t="str">
        <f t="shared" si="114"/>
        <v>Less</v>
      </c>
      <c r="M911" s="11">
        <f t="shared" si="115"/>
        <v>4</v>
      </c>
      <c r="N911" s="17">
        <f t="shared" si="116"/>
        <v>2327337</v>
      </c>
      <c r="O911" s="20" t="str">
        <f t="shared" si="117"/>
        <v>&gt;₹500</v>
      </c>
      <c r="P911" s="11" t="str">
        <f t="shared" si="118"/>
        <v>More</v>
      </c>
      <c r="Q911" s="19">
        <f t="shared" si="119"/>
        <v>14163.6</v>
      </c>
    </row>
    <row r="912" spans="1:17" x14ac:dyDescent="0.35">
      <c r="A912" s="10" t="s">
        <v>7603</v>
      </c>
      <c r="B912" s="10" t="s">
        <v>7604</v>
      </c>
      <c r="C912" s="10" t="s">
        <v>2948</v>
      </c>
      <c r="D912" s="12">
        <v>2499</v>
      </c>
      <c r="E912" s="12">
        <v>5999</v>
      </c>
      <c r="F912" s="13">
        <v>0.57999999999999996</v>
      </c>
      <c r="G912" s="10">
        <v>4.0999999999999996</v>
      </c>
      <c r="H912" s="21">
        <v>38879</v>
      </c>
      <c r="I912" s="10" t="s">
        <v>4418</v>
      </c>
      <c r="J912" s="10" t="str">
        <f t="shared" si="112"/>
        <v>Noise</v>
      </c>
      <c r="K912" s="10" t="str">
        <f t="shared" si="113"/>
        <v>Electronics</v>
      </c>
      <c r="L912" s="10" t="str">
        <f t="shared" si="114"/>
        <v>More</v>
      </c>
      <c r="M912" s="10">
        <f t="shared" si="115"/>
        <v>4</v>
      </c>
      <c r="N912" s="12">
        <f t="shared" si="116"/>
        <v>233235121</v>
      </c>
      <c r="O912" s="15" t="str">
        <f t="shared" si="117"/>
        <v>&gt;₹500</v>
      </c>
      <c r="P912" s="10" t="str">
        <f t="shared" si="118"/>
        <v>More</v>
      </c>
      <c r="Q912" s="14">
        <f t="shared" si="119"/>
        <v>159403.9</v>
      </c>
    </row>
    <row r="913" spans="1:17" x14ac:dyDescent="0.35">
      <c r="A913" s="11" t="s">
        <v>7608</v>
      </c>
      <c r="B913" s="11" t="s">
        <v>7609</v>
      </c>
      <c r="C913" s="11" t="s">
        <v>7610</v>
      </c>
      <c r="D913" s="17">
        <v>4999</v>
      </c>
      <c r="E913" s="17">
        <v>12499</v>
      </c>
      <c r="F913" s="18">
        <v>0.6</v>
      </c>
      <c r="G913" s="11">
        <v>4.2</v>
      </c>
      <c r="H913" s="22">
        <v>4541</v>
      </c>
      <c r="I913" s="11" t="s">
        <v>7614</v>
      </c>
      <c r="J913" s="11" t="str">
        <f t="shared" si="112"/>
        <v>Zebronics</v>
      </c>
      <c r="K913" s="11" t="str">
        <f t="shared" si="113"/>
        <v>Electronics</v>
      </c>
      <c r="L913" s="11" t="str">
        <f t="shared" si="114"/>
        <v>More</v>
      </c>
      <c r="M913" s="11">
        <f t="shared" si="115"/>
        <v>4</v>
      </c>
      <c r="N913" s="17">
        <f t="shared" si="116"/>
        <v>56757959</v>
      </c>
      <c r="O913" s="20" t="str">
        <f t="shared" si="117"/>
        <v>&gt;₹500</v>
      </c>
      <c r="P913" s="11" t="str">
        <f t="shared" si="118"/>
        <v>More</v>
      </c>
      <c r="Q913" s="19">
        <f t="shared" si="119"/>
        <v>19072.2</v>
      </c>
    </row>
    <row r="914" spans="1:17" x14ac:dyDescent="0.35">
      <c r="A914" s="10" t="s">
        <v>7619</v>
      </c>
      <c r="B914" s="10" t="s">
        <v>13171</v>
      </c>
      <c r="C914" s="10" t="s">
        <v>3066</v>
      </c>
      <c r="D914" s="12">
        <v>399</v>
      </c>
      <c r="E914" s="12">
        <v>1290</v>
      </c>
      <c r="F914" s="13">
        <v>0.69</v>
      </c>
      <c r="G914" s="10">
        <v>4.2</v>
      </c>
      <c r="H914" s="21">
        <v>76042</v>
      </c>
      <c r="I914" s="10" t="s">
        <v>7624</v>
      </c>
      <c r="J914" s="10" t="str">
        <f t="shared" si="112"/>
        <v>Boat</v>
      </c>
      <c r="K914" s="10" t="str">
        <f t="shared" si="113"/>
        <v>Electronics</v>
      </c>
      <c r="L914" s="10" t="str">
        <f t="shared" si="114"/>
        <v>More</v>
      </c>
      <c r="M914" s="10">
        <f t="shared" si="115"/>
        <v>4</v>
      </c>
      <c r="N914" s="12">
        <f t="shared" si="116"/>
        <v>98094180</v>
      </c>
      <c r="O914" s="15" t="str">
        <f t="shared" si="117"/>
        <v>&gt;₹500</v>
      </c>
      <c r="P914" s="10" t="str">
        <f t="shared" si="118"/>
        <v>More</v>
      </c>
      <c r="Q914" s="14">
        <f t="shared" si="119"/>
        <v>319376.40000000002</v>
      </c>
    </row>
    <row r="915" spans="1:17" x14ac:dyDescent="0.35">
      <c r="A915" s="11" t="s">
        <v>7629</v>
      </c>
      <c r="B915" s="11" t="s">
        <v>7630</v>
      </c>
      <c r="C915" s="11" t="s">
        <v>5531</v>
      </c>
      <c r="D915" s="17">
        <v>116</v>
      </c>
      <c r="E915" s="17">
        <v>200</v>
      </c>
      <c r="F915" s="18">
        <v>0.42</v>
      </c>
      <c r="G915" s="11">
        <v>4.3</v>
      </c>
      <c r="H915" s="22">
        <v>485</v>
      </c>
      <c r="I915" s="11" t="s">
        <v>7634</v>
      </c>
      <c r="J915" s="11" t="str">
        <f t="shared" si="112"/>
        <v>Duracell</v>
      </c>
      <c r="K915" s="11" t="str">
        <f t="shared" si="113"/>
        <v>Electronics</v>
      </c>
      <c r="L915" s="11" t="str">
        <f t="shared" si="114"/>
        <v>Less</v>
      </c>
      <c r="M915" s="11">
        <f t="shared" si="115"/>
        <v>4</v>
      </c>
      <c r="N915" s="17">
        <f t="shared" si="116"/>
        <v>97000</v>
      </c>
      <c r="O915" s="20" t="str">
        <f t="shared" si="117"/>
        <v>₹200–₹500</v>
      </c>
      <c r="P915" s="11" t="str">
        <f t="shared" si="118"/>
        <v>Less</v>
      </c>
      <c r="Q915" s="19">
        <f t="shared" si="119"/>
        <v>2085.5</v>
      </c>
    </row>
    <row r="916" spans="1:17" x14ac:dyDescent="0.35">
      <c r="A916" s="10" t="s">
        <v>7639</v>
      </c>
      <c r="B916" s="10" t="s">
        <v>7640</v>
      </c>
      <c r="C916" s="10" t="s">
        <v>5904</v>
      </c>
      <c r="D916" s="12">
        <v>4499</v>
      </c>
      <c r="E916" s="12">
        <v>5999</v>
      </c>
      <c r="F916" s="13">
        <v>0.25</v>
      </c>
      <c r="G916" s="10">
        <v>4.3</v>
      </c>
      <c r="H916" s="21">
        <v>44696</v>
      </c>
      <c r="I916" s="10" t="s">
        <v>7644</v>
      </c>
      <c r="J916" s="10" t="str">
        <f t="shared" si="112"/>
        <v>MI</v>
      </c>
      <c r="K916" s="10" t="str">
        <f t="shared" si="113"/>
        <v>Electronics</v>
      </c>
      <c r="L916" s="10" t="str">
        <f t="shared" si="114"/>
        <v>Less</v>
      </c>
      <c r="M916" s="10">
        <f t="shared" si="115"/>
        <v>4</v>
      </c>
      <c r="N916" s="12">
        <f t="shared" si="116"/>
        <v>268131304</v>
      </c>
      <c r="O916" s="15" t="str">
        <f t="shared" si="117"/>
        <v>&gt;₹500</v>
      </c>
      <c r="P916" s="10" t="str">
        <f t="shared" si="118"/>
        <v>More</v>
      </c>
      <c r="Q916" s="14">
        <f t="shared" si="119"/>
        <v>192192.8</v>
      </c>
    </row>
    <row r="917" spans="1:17" x14ac:dyDescent="0.35">
      <c r="A917" s="11" t="s">
        <v>7649</v>
      </c>
      <c r="B917" s="11" t="s">
        <v>7650</v>
      </c>
      <c r="C917" s="11" t="s">
        <v>6103</v>
      </c>
      <c r="D917" s="17">
        <v>330</v>
      </c>
      <c r="E917" s="17">
        <v>499</v>
      </c>
      <c r="F917" s="18">
        <v>0.34</v>
      </c>
      <c r="G917" s="11">
        <v>3.7</v>
      </c>
      <c r="H917" s="19">
        <v>8566</v>
      </c>
      <c r="I917" s="11" t="s">
        <v>7654</v>
      </c>
      <c r="J917" s="11" t="str">
        <f t="shared" si="112"/>
        <v>ZEBRONICS</v>
      </c>
      <c r="K917" s="11" t="str">
        <f t="shared" si="113"/>
        <v>Computers&amp;Accessories</v>
      </c>
      <c r="L917" s="11" t="str">
        <f t="shared" si="114"/>
        <v>Less</v>
      </c>
      <c r="M917" s="11">
        <f t="shared" si="115"/>
        <v>3</v>
      </c>
      <c r="N917" s="17">
        <f t="shared" si="116"/>
        <v>4274434</v>
      </c>
      <c r="O917" s="20" t="str">
        <f t="shared" si="117"/>
        <v>₹200–₹500</v>
      </c>
      <c r="P917" s="11" t="str">
        <f t="shared" si="118"/>
        <v>More</v>
      </c>
      <c r="Q917" s="19">
        <f t="shared" si="119"/>
        <v>31694.2</v>
      </c>
    </row>
    <row r="918" spans="1:17" x14ac:dyDescent="0.35">
      <c r="A918" s="10" t="s">
        <v>7659</v>
      </c>
      <c r="B918" s="10" t="s">
        <v>7660</v>
      </c>
      <c r="C918" s="10" t="s">
        <v>5454</v>
      </c>
      <c r="D918" s="12">
        <v>649</v>
      </c>
      <c r="E918" s="12">
        <v>2499</v>
      </c>
      <c r="F918" s="13">
        <v>0.74</v>
      </c>
      <c r="G918" s="10">
        <v>3.9</v>
      </c>
      <c r="H918" s="21">
        <v>13049</v>
      </c>
      <c r="I918" s="10" t="s">
        <v>7664</v>
      </c>
      <c r="J918" s="10" t="str">
        <f t="shared" si="112"/>
        <v>Boult</v>
      </c>
      <c r="K918" s="10" t="str">
        <f t="shared" si="113"/>
        <v>Electronics</v>
      </c>
      <c r="L918" s="10" t="str">
        <f t="shared" si="114"/>
        <v>More</v>
      </c>
      <c r="M918" s="10">
        <f t="shared" si="115"/>
        <v>3</v>
      </c>
      <c r="N918" s="12">
        <f t="shared" si="116"/>
        <v>32609451</v>
      </c>
      <c r="O918" s="15" t="str">
        <f t="shared" si="117"/>
        <v>&gt;₹500</v>
      </c>
      <c r="P918" s="10" t="str">
        <f t="shared" si="118"/>
        <v>More</v>
      </c>
      <c r="Q918" s="14">
        <f t="shared" si="119"/>
        <v>50891.1</v>
      </c>
    </row>
    <row r="919" spans="1:17" x14ac:dyDescent="0.35">
      <c r="A919" s="11" t="s">
        <v>7668</v>
      </c>
      <c r="B919" s="11" t="s">
        <v>7669</v>
      </c>
      <c r="C919" s="11" t="s">
        <v>5996</v>
      </c>
      <c r="D919" s="17">
        <v>1234</v>
      </c>
      <c r="E919" s="17">
        <v>1599</v>
      </c>
      <c r="F919" s="18">
        <v>0.23</v>
      </c>
      <c r="G919" s="11">
        <v>4.5</v>
      </c>
      <c r="H919" s="19">
        <v>16680</v>
      </c>
      <c r="I919" s="11" t="s">
        <v>7673</v>
      </c>
      <c r="J919" s="11" t="str">
        <f t="shared" si="112"/>
        <v>ESR</v>
      </c>
      <c r="K919" s="11" t="str">
        <f t="shared" si="113"/>
        <v>Computers&amp;Accessories</v>
      </c>
      <c r="L919" s="11" t="str">
        <f t="shared" si="114"/>
        <v>Less</v>
      </c>
      <c r="M919" s="11">
        <f t="shared" si="115"/>
        <v>4</v>
      </c>
      <c r="N919" s="17">
        <f t="shared" si="116"/>
        <v>26671320</v>
      </c>
      <c r="O919" s="20" t="str">
        <f t="shared" si="117"/>
        <v>&gt;₹500</v>
      </c>
      <c r="P919" s="11" t="str">
        <f t="shared" si="118"/>
        <v>More</v>
      </c>
      <c r="Q919" s="19">
        <f t="shared" si="119"/>
        <v>75060</v>
      </c>
    </row>
    <row r="920" spans="1:17" x14ac:dyDescent="0.35">
      <c r="A920" s="10" t="s">
        <v>4423</v>
      </c>
      <c r="B920" s="10" t="s">
        <v>13152</v>
      </c>
      <c r="C920" s="10" t="s">
        <v>4425</v>
      </c>
      <c r="D920" s="12">
        <v>1399</v>
      </c>
      <c r="E920" s="12">
        <v>2990</v>
      </c>
      <c r="F920" s="13">
        <v>0.53</v>
      </c>
      <c r="G920" s="10">
        <v>4.0999999999999996</v>
      </c>
      <c r="H920" s="21">
        <v>97174</v>
      </c>
      <c r="I920" s="10" t="s">
        <v>4429</v>
      </c>
      <c r="J920" s="10" t="str">
        <f t="shared" si="112"/>
        <v>Boat</v>
      </c>
      <c r="K920" s="10" t="str">
        <f t="shared" si="113"/>
        <v>Electronics</v>
      </c>
      <c r="L920" s="10" t="str">
        <f t="shared" si="114"/>
        <v>More</v>
      </c>
      <c r="M920" s="10">
        <f t="shared" si="115"/>
        <v>4</v>
      </c>
      <c r="N920" s="12">
        <f t="shared" si="116"/>
        <v>290550260</v>
      </c>
      <c r="O920" s="15" t="str">
        <f t="shared" si="117"/>
        <v>&gt;₹500</v>
      </c>
      <c r="P920" s="10" t="str">
        <f t="shared" si="118"/>
        <v>More</v>
      </c>
      <c r="Q920" s="14">
        <f t="shared" si="119"/>
        <v>398413.39999999997</v>
      </c>
    </row>
    <row r="921" spans="1:17" x14ac:dyDescent="0.35">
      <c r="A921" s="11" t="s">
        <v>7680</v>
      </c>
      <c r="B921" s="11" t="s">
        <v>7681</v>
      </c>
      <c r="C921" s="11" t="s">
        <v>7089</v>
      </c>
      <c r="D921" s="17">
        <v>272</v>
      </c>
      <c r="E921" s="17">
        <v>320</v>
      </c>
      <c r="F921" s="18">
        <v>0.15</v>
      </c>
      <c r="G921" s="11">
        <v>4</v>
      </c>
      <c r="H921" s="19">
        <v>3686</v>
      </c>
      <c r="I921" s="11" t="s">
        <v>7685</v>
      </c>
      <c r="J921" s="11" t="str">
        <f t="shared" si="112"/>
        <v>Parker</v>
      </c>
      <c r="K921" s="11" t="str">
        <f t="shared" si="113"/>
        <v>OfficeProducts</v>
      </c>
      <c r="L921" s="11" t="str">
        <f t="shared" si="114"/>
        <v>Less</v>
      </c>
      <c r="M921" s="11">
        <f t="shared" si="115"/>
        <v>4</v>
      </c>
      <c r="N921" s="17">
        <f t="shared" si="116"/>
        <v>1179520</v>
      </c>
      <c r="O921" s="20" t="str">
        <f t="shared" si="117"/>
        <v>₹200–₹500</v>
      </c>
      <c r="P921" s="11" t="str">
        <f t="shared" si="118"/>
        <v>More</v>
      </c>
      <c r="Q921" s="19">
        <f t="shared" si="119"/>
        <v>14744</v>
      </c>
    </row>
    <row r="922" spans="1:17" x14ac:dyDescent="0.35">
      <c r="A922" s="10" t="s">
        <v>7690</v>
      </c>
      <c r="B922" s="10" t="s">
        <v>7691</v>
      </c>
      <c r="C922" s="10" t="s">
        <v>7692</v>
      </c>
      <c r="D922" s="12">
        <v>99</v>
      </c>
      <c r="E922" s="12">
        <v>999</v>
      </c>
      <c r="F922" s="13">
        <v>0.9</v>
      </c>
      <c r="G922" s="10">
        <v>3.8</v>
      </c>
      <c r="H922" s="21">
        <v>594</v>
      </c>
      <c r="I922" s="10" t="s">
        <v>7696</v>
      </c>
      <c r="J922" s="10" t="str">
        <f t="shared" si="112"/>
        <v>Silicone</v>
      </c>
      <c r="K922" s="10" t="str">
        <f t="shared" si="113"/>
        <v>Electronics</v>
      </c>
      <c r="L922" s="10" t="str">
        <f t="shared" si="114"/>
        <v>More</v>
      </c>
      <c r="M922" s="10">
        <f t="shared" si="115"/>
        <v>3</v>
      </c>
      <c r="N922" s="12">
        <f t="shared" si="116"/>
        <v>593406</v>
      </c>
      <c r="O922" s="15" t="str">
        <f t="shared" si="117"/>
        <v>&gt;₹500</v>
      </c>
      <c r="P922" s="10" t="str">
        <f t="shared" si="118"/>
        <v>Less</v>
      </c>
      <c r="Q922" s="14">
        <f t="shared" si="119"/>
        <v>2257.1999999999998</v>
      </c>
    </row>
    <row r="923" spans="1:17" x14ac:dyDescent="0.35">
      <c r="A923" s="11" t="s">
        <v>7701</v>
      </c>
      <c r="B923" s="11" t="s">
        <v>7702</v>
      </c>
      <c r="C923" s="11" t="s">
        <v>7703</v>
      </c>
      <c r="D923" s="17">
        <v>3498</v>
      </c>
      <c r="E923" s="17">
        <v>3875</v>
      </c>
      <c r="F923" s="18">
        <v>0.1</v>
      </c>
      <c r="G923" s="11">
        <v>3.4</v>
      </c>
      <c r="H923" s="19">
        <v>12185</v>
      </c>
      <c r="I923" s="11" t="s">
        <v>7707</v>
      </c>
      <c r="J923" s="11" t="str">
        <f t="shared" si="112"/>
        <v>Canon</v>
      </c>
      <c r="K923" s="11" t="str">
        <f t="shared" si="113"/>
        <v>Computers&amp;Accessories</v>
      </c>
      <c r="L923" s="11" t="str">
        <f t="shared" si="114"/>
        <v>Less</v>
      </c>
      <c r="M923" s="11">
        <f t="shared" si="115"/>
        <v>3</v>
      </c>
      <c r="N923" s="17">
        <f t="shared" si="116"/>
        <v>47216875</v>
      </c>
      <c r="O923" s="20" t="str">
        <f t="shared" si="117"/>
        <v>&gt;₹500</v>
      </c>
      <c r="P923" s="11" t="str">
        <f t="shared" si="118"/>
        <v>More</v>
      </c>
      <c r="Q923" s="19">
        <f t="shared" si="119"/>
        <v>41429</v>
      </c>
    </row>
    <row r="924" spans="1:17" x14ac:dyDescent="0.35">
      <c r="A924" s="10" t="s">
        <v>7712</v>
      </c>
      <c r="B924" s="10" t="s">
        <v>7713</v>
      </c>
      <c r="C924" s="10" t="s">
        <v>5818</v>
      </c>
      <c r="D924" s="12">
        <v>10099</v>
      </c>
      <c r="E924" s="12">
        <v>19110</v>
      </c>
      <c r="F924" s="13">
        <v>0.47</v>
      </c>
      <c r="G924" s="10">
        <v>4.3</v>
      </c>
      <c r="H924" s="14">
        <v>2623</v>
      </c>
      <c r="I924" s="10" t="s">
        <v>7717</v>
      </c>
      <c r="J924" s="10" t="str">
        <f t="shared" si="112"/>
        <v>Samsung</v>
      </c>
      <c r="K924" s="10" t="str">
        <f t="shared" si="113"/>
        <v>Computers&amp;Accessories</v>
      </c>
      <c r="L924" s="10" t="str">
        <f t="shared" si="114"/>
        <v>Less</v>
      </c>
      <c r="M924" s="10">
        <f t="shared" si="115"/>
        <v>4</v>
      </c>
      <c r="N924" s="12">
        <f t="shared" si="116"/>
        <v>50125530</v>
      </c>
      <c r="O924" s="15" t="str">
        <f t="shared" si="117"/>
        <v>&gt;₹500</v>
      </c>
      <c r="P924" s="10" t="str">
        <f t="shared" si="118"/>
        <v>More</v>
      </c>
      <c r="Q924" s="14">
        <f t="shared" si="119"/>
        <v>11278.9</v>
      </c>
    </row>
    <row r="925" spans="1:17" x14ac:dyDescent="0.35">
      <c r="A925" s="11" t="s">
        <v>7722</v>
      </c>
      <c r="B925" s="11" t="s">
        <v>7723</v>
      </c>
      <c r="C925" s="11" t="s">
        <v>6200</v>
      </c>
      <c r="D925" s="17">
        <v>449</v>
      </c>
      <c r="E925" s="17">
        <v>999</v>
      </c>
      <c r="F925" s="18">
        <v>0.55000000000000004</v>
      </c>
      <c r="G925" s="11">
        <v>4.3</v>
      </c>
      <c r="H925" s="19">
        <v>9701</v>
      </c>
      <c r="I925" s="11" t="s">
        <v>7727</v>
      </c>
      <c r="J925" s="11" t="str">
        <f t="shared" si="112"/>
        <v>AirCase</v>
      </c>
      <c r="K925" s="11" t="str">
        <f t="shared" si="113"/>
        <v>Computers&amp;Accessories</v>
      </c>
      <c r="L925" s="11" t="str">
        <f t="shared" si="114"/>
        <v>More</v>
      </c>
      <c r="M925" s="11">
        <f t="shared" si="115"/>
        <v>4</v>
      </c>
      <c r="N925" s="17">
        <f t="shared" si="116"/>
        <v>9691299</v>
      </c>
      <c r="O925" s="20" t="str">
        <f t="shared" si="117"/>
        <v>&gt;₹500</v>
      </c>
      <c r="P925" s="11" t="str">
        <f t="shared" si="118"/>
        <v>More</v>
      </c>
      <c r="Q925" s="19">
        <f t="shared" si="119"/>
        <v>41714.299999999996</v>
      </c>
    </row>
    <row r="926" spans="1:17" x14ac:dyDescent="0.35">
      <c r="A926" s="10" t="s">
        <v>7732</v>
      </c>
      <c r="B926" s="10" t="s">
        <v>7733</v>
      </c>
      <c r="C926" s="10" t="s">
        <v>7734</v>
      </c>
      <c r="D926" s="12">
        <v>150</v>
      </c>
      <c r="E926" s="12">
        <v>150</v>
      </c>
      <c r="F926" s="13">
        <v>0</v>
      </c>
      <c r="G926" s="10">
        <v>4.3</v>
      </c>
      <c r="H926" s="14">
        <v>15867</v>
      </c>
      <c r="I926" s="10" t="s">
        <v>7738</v>
      </c>
      <c r="J926" s="10" t="str">
        <f t="shared" si="112"/>
        <v>Faber-Castell</v>
      </c>
      <c r="K926" s="10" t="str">
        <f t="shared" si="113"/>
        <v>Toys&amp;Games</v>
      </c>
      <c r="L926" s="10" t="str">
        <f t="shared" si="114"/>
        <v>Less</v>
      </c>
      <c r="M926" s="10">
        <f t="shared" si="115"/>
        <v>4</v>
      </c>
      <c r="N926" s="12">
        <f t="shared" si="116"/>
        <v>2380050</v>
      </c>
      <c r="O926" s="15" t="str">
        <f t="shared" si="117"/>
        <v>&lt;₹200</v>
      </c>
      <c r="P926" s="10" t="str">
        <f t="shared" si="118"/>
        <v>More</v>
      </c>
      <c r="Q926" s="14">
        <f t="shared" si="119"/>
        <v>68228.099999999991</v>
      </c>
    </row>
    <row r="927" spans="1:17" x14ac:dyDescent="0.35">
      <c r="A927" s="11" t="s">
        <v>546</v>
      </c>
      <c r="B927" s="11" t="s">
        <v>547</v>
      </c>
      <c r="C927" s="11" t="s">
        <v>18</v>
      </c>
      <c r="D927" s="17">
        <v>348</v>
      </c>
      <c r="E927" s="17">
        <v>1499</v>
      </c>
      <c r="F927" s="18">
        <v>0.77</v>
      </c>
      <c r="G927" s="11">
        <v>4.2</v>
      </c>
      <c r="H927" s="19">
        <v>656</v>
      </c>
      <c r="I927" s="11" t="s">
        <v>551</v>
      </c>
      <c r="J927" s="11" t="str">
        <f t="shared" si="112"/>
        <v>Wecool</v>
      </c>
      <c r="K927" s="11" t="str">
        <f t="shared" si="113"/>
        <v>Computers&amp;Accessories</v>
      </c>
      <c r="L927" s="11" t="str">
        <f t="shared" si="114"/>
        <v>More</v>
      </c>
      <c r="M927" s="11">
        <f t="shared" si="115"/>
        <v>4</v>
      </c>
      <c r="N927" s="17">
        <f t="shared" si="116"/>
        <v>983344</v>
      </c>
      <c r="O927" s="20" t="str">
        <f t="shared" si="117"/>
        <v>&gt;₹500</v>
      </c>
      <c r="P927" s="11" t="str">
        <f t="shared" si="118"/>
        <v>Less</v>
      </c>
      <c r="Q927" s="19">
        <f t="shared" si="119"/>
        <v>2755.2000000000003</v>
      </c>
    </row>
    <row r="928" spans="1:17" x14ac:dyDescent="0.35">
      <c r="A928" s="10" t="s">
        <v>7744</v>
      </c>
      <c r="B928" s="10" t="s">
        <v>7745</v>
      </c>
      <c r="C928" s="10" t="s">
        <v>5443</v>
      </c>
      <c r="D928" s="12">
        <v>1199</v>
      </c>
      <c r="E928" s="12">
        <v>2999</v>
      </c>
      <c r="F928" s="13">
        <v>0.6</v>
      </c>
      <c r="G928" s="10">
        <v>4.0999999999999996</v>
      </c>
      <c r="H928" s="14">
        <v>10725</v>
      </c>
      <c r="I928" s="10" t="s">
        <v>7749</v>
      </c>
      <c r="J928" s="10" t="str">
        <f t="shared" si="112"/>
        <v>Zinq</v>
      </c>
      <c r="K928" s="10" t="str">
        <f t="shared" si="113"/>
        <v>Computers&amp;Accessories</v>
      </c>
      <c r="L928" s="10" t="str">
        <f t="shared" si="114"/>
        <v>More</v>
      </c>
      <c r="M928" s="10">
        <f t="shared" si="115"/>
        <v>4</v>
      </c>
      <c r="N928" s="12">
        <f t="shared" si="116"/>
        <v>32164275</v>
      </c>
      <c r="O928" s="15" t="str">
        <f t="shared" si="117"/>
        <v>&gt;₹500</v>
      </c>
      <c r="P928" s="10" t="str">
        <f t="shared" si="118"/>
        <v>More</v>
      </c>
      <c r="Q928" s="14">
        <f t="shared" si="119"/>
        <v>43972.499999999993</v>
      </c>
    </row>
    <row r="929" spans="1:17" x14ac:dyDescent="0.35">
      <c r="A929" s="11" t="s">
        <v>7753</v>
      </c>
      <c r="B929" s="11" t="s">
        <v>7754</v>
      </c>
      <c r="C929" s="11" t="s">
        <v>5369</v>
      </c>
      <c r="D929" s="17">
        <v>397</v>
      </c>
      <c r="E929" s="17">
        <v>899</v>
      </c>
      <c r="F929" s="18">
        <v>0.56000000000000005</v>
      </c>
      <c r="G929" s="11">
        <v>4</v>
      </c>
      <c r="H929" s="19">
        <v>3025</v>
      </c>
      <c r="I929" s="11" t="s">
        <v>7758</v>
      </c>
      <c r="J929" s="11" t="str">
        <f t="shared" si="112"/>
        <v>SaleOn‚Ñ¢</v>
      </c>
      <c r="K929" s="11" t="str">
        <f t="shared" si="113"/>
        <v>Computers&amp;Accessories</v>
      </c>
      <c r="L929" s="11" t="str">
        <f t="shared" si="114"/>
        <v>More</v>
      </c>
      <c r="M929" s="11">
        <f t="shared" si="115"/>
        <v>4</v>
      </c>
      <c r="N929" s="17">
        <f t="shared" si="116"/>
        <v>2719475</v>
      </c>
      <c r="O929" s="20" t="str">
        <f t="shared" si="117"/>
        <v>&gt;₹500</v>
      </c>
      <c r="P929" s="11" t="str">
        <f t="shared" si="118"/>
        <v>More</v>
      </c>
      <c r="Q929" s="19">
        <f t="shared" si="119"/>
        <v>12100</v>
      </c>
    </row>
    <row r="930" spans="1:17" x14ac:dyDescent="0.35">
      <c r="A930" s="10" t="s">
        <v>556</v>
      </c>
      <c r="B930" s="10" t="s">
        <v>557</v>
      </c>
      <c r="C930" s="10" t="s">
        <v>18</v>
      </c>
      <c r="D930" s="12">
        <v>154</v>
      </c>
      <c r="E930" s="12">
        <v>349</v>
      </c>
      <c r="F930" s="13">
        <v>0.56000000000000005</v>
      </c>
      <c r="G930" s="10">
        <v>4.3</v>
      </c>
      <c r="H930" s="14">
        <v>7064</v>
      </c>
      <c r="I930" s="10" t="s">
        <v>561</v>
      </c>
      <c r="J930" s="10" t="str">
        <f t="shared" si="112"/>
        <v>Portronics</v>
      </c>
      <c r="K930" s="10" t="str">
        <f t="shared" si="113"/>
        <v>Computers&amp;Accessories</v>
      </c>
      <c r="L930" s="10" t="str">
        <f t="shared" si="114"/>
        <v>More</v>
      </c>
      <c r="M930" s="10">
        <f t="shared" si="115"/>
        <v>4</v>
      </c>
      <c r="N930" s="12">
        <f t="shared" si="116"/>
        <v>2465336</v>
      </c>
      <c r="O930" s="15" t="str">
        <f t="shared" si="117"/>
        <v>₹200–₹500</v>
      </c>
      <c r="P930" s="10" t="str">
        <f t="shared" si="118"/>
        <v>More</v>
      </c>
      <c r="Q930" s="14">
        <f t="shared" si="119"/>
        <v>30375.199999999997</v>
      </c>
    </row>
    <row r="931" spans="1:17" x14ac:dyDescent="0.35">
      <c r="A931" s="11" t="s">
        <v>7764</v>
      </c>
      <c r="B931" s="11" t="s">
        <v>7765</v>
      </c>
      <c r="C931" s="11" t="s">
        <v>6007</v>
      </c>
      <c r="D931" s="17">
        <v>699</v>
      </c>
      <c r="E931" s="17">
        <v>1490</v>
      </c>
      <c r="F931" s="18">
        <v>0.53</v>
      </c>
      <c r="G931" s="11">
        <v>4</v>
      </c>
      <c r="H931" s="19">
        <v>5736</v>
      </c>
      <c r="I931" s="11" t="s">
        <v>7769</v>
      </c>
      <c r="J931" s="11" t="str">
        <f t="shared" si="112"/>
        <v>RPM</v>
      </c>
      <c r="K931" s="11" t="str">
        <f t="shared" si="113"/>
        <v>Computers&amp;Accessories</v>
      </c>
      <c r="L931" s="11" t="str">
        <f t="shared" si="114"/>
        <v>More</v>
      </c>
      <c r="M931" s="11">
        <f t="shared" si="115"/>
        <v>4</v>
      </c>
      <c r="N931" s="17">
        <f t="shared" si="116"/>
        <v>8546640</v>
      </c>
      <c r="O931" s="20" t="str">
        <f t="shared" si="117"/>
        <v>&gt;₹500</v>
      </c>
      <c r="P931" s="11" t="str">
        <f t="shared" si="118"/>
        <v>More</v>
      </c>
      <c r="Q931" s="19">
        <f t="shared" si="119"/>
        <v>22944</v>
      </c>
    </row>
    <row r="932" spans="1:17" x14ac:dyDescent="0.35">
      <c r="A932" s="10" t="s">
        <v>7774</v>
      </c>
      <c r="B932" s="10" t="s">
        <v>7775</v>
      </c>
      <c r="C932" s="10" t="s">
        <v>3066</v>
      </c>
      <c r="D932" s="12">
        <v>1679</v>
      </c>
      <c r="E932" s="12">
        <v>1999</v>
      </c>
      <c r="F932" s="13">
        <v>0.16</v>
      </c>
      <c r="G932" s="10">
        <v>4.0999999999999996</v>
      </c>
      <c r="H932" s="21">
        <v>72563</v>
      </c>
      <c r="I932" s="10" t="s">
        <v>7779</v>
      </c>
      <c r="J932" s="10" t="str">
        <f t="shared" si="112"/>
        <v>realme</v>
      </c>
      <c r="K932" s="10" t="str">
        <f t="shared" si="113"/>
        <v>Electronics</v>
      </c>
      <c r="L932" s="10" t="str">
        <f t="shared" si="114"/>
        <v>Less</v>
      </c>
      <c r="M932" s="10">
        <f t="shared" si="115"/>
        <v>4</v>
      </c>
      <c r="N932" s="12">
        <f t="shared" si="116"/>
        <v>145053437</v>
      </c>
      <c r="O932" s="15" t="str">
        <f t="shared" si="117"/>
        <v>&gt;₹500</v>
      </c>
      <c r="P932" s="10" t="str">
        <f t="shared" si="118"/>
        <v>More</v>
      </c>
      <c r="Q932" s="14">
        <f t="shared" si="119"/>
        <v>297508.3</v>
      </c>
    </row>
    <row r="933" spans="1:17" x14ac:dyDescent="0.35">
      <c r="A933" s="11" t="s">
        <v>7784</v>
      </c>
      <c r="B933" s="11" t="s">
        <v>7785</v>
      </c>
      <c r="C933" s="11" t="s">
        <v>4856</v>
      </c>
      <c r="D933" s="17">
        <v>354</v>
      </c>
      <c r="E933" s="17">
        <v>1500</v>
      </c>
      <c r="F933" s="18">
        <v>0.76</v>
      </c>
      <c r="G933" s="11">
        <v>4</v>
      </c>
      <c r="H933" s="19">
        <v>1026</v>
      </c>
      <c r="I933" s="11" t="s">
        <v>7789</v>
      </c>
      <c r="J933" s="11" t="str">
        <f t="shared" si="112"/>
        <v>TVARA</v>
      </c>
      <c r="K933" s="11" t="str">
        <f t="shared" si="113"/>
        <v>Computers&amp;Accessories</v>
      </c>
      <c r="L933" s="11" t="str">
        <f t="shared" si="114"/>
        <v>More</v>
      </c>
      <c r="M933" s="11">
        <f t="shared" si="115"/>
        <v>4</v>
      </c>
      <c r="N933" s="17">
        <f t="shared" si="116"/>
        <v>1539000</v>
      </c>
      <c r="O933" s="20" t="str">
        <f t="shared" si="117"/>
        <v>&gt;₹500</v>
      </c>
      <c r="P933" s="11" t="str">
        <f t="shared" si="118"/>
        <v>More</v>
      </c>
      <c r="Q933" s="19">
        <f t="shared" si="119"/>
        <v>4104</v>
      </c>
    </row>
    <row r="934" spans="1:17" x14ac:dyDescent="0.35">
      <c r="A934" s="10" t="s">
        <v>7794</v>
      </c>
      <c r="B934" s="10" t="s">
        <v>7795</v>
      </c>
      <c r="C934" s="10" t="s">
        <v>7796</v>
      </c>
      <c r="D934" s="12">
        <v>1199</v>
      </c>
      <c r="E934" s="12">
        <v>5499</v>
      </c>
      <c r="F934" s="13">
        <v>0.78</v>
      </c>
      <c r="G934" s="10">
        <v>3.8</v>
      </c>
      <c r="H934" s="14">
        <v>2043</v>
      </c>
      <c r="I934" s="10" t="s">
        <v>7800</v>
      </c>
      <c r="J934" s="10" t="str">
        <f t="shared" si="112"/>
        <v>Wings</v>
      </c>
      <c r="K934" s="10" t="str">
        <f t="shared" si="113"/>
        <v>Computers&amp;Accessories</v>
      </c>
      <c r="L934" s="10" t="str">
        <f t="shared" si="114"/>
        <v>More</v>
      </c>
      <c r="M934" s="10">
        <f t="shared" si="115"/>
        <v>3</v>
      </c>
      <c r="N934" s="12">
        <f t="shared" si="116"/>
        <v>11234457</v>
      </c>
      <c r="O934" s="15" t="str">
        <f t="shared" si="117"/>
        <v>&gt;₹500</v>
      </c>
      <c r="P934" s="10" t="str">
        <f t="shared" si="118"/>
        <v>More</v>
      </c>
      <c r="Q934" s="14">
        <f t="shared" si="119"/>
        <v>7763.4</v>
      </c>
    </row>
    <row r="935" spans="1:17" x14ac:dyDescent="0.35">
      <c r="A935" s="11" t="s">
        <v>7805</v>
      </c>
      <c r="B935" s="11" t="s">
        <v>7806</v>
      </c>
      <c r="C935" s="11" t="s">
        <v>5996</v>
      </c>
      <c r="D935" s="17">
        <v>379</v>
      </c>
      <c r="E935" s="17">
        <v>1499</v>
      </c>
      <c r="F935" s="18">
        <v>0.75</v>
      </c>
      <c r="G935" s="11">
        <v>4.2</v>
      </c>
      <c r="H935" s="19">
        <v>4149</v>
      </c>
      <c r="I935" s="11" t="s">
        <v>7810</v>
      </c>
      <c r="J935" s="11" t="str">
        <f t="shared" si="112"/>
        <v>Robustrion</v>
      </c>
      <c r="K935" s="11" t="str">
        <f t="shared" si="113"/>
        <v>Computers&amp;Accessories</v>
      </c>
      <c r="L935" s="11" t="str">
        <f t="shared" si="114"/>
        <v>More</v>
      </c>
      <c r="M935" s="11">
        <f t="shared" si="115"/>
        <v>4</v>
      </c>
      <c r="N935" s="17">
        <f t="shared" si="116"/>
        <v>6219351</v>
      </c>
      <c r="O935" s="20" t="str">
        <f t="shared" si="117"/>
        <v>&gt;₹500</v>
      </c>
      <c r="P935" s="11" t="str">
        <f t="shared" si="118"/>
        <v>More</v>
      </c>
      <c r="Q935" s="19">
        <f t="shared" si="119"/>
        <v>17425.8</v>
      </c>
    </row>
    <row r="936" spans="1:17" x14ac:dyDescent="0.35">
      <c r="A936" s="10" t="s">
        <v>7815</v>
      </c>
      <c r="B936" s="10" t="s">
        <v>7816</v>
      </c>
      <c r="C936" s="10" t="s">
        <v>5122</v>
      </c>
      <c r="D936" s="12">
        <v>499</v>
      </c>
      <c r="E936" s="12">
        <v>775</v>
      </c>
      <c r="F936" s="13">
        <v>0.36</v>
      </c>
      <c r="G936" s="10">
        <v>4.3</v>
      </c>
      <c r="H936" s="14">
        <v>74</v>
      </c>
      <c r="I936" s="10" t="s">
        <v>7820</v>
      </c>
      <c r="J936" s="10" t="str">
        <f t="shared" si="112"/>
        <v>Cablet</v>
      </c>
      <c r="K936" s="10" t="str">
        <f t="shared" si="113"/>
        <v>Computers&amp;Accessories</v>
      </c>
      <c r="L936" s="10" t="str">
        <f t="shared" si="114"/>
        <v>Less</v>
      </c>
      <c r="M936" s="10">
        <f t="shared" si="115"/>
        <v>4</v>
      </c>
      <c r="N936" s="12">
        <f t="shared" si="116"/>
        <v>57350</v>
      </c>
      <c r="O936" s="15" t="str">
        <f t="shared" si="117"/>
        <v>&gt;₹500</v>
      </c>
      <c r="P936" s="10" t="str">
        <f t="shared" si="118"/>
        <v>Less</v>
      </c>
      <c r="Q936" s="14">
        <f t="shared" si="119"/>
        <v>318.2</v>
      </c>
    </row>
    <row r="937" spans="1:17" x14ac:dyDescent="0.35">
      <c r="A937" s="11" t="s">
        <v>7825</v>
      </c>
      <c r="B937" s="11" t="s">
        <v>7826</v>
      </c>
      <c r="C937" s="11" t="s">
        <v>7827</v>
      </c>
      <c r="D937" s="17">
        <v>10389</v>
      </c>
      <c r="E937" s="17">
        <v>32000</v>
      </c>
      <c r="F937" s="18">
        <v>0.68</v>
      </c>
      <c r="G937" s="11">
        <v>4.4000000000000004</v>
      </c>
      <c r="H937" s="19">
        <v>41398</v>
      </c>
      <c r="I937" s="11" t="s">
        <v>7831</v>
      </c>
      <c r="J937" s="11" t="str">
        <f t="shared" si="112"/>
        <v>SanDisk</v>
      </c>
      <c r="K937" s="11" t="str">
        <f t="shared" si="113"/>
        <v>Computers&amp;Accessories</v>
      </c>
      <c r="L937" s="11" t="str">
        <f t="shared" si="114"/>
        <v>More</v>
      </c>
      <c r="M937" s="11">
        <f t="shared" si="115"/>
        <v>4</v>
      </c>
      <c r="N937" s="17">
        <f t="shared" si="116"/>
        <v>1324736000</v>
      </c>
      <c r="O937" s="20" t="str">
        <f t="shared" si="117"/>
        <v>&gt;₹500</v>
      </c>
      <c r="P937" s="11" t="str">
        <f t="shared" si="118"/>
        <v>More</v>
      </c>
      <c r="Q937" s="19">
        <f t="shared" si="119"/>
        <v>182151.2</v>
      </c>
    </row>
    <row r="938" spans="1:17" x14ac:dyDescent="0.35">
      <c r="A938" s="10" t="s">
        <v>7836</v>
      </c>
      <c r="B938" s="10" t="s">
        <v>7837</v>
      </c>
      <c r="C938" s="10" t="s">
        <v>7026</v>
      </c>
      <c r="D938" s="12">
        <v>649</v>
      </c>
      <c r="E938" s="12">
        <v>1300</v>
      </c>
      <c r="F938" s="13">
        <v>0.5</v>
      </c>
      <c r="G938" s="10">
        <v>4.0999999999999996</v>
      </c>
      <c r="H938" s="14">
        <v>5195</v>
      </c>
      <c r="I938" s="10" t="s">
        <v>7841</v>
      </c>
      <c r="J938" s="10" t="str">
        <f t="shared" si="112"/>
        <v>ZEBRONICS</v>
      </c>
      <c r="K938" s="10" t="str">
        <f t="shared" si="113"/>
        <v>Computers&amp;Accessories</v>
      </c>
      <c r="L938" s="10" t="str">
        <f t="shared" si="114"/>
        <v>More</v>
      </c>
      <c r="M938" s="10">
        <f t="shared" si="115"/>
        <v>4</v>
      </c>
      <c r="N938" s="12">
        <f t="shared" si="116"/>
        <v>6753500</v>
      </c>
      <c r="O938" s="15" t="str">
        <f t="shared" si="117"/>
        <v>&gt;₹500</v>
      </c>
      <c r="P938" s="10" t="str">
        <f t="shared" si="118"/>
        <v>More</v>
      </c>
      <c r="Q938" s="14">
        <f t="shared" si="119"/>
        <v>21299.499999999996</v>
      </c>
    </row>
    <row r="939" spans="1:17" x14ac:dyDescent="0.35">
      <c r="A939" s="11" t="s">
        <v>7846</v>
      </c>
      <c r="B939" s="11" t="s">
        <v>7847</v>
      </c>
      <c r="C939" s="11" t="s">
        <v>7848</v>
      </c>
      <c r="D939" s="17">
        <v>1199</v>
      </c>
      <c r="E939" s="17">
        <v>1999</v>
      </c>
      <c r="F939" s="18">
        <v>0.4</v>
      </c>
      <c r="G939" s="11">
        <v>4.5</v>
      </c>
      <c r="H939" s="19">
        <v>22420</v>
      </c>
      <c r="I939" s="11" t="s">
        <v>902</v>
      </c>
      <c r="J939" s="11" t="str">
        <f t="shared" si="112"/>
        <v>TP-Link</v>
      </c>
      <c r="K939" s="11" t="str">
        <f t="shared" si="113"/>
        <v>Computers&amp;Accessories</v>
      </c>
      <c r="L939" s="11" t="str">
        <f t="shared" si="114"/>
        <v>Less</v>
      </c>
      <c r="M939" s="11">
        <f t="shared" si="115"/>
        <v>4</v>
      </c>
      <c r="N939" s="17">
        <f t="shared" si="116"/>
        <v>44817580</v>
      </c>
      <c r="O939" s="20" t="str">
        <f t="shared" si="117"/>
        <v>&gt;₹500</v>
      </c>
      <c r="P939" s="11" t="str">
        <f t="shared" si="118"/>
        <v>More</v>
      </c>
      <c r="Q939" s="19">
        <f t="shared" si="119"/>
        <v>100890</v>
      </c>
    </row>
    <row r="940" spans="1:17" x14ac:dyDescent="0.35">
      <c r="A940" s="10" t="s">
        <v>586</v>
      </c>
      <c r="B940" s="10" t="s">
        <v>587</v>
      </c>
      <c r="C940" s="10" t="s">
        <v>18</v>
      </c>
      <c r="D940" s="12">
        <v>139</v>
      </c>
      <c r="E940" s="12">
        <v>999</v>
      </c>
      <c r="F940" s="13">
        <v>0.86</v>
      </c>
      <c r="G940" s="10">
        <v>4</v>
      </c>
      <c r="H940" s="14">
        <v>1313</v>
      </c>
      <c r="I940" s="10" t="s">
        <v>591</v>
      </c>
      <c r="J940" s="10" t="str">
        <f t="shared" si="112"/>
        <v>Lapster</v>
      </c>
      <c r="K940" s="10" t="str">
        <f t="shared" si="113"/>
        <v>Computers&amp;Accessories</v>
      </c>
      <c r="L940" s="10" t="str">
        <f t="shared" si="114"/>
        <v>More</v>
      </c>
      <c r="M940" s="10">
        <f t="shared" si="115"/>
        <v>4</v>
      </c>
      <c r="N940" s="12">
        <f t="shared" si="116"/>
        <v>1311687</v>
      </c>
      <c r="O940" s="15" t="str">
        <f t="shared" si="117"/>
        <v>&gt;₹500</v>
      </c>
      <c r="P940" s="10" t="str">
        <f t="shared" si="118"/>
        <v>More</v>
      </c>
      <c r="Q940" s="14">
        <f t="shared" si="119"/>
        <v>5252</v>
      </c>
    </row>
    <row r="941" spans="1:17" x14ac:dyDescent="0.35">
      <c r="A941" s="11" t="s">
        <v>7853</v>
      </c>
      <c r="B941" s="11" t="s">
        <v>7854</v>
      </c>
      <c r="C941" s="11" t="s">
        <v>3066</v>
      </c>
      <c r="D941" s="17">
        <v>889</v>
      </c>
      <c r="E941" s="17">
        <v>1999</v>
      </c>
      <c r="F941" s="18">
        <v>0.56000000000000005</v>
      </c>
      <c r="G941" s="11">
        <v>4.2</v>
      </c>
      <c r="H941" s="22">
        <v>2284</v>
      </c>
      <c r="I941" s="11" t="s">
        <v>7858</v>
      </c>
      <c r="J941" s="11" t="str">
        <f t="shared" si="112"/>
        <v>Wecool</v>
      </c>
      <c r="K941" s="11" t="str">
        <f t="shared" si="113"/>
        <v>Electronics</v>
      </c>
      <c r="L941" s="11" t="str">
        <f t="shared" si="114"/>
        <v>More</v>
      </c>
      <c r="M941" s="11">
        <f t="shared" si="115"/>
        <v>4</v>
      </c>
      <c r="N941" s="17">
        <f t="shared" si="116"/>
        <v>4565716</v>
      </c>
      <c r="O941" s="20" t="str">
        <f t="shared" si="117"/>
        <v>&gt;₹500</v>
      </c>
      <c r="P941" s="11" t="str">
        <f t="shared" si="118"/>
        <v>More</v>
      </c>
      <c r="Q941" s="19">
        <f t="shared" si="119"/>
        <v>9592.8000000000011</v>
      </c>
    </row>
    <row r="942" spans="1:17" x14ac:dyDescent="0.35">
      <c r="A942" s="10" t="s">
        <v>7863</v>
      </c>
      <c r="B942" s="10" t="s">
        <v>7864</v>
      </c>
      <c r="C942" s="10" t="s">
        <v>5102</v>
      </c>
      <c r="D942" s="12">
        <v>1409</v>
      </c>
      <c r="E942" s="12">
        <v>2199</v>
      </c>
      <c r="F942" s="13">
        <v>0.36</v>
      </c>
      <c r="G942" s="10">
        <v>3.9</v>
      </c>
      <c r="H942" s="14">
        <v>427</v>
      </c>
      <c r="I942" s="10" t="s">
        <v>7868</v>
      </c>
      <c r="J942" s="10" t="str">
        <f t="shared" si="112"/>
        <v>HP</v>
      </c>
      <c r="K942" s="10" t="str">
        <f t="shared" si="113"/>
        <v>Computers&amp;Accessories</v>
      </c>
      <c r="L942" s="10" t="str">
        <f t="shared" si="114"/>
        <v>Less</v>
      </c>
      <c r="M942" s="10">
        <f t="shared" si="115"/>
        <v>3</v>
      </c>
      <c r="N942" s="12">
        <f t="shared" si="116"/>
        <v>938973</v>
      </c>
      <c r="O942" s="15" t="str">
        <f t="shared" si="117"/>
        <v>&gt;₹500</v>
      </c>
      <c r="P942" s="10" t="str">
        <f t="shared" si="118"/>
        <v>Less</v>
      </c>
      <c r="Q942" s="14">
        <f t="shared" si="119"/>
        <v>1665.3</v>
      </c>
    </row>
    <row r="943" spans="1:17" x14ac:dyDescent="0.35">
      <c r="A943" s="11" t="s">
        <v>7873</v>
      </c>
      <c r="B943" s="11" t="s">
        <v>7874</v>
      </c>
      <c r="C943" s="11" t="s">
        <v>7875</v>
      </c>
      <c r="D943" s="17">
        <v>549</v>
      </c>
      <c r="E943" s="17">
        <v>1999</v>
      </c>
      <c r="F943" s="18">
        <v>0.73</v>
      </c>
      <c r="G943" s="11">
        <v>4.3</v>
      </c>
      <c r="H943" s="19">
        <v>1367</v>
      </c>
      <c r="I943" s="11" t="s">
        <v>7879</v>
      </c>
      <c r="J943" s="11" t="str">
        <f t="shared" si="112"/>
        <v>RC</v>
      </c>
      <c r="K943" s="11" t="str">
        <f t="shared" si="113"/>
        <v>Computers&amp;Accessories</v>
      </c>
      <c r="L943" s="11" t="str">
        <f t="shared" si="114"/>
        <v>More</v>
      </c>
      <c r="M943" s="11">
        <f t="shared" si="115"/>
        <v>4</v>
      </c>
      <c r="N943" s="17">
        <f t="shared" si="116"/>
        <v>2732633</v>
      </c>
      <c r="O943" s="20" t="str">
        <f t="shared" si="117"/>
        <v>&gt;₹500</v>
      </c>
      <c r="P943" s="11" t="str">
        <f t="shared" si="118"/>
        <v>More</v>
      </c>
      <c r="Q943" s="19">
        <f t="shared" si="119"/>
        <v>5878.0999999999995</v>
      </c>
    </row>
    <row r="944" spans="1:17" x14ac:dyDescent="0.35">
      <c r="A944" s="10" t="s">
        <v>7884</v>
      </c>
      <c r="B944" s="10" t="s">
        <v>7885</v>
      </c>
      <c r="C944" s="10" t="s">
        <v>7796</v>
      </c>
      <c r="D944" s="12">
        <v>749</v>
      </c>
      <c r="E944" s="12">
        <v>1799</v>
      </c>
      <c r="F944" s="13">
        <v>0.57999999999999996</v>
      </c>
      <c r="G944" s="10">
        <v>4</v>
      </c>
      <c r="H944" s="14">
        <v>13199</v>
      </c>
      <c r="I944" s="10" t="s">
        <v>7889</v>
      </c>
      <c r="J944" s="10" t="str">
        <f t="shared" si="112"/>
        <v>Redgear</v>
      </c>
      <c r="K944" s="10" t="str">
        <f t="shared" si="113"/>
        <v>Computers&amp;Accessories</v>
      </c>
      <c r="L944" s="10" t="str">
        <f t="shared" si="114"/>
        <v>More</v>
      </c>
      <c r="M944" s="10">
        <f t="shared" si="115"/>
        <v>4</v>
      </c>
      <c r="N944" s="12">
        <f t="shared" si="116"/>
        <v>23745001</v>
      </c>
      <c r="O944" s="15" t="str">
        <f t="shared" si="117"/>
        <v>&gt;₹500</v>
      </c>
      <c r="P944" s="10" t="str">
        <f t="shared" si="118"/>
        <v>More</v>
      </c>
      <c r="Q944" s="14">
        <f t="shared" si="119"/>
        <v>52796</v>
      </c>
    </row>
    <row r="945" spans="1:17" x14ac:dyDescent="0.35">
      <c r="A945" s="11" t="s">
        <v>596</v>
      </c>
      <c r="B945" s="11" t="s">
        <v>597</v>
      </c>
      <c r="C945" s="11" t="s">
        <v>18</v>
      </c>
      <c r="D945" s="17">
        <v>329</v>
      </c>
      <c r="E945" s="17">
        <v>845</v>
      </c>
      <c r="F945" s="18">
        <v>0.61</v>
      </c>
      <c r="G945" s="11">
        <v>4.2</v>
      </c>
      <c r="H945" s="19">
        <v>29746</v>
      </c>
      <c r="I945" s="11" t="s">
        <v>601</v>
      </c>
      <c r="J945" s="11" t="str">
        <f t="shared" si="112"/>
        <v>AmazonBasics</v>
      </c>
      <c r="K945" s="11" t="str">
        <f t="shared" si="113"/>
        <v>Computers&amp;Accessories</v>
      </c>
      <c r="L945" s="11" t="str">
        <f t="shared" si="114"/>
        <v>More</v>
      </c>
      <c r="M945" s="11">
        <f t="shared" si="115"/>
        <v>4</v>
      </c>
      <c r="N945" s="17">
        <f t="shared" si="116"/>
        <v>25135370</v>
      </c>
      <c r="O945" s="20" t="str">
        <f t="shared" si="117"/>
        <v>&gt;₹500</v>
      </c>
      <c r="P945" s="11" t="str">
        <f t="shared" si="118"/>
        <v>More</v>
      </c>
      <c r="Q945" s="19">
        <f t="shared" si="119"/>
        <v>124933.20000000001</v>
      </c>
    </row>
    <row r="946" spans="1:17" x14ac:dyDescent="0.35">
      <c r="A946" s="10" t="s">
        <v>7895</v>
      </c>
      <c r="B946" s="10" t="s">
        <v>7896</v>
      </c>
      <c r="C946" s="10" t="s">
        <v>18</v>
      </c>
      <c r="D946" s="12">
        <v>379</v>
      </c>
      <c r="E946" s="12">
        <v>1099</v>
      </c>
      <c r="F946" s="13">
        <v>0.66</v>
      </c>
      <c r="G946" s="10">
        <v>4.3</v>
      </c>
      <c r="H946" s="14">
        <v>2806</v>
      </c>
      <c r="I946" s="10" t="s">
        <v>966</v>
      </c>
      <c r="J946" s="10" t="str">
        <f t="shared" si="112"/>
        <v>Wayona</v>
      </c>
      <c r="K946" s="10" t="str">
        <f t="shared" si="113"/>
        <v>Computers&amp;Accessories</v>
      </c>
      <c r="L946" s="10" t="str">
        <f t="shared" si="114"/>
        <v>More</v>
      </c>
      <c r="M946" s="10">
        <f t="shared" si="115"/>
        <v>4</v>
      </c>
      <c r="N946" s="12">
        <f t="shared" si="116"/>
        <v>3083794</v>
      </c>
      <c r="O946" s="15" t="str">
        <f t="shared" si="117"/>
        <v>&gt;₹500</v>
      </c>
      <c r="P946" s="10" t="str">
        <f t="shared" si="118"/>
        <v>More</v>
      </c>
      <c r="Q946" s="14">
        <f t="shared" si="119"/>
        <v>12065.8</v>
      </c>
    </row>
    <row r="947" spans="1:17" x14ac:dyDescent="0.35">
      <c r="A947" s="11" t="s">
        <v>7900</v>
      </c>
      <c r="B947" s="11" t="s">
        <v>7901</v>
      </c>
      <c r="C947" s="11" t="s">
        <v>2948</v>
      </c>
      <c r="D947" s="17">
        <v>5998</v>
      </c>
      <c r="E947" s="17">
        <v>7999</v>
      </c>
      <c r="F947" s="18">
        <v>0.25</v>
      </c>
      <c r="G947" s="11">
        <v>4.2</v>
      </c>
      <c r="H947" s="22">
        <v>30355</v>
      </c>
      <c r="I947" s="11" t="s">
        <v>7905</v>
      </c>
      <c r="J947" s="11" t="str">
        <f t="shared" si="112"/>
        <v>Amazfit</v>
      </c>
      <c r="K947" s="11" t="str">
        <f t="shared" si="113"/>
        <v>Electronics</v>
      </c>
      <c r="L947" s="11" t="str">
        <f t="shared" si="114"/>
        <v>Less</v>
      </c>
      <c r="M947" s="11">
        <f t="shared" si="115"/>
        <v>4</v>
      </c>
      <c r="N947" s="17">
        <f t="shared" si="116"/>
        <v>242809645</v>
      </c>
      <c r="O947" s="20" t="str">
        <f t="shared" si="117"/>
        <v>&gt;₹500</v>
      </c>
      <c r="P947" s="11" t="str">
        <f t="shared" si="118"/>
        <v>More</v>
      </c>
      <c r="Q947" s="19">
        <f t="shared" si="119"/>
        <v>127491</v>
      </c>
    </row>
    <row r="948" spans="1:17" x14ac:dyDescent="0.35">
      <c r="A948" s="10" t="s">
        <v>7910</v>
      </c>
      <c r="B948" s="10" t="s">
        <v>7911</v>
      </c>
      <c r="C948" s="10" t="s">
        <v>6200</v>
      </c>
      <c r="D948" s="12">
        <v>299</v>
      </c>
      <c r="E948" s="12">
        <v>1499</v>
      </c>
      <c r="F948" s="13">
        <v>0.8</v>
      </c>
      <c r="G948" s="10">
        <v>4.2</v>
      </c>
      <c r="H948" s="14">
        <v>2868</v>
      </c>
      <c r="I948" s="10" t="s">
        <v>7915</v>
      </c>
      <c r="J948" s="10" t="str">
        <f t="shared" si="112"/>
        <v>Tabelito¬Æ</v>
      </c>
      <c r="K948" s="10" t="str">
        <f t="shared" si="113"/>
        <v>Computers&amp;Accessories</v>
      </c>
      <c r="L948" s="10" t="str">
        <f t="shared" si="114"/>
        <v>More</v>
      </c>
      <c r="M948" s="10">
        <f t="shared" si="115"/>
        <v>4</v>
      </c>
      <c r="N948" s="12">
        <f t="shared" si="116"/>
        <v>4299132</v>
      </c>
      <c r="O948" s="15" t="str">
        <f t="shared" si="117"/>
        <v>&gt;₹500</v>
      </c>
      <c r="P948" s="10" t="str">
        <f t="shared" si="118"/>
        <v>More</v>
      </c>
      <c r="Q948" s="14">
        <f t="shared" si="119"/>
        <v>12045.6</v>
      </c>
    </row>
    <row r="949" spans="1:17" x14ac:dyDescent="0.35">
      <c r="A949" s="11" t="s">
        <v>7920</v>
      </c>
      <c r="B949" s="11" t="s">
        <v>7921</v>
      </c>
      <c r="C949" s="11" t="s">
        <v>5996</v>
      </c>
      <c r="D949" s="17">
        <v>379</v>
      </c>
      <c r="E949" s="17">
        <v>1499</v>
      </c>
      <c r="F949" s="18">
        <v>0.75</v>
      </c>
      <c r="G949" s="11">
        <v>4.0999999999999996</v>
      </c>
      <c r="H949" s="19">
        <v>670</v>
      </c>
      <c r="I949" s="11" t="s">
        <v>7925</v>
      </c>
      <c r="J949" s="11" t="str">
        <f t="shared" si="112"/>
        <v>Robustrion</v>
      </c>
      <c r="K949" s="11" t="str">
        <f t="shared" si="113"/>
        <v>Computers&amp;Accessories</v>
      </c>
      <c r="L949" s="11" t="str">
        <f t="shared" si="114"/>
        <v>More</v>
      </c>
      <c r="M949" s="11">
        <f t="shared" si="115"/>
        <v>4</v>
      </c>
      <c r="N949" s="17">
        <f t="shared" si="116"/>
        <v>1004330</v>
      </c>
      <c r="O949" s="20" t="str">
        <f t="shared" si="117"/>
        <v>&gt;₹500</v>
      </c>
      <c r="P949" s="11" t="str">
        <f t="shared" si="118"/>
        <v>Less</v>
      </c>
      <c r="Q949" s="19">
        <f t="shared" si="119"/>
        <v>2746.9999999999995</v>
      </c>
    </row>
    <row r="950" spans="1:17" x14ac:dyDescent="0.35">
      <c r="A950" s="10" t="s">
        <v>7930</v>
      </c>
      <c r="B950" s="10" t="s">
        <v>7931</v>
      </c>
      <c r="C950" s="10" t="s">
        <v>7932</v>
      </c>
      <c r="D950" s="12">
        <v>1399</v>
      </c>
      <c r="E950" s="12">
        <v>2999</v>
      </c>
      <c r="F950" s="13">
        <v>0.53</v>
      </c>
      <c r="G950" s="10">
        <v>4.3</v>
      </c>
      <c r="H950" s="14">
        <v>3530</v>
      </c>
      <c r="I950" s="10" t="s">
        <v>7936</v>
      </c>
      <c r="J950" s="10" t="str">
        <f t="shared" si="112"/>
        <v>Portronics</v>
      </c>
      <c r="K950" s="10" t="str">
        <f t="shared" si="113"/>
        <v>OfficeProducts</v>
      </c>
      <c r="L950" s="10" t="str">
        <f t="shared" si="114"/>
        <v>More</v>
      </c>
      <c r="M950" s="10">
        <f t="shared" si="115"/>
        <v>4</v>
      </c>
      <c r="N950" s="12">
        <f t="shared" si="116"/>
        <v>10586470</v>
      </c>
      <c r="O950" s="15" t="str">
        <f t="shared" si="117"/>
        <v>&gt;₹500</v>
      </c>
      <c r="P950" s="10" t="str">
        <f t="shared" si="118"/>
        <v>More</v>
      </c>
      <c r="Q950" s="14">
        <f t="shared" si="119"/>
        <v>15179</v>
      </c>
    </row>
    <row r="951" spans="1:17" x14ac:dyDescent="0.35">
      <c r="A951" s="11" t="s">
        <v>7941</v>
      </c>
      <c r="B951" s="11" t="s">
        <v>7942</v>
      </c>
      <c r="C951" s="11" t="s">
        <v>7943</v>
      </c>
      <c r="D951" s="17">
        <v>699</v>
      </c>
      <c r="E951" s="17">
        <v>1299</v>
      </c>
      <c r="F951" s="18">
        <v>0.46</v>
      </c>
      <c r="G951" s="11">
        <v>4.3</v>
      </c>
      <c r="H951" s="22">
        <v>6183</v>
      </c>
      <c r="I951" s="11" t="s">
        <v>7947</v>
      </c>
      <c r="J951" s="11" t="str">
        <f t="shared" si="112"/>
        <v>DIGITEK¬Æ</v>
      </c>
      <c r="K951" s="11" t="str">
        <f t="shared" si="113"/>
        <v>Electronics</v>
      </c>
      <c r="L951" s="11" t="str">
        <f t="shared" si="114"/>
        <v>Less</v>
      </c>
      <c r="M951" s="11">
        <f t="shared" si="115"/>
        <v>4</v>
      </c>
      <c r="N951" s="17">
        <f t="shared" si="116"/>
        <v>8031717</v>
      </c>
      <c r="O951" s="20" t="str">
        <f t="shared" si="117"/>
        <v>&gt;₹500</v>
      </c>
      <c r="P951" s="11" t="str">
        <f t="shared" si="118"/>
        <v>More</v>
      </c>
      <c r="Q951" s="19">
        <f t="shared" si="119"/>
        <v>26586.899999999998</v>
      </c>
    </row>
    <row r="952" spans="1:17" x14ac:dyDescent="0.35">
      <c r="A952" s="10" t="s">
        <v>7952</v>
      </c>
      <c r="B952" s="10" t="s">
        <v>7953</v>
      </c>
      <c r="C952" s="10" t="s">
        <v>6273</v>
      </c>
      <c r="D952" s="12">
        <v>300</v>
      </c>
      <c r="E952" s="12">
        <v>300</v>
      </c>
      <c r="F952" s="13">
        <v>0</v>
      </c>
      <c r="G952" s="10">
        <v>4.2</v>
      </c>
      <c r="H952" s="14">
        <v>419</v>
      </c>
      <c r="I952" s="10" t="s">
        <v>7957</v>
      </c>
      <c r="J952" s="10" t="str">
        <f t="shared" si="112"/>
        <v>Classmate</v>
      </c>
      <c r="K952" s="10" t="str">
        <f t="shared" si="113"/>
        <v>OfficeProducts</v>
      </c>
      <c r="L952" s="10" t="str">
        <f t="shared" si="114"/>
        <v>Less</v>
      </c>
      <c r="M952" s="10">
        <f t="shared" si="115"/>
        <v>4</v>
      </c>
      <c r="N952" s="12">
        <f t="shared" si="116"/>
        <v>125700</v>
      </c>
      <c r="O952" s="15" t="str">
        <f t="shared" si="117"/>
        <v>₹200–₹500</v>
      </c>
      <c r="P952" s="10" t="str">
        <f t="shared" si="118"/>
        <v>Less</v>
      </c>
      <c r="Q952" s="14">
        <f t="shared" si="119"/>
        <v>1759.8000000000002</v>
      </c>
    </row>
    <row r="953" spans="1:17" x14ac:dyDescent="0.35">
      <c r="A953" s="11" t="s">
        <v>7962</v>
      </c>
      <c r="B953" s="11" t="s">
        <v>7963</v>
      </c>
      <c r="C953" s="11" t="s">
        <v>5358</v>
      </c>
      <c r="D953" s="17">
        <v>999</v>
      </c>
      <c r="E953" s="17">
        <v>1995</v>
      </c>
      <c r="F953" s="18">
        <v>0.5</v>
      </c>
      <c r="G953" s="11">
        <v>4.5</v>
      </c>
      <c r="H953" s="19">
        <v>7317</v>
      </c>
      <c r="I953" s="11" t="s">
        <v>7967</v>
      </c>
      <c r="J953" s="11" t="str">
        <f t="shared" si="112"/>
        <v>Scarters</v>
      </c>
      <c r="K953" s="11" t="str">
        <f t="shared" si="113"/>
        <v>Computers&amp;Accessories</v>
      </c>
      <c r="L953" s="11" t="str">
        <f t="shared" si="114"/>
        <v>More</v>
      </c>
      <c r="M953" s="11">
        <f t="shared" si="115"/>
        <v>4</v>
      </c>
      <c r="N953" s="17">
        <f t="shared" si="116"/>
        <v>14597415</v>
      </c>
      <c r="O953" s="20" t="str">
        <f t="shared" si="117"/>
        <v>&gt;₹500</v>
      </c>
      <c r="P953" s="11" t="str">
        <f t="shared" si="118"/>
        <v>More</v>
      </c>
      <c r="Q953" s="19">
        <f t="shared" si="119"/>
        <v>32926.5</v>
      </c>
    </row>
    <row r="954" spans="1:17" x14ac:dyDescent="0.35">
      <c r="A954" s="10" t="s">
        <v>7972</v>
      </c>
      <c r="B954" s="10" t="s">
        <v>7973</v>
      </c>
      <c r="C954" s="10" t="s">
        <v>7974</v>
      </c>
      <c r="D954" s="12">
        <v>535</v>
      </c>
      <c r="E954" s="12">
        <v>535</v>
      </c>
      <c r="F954" s="13">
        <v>0</v>
      </c>
      <c r="G954" s="10">
        <v>4.4000000000000004</v>
      </c>
      <c r="H954" s="14">
        <v>4426</v>
      </c>
      <c r="I954" s="10" t="s">
        <v>7978</v>
      </c>
      <c r="J954" s="10" t="str">
        <f t="shared" si="112"/>
        <v>Casio</v>
      </c>
      <c r="K954" s="10" t="str">
        <f t="shared" si="113"/>
        <v>OfficeProducts</v>
      </c>
      <c r="L954" s="10" t="str">
        <f t="shared" si="114"/>
        <v>Less</v>
      </c>
      <c r="M954" s="10">
        <f t="shared" si="115"/>
        <v>4</v>
      </c>
      <c r="N954" s="12">
        <f t="shared" si="116"/>
        <v>2367910</v>
      </c>
      <c r="O954" s="15" t="str">
        <f t="shared" si="117"/>
        <v>&gt;₹500</v>
      </c>
      <c r="P954" s="10" t="str">
        <f t="shared" si="118"/>
        <v>More</v>
      </c>
      <c r="Q954" s="14">
        <f t="shared" si="119"/>
        <v>19474.400000000001</v>
      </c>
    </row>
    <row r="955" spans="1:17" x14ac:dyDescent="0.35">
      <c r="A955" s="11" t="s">
        <v>606</v>
      </c>
      <c r="B955" s="11" t="s">
        <v>607</v>
      </c>
      <c r="C955" s="11" t="s">
        <v>169</v>
      </c>
      <c r="D955" s="17">
        <v>13999</v>
      </c>
      <c r="E955" s="17">
        <v>24999</v>
      </c>
      <c r="F955" s="18">
        <v>0.44</v>
      </c>
      <c r="G955" s="11">
        <v>4.2</v>
      </c>
      <c r="H955" s="22">
        <v>45237</v>
      </c>
      <c r="I955" s="11" t="s">
        <v>611</v>
      </c>
      <c r="J955" s="11" t="str">
        <f t="shared" si="112"/>
        <v>Redmi</v>
      </c>
      <c r="K955" s="11" t="str">
        <f t="shared" si="113"/>
        <v>Electronics</v>
      </c>
      <c r="L955" s="11" t="str">
        <f t="shared" si="114"/>
        <v>Less</v>
      </c>
      <c r="M955" s="11">
        <f t="shared" si="115"/>
        <v>4</v>
      </c>
      <c r="N955" s="17">
        <f t="shared" si="116"/>
        <v>1130879763</v>
      </c>
      <c r="O955" s="20" t="str">
        <f t="shared" si="117"/>
        <v>&gt;₹500</v>
      </c>
      <c r="P955" s="11" t="str">
        <f t="shared" si="118"/>
        <v>More</v>
      </c>
      <c r="Q955" s="19">
        <f t="shared" si="119"/>
        <v>189995.4</v>
      </c>
    </row>
    <row r="956" spans="1:17" x14ac:dyDescent="0.35">
      <c r="A956" s="10" t="s">
        <v>7985</v>
      </c>
      <c r="B956" s="10" t="s">
        <v>7986</v>
      </c>
      <c r="C956" s="10" t="s">
        <v>6200</v>
      </c>
      <c r="D956" s="12">
        <v>269</v>
      </c>
      <c r="E956" s="12">
        <v>1099</v>
      </c>
      <c r="F956" s="13">
        <v>0.76</v>
      </c>
      <c r="G956" s="10">
        <v>4.0999999999999996</v>
      </c>
      <c r="H956" s="14">
        <v>1092</v>
      </c>
      <c r="I956" s="10" t="s">
        <v>7990</v>
      </c>
      <c r="J956" s="10" t="str">
        <f t="shared" si="112"/>
        <v>Gizga</v>
      </c>
      <c r="K956" s="10" t="str">
        <f t="shared" si="113"/>
        <v>Computers&amp;Accessories</v>
      </c>
      <c r="L956" s="10" t="str">
        <f t="shared" si="114"/>
        <v>More</v>
      </c>
      <c r="M956" s="10">
        <f t="shared" si="115"/>
        <v>4</v>
      </c>
      <c r="N956" s="12">
        <f t="shared" si="116"/>
        <v>1200108</v>
      </c>
      <c r="O956" s="15" t="str">
        <f t="shared" si="117"/>
        <v>&gt;₹500</v>
      </c>
      <c r="P956" s="10" t="str">
        <f t="shared" si="118"/>
        <v>More</v>
      </c>
      <c r="Q956" s="14">
        <f t="shared" si="119"/>
        <v>4477.2</v>
      </c>
    </row>
    <row r="957" spans="1:17" x14ac:dyDescent="0.35">
      <c r="A957" s="11" t="s">
        <v>7995</v>
      </c>
      <c r="B957" s="11" t="s">
        <v>7996</v>
      </c>
      <c r="C957" s="11" t="s">
        <v>7089</v>
      </c>
      <c r="D957" s="17">
        <v>341</v>
      </c>
      <c r="E957" s="17">
        <v>450</v>
      </c>
      <c r="F957" s="18">
        <v>0.24</v>
      </c>
      <c r="G957" s="11">
        <v>4.3</v>
      </c>
      <c r="H957" s="19">
        <v>2493</v>
      </c>
      <c r="I957" s="11" t="s">
        <v>8000</v>
      </c>
      <c r="J957" s="11" t="str">
        <f t="shared" si="112"/>
        <v>Parker</v>
      </c>
      <c r="K957" s="11" t="str">
        <f t="shared" si="113"/>
        <v>OfficeProducts</v>
      </c>
      <c r="L957" s="11" t="str">
        <f t="shared" si="114"/>
        <v>Less</v>
      </c>
      <c r="M957" s="11">
        <f t="shared" si="115"/>
        <v>4</v>
      </c>
      <c r="N957" s="17">
        <f t="shared" si="116"/>
        <v>1121850</v>
      </c>
      <c r="O957" s="20" t="str">
        <f t="shared" si="117"/>
        <v>₹200–₹500</v>
      </c>
      <c r="P957" s="11" t="str">
        <f t="shared" si="118"/>
        <v>More</v>
      </c>
      <c r="Q957" s="19">
        <f t="shared" si="119"/>
        <v>10719.9</v>
      </c>
    </row>
    <row r="958" spans="1:17" x14ac:dyDescent="0.35">
      <c r="A958" s="10" t="s">
        <v>8005</v>
      </c>
      <c r="B958" s="10" t="s">
        <v>8006</v>
      </c>
      <c r="C958" s="10" t="s">
        <v>5443</v>
      </c>
      <c r="D958" s="12">
        <v>2499</v>
      </c>
      <c r="E958" s="12">
        <v>3999</v>
      </c>
      <c r="F958" s="13">
        <v>0.38</v>
      </c>
      <c r="G958" s="10">
        <v>4.4000000000000004</v>
      </c>
      <c r="H958" s="14">
        <v>12679</v>
      </c>
      <c r="I958" s="10" t="s">
        <v>8010</v>
      </c>
      <c r="J958" s="10" t="str">
        <f t="shared" si="112"/>
        <v>TP-Link</v>
      </c>
      <c r="K958" s="10" t="str">
        <f t="shared" si="113"/>
        <v>Computers&amp;Accessories</v>
      </c>
      <c r="L958" s="10" t="str">
        <f t="shared" si="114"/>
        <v>Less</v>
      </c>
      <c r="M958" s="10">
        <f t="shared" si="115"/>
        <v>4</v>
      </c>
      <c r="N958" s="12">
        <f t="shared" si="116"/>
        <v>50703321</v>
      </c>
      <c r="O958" s="15" t="str">
        <f t="shared" si="117"/>
        <v>&gt;₹500</v>
      </c>
      <c r="P958" s="10" t="str">
        <f t="shared" si="118"/>
        <v>More</v>
      </c>
      <c r="Q958" s="14">
        <f t="shared" si="119"/>
        <v>55787.600000000006</v>
      </c>
    </row>
    <row r="959" spans="1:17" x14ac:dyDescent="0.35">
      <c r="A959" s="11" t="s">
        <v>672</v>
      </c>
      <c r="B959" s="11" t="s">
        <v>673</v>
      </c>
      <c r="C959" s="11" t="s">
        <v>18</v>
      </c>
      <c r="D959" s="17">
        <v>349</v>
      </c>
      <c r="E959" s="17">
        <v>599</v>
      </c>
      <c r="F959" s="18">
        <v>0.42</v>
      </c>
      <c r="G959" s="11">
        <v>4.0999999999999996</v>
      </c>
      <c r="H959" s="19">
        <v>210</v>
      </c>
      <c r="I959" s="11" t="s">
        <v>677</v>
      </c>
      <c r="J959" s="11" t="str">
        <f t="shared" si="112"/>
        <v>CEDO</v>
      </c>
      <c r="K959" s="11" t="str">
        <f t="shared" si="113"/>
        <v>Computers&amp;Accessories</v>
      </c>
      <c r="L959" s="11" t="str">
        <f t="shared" si="114"/>
        <v>Less</v>
      </c>
      <c r="M959" s="11">
        <f t="shared" si="115"/>
        <v>4</v>
      </c>
      <c r="N959" s="17">
        <f t="shared" si="116"/>
        <v>125790</v>
      </c>
      <c r="O959" s="20" t="str">
        <f t="shared" si="117"/>
        <v>&gt;₹500</v>
      </c>
      <c r="P959" s="11" t="str">
        <f t="shared" si="118"/>
        <v>Less</v>
      </c>
      <c r="Q959" s="19">
        <f t="shared" si="119"/>
        <v>860.99999999999989</v>
      </c>
    </row>
    <row r="960" spans="1:17" x14ac:dyDescent="0.35">
      <c r="A960" s="10" t="s">
        <v>8016</v>
      </c>
      <c r="B960" s="10" t="s">
        <v>8017</v>
      </c>
      <c r="C960" s="10" t="s">
        <v>7286</v>
      </c>
      <c r="D960" s="12">
        <v>5899</v>
      </c>
      <c r="E960" s="12">
        <v>7005</v>
      </c>
      <c r="F960" s="13">
        <v>0.16</v>
      </c>
      <c r="G960" s="10">
        <v>3.6</v>
      </c>
      <c r="H960" s="14">
        <v>4199</v>
      </c>
      <c r="I960" s="10" t="s">
        <v>8021</v>
      </c>
      <c r="J960" s="10" t="str">
        <f t="shared" si="112"/>
        <v>HP</v>
      </c>
      <c r="K960" s="10" t="str">
        <f t="shared" si="113"/>
        <v>Computers&amp;Accessories</v>
      </c>
      <c r="L960" s="10" t="str">
        <f t="shared" si="114"/>
        <v>Less</v>
      </c>
      <c r="M960" s="10">
        <f t="shared" si="115"/>
        <v>3</v>
      </c>
      <c r="N960" s="12">
        <f t="shared" si="116"/>
        <v>29413995</v>
      </c>
      <c r="O960" s="15" t="str">
        <f t="shared" si="117"/>
        <v>&gt;₹500</v>
      </c>
      <c r="P960" s="10" t="str">
        <f t="shared" si="118"/>
        <v>More</v>
      </c>
      <c r="Q960" s="14">
        <f t="shared" si="119"/>
        <v>15116.4</v>
      </c>
    </row>
    <row r="961" spans="1:17" x14ac:dyDescent="0.35">
      <c r="A961" s="11" t="s">
        <v>4604</v>
      </c>
      <c r="B961" s="11" t="s">
        <v>4605</v>
      </c>
      <c r="C961" s="11" t="s">
        <v>3162</v>
      </c>
      <c r="D961" s="17">
        <v>699</v>
      </c>
      <c r="E961" s="17">
        <v>1199</v>
      </c>
      <c r="F961" s="18">
        <v>0.42</v>
      </c>
      <c r="G961" s="11">
        <v>4</v>
      </c>
      <c r="H961" s="22">
        <v>14403</v>
      </c>
      <c r="I961" s="11" t="s">
        <v>3668</v>
      </c>
      <c r="J961" s="11" t="str">
        <f t="shared" si="112"/>
        <v>Oraimo</v>
      </c>
      <c r="K961" s="11" t="str">
        <f t="shared" si="113"/>
        <v>Electronics</v>
      </c>
      <c r="L961" s="11" t="str">
        <f t="shared" si="114"/>
        <v>Less</v>
      </c>
      <c r="M961" s="11">
        <f t="shared" si="115"/>
        <v>4</v>
      </c>
      <c r="N961" s="17">
        <f t="shared" si="116"/>
        <v>17269197</v>
      </c>
      <c r="O961" s="20" t="str">
        <f t="shared" si="117"/>
        <v>&gt;₹500</v>
      </c>
      <c r="P961" s="11" t="str">
        <f t="shared" si="118"/>
        <v>More</v>
      </c>
      <c r="Q961" s="19">
        <f t="shared" si="119"/>
        <v>57612</v>
      </c>
    </row>
    <row r="962" spans="1:17" x14ac:dyDescent="0.35">
      <c r="A962" s="10" t="s">
        <v>8028</v>
      </c>
      <c r="B962" s="10" t="s">
        <v>8029</v>
      </c>
      <c r="C962" s="10" t="s">
        <v>5443</v>
      </c>
      <c r="D962" s="12">
        <v>1565</v>
      </c>
      <c r="E962" s="12">
        <v>2999</v>
      </c>
      <c r="F962" s="13">
        <v>0.48</v>
      </c>
      <c r="G962" s="10">
        <v>4</v>
      </c>
      <c r="H962" s="14">
        <v>11113</v>
      </c>
      <c r="I962" s="10" t="s">
        <v>8033</v>
      </c>
      <c r="J962" s="10" t="str">
        <f t="shared" ref="J962:J1025" si="120">LEFT(B962, FIND(" ", B962) - 1)</f>
        <v>Xiaomi</v>
      </c>
      <c r="K962" s="10" t="str">
        <f t="shared" ref="K962:K1025" si="121">LEFT(C962, FIND("|", C962 &amp; "|") - 1)</f>
        <v>Computers&amp;Accessories</v>
      </c>
      <c r="L962" s="10" t="str">
        <f t="shared" ref="L962:L1025" si="122">IF(F962&gt;=50%,"More", "Less")</f>
        <v>Less</v>
      </c>
      <c r="M962" s="10">
        <f t="shared" ref="M962:M1025" si="123">INT(G962)</f>
        <v>4</v>
      </c>
      <c r="N962" s="12">
        <f t="shared" ref="N962:N1025" si="124">E962*H962</f>
        <v>33327887</v>
      </c>
      <c r="O962" s="15" t="str">
        <f t="shared" ref="O962:O1025" si="125">IF(E962&lt;200,"&lt;₹200",
IF(E962&lt;=500,"₹200–₹500",
"&gt;₹500"))</f>
        <v>&gt;₹500</v>
      </c>
      <c r="P962" s="10" t="str">
        <f t="shared" ref="P962:P1025" si="126">IF(H962&lt;1000, "Less", "More")</f>
        <v>More</v>
      </c>
      <c r="Q962" s="14">
        <f t="shared" ref="Q962:Q1025" si="127">G962*H962</f>
        <v>44452</v>
      </c>
    </row>
    <row r="963" spans="1:17" x14ac:dyDescent="0.35">
      <c r="A963" s="11" t="s">
        <v>8038</v>
      </c>
      <c r="B963" s="11" t="s">
        <v>8039</v>
      </c>
      <c r="C963" s="11" t="s">
        <v>5166</v>
      </c>
      <c r="D963" s="17">
        <v>326</v>
      </c>
      <c r="E963" s="17">
        <v>799</v>
      </c>
      <c r="F963" s="18">
        <v>0.59</v>
      </c>
      <c r="G963" s="11">
        <v>4.4000000000000004</v>
      </c>
      <c r="H963" s="22">
        <v>10773</v>
      </c>
      <c r="I963" s="11" t="s">
        <v>8043</v>
      </c>
      <c r="J963" s="11" t="str">
        <f t="shared" si="120"/>
        <v>SLOVIC¬Æ</v>
      </c>
      <c r="K963" s="11" t="str">
        <f t="shared" si="121"/>
        <v>Electronics</v>
      </c>
      <c r="L963" s="11" t="str">
        <f t="shared" si="122"/>
        <v>More</v>
      </c>
      <c r="M963" s="11">
        <f t="shared" si="123"/>
        <v>4</v>
      </c>
      <c r="N963" s="17">
        <f t="shared" si="124"/>
        <v>8607627</v>
      </c>
      <c r="O963" s="20" t="str">
        <f t="shared" si="125"/>
        <v>&gt;₹500</v>
      </c>
      <c r="P963" s="11" t="str">
        <f t="shared" si="126"/>
        <v>More</v>
      </c>
      <c r="Q963" s="19">
        <f t="shared" si="127"/>
        <v>47401.200000000004</v>
      </c>
    </row>
    <row r="964" spans="1:17" x14ac:dyDescent="0.35">
      <c r="A964" s="10" t="s">
        <v>4571</v>
      </c>
      <c r="B964" s="10" t="s">
        <v>4572</v>
      </c>
      <c r="C964" s="10" t="s">
        <v>4573</v>
      </c>
      <c r="D964" s="12">
        <v>120</v>
      </c>
      <c r="E964" s="12">
        <v>999</v>
      </c>
      <c r="F964" s="13">
        <v>0.88</v>
      </c>
      <c r="G964" s="10">
        <v>3.9</v>
      </c>
      <c r="H964" s="21">
        <v>6491</v>
      </c>
      <c r="I964" s="10" t="s">
        <v>4577</v>
      </c>
      <c r="J964" s="10" t="str">
        <f t="shared" si="120"/>
        <v>Sounce</v>
      </c>
      <c r="K964" s="10" t="str">
        <f t="shared" si="121"/>
        <v>Electronics</v>
      </c>
      <c r="L964" s="10" t="str">
        <f t="shared" si="122"/>
        <v>More</v>
      </c>
      <c r="M964" s="10">
        <f t="shared" si="123"/>
        <v>3</v>
      </c>
      <c r="N964" s="12">
        <f t="shared" si="124"/>
        <v>6484509</v>
      </c>
      <c r="O964" s="15" t="str">
        <f t="shared" si="125"/>
        <v>&gt;₹500</v>
      </c>
      <c r="P964" s="10" t="str">
        <f t="shared" si="126"/>
        <v>More</v>
      </c>
      <c r="Q964" s="14">
        <f t="shared" si="127"/>
        <v>25314.899999999998</v>
      </c>
    </row>
    <row r="965" spans="1:17" x14ac:dyDescent="0.35">
      <c r="A965" s="11" t="s">
        <v>8051</v>
      </c>
      <c r="B965" s="11" t="s">
        <v>8052</v>
      </c>
      <c r="C965" s="11" t="s">
        <v>5122</v>
      </c>
      <c r="D965" s="17">
        <v>657</v>
      </c>
      <c r="E965" s="17">
        <v>999</v>
      </c>
      <c r="F965" s="18">
        <v>0.34</v>
      </c>
      <c r="G965" s="11">
        <v>4.3</v>
      </c>
      <c r="H965" s="19">
        <v>13944</v>
      </c>
      <c r="I965" s="11" t="s">
        <v>8056</v>
      </c>
      <c r="J965" s="11" t="str">
        <f t="shared" si="120"/>
        <v>Orico</v>
      </c>
      <c r="K965" s="11" t="str">
        <f t="shared" si="121"/>
        <v>Computers&amp;Accessories</v>
      </c>
      <c r="L965" s="11" t="str">
        <f t="shared" si="122"/>
        <v>Less</v>
      </c>
      <c r="M965" s="11">
        <f t="shared" si="123"/>
        <v>4</v>
      </c>
      <c r="N965" s="17">
        <f t="shared" si="124"/>
        <v>13930056</v>
      </c>
      <c r="O965" s="20" t="str">
        <f t="shared" si="125"/>
        <v>&gt;₹500</v>
      </c>
      <c r="P965" s="11" t="str">
        <f t="shared" si="126"/>
        <v>More</v>
      </c>
      <c r="Q965" s="19">
        <f t="shared" si="127"/>
        <v>59959.199999999997</v>
      </c>
    </row>
    <row r="966" spans="1:17" x14ac:dyDescent="0.35">
      <c r="A966" s="10" t="s">
        <v>8061</v>
      </c>
      <c r="B966" s="10" t="s">
        <v>8062</v>
      </c>
      <c r="C966" s="10" t="s">
        <v>5336</v>
      </c>
      <c r="D966" s="12">
        <v>1995</v>
      </c>
      <c r="E966" s="12">
        <v>2895</v>
      </c>
      <c r="F966" s="13">
        <v>0.31</v>
      </c>
      <c r="G966" s="10">
        <v>4.5999999999999996</v>
      </c>
      <c r="H966" s="14">
        <v>10760</v>
      </c>
      <c r="I966" s="10" t="s">
        <v>8066</v>
      </c>
      <c r="J966" s="10" t="str">
        <f t="shared" si="120"/>
        <v>Logitech</v>
      </c>
      <c r="K966" s="10" t="str">
        <f t="shared" si="121"/>
        <v>Computers&amp;Accessories</v>
      </c>
      <c r="L966" s="10" t="str">
        <f t="shared" si="122"/>
        <v>Less</v>
      </c>
      <c r="M966" s="10">
        <f t="shared" si="123"/>
        <v>4</v>
      </c>
      <c r="N966" s="12">
        <f t="shared" si="124"/>
        <v>31150200</v>
      </c>
      <c r="O966" s="15" t="str">
        <f t="shared" si="125"/>
        <v>&gt;₹500</v>
      </c>
      <c r="P966" s="10" t="str">
        <f t="shared" si="126"/>
        <v>More</v>
      </c>
      <c r="Q966" s="14">
        <f t="shared" si="127"/>
        <v>49495.999999999993</v>
      </c>
    </row>
    <row r="967" spans="1:17" x14ac:dyDescent="0.35">
      <c r="A967" s="11" t="s">
        <v>8071</v>
      </c>
      <c r="B967" s="11" t="s">
        <v>8072</v>
      </c>
      <c r="C967" s="11" t="s">
        <v>5531</v>
      </c>
      <c r="D967" s="17">
        <v>1500</v>
      </c>
      <c r="E967" s="17">
        <v>1500</v>
      </c>
      <c r="F967" s="18">
        <v>0</v>
      </c>
      <c r="G967" s="11">
        <v>4.4000000000000004</v>
      </c>
      <c r="H967" s="22">
        <v>25996</v>
      </c>
      <c r="I967" s="11" t="s">
        <v>8076</v>
      </c>
      <c r="J967" s="11" t="str">
        <f t="shared" si="120"/>
        <v>Panasonic</v>
      </c>
      <c r="K967" s="11" t="str">
        <f t="shared" si="121"/>
        <v>Electronics</v>
      </c>
      <c r="L967" s="11" t="str">
        <f t="shared" si="122"/>
        <v>Less</v>
      </c>
      <c r="M967" s="11">
        <f t="shared" si="123"/>
        <v>4</v>
      </c>
      <c r="N967" s="17">
        <f t="shared" si="124"/>
        <v>38994000</v>
      </c>
      <c r="O967" s="20" t="str">
        <f t="shared" si="125"/>
        <v>&gt;₹500</v>
      </c>
      <c r="P967" s="11" t="str">
        <f t="shared" si="126"/>
        <v>More</v>
      </c>
      <c r="Q967" s="19">
        <f t="shared" si="127"/>
        <v>114382.40000000001</v>
      </c>
    </row>
    <row r="968" spans="1:17" x14ac:dyDescent="0.35">
      <c r="A968" s="10" t="s">
        <v>8081</v>
      </c>
      <c r="B968" s="10" t="s">
        <v>8082</v>
      </c>
      <c r="C968" s="10" t="s">
        <v>5006</v>
      </c>
      <c r="D968" s="12">
        <v>2640</v>
      </c>
      <c r="E968" s="12">
        <v>3195</v>
      </c>
      <c r="F968" s="13">
        <v>0.17</v>
      </c>
      <c r="G968" s="10">
        <v>4.5</v>
      </c>
      <c r="H968" s="14">
        <v>16146</v>
      </c>
      <c r="I968" s="10" t="s">
        <v>8086</v>
      </c>
      <c r="J968" s="10" t="str">
        <f t="shared" si="120"/>
        <v>Logitech</v>
      </c>
      <c r="K968" s="10" t="str">
        <f t="shared" si="121"/>
        <v>Computers&amp;Accessories</v>
      </c>
      <c r="L968" s="10" t="str">
        <f t="shared" si="122"/>
        <v>Less</v>
      </c>
      <c r="M968" s="10">
        <f t="shared" si="123"/>
        <v>4</v>
      </c>
      <c r="N968" s="12">
        <f t="shared" si="124"/>
        <v>51586470</v>
      </c>
      <c r="O968" s="15" t="str">
        <f t="shared" si="125"/>
        <v>&gt;₹500</v>
      </c>
      <c r="P968" s="10" t="str">
        <f t="shared" si="126"/>
        <v>More</v>
      </c>
      <c r="Q968" s="14">
        <f t="shared" si="127"/>
        <v>72657</v>
      </c>
    </row>
    <row r="969" spans="1:17" x14ac:dyDescent="0.35">
      <c r="A969" s="11" t="s">
        <v>8091</v>
      </c>
      <c r="B969" s="11" t="s">
        <v>8092</v>
      </c>
      <c r="C969" s="11" t="s">
        <v>7286</v>
      </c>
      <c r="D969" s="17">
        <v>5299</v>
      </c>
      <c r="E969" s="17">
        <v>6355</v>
      </c>
      <c r="F969" s="18">
        <v>0.17</v>
      </c>
      <c r="G969" s="11">
        <v>3.9</v>
      </c>
      <c r="H969" s="19">
        <v>8280</v>
      </c>
      <c r="I969" s="11" t="s">
        <v>8096</v>
      </c>
      <c r="J969" s="11" t="str">
        <f t="shared" si="120"/>
        <v>Canon</v>
      </c>
      <c r="K969" s="11" t="str">
        <f t="shared" si="121"/>
        <v>Computers&amp;Accessories</v>
      </c>
      <c r="L969" s="11" t="str">
        <f t="shared" si="122"/>
        <v>Less</v>
      </c>
      <c r="M969" s="11">
        <f t="shared" si="123"/>
        <v>3</v>
      </c>
      <c r="N969" s="17">
        <f t="shared" si="124"/>
        <v>52619400</v>
      </c>
      <c r="O969" s="20" t="str">
        <f t="shared" si="125"/>
        <v>&gt;₹500</v>
      </c>
      <c r="P969" s="11" t="str">
        <f t="shared" si="126"/>
        <v>More</v>
      </c>
      <c r="Q969" s="19">
        <f t="shared" si="127"/>
        <v>32292</v>
      </c>
    </row>
    <row r="970" spans="1:17" x14ac:dyDescent="0.35">
      <c r="A970" s="10" t="s">
        <v>621</v>
      </c>
      <c r="B970" s="10" t="s">
        <v>622</v>
      </c>
      <c r="C970" s="10" t="s">
        <v>18</v>
      </c>
      <c r="D970" s="12">
        <v>263</v>
      </c>
      <c r="E970" s="12">
        <v>699</v>
      </c>
      <c r="F970" s="13">
        <v>0.62</v>
      </c>
      <c r="G970" s="10">
        <v>4.0999999999999996</v>
      </c>
      <c r="H970" s="14">
        <v>450</v>
      </c>
      <c r="I970" s="10" t="s">
        <v>626</v>
      </c>
      <c r="J970" s="10" t="str">
        <f t="shared" si="120"/>
        <v>Portronics</v>
      </c>
      <c r="K970" s="10" t="str">
        <f t="shared" si="121"/>
        <v>Computers&amp;Accessories</v>
      </c>
      <c r="L970" s="10" t="str">
        <f t="shared" si="122"/>
        <v>More</v>
      </c>
      <c r="M970" s="10">
        <f t="shared" si="123"/>
        <v>4</v>
      </c>
      <c r="N970" s="12">
        <f t="shared" si="124"/>
        <v>314550</v>
      </c>
      <c r="O970" s="15" t="str">
        <f t="shared" si="125"/>
        <v>&gt;₹500</v>
      </c>
      <c r="P970" s="10" t="str">
        <f t="shared" si="126"/>
        <v>Less</v>
      </c>
      <c r="Q970" s="14">
        <f t="shared" si="127"/>
        <v>1844.9999999999998</v>
      </c>
    </row>
    <row r="971" spans="1:17" x14ac:dyDescent="0.35">
      <c r="A971" s="11" t="s">
        <v>8102</v>
      </c>
      <c r="B971" s="11" t="s">
        <v>8103</v>
      </c>
      <c r="C971" s="11" t="s">
        <v>7796</v>
      </c>
      <c r="D971" s="17">
        <v>1990</v>
      </c>
      <c r="E971" s="17">
        <v>2999</v>
      </c>
      <c r="F971" s="18">
        <v>0.34</v>
      </c>
      <c r="G971" s="11">
        <v>4.3</v>
      </c>
      <c r="H971" s="19">
        <v>14237</v>
      </c>
      <c r="I971" s="11" t="s">
        <v>8107</v>
      </c>
      <c r="J971" s="11" t="str">
        <f t="shared" si="120"/>
        <v>Redgear</v>
      </c>
      <c r="K971" s="11" t="str">
        <f t="shared" si="121"/>
        <v>Computers&amp;Accessories</v>
      </c>
      <c r="L971" s="11" t="str">
        <f t="shared" si="122"/>
        <v>Less</v>
      </c>
      <c r="M971" s="11">
        <f t="shared" si="123"/>
        <v>4</v>
      </c>
      <c r="N971" s="17">
        <f t="shared" si="124"/>
        <v>42696763</v>
      </c>
      <c r="O971" s="20" t="str">
        <f t="shared" si="125"/>
        <v>&gt;₹500</v>
      </c>
      <c r="P971" s="11" t="str">
        <f t="shared" si="126"/>
        <v>More</v>
      </c>
      <c r="Q971" s="19">
        <f t="shared" si="127"/>
        <v>61219.1</v>
      </c>
    </row>
    <row r="972" spans="1:17" x14ac:dyDescent="0.35">
      <c r="A972" s="10" t="s">
        <v>8111</v>
      </c>
      <c r="B972" s="10" t="s">
        <v>8112</v>
      </c>
      <c r="C972" s="10" t="s">
        <v>8113</v>
      </c>
      <c r="D972" s="12">
        <v>1289</v>
      </c>
      <c r="E972" s="12">
        <v>1499</v>
      </c>
      <c r="F972" s="13">
        <v>0.14000000000000001</v>
      </c>
      <c r="G972" s="10">
        <v>4.5</v>
      </c>
      <c r="H972" s="21">
        <v>20668</v>
      </c>
      <c r="I972" s="10" t="s">
        <v>8117</v>
      </c>
      <c r="J972" s="10" t="str">
        <f t="shared" si="120"/>
        <v>Belkin</v>
      </c>
      <c r="K972" s="10" t="str">
        <f t="shared" si="121"/>
        <v>Electronics</v>
      </c>
      <c r="L972" s="10" t="str">
        <f t="shared" si="122"/>
        <v>Less</v>
      </c>
      <c r="M972" s="10">
        <f t="shared" si="123"/>
        <v>4</v>
      </c>
      <c r="N972" s="12">
        <f t="shared" si="124"/>
        <v>30981332</v>
      </c>
      <c r="O972" s="15" t="str">
        <f t="shared" si="125"/>
        <v>&gt;₹500</v>
      </c>
      <c r="P972" s="10" t="str">
        <f t="shared" si="126"/>
        <v>More</v>
      </c>
      <c r="Q972" s="14">
        <f t="shared" si="127"/>
        <v>93006</v>
      </c>
    </row>
    <row r="973" spans="1:17" x14ac:dyDescent="0.35">
      <c r="A973" s="11" t="s">
        <v>8122</v>
      </c>
      <c r="B973" s="11" t="s">
        <v>8123</v>
      </c>
      <c r="C973" s="11" t="s">
        <v>6273</v>
      </c>
      <c r="D973" s="17">
        <v>165</v>
      </c>
      <c r="E973" s="17">
        <v>165</v>
      </c>
      <c r="F973" s="18">
        <v>0</v>
      </c>
      <c r="G973" s="11">
        <v>4.5</v>
      </c>
      <c r="H973" s="19">
        <v>1674</v>
      </c>
      <c r="I973" s="11" t="s">
        <v>8127</v>
      </c>
      <c r="J973" s="11" t="str">
        <f t="shared" si="120"/>
        <v>Classmate</v>
      </c>
      <c r="K973" s="11" t="str">
        <f t="shared" si="121"/>
        <v>OfficeProducts</v>
      </c>
      <c r="L973" s="11" t="str">
        <f t="shared" si="122"/>
        <v>Less</v>
      </c>
      <c r="M973" s="11">
        <f t="shared" si="123"/>
        <v>4</v>
      </c>
      <c r="N973" s="17">
        <f t="shared" si="124"/>
        <v>276210</v>
      </c>
      <c r="O973" s="20" t="str">
        <f t="shared" si="125"/>
        <v>&lt;₹200</v>
      </c>
      <c r="P973" s="11" t="str">
        <f t="shared" si="126"/>
        <v>More</v>
      </c>
      <c r="Q973" s="19">
        <f t="shared" si="127"/>
        <v>7533</v>
      </c>
    </row>
    <row r="974" spans="1:17" x14ac:dyDescent="0.35">
      <c r="A974" s="10" t="s">
        <v>8132</v>
      </c>
      <c r="B974" s="10" t="s">
        <v>8133</v>
      </c>
      <c r="C974" s="10" t="s">
        <v>6908</v>
      </c>
      <c r="D974" s="12">
        <v>1699</v>
      </c>
      <c r="E974" s="12">
        <v>3499</v>
      </c>
      <c r="F974" s="13">
        <v>0.51</v>
      </c>
      <c r="G974" s="10">
        <v>3.6</v>
      </c>
      <c r="H974" s="14">
        <v>7689</v>
      </c>
      <c r="I974" s="10" t="s">
        <v>8137</v>
      </c>
      <c r="J974" s="10" t="str">
        <f t="shared" si="120"/>
        <v>Artis</v>
      </c>
      <c r="K974" s="10" t="str">
        <f t="shared" si="121"/>
        <v>Computers&amp;Accessories</v>
      </c>
      <c r="L974" s="10" t="str">
        <f t="shared" si="122"/>
        <v>More</v>
      </c>
      <c r="M974" s="10">
        <f t="shared" si="123"/>
        <v>3</v>
      </c>
      <c r="N974" s="12">
        <f t="shared" si="124"/>
        <v>26903811</v>
      </c>
      <c r="O974" s="15" t="str">
        <f t="shared" si="125"/>
        <v>&gt;₹500</v>
      </c>
      <c r="P974" s="10" t="str">
        <f t="shared" si="126"/>
        <v>More</v>
      </c>
      <c r="Q974" s="14">
        <f t="shared" si="127"/>
        <v>27680.400000000001</v>
      </c>
    </row>
    <row r="975" spans="1:17" x14ac:dyDescent="0.35">
      <c r="A975" s="11" t="s">
        <v>8142</v>
      </c>
      <c r="B975" s="11" t="s">
        <v>8143</v>
      </c>
      <c r="C975" s="11" t="s">
        <v>5904</v>
      </c>
      <c r="D975" s="17">
        <v>2299</v>
      </c>
      <c r="E975" s="17">
        <v>7500</v>
      </c>
      <c r="F975" s="18">
        <v>0.69</v>
      </c>
      <c r="G975" s="11">
        <v>4.0999999999999996</v>
      </c>
      <c r="H975" s="22">
        <v>5554</v>
      </c>
      <c r="I975" s="11" t="s">
        <v>8147</v>
      </c>
      <c r="J975" s="11" t="str">
        <f t="shared" si="120"/>
        <v>Imou</v>
      </c>
      <c r="K975" s="11" t="str">
        <f t="shared" si="121"/>
        <v>Electronics</v>
      </c>
      <c r="L975" s="11" t="str">
        <f t="shared" si="122"/>
        <v>More</v>
      </c>
      <c r="M975" s="11">
        <f t="shared" si="123"/>
        <v>4</v>
      </c>
      <c r="N975" s="17">
        <f t="shared" si="124"/>
        <v>41655000</v>
      </c>
      <c r="O975" s="20" t="str">
        <f t="shared" si="125"/>
        <v>&gt;₹500</v>
      </c>
      <c r="P975" s="11" t="str">
        <f t="shared" si="126"/>
        <v>More</v>
      </c>
      <c r="Q975" s="19">
        <f t="shared" si="127"/>
        <v>22771.399999999998</v>
      </c>
    </row>
    <row r="976" spans="1:17" x14ac:dyDescent="0.35">
      <c r="A976" s="10" t="s">
        <v>652</v>
      </c>
      <c r="B976" s="10" t="s">
        <v>653</v>
      </c>
      <c r="C976" s="10" t="s">
        <v>18</v>
      </c>
      <c r="D976" s="12">
        <v>219</v>
      </c>
      <c r="E976" s="12">
        <v>700</v>
      </c>
      <c r="F976" s="13">
        <v>0.69</v>
      </c>
      <c r="G976" s="10">
        <v>4.3</v>
      </c>
      <c r="H976" s="14">
        <v>20053</v>
      </c>
      <c r="I976" s="10" t="s">
        <v>657</v>
      </c>
      <c r="J976" s="10" t="str">
        <f t="shared" si="120"/>
        <v>Amazon</v>
      </c>
      <c r="K976" s="10" t="str">
        <f t="shared" si="121"/>
        <v>Computers&amp;Accessories</v>
      </c>
      <c r="L976" s="10" t="str">
        <f t="shared" si="122"/>
        <v>More</v>
      </c>
      <c r="M976" s="10">
        <f t="shared" si="123"/>
        <v>4</v>
      </c>
      <c r="N976" s="12">
        <f t="shared" si="124"/>
        <v>14037100</v>
      </c>
      <c r="O976" s="15" t="str">
        <f t="shared" si="125"/>
        <v>&gt;₹500</v>
      </c>
      <c r="P976" s="10" t="str">
        <f t="shared" si="126"/>
        <v>More</v>
      </c>
      <c r="Q976" s="14">
        <f t="shared" si="127"/>
        <v>86227.9</v>
      </c>
    </row>
    <row r="977" spans="1:17" x14ac:dyDescent="0.35">
      <c r="A977" s="11" t="s">
        <v>8153</v>
      </c>
      <c r="B977" s="11" t="s">
        <v>8154</v>
      </c>
      <c r="C977" s="11" t="s">
        <v>5829</v>
      </c>
      <c r="D977" s="17">
        <v>39</v>
      </c>
      <c r="E977" s="17">
        <v>39</v>
      </c>
      <c r="F977" s="18">
        <v>0</v>
      </c>
      <c r="G977" s="11">
        <v>3.8</v>
      </c>
      <c r="H977" s="19">
        <v>3344</v>
      </c>
      <c r="I977" s="11" t="s">
        <v>8158</v>
      </c>
      <c r="J977" s="11" t="str">
        <f t="shared" si="120"/>
        <v>E-COSMOS</v>
      </c>
      <c r="K977" s="11" t="str">
        <f t="shared" si="121"/>
        <v>Computers&amp;Accessories</v>
      </c>
      <c r="L977" s="11" t="str">
        <f t="shared" si="122"/>
        <v>Less</v>
      </c>
      <c r="M977" s="11">
        <f t="shared" si="123"/>
        <v>3</v>
      </c>
      <c r="N977" s="17">
        <f t="shared" si="124"/>
        <v>130416</v>
      </c>
      <c r="O977" s="20" t="str">
        <f t="shared" si="125"/>
        <v>&lt;₹200</v>
      </c>
      <c r="P977" s="11" t="str">
        <f t="shared" si="126"/>
        <v>More</v>
      </c>
      <c r="Q977" s="19">
        <f t="shared" si="127"/>
        <v>12707.199999999999</v>
      </c>
    </row>
    <row r="978" spans="1:17" x14ac:dyDescent="0.35">
      <c r="A978" s="10" t="s">
        <v>8163</v>
      </c>
      <c r="B978" s="10" t="s">
        <v>8164</v>
      </c>
      <c r="C978" s="10" t="s">
        <v>8165</v>
      </c>
      <c r="D978" s="12">
        <v>26999</v>
      </c>
      <c r="E978" s="12">
        <v>37999</v>
      </c>
      <c r="F978" s="13">
        <v>0.28999999999999998</v>
      </c>
      <c r="G978" s="10">
        <v>4.5999999999999996</v>
      </c>
      <c r="H978" s="14">
        <v>2886</v>
      </c>
      <c r="I978" s="10" t="s">
        <v>8169</v>
      </c>
      <c r="J978" s="10" t="str">
        <f t="shared" si="120"/>
        <v>Xiaomi</v>
      </c>
      <c r="K978" s="10" t="str">
        <f t="shared" si="121"/>
        <v>Computers&amp;Accessories</v>
      </c>
      <c r="L978" s="10" t="str">
        <f t="shared" si="122"/>
        <v>Less</v>
      </c>
      <c r="M978" s="10">
        <f t="shared" si="123"/>
        <v>4</v>
      </c>
      <c r="N978" s="12">
        <f t="shared" si="124"/>
        <v>109665114</v>
      </c>
      <c r="O978" s="15" t="str">
        <f t="shared" si="125"/>
        <v>&gt;₹500</v>
      </c>
      <c r="P978" s="10" t="str">
        <f t="shared" si="126"/>
        <v>More</v>
      </c>
      <c r="Q978" s="14">
        <f t="shared" si="127"/>
        <v>13275.599999999999</v>
      </c>
    </row>
    <row r="979" spans="1:17" x14ac:dyDescent="0.35">
      <c r="A979" s="11" t="s">
        <v>8174</v>
      </c>
      <c r="B979" s="11" t="s">
        <v>8175</v>
      </c>
      <c r="C979" s="11" t="s">
        <v>3066</v>
      </c>
      <c r="D979" s="17">
        <v>1490</v>
      </c>
      <c r="E979" s="17">
        <v>1990</v>
      </c>
      <c r="F979" s="18">
        <v>0.25</v>
      </c>
      <c r="G979" s="11">
        <v>4.0999999999999996</v>
      </c>
      <c r="H979" s="22">
        <v>98250</v>
      </c>
      <c r="I979" s="11" t="s">
        <v>8179</v>
      </c>
      <c r="J979" s="11" t="str">
        <f t="shared" si="120"/>
        <v>Sennheiser</v>
      </c>
      <c r="K979" s="11" t="str">
        <f t="shared" si="121"/>
        <v>Electronics</v>
      </c>
      <c r="L979" s="11" t="str">
        <f t="shared" si="122"/>
        <v>Less</v>
      </c>
      <c r="M979" s="11">
        <f t="shared" si="123"/>
        <v>4</v>
      </c>
      <c r="N979" s="17">
        <f t="shared" si="124"/>
        <v>195517500</v>
      </c>
      <c r="O979" s="20" t="str">
        <f t="shared" si="125"/>
        <v>&gt;₹500</v>
      </c>
      <c r="P979" s="11" t="str">
        <f t="shared" si="126"/>
        <v>More</v>
      </c>
      <c r="Q979" s="19">
        <f t="shared" si="127"/>
        <v>402824.99999999994</v>
      </c>
    </row>
    <row r="980" spans="1:17" x14ac:dyDescent="0.35">
      <c r="A980" s="10" t="s">
        <v>8184</v>
      </c>
      <c r="B980" s="10" t="s">
        <v>8185</v>
      </c>
      <c r="C980" s="10" t="s">
        <v>4876</v>
      </c>
      <c r="D980" s="12">
        <v>398</v>
      </c>
      <c r="E980" s="12">
        <v>1949</v>
      </c>
      <c r="F980" s="13">
        <v>0.8</v>
      </c>
      <c r="G980" s="10">
        <v>4</v>
      </c>
      <c r="H980" s="14">
        <v>75</v>
      </c>
      <c r="I980" s="10" t="s">
        <v>8189</v>
      </c>
      <c r="J980" s="10" t="str">
        <f t="shared" si="120"/>
        <v>HB</v>
      </c>
      <c r="K980" s="10" t="str">
        <f t="shared" si="121"/>
        <v>Computers&amp;Accessories</v>
      </c>
      <c r="L980" s="10" t="str">
        <f t="shared" si="122"/>
        <v>More</v>
      </c>
      <c r="M980" s="10">
        <f t="shared" si="123"/>
        <v>4</v>
      </c>
      <c r="N980" s="12">
        <f t="shared" si="124"/>
        <v>146175</v>
      </c>
      <c r="O980" s="15" t="str">
        <f t="shared" si="125"/>
        <v>&gt;₹500</v>
      </c>
      <c r="P980" s="10" t="str">
        <f t="shared" si="126"/>
        <v>Less</v>
      </c>
      <c r="Q980" s="14">
        <f t="shared" si="127"/>
        <v>300</v>
      </c>
    </row>
    <row r="981" spans="1:17" x14ac:dyDescent="0.35">
      <c r="A981" s="11" t="s">
        <v>662</v>
      </c>
      <c r="B981" s="11" t="s">
        <v>663</v>
      </c>
      <c r="C981" s="11" t="s">
        <v>18</v>
      </c>
      <c r="D981" s="17">
        <v>349</v>
      </c>
      <c r="E981" s="17">
        <v>899</v>
      </c>
      <c r="F981" s="18">
        <v>0.61</v>
      </c>
      <c r="G981" s="11">
        <v>4.5</v>
      </c>
      <c r="H981" s="19">
        <v>149</v>
      </c>
      <c r="I981" s="11" t="s">
        <v>667</v>
      </c>
      <c r="J981" s="11" t="str">
        <f t="shared" si="120"/>
        <v>oraimo</v>
      </c>
      <c r="K981" s="11" t="str">
        <f t="shared" si="121"/>
        <v>Computers&amp;Accessories</v>
      </c>
      <c r="L981" s="11" t="str">
        <f t="shared" si="122"/>
        <v>More</v>
      </c>
      <c r="M981" s="11">
        <f t="shared" si="123"/>
        <v>4</v>
      </c>
      <c r="N981" s="17">
        <f t="shared" si="124"/>
        <v>133951</v>
      </c>
      <c r="O981" s="20" t="str">
        <f t="shared" si="125"/>
        <v>&gt;₹500</v>
      </c>
      <c r="P981" s="11" t="str">
        <f t="shared" si="126"/>
        <v>Less</v>
      </c>
      <c r="Q981" s="19">
        <f t="shared" si="127"/>
        <v>670.5</v>
      </c>
    </row>
    <row r="982" spans="1:17" x14ac:dyDescent="0.35">
      <c r="A982" s="10" t="s">
        <v>8197</v>
      </c>
      <c r="B982" s="10" t="s">
        <v>8198</v>
      </c>
      <c r="C982" s="10" t="s">
        <v>6908</v>
      </c>
      <c r="D982" s="12">
        <v>770</v>
      </c>
      <c r="E982" s="12">
        <v>1547</v>
      </c>
      <c r="F982" s="13">
        <v>0.5</v>
      </c>
      <c r="G982" s="10">
        <v>4.3</v>
      </c>
      <c r="H982" s="14">
        <v>2585</v>
      </c>
      <c r="I982" s="10" t="s">
        <v>8202</v>
      </c>
      <c r="J982" s="10" t="str">
        <f t="shared" si="120"/>
        <v>HP</v>
      </c>
      <c r="K982" s="10" t="str">
        <f t="shared" si="121"/>
        <v>Computers&amp;Accessories</v>
      </c>
      <c r="L982" s="10" t="str">
        <f t="shared" si="122"/>
        <v>More</v>
      </c>
      <c r="M982" s="10">
        <f t="shared" si="123"/>
        <v>4</v>
      </c>
      <c r="N982" s="12">
        <f t="shared" si="124"/>
        <v>3998995</v>
      </c>
      <c r="O982" s="15" t="str">
        <f t="shared" si="125"/>
        <v>&gt;₹500</v>
      </c>
      <c r="P982" s="10" t="str">
        <f t="shared" si="126"/>
        <v>More</v>
      </c>
      <c r="Q982" s="14">
        <f t="shared" si="127"/>
        <v>11115.5</v>
      </c>
    </row>
    <row r="983" spans="1:17" x14ac:dyDescent="0.35">
      <c r="A983" s="11" t="s">
        <v>8207</v>
      </c>
      <c r="B983" s="11" t="s">
        <v>8208</v>
      </c>
      <c r="C983" s="11" t="s">
        <v>3495</v>
      </c>
      <c r="D983" s="17">
        <v>279</v>
      </c>
      <c r="E983" s="17">
        <v>1299</v>
      </c>
      <c r="F983" s="18">
        <v>0.79</v>
      </c>
      <c r="G983" s="11">
        <v>4</v>
      </c>
      <c r="H983" s="22">
        <v>5072</v>
      </c>
      <c r="I983" s="11" t="s">
        <v>8212</v>
      </c>
      <c r="J983" s="11" t="str">
        <f t="shared" si="120"/>
        <v>Tukzer</v>
      </c>
      <c r="K983" s="11" t="str">
        <f t="shared" si="121"/>
        <v>Electronics</v>
      </c>
      <c r="L983" s="11" t="str">
        <f t="shared" si="122"/>
        <v>More</v>
      </c>
      <c r="M983" s="11">
        <f t="shared" si="123"/>
        <v>4</v>
      </c>
      <c r="N983" s="17">
        <f t="shared" si="124"/>
        <v>6588528</v>
      </c>
      <c r="O983" s="20" t="str">
        <f t="shared" si="125"/>
        <v>&gt;₹500</v>
      </c>
      <c r="P983" s="11" t="str">
        <f t="shared" si="126"/>
        <v>More</v>
      </c>
      <c r="Q983" s="19">
        <f t="shared" si="127"/>
        <v>20288</v>
      </c>
    </row>
    <row r="984" spans="1:17" x14ac:dyDescent="0.35">
      <c r="A984" s="10" t="s">
        <v>8217</v>
      </c>
      <c r="B984" s="10" t="s">
        <v>8218</v>
      </c>
      <c r="C984" s="10" t="s">
        <v>8219</v>
      </c>
      <c r="D984" s="12">
        <v>249</v>
      </c>
      <c r="E984" s="12">
        <v>599</v>
      </c>
      <c r="F984" s="13">
        <v>0.57999999999999996</v>
      </c>
      <c r="G984" s="10">
        <v>4.5</v>
      </c>
      <c r="H984" s="14">
        <v>5985</v>
      </c>
      <c r="I984" s="10" t="s">
        <v>8223</v>
      </c>
      <c r="J984" s="10" t="str">
        <f t="shared" si="120"/>
        <v>Gizga</v>
      </c>
      <c r="K984" s="10" t="str">
        <f t="shared" si="121"/>
        <v>HomeImprovement</v>
      </c>
      <c r="L984" s="10" t="str">
        <f t="shared" si="122"/>
        <v>More</v>
      </c>
      <c r="M984" s="10">
        <f t="shared" si="123"/>
        <v>4</v>
      </c>
      <c r="N984" s="12">
        <f t="shared" si="124"/>
        <v>3585015</v>
      </c>
      <c r="O984" s="15" t="str">
        <f t="shared" si="125"/>
        <v>&gt;₹500</v>
      </c>
      <c r="P984" s="10" t="str">
        <f t="shared" si="126"/>
        <v>More</v>
      </c>
      <c r="Q984" s="14">
        <f t="shared" si="127"/>
        <v>26932.5</v>
      </c>
    </row>
    <row r="985" spans="1:17" x14ac:dyDescent="0.35">
      <c r="A985" s="11" t="s">
        <v>687</v>
      </c>
      <c r="B985" s="11" t="s">
        <v>688</v>
      </c>
      <c r="C985" s="11" t="s">
        <v>18</v>
      </c>
      <c r="D985" s="17">
        <v>115</v>
      </c>
      <c r="E985" s="17">
        <v>499</v>
      </c>
      <c r="F985" s="18">
        <v>0.77</v>
      </c>
      <c r="G985" s="11">
        <v>4</v>
      </c>
      <c r="H985" s="19">
        <v>7732</v>
      </c>
      <c r="I985" s="11" t="s">
        <v>692</v>
      </c>
      <c r="J985" s="11" t="str">
        <f t="shared" si="120"/>
        <v>Pinnaclz</v>
      </c>
      <c r="K985" s="11" t="str">
        <f t="shared" si="121"/>
        <v>Computers&amp;Accessories</v>
      </c>
      <c r="L985" s="11" t="str">
        <f t="shared" si="122"/>
        <v>More</v>
      </c>
      <c r="M985" s="11">
        <f t="shared" si="123"/>
        <v>4</v>
      </c>
      <c r="N985" s="17">
        <f t="shared" si="124"/>
        <v>3858268</v>
      </c>
      <c r="O985" s="20" t="str">
        <f t="shared" si="125"/>
        <v>₹200–₹500</v>
      </c>
      <c r="P985" s="11" t="str">
        <f t="shared" si="126"/>
        <v>More</v>
      </c>
      <c r="Q985" s="19">
        <f t="shared" si="127"/>
        <v>30928</v>
      </c>
    </row>
    <row r="986" spans="1:17" x14ac:dyDescent="0.35">
      <c r="A986" s="10" t="s">
        <v>8229</v>
      </c>
      <c r="B986" s="10" t="s">
        <v>8230</v>
      </c>
      <c r="C986" s="10" t="s">
        <v>8231</v>
      </c>
      <c r="D986" s="12">
        <v>230</v>
      </c>
      <c r="E986" s="12">
        <v>230</v>
      </c>
      <c r="F986" s="13">
        <v>0</v>
      </c>
      <c r="G986" s="10">
        <v>4.5</v>
      </c>
      <c r="H986" s="14">
        <v>9427</v>
      </c>
      <c r="I986" s="10" t="s">
        <v>8235</v>
      </c>
      <c r="J986" s="10" t="str">
        <f t="shared" si="120"/>
        <v>Camel</v>
      </c>
      <c r="K986" s="10" t="str">
        <f t="shared" si="121"/>
        <v>Home&amp;Kitchen</v>
      </c>
      <c r="L986" s="10" t="str">
        <f t="shared" si="122"/>
        <v>Less</v>
      </c>
      <c r="M986" s="10">
        <f t="shared" si="123"/>
        <v>4</v>
      </c>
      <c r="N986" s="12">
        <f t="shared" si="124"/>
        <v>2168210</v>
      </c>
      <c r="O986" s="15" t="str">
        <f t="shared" si="125"/>
        <v>₹200–₹500</v>
      </c>
      <c r="P986" s="10" t="str">
        <f t="shared" si="126"/>
        <v>More</v>
      </c>
      <c r="Q986" s="14">
        <f t="shared" si="127"/>
        <v>42421.5</v>
      </c>
    </row>
    <row r="987" spans="1:17" x14ac:dyDescent="0.35">
      <c r="A987" s="11" t="s">
        <v>697</v>
      </c>
      <c r="B987" s="11" t="s">
        <v>13127</v>
      </c>
      <c r="C987" s="11" t="s">
        <v>18</v>
      </c>
      <c r="D987" s="17">
        <v>399</v>
      </c>
      <c r="E987" s="17">
        <v>999</v>
      </c>
      <c r="F987" s="18">
        <v>0.6</v>
      </c>
      <c r="G987" s="11">
        <v>4.0999999999999996</v>
      </c>
      <c r="H987" s="19">
        <v>1780</v>
      </c>
      <c r="I987" s="11" t="s">
        <v>702</v>
      </c>
      <c r="J987" s="11" t="str">
        <f t="shared" si="120"/>
        <v>Boat</v>
      </c>
      <c r="K987" s="11" t="str">
        <f t="shared" si="121"/>
        <v>Computers&amp;Accessories</v>
      </c>
      <c r="L987" s="11" t="str">
        <f t="shared" si="122"/>
        <v>More</v>
      </c>
      <c r="M987" s="11">
        <f t="shared" si="123"/>
        <v>4</v>
      </c>
      <c r="N987" s="17">
        <f t="shared" si="124"/>
        <v>1778220</v>
      </c>
      <c r="O987" s="20" t="str">
        <f t="shared" si="125"/>
        <v>&gt;₹500</v>
      </c>
      <c r="P987" s="11" t="str">
        <f t="shared" si="126"/>
        <v>More</v>
      </c>
      <c r="Q987" s="19">
        <f t="shared" si="127"/>
        <v>7297.9999999999991</v>
      </c>
    </row>
    <row r="988" spans="1:17" x14ac:dyDescent="0.35">
      <c r="A988" s="10" t="s">
        <v>8241</v>
      </c>
      <c r="B988" s="10" t="s">
        <v>8242</v>
      </c>
      <c r="C988" s="10" t="s">
        <v>5336</v>
      </c>
      <c r="D988" s="12">
        <v>599</v>
      </c>
      <c r="E988" s="12">
        <v>700</v>
      </c>
      <c r="F988" s="13">
        <v>0.14000000000000001</v>
      </c>
      <c r="G988" s="10">
        <v>4.3</v>
      </c>
      <c r="H988" s="14">
        <v>2301</v>
      </c>
      <c r="I988" s="10" t="s">
        <v>8246</v>
      </c>
      <c r="J988" s="10" t="str">
        <f t="shared" si="120"/>
        <v>HP</v>
      </c>
      <c r="K988" s="10" t="str">
        <f t="shared" si="121"/>
        <v>Computers&amp;Accessories</v>
      </c>
      <c r="L988" s="10" t="str">
        <f t="shared" si="122"/>
        <v>Less</v>
      </c>
      <c r="M988" s="10">
        <f t="shared" si="123"/>
        <v>4</v>
      </c>
      <c r="N988" s="12">
        <f t="shared" si="124"/>
        <v>1610700</v>
      </c>
      <c r="O988" s="15" t="str">
        <f t="shared" si="125"/>
        <v>&gt;₹500</v>
      </c>
      <c r="P988" s="10" t="str">
        <f t="shared" si="126"/>
        <v>More</v>
      </c>
      <c r="Q988" s="14">
        <f t="shared" si="127"/>
        <v>9894.2999999999993</v>
      </c>
    </row>
    <row r="989" spans="1:17" x14ac:dyDescent="0.35">
      <c r="A989" s="11" t="s">
        <v>8251</v>
      </c>
      <c r="B989" s="11" t="s">
        <v>8252</v>
      </c>
      <c r="C989" s="11" t="s">
        <v>8253</v>
      </c>
      <c r="D989" s="17">
        <v>598</v>
      </c>
      <c r="E989" s="17">
        <v>1150</v>
      </c>
      <c r="F989" s="18">
        <v>0.48</v>
      </c>
      <c r="G989" s="11">
        <v>4.0999999999999996</v>
      </c>
      <c r="H989" s="19">
        <v>2535</v>
      </c>
      <c r="I989" s="11" t="s">
        <v>8257</v>
      </c>
      <c r="J989" s="11" t="str">
        <f t="shared" si="120"/>
        <v>Foxin</v>
      </c>
      <c r="K989" s="11" t="str">
        <f t="shared" si="121"/>
        <v>Computers&amp;Accessories</v>
      </c>
      <c r="L989" s="11" t="str">
        <f t="shared" si="122"/>
        <v>Less</v>
      </c>
      <c r="M989" s="11">
        <f t="shared" si="123"/>
        <v>4</v>
      </c>
      <c r="N989" s="17">
        <f t="shared" si="124"/>
        <v>2915250</v>
      </c>
      <c r="O989" s="20" t="str">
        <f t="shared" si="125"/>
        <v>&gt;₹500</v>
      </c>
      <c r="P989" s="11" t="str">
        <f t="shared" si="126"/>
        <v>More</v>
      </c>
      <c r="Q989" s="19">
        <f t="shared" si="127"/>
        <v>10393.5</v>
      </c>
    </row>
    <row r="990" spans="1:17" x14ac:dyDescent="0.35">
      <c r="A990" s="10" t="s">
        <v>8262</v>
      </c>
      <c r="B990" s="10" t="s">
        <v>8263</v>
      </c>
      <c r="C990" s="10" t="s">
        <v>5996</v>
      </c>
      <c r="D990" s="12">
        <v>399</v>
      </c>
      <c r="E990" s="12">
        <v>1499</v>
      </c>
      <c r="F990" s="13">
        <v>0.73</v>
      </c>
      <c r="G990" s="10">
        <v>4</v>
      </c>
      <c r="H990" s="14">
        <v>691</v>
      </c>
      <c r="I990" s="10" t="s">
        <v>8267</v>
      </c>
      <c r="J990" s="10" t="str">
        <f t="shared" si="120"/>
        <v>Robustrion</v>
      </c>
      <c r="K990" s="10" t="str">
        <f t="shared" si="121"/>
        <v>Computers&amp;Accessories</v>
      </c>
      <c r="L990" s="10" t="str">
        <f t="shared" si="122"/>
        <v>More</v>
      </c>
      <c r="M990" s="10">
        <f t="shared" si="123"/>
        <v>4</v>
      </c>
      <c r="N990" s="12">
        <f t="shared" si="124"/>
        <v>1035809</v>
      </c>
      <c r="O990" s="15" t="str">
        <f t="shared" si="125"/>
        <v>&gt;₹500</v>
      </c>
      <c r="P990" s="10" t="str">
        <f t="shared" si="126"/>
        <v>Less</v>
      </c>
      <c r="Q990" s="14">
        <f t="shared" si="127"/>
        <v>2764</v>
      </c>
    </row>
    <row r="991" spans="1:17" x14ac:dyDescent="0.35">
      <c r="A991" s="11" t="s">
        <v>8272</v>
      </c>
      <c r="B991" s="11" t="s">
        <v>8273</v>
      </c>
      <c r="C991" s="11" t="s">
        <v>4876</v>
      </c>
      <c r="D991" s="17">
        <v>499</v>
      </c>
      <c r="E991" s="17">
        <v>1299</v>
      </c>
      <c r="F991" s="18">
        <v>0.62</v>
      </c>
      <c r="G991" s="11">
        <v>4.0999999999999996</v>
      </c>
      <c r="H991" s="19">
        <v>2740</v>
      </c>
      <c r="I991" s="11" t="s">
        <v>8277</v>
      </c>
      <c r="J991" s="11" t="str">
        <f t="shared" si="120"/>
        <v>PC</v>
      </c>
      <c r="K991" s="11" t="str">
        <f t="shared" si="121"/>
        <v>Computers&amp;Accessories</v>
      </c>
      <c r="L991" s="11" t="str">
        <f t="shared" si="122"/>
        <v>More</v>
      </c>
      <c r="M991" s="11">
        <f t="shared" si="123"/>
        <v>4</v>
      </c>
      <c r="N991" s="17">
        <f t="shared" si="124"/>
        <v>3559260</v>
      </c>
      <c r="O991" s="20" t="str">
        <f t="shared" si="125"/>
        <v>&gt;₹500</v>
      </c>
      <c r="P991" s="11" t="str">
        <f t="shared" si="126"/>
        <v>More</v>
      </c>
      <c r="Q991" s="19">
        <f t="shared" si="127"/>
        <v>11233.999999999998</v>
      </c>
    </row>
    <row r="992" spans="1:17" x14ac:dyDescent="0.35">
      <c r="A992" s="10" t="s">
        <v>707</v>
      </c>
      <c r="B992" s="10" t="s">
        <v>708</v>
      </c>
      <c r="C992" s="10" t="s">
        <v>18</v>
      </c>
      <c r="D992" s="12">
        <v>199</v>
      </c>
      <c r="E992" s="12">
        <v>499</v>
      </c>
      <c r="F992" s="13">
        <v>0.6</v>
      </c>
      <c r="G992" s="10">
        <v>4.0999999999999996</v>
      </c>
      <c r="H992" s="14">
        <v>602</v>
      </c>
      <c r="I992" s="10" t="s">
        <v>712</v>
      </c>
      <c r="J992" s="10" t="str">
        <f t="shared" si="120"/>
        <v>Ambrane</v>
      </c>
      <c r="K992" s="10" t="str">
        <f t="shared" si="121"/>
        <v>Computers&amp;Accessories</v>
      </c>
      <c r="L992" s="10" t="str">
        <f t="shared" si="122"/>
        <v>More</v>
      </c>
      <c r="M992" s="10">
        <f t="shared" si="123"/>
        <v>4</v>
      </c>
      <c r="N992" s="12">
        <f t="shared" si="124"/>
        <v>300398</v>
      </c>
      <c r="O992" s="15" t="str">
        <f t="shared" si="125"/>
        <v>₹200–₹500</v>
      </c>
      <c r="P992" s="10" t="str">
        <f t="shared" si="126"/>
        <v>Less</v>
      </c>
      <c r="Q992" s="14">
        <f t="shared" si="127"/>
        <v>2468.1999999999998</v>
      </c>
    </row>
    <row r="993" spans="1:17" x14ac:dyDescent="0.35">
      <c r="A993" s="11" t="s">
        <v>8284</v>
      </c>
      <c r="B993" s="11" t="s">
        <v>8285</v>
      </c>
      <c r="C993" s="11" t="s">
        <v>4845</v>
      </c>
      <c r="D993" s="17">
        <v>579</v>
      </c>
      <c r="E993" s="17">
        <v>1090</v>
      </c>
      <c r="F993" s="18">
        <v>0.47</v>
      </c>
      <c r="G993" s="11">
        <v>4.4000000000000004</v>
      </c>
      <c r="H993" s="19">
        <v>3482</v>
      </c>
      <c r="I993" s="11" t="s">
        <v>8289</v>
      </c>
      <c r="J993" s="11" t="str">
        <f t="shared" si="120"/>
        <v>Lenovo</v>
      </c>
      <c r="K993" s="11" t="str">
        <f t="shared" si="121"/>
        <v>Computers&amp;Accessories</v>
      </c>
      <c r="L993" s="11" t="str">
        <f t="shared" si="122"/>
        <v>Less</v>
      </c>
      <c r="M993" s="11">
        <f t="shared" si="123"/>
        <v>4</v>
      </c>
      <c r="N993" s="17">
        <f t="shared" si="124"/>
        <v>3795380</v>
      </c>
      <c r="O993" s="20" t="str">
        <f t="shared" si="125"/>
        <v>&gt;₹500</v>
      </c>
      <c r="P993" s="11" t="str">
        <f t="shared" si="126"/>
        <v>More</v>
      </c>
      <c r="Q993" s="19">
        <f t="shared" si="127"/>
        <v>15320.800000000001</v>
      </c>
    </row>
    <row r="994" spans="1:17" x14ac:dyDescent="0.35">
      <c r="A994" s="10" t="s">
        <v>717</v>
      </c>
      <c r="B994" s="10" t="s">
        <v>718</v>
      </c>
      <c r="C994" s="10" t="s">
        <v>18</v>
      </c>
      <c r="D994" s="12">
        <v>179</v>
      </c>
      <c r="E994" s="12">
        <v>399</v>
      </c>
      <c r="F994" s="13">
        <v>0.55000000000000004</v>
      </c>
      <c r="G994" s="10">
        <v>4</v>
      </c>
      <c r="H994" s="14">
        <v>1423</v>
      </c>
      <c r="I994" s="10" t="s">
        <v>722</v>
      </c>
      <c r="J994" s="10" t="str">
        <f t="shared" si="120"/>
        <v>Ambrane</v>
      </c>
      <c r="K994" s="10" t="str">
        <f t="shared" si="121"/>
        <v>Computers&amp;Accessories</v>
      </c>
      <c r="L994" s="10" t="str">
        <f t="shared" si="122"/>
        <v>More</v>
      </c>
      <c r="M994" s="10">
        <f t="shared" si="123"/>
        <v>4</v>
      </c>
      <c r="N994" s="12">
        <f t="shared" si="124"/>
        <v>567777</v>
      </c>
      <c r="O994" s="15" t="str">
        <f t="shared" si="125"/>
        <v>₹200–₹500</v>
      </c>
      <c r="P994" s="10" t="str">
        <f t="shared" si="126"/>
        <v>More</v>
      </c>
      <c r="Q994" s="14">
        <f t="shared" si="127"/>
        <v>5692</v>
      </c>
    </row>
    <row r="995" spans="1:17" x14ac:dyDescent="0.35">
      <c r="A995" s="11" t="s">
        <v>8296</v>
      </c>
      <c r="B995" s="11" t="s">
        <v>8297</v>
      </c>
      <c r="C995" s="11" t="s">
        <v>8298</v>
      </c>
      <c r="D995" s="17">
        <v>90</v>
      </c>
      <c r="E995" s="17">
        <v>100</v>
      </c>
      <c r="F995" s="18">
        <v>0.1</v>
      </c>
      <c r="G995" s="11">
        <v>4.0999999999999996</v>
      </c>
      <c r="H995" s="19">
        <v>6199</v>
      </c>
      <c r="I995" s="11" t="s">
        <v>8302</v>
      </c>
      <c r="J995" s="11" t="str">
        <f t="shared" si="120"/>
        <v>Pilot</v>
      </c>
      <c r="K995" s="11" t="str">
        <f t="shared" si="121"/>
        <v>OfficeProducts</v>
      </c>
      <c r="L995" s="11" t="str">
        <f t="shared" si="122"/>
        <v>Less</v>
      </c>
      <c r="M995" s="11">
        <f t="shared" si="123"/>
        <v>4</v>
      </c>
      <c r="N995" s="17">
        <f t="shared" si="124"/>
        <v>619900</v>
      </c>
      <c r="O995" s="20" t="str">
        <f t="shared" si="125"/>
        <v>&lt;₹200</v>
      </c>
      <c r="P995" s="11" t="str">
        <f t="shared" si="126"/>
        <v>More</v>
      </c>
      <c r="Q995" s="19">
        <f t="shared" si="127"/>
        <v>25415.899999999998</v>
      </c>
    </row>
    <row r="996" spans="1:17" x14ac:dyDescent="0.35">
      <c r="A996" s="10" t="s">
        <v>8307</v>
      </c>
      <c r="B996" s="10" t="s">
        <v>8308</v>
      </c>
      <c r="C996" s="10" t="s">
        <v>4876</v>
      </c>
      <c r="D996" s="12">
        <v>899</v>
      </c>
      <c r="E996" s="12">
        <v>1999</v>
      </c>
      <c r="F996" s="13">
        <v>0.55000000000000004</v>
      </c>
      <c r="G996" s="10">
        <v>4.4000000000000004</v>
      </c>
      <c r="H996" s="14">
        <v>1667</v>
      </c>
      <c r="I996" s="10" t="s">
        <v>8312</v>
      </c>
      <c r="J996" s="10" t="str">
        <f t="shared" si="120"/>
        <v>ZEBRONICS</v>
      </c>
      <c r="K996" s="10" t="str">
        <f t="shared" si="121"/>
        <v>Computers&amp;Accessories</v>
      </c>
      <c r="L996" s="10" t="str">
        <f t="shared" si="122"/>
        <v>More</v>
      </c>
      <c r="M996" s="10">
        <f t="shared" si="123"/>
        <v>4</v>
      </c>
      <c r="N996" s="12">
        <f t="shared" si="124"/>
        <v>3332333</v>
      </c>
      <c r="O996" s="15" t="str">
        <f t="shared" si="125"/>
        <v>&gt;₹500</v>
      </c>
      <c r="P996" s="10" t="str">
        <f t="shared" si="126"/>
        <v>More</v>
      </c>
      <c r="Q996" s="14">
        <f t="shared" si="127"/>
        <v>7334.8</v>
      </c>
    </row>
    <row r="997" spans="1:17" x14ac:dyDescent="0.35">
      <c r="A997" s="11" t="s">
        <v>8317</v>
      </c>
      <c r="B997" s="11" t="s">
        <v>8318</v>
      </c>
      <c r="C997" s="11" t="s">
        <v>7582</v>
      </c>
      <c r="D997" s="17">
        <v>1149</v>
      </c>
      <c r="E997" s="17">
        <v>1800</v>
      </c>
      <c r="F997" s="18">
        <v>0.36</v>
      </c>
      <c r="G997" s="11">
        <v>4.3</v>
      </c>
      <c r="H997" s="19">
        <v>4723</v>
      </c>
      <c r="I997" s="11" t="s">
        <v>8322</v>
      </c>
      <c r="J997" s="11" t="str">
        <f t="shared" si="120"/>
        <v>HP</v>
      </c>
      <c r="K997" s="11" t="str">
        <f t="shared" si="121"/>
        <v>Computers&amp;Accessories</v>
      </c>
      <c r="L997" s="11" t="str">
        <f t="shared" si="122"/>
        <v>Less</v>
      </c>
      <c r="M997" s="11">
        <f t="shared" si="123"/>
        <v>4</v>
      </c>
      <c r="N997" s="17">
        <f t="shared" si="124"/>
        <v>8501400</v>
      </c>
      <c r="O997" s="20" t="str">
        <f t="shared" si="125"/>
        <v>&gt;₹500</v>
      </c>
      <c r="P997" s="11" t="str">
        <f t="shared" si="126"/>
        <v>More</v>
      </c>
      <c r="Q997" s="19">
        <f t="shared" si="127"/>
        <v>20308.899999999998</v>
      </c>
    </row>
    <row r="998" spans="1:17" x14ac:dyDescent="0.35">
      <c r="A998" s="10" t="s">
        <v>8327</v>
      </c>
      <c r="B998" s="10" t="s">
        <v>8328</v>
      </c>
      <c r="C998" s="10" t="s">
        <v>6200</v>
      </c>
      <c r="D998" s="12">
        <v>249</v>
      </c>
      <c r="E998" s="12">
        <v>499</v>
      </c>
      <c r="F998" s="13">
        <v>0.5</v>
      </c>
      <c r="G998" s="10">
        <v>4.2</v>
      </c>
      <c r="H998" s="14">
        <v>22860</v>
      </c>
      <c r="I998" s="10" t="s">
        <v>8332</v>
      </c>
      <c r="J998" s="10" t="str">
        <f t="shared" si="120"/>
        <v>GIZGA</v>
      </c>
      <c r="K998" s="10" t="str">
        <f t="shared" si="121"/>
        <v>Computers&amp;Accessories</v>
      </c>
      <c r="L998" s="10" t="str">
        <f t="shared" si="122"/>
        <v>More</v>
      </c>
      <c r="M998" s="10">
        <f t="shared" si="123"/>
        <v>4</v>
      </c>
      <c r="N998" s="12">
        <f t="shared" si="124"/>
        <v>11407140</v>
      </c>
      <c r="O998" s="15" t="str">
        <f t="shared" si="125"/>
        <v>₹200–₹500</v>
      </c>
      <c r="P998" s="10" t="str">
        <f t="shared" si="126"/>
        <v>More</v>
      </c>
      <c r="Q998" s="14">
        <f t="shared" si="127"/>
        <v>96012</v>
      </c>
    </row>
    <row r="999" spans="1:17" x14ac:dyDescent="0.35">
      <c r="A999" s="11" t="s">
        <v>8337</v>
      </c>
      <c r="B999" s="11" t="s">
        <v>8338</v>
      </c>
      <c r="C999" s="11" t="s">
        <v>5829</v>
      </c>
      <c r="D999" s="17">
        <v>39</v>
      </c>
      <c r="E999" s="17">
        <v>39</v>
      </c>
      <c r="F999" s="18">
        <v>0</v>
      </c>
      <c r="G999" s="11">
        <v>3.6</v>
      </c>
      <c r="H999" s="19">
        <v>13572</v>
      </c>
      <c r="I999" s="11" t="s">
        <v>8341</v>
      </c>
      <c r="J999" s="11" t="str">
        <f t="shared" si="120"/>
        <v>Inventis</v>
      </c>
      <c r="K999" s="11" t="str">
        <f t="shared" si="121"/>
        <v>Computers&amp;Accessories</v>
      </c>
      <c r="L999" s="11" t="str">
        <f t="shared" si="122"/>
        <v>Less</v>
      </c>
      <c r="M999" s="11">
        <f t="shared" si="123"/>
        <v>3</v>
      </c>
      <c r="N999" s="17">
        <f t="shared" si="124"/>
        <v>529308</v>
      </c>
      <c r="O999" s="20" t="str">
        <f t="shared" si="125"/>
        <v>&lt;₹200</v>
      </c>
      <c r="P999" s="11" t="str">
        <f t="shared" si="126"/>
        <v>More</v>
      </c>
      <c r="Q999" s="19">
        <f t="shared" si="127"/>
        <v>48859.200000000004</v>
      </c>
    </row>
    <row r="1000" spans="1:17" x14ac:dyDescent="0.35">
      <c r="A1000" s="10" t="s">
        <v>8346</v>
      </c>
      <c r="B1000" s="10" t="s">
        <v>8347</v>
      </c>
      <c r="C1000" s="10" t="s">
        <v>5223</v>
      </c>
      <c r="D1000" s="12">
        <v>1599</v>
      </c>
      <c r="E1000" s="12">
        <v>3599</v>
      </c>
      <c r="F1000" s="13">
        <v>0.56000000000000005</v>
      </c>
      <c r="G1000" s="10">
        <v>4.2</v>
      </c>
      <c r="H1000" s="14">
        <v>16182</v>
      </c>
      <c r="I1000" s="10" t="s">
        <v>8351</v>
      </c>
      <c r="J1000" s="10" t="str">
        <f t="shared" si="120"/>
        <v>TP-Link</v>
      </c>
      <c r="K1000" s="10" t="str">
        <f t="shared" si="121"/>
        <v>Computers&amp;Accessories</v>
      </c>
      <c r="L1000" s="10" t="str">
        <f t="shared" si="122"/>
        <v>More</v>
      </c>
      <c r="M1000" s="10">
        <f t="shared" si="123"/>
        <v>4</v>
      </c>
      <c r="N1000" s="12">
        <f t="shared" si="124"/>
        <v>58239018</v>
      </c>
      <c r="O1000" s="15" t="str">
        <f t="shared" si="125"/>
        <v>&gt;₹500</v>
      </c>
      <c r="P1000" s="10" t="str">
        <f t="shared" si="126"/>
        <v>More</v>
      </c>
      <c r="Q1000" s="14">
        <f t="shared" si="127"/>
        <v>67964.400000000009</v>
      </c>
    </row>
    <row r="1001" spans="1:17" x14ac:dyDescent="0.35">
      <c r="A1001" s="11" t="s">
        <v>8356</v>
      </c>
      <c r="B1001" s="11" t="s">
        <v>13172</v>
      </c>
      <c r="C1001" s="11" t="s">
        <v>5515</v>
      </c>
      <c r="D1001" s="17">
        <v>1199</v>
      </c>
      <c r="E1001" s="17">
        <v>3990</v>
      </c>
      <c r="F1001" s="18">
        <v>0.7</v>
      </c>
      <c r="G1001" s="11">
        <v>4.2</v>
      </c>
      <c r="H1001" s="22">
        <v>2908</v>
      </c>
      <c r="I1001" s="11" t="s">
        <v>8361</v>
      </c>
      <c r="J1001" s="11" t="str">
        <f t="shared" si="120"/>
        <v>Boat</v>
      </c>
      <c r="K1001" s="11" t="str">
        <f t="shared" si="121"/>
        <v>Electronics</v>
      </c>
      <c r="L1001" s="11" t="str">
        <f t="shared" si="122"/>
        <v>More</v>
      </c>
      <c r="M1001" s="11">
        <f t="shared" si="123"/>
        <v>4</v>
      </c>
      <c r="N1001" s="17">
        <f t="shared" si="124"/>
        <v>11602920</v>
      </c>
      <c r="O1001" s="20" t="str">
        <f t="shared" si="125"/>
        <v>&gt;₹500</v>
      </c>
      <c r="P1001" s="11" t="str">
        <f t="shared" si="126"/>
        <v>More</v>
      </c>
      <c r="Q1001" s="19">
        <f t="shared" si="127"/>
        <v>12213.6</v>
      </c>
    </row>
    <row r="1002" spans="1:17" x14ac:dyDescent="0.35">
      <c r="A1002" s="10" t="s">
        <v>736</v>
      </c>
      <c r="B1002" s="10" t="s">
        <v>737</v>
      </c>
      <c r="C1002" s="10" t="s">
        <v>18</v>
      </c>
      <c r="D1002" s="12">
        <v>209</v>
      </c>
      <c r="E1002" s="12">
        <v>499</v>
      </c>
      <c r="F1002" s="13">
        <v>0.57999999999999996</v>
      </c>
      <c r="G1002" s="10">
        <v>3.9</v>
      </c>
      <c r="H1002" s="14">
        <v>536</v>
      </c>
      <c r="I1002" s="10" t="s">
        <v>741</v>
      </c>
      <c r="J1002" s="10" t="str">
        <f t="shared" si="120"/>
        <v>SWAPKART</v>
      </c>
      <c r="K1002" s="10" t="str">
        <f t="shared" si="121"/>
        <v>Computers&amp;Accessories</v>
      </c>
      <c r="L1002" s="10" t="str">
        <f t="shared" si="122"/>
        <v>More</v>
      </c>
      <c r="M1002" s="10">
        <f t="shared" si="123"/>
        <v>3</v>
      </c>
      <c r="N1002" s="12">
        <f t="shared" si="124"/>
        <v>267464</v>
      </c>
      <c r="O1002" s="15" t="str">
        <f t="shared" si="125"/>
        <v>₹200–₹500</v>
      </c>
      <c r="P1002" s="10" t="str">
        <f t="shared" si="126"/>
        <v>Less</v>
      </c>
      <c r="Q1002" s="14">
        <f t="shared" si="127"/>
        <v>2090.4</v>
      </c>
    </row>
    <row r="1003" spans="1:17" x14ac:dyDescent="0.35">
      <c r="A1003" s="11" t="s">
        <v>8367</v>
      </c>
      <c r="B1003" s="11" t="s">
        <v>8368</v>
      </c>
      <c r="C1003" s="11" t="s">
        <v>4845</v>
      </c>
      <c r="D1003" s="17">
        <v>1099</v>
      </c>
      <c r="E1003" s="17">
        <v>1499</v>
      </c>
      <c r="F1003" s="18">
        <v>0.27</v>
      </c>
      <c r="G1003" s="11">
        <v>4.2</v>
      </c>
      <c r="H1003" s="19">
        <v>2375</v>
      </c>
      <c r="I1003" s="11" t="s">
        <v>8372</v>
      </c>
      <c r="J1003" s="11" t="str">
        <f t="shared" si="120"/>
        <v>Offbeat¬Æ</v>
      </c>
      <c r="K1003" s="11" t="str">
        <f t="shared" si="121"/>
        <v>Computers&amp;Accessories</v>
      </c>
      <c r="L1003" s="11" t="str">
        <f t="shared" si="122"/>
        <v>Less</v>
      </c>
      <c r="M1003" s="11">
        <f t="shared" si="123"/>
        <v>4</v>
      </c>
      <c r="N1003" s="17">
        <f t="shared" si="124"/>
        <v>3560125</v>
      </c>
      <c r="O1003" s="20" t="str">
        <f t="shared" si="125"/>
        <v>&gt;₹500</v>
      </c>
      <c r="P1003" s="11" t="str">
        <f t="shared" si="126"/>
        <v>More</v>
      </c>
      <c r="Q1003" s="19">
        <f t="shared" si="127"/>
        <v>9975</v>
      </c>
    </row>
    <row r="1004" spans="1:17" x14ac:dyDescent="0.35">
      <c r="A1004" s="10" t="s">
        <v>8377</v>
      </c>
      <c r="B1004" s="10" t="s">
        <v>8378</v>
      </c>
      <c r="C1004" s="10" t="s">
        <v>6273</v>
      </c>
      <c r="D1004" s="12">
        <v>120</v>
      </c>
      <c r="E1004" s="12">
        <v>120</v>
      </c>
      <c r="F1004" s="13">
        <v>0</v>
      </c>
      <c r="G1004" s="10">
        <v>4.5</v>
      </c>
      <c r="H1004" s="14">
        <v>4951</v>
      </c>
      <c r="I1004" s="10" t="s">
        <v>8382</v>
      </c>
      <c r="J1004" s="10" t="str">
        <f t="shared" si="120"/>
        <v>Classmate</v>
      </c>
      <c r="K1004" s="10" t="str">
        <f t="shared" si="121"/>
        <v>OfficeProducts</v>
      </c>
      <c r="L1004" s="10" t="str">
        <f t="shared" si="122"/>
        <v>Less</v>
      </c>
      <c r="M1004" s="10">
        <f t="shared" si="123"/>
        <v>4</v>
      </c>
      <c r="N1004" s="12">
        <f t="shared" si="124"/>
        <v>594120</v>
      </c>
      <c r="O1004" s="15" t="str">
        <f t="shared" si="125"/>
        <v>&lt;₹200</v>
      </c>
      <c r="P1004" s="10" t="str">
        <f t="shared" si="126"/>
        <v>More</v>
      </c>
      <c r="Q1004" s="14">
        <f t="shared" si="127"/>
        <v>22279.5</v>
      </c>
    </row>
    <row r="1005" spans="1:17" x14ac:dyDescent="0.35">
      <c r="A1005" s="11" t="s">
        <v>8387</v>
      </c>
      <c r="B1005" s="11" t="s">
        <v>8388</v>
      </c>
      <c r="C1005" s="11" t="s">
        <v>7582</v>
      </c>
      <c r="D1005" s="17">
        <v>1519</v>
      </c>
      <c r="E1005" s="17">
        <v>3499</v>
      </c>
      <c r="F1005" s="18">
        <v>0.56999999999999995</v>
      </c>
      <c r="G1005" s="11">
        <v>4.3</v>
      </c>
      <c r="H1005" s="19">
        <v>408</v>
      </c>
      <c r="I1005" s="11" t="s">
        <v>8392</v>
      </c>
      <c r="J1005" s="11" t="str">
        <f t="shared" si="120"/>
        <v>HP</v>
      </c>
      <c r="K1005" s="11" t="str">
        <f t="shared" si="121"/>
        <v>Computers&amp;Accessories</v>
      </c>
      <c r="L1005" s="11" t="str">
        <f t="shared" si="122"/>
        <v>More</v>
      </c>
      <c r="M1005" s="11">
        <f t="shared" si="123"/>
        <v>4</v>
      </c>
      <c r="N1005" s="17">
        <f t="shared" si="124"/>
        <v>1427592</v>
      </c>
      <c r="O1005" s="20" t="str">
        <f t="shared" si="125"/>
        <v>&gt;₹500</v>
      </c>
      <c r="P1005" s="11" t="str">
        <f t="shared" si="126"/>
        <v>Less</v>
      </c>
      <c r="Q1005" s="19">
        <f t="shared" si="127"/>
        <v>1754.3999999999999</v>
      </c>
    </row>
    <row r="1006" spans="1:17" x14ac:dyDescent="0.35">
      <c r="A1006" s="10" t="s">
        <v>8397</v>
      </c>
      <c r="B1006" s="10" t="s">
        <v>8398</v>
      </c>
      <c r="C1006" s="10" t="s">
        <v>8298</v>
      </c>
      <c r="D1006" s="12">
        <v>420</v>
      </c>
      <c r="E1006" s="12">
        <v>420</v>
      </c>
      <c r="F1006" s="13">
        <v>0</v>
      </c>
      <c r="G1006" s="10">
        <v>4.2</v>
      </c>
      <c r="H1006" s="14">
        <v>1926</v>
      </c>
      <c r="I1006" s="10" t="s">
        <v>8402</v>
      </c>
      <c r="J1006" s="10" t="str">
        <f t="shared" si="120"/>
        <v>Parker</v>
      </c>
      <c r="K1006" s="10" t="str">
        <f t="shared" si="121"/>
        <v>OfficeProducts</v>
      </c>
      <c r="L1006" s="10" t="str">
        <f t="shared" si="122"/>
        <v>Less</v>
      </c>
      <c r="M1006" s="10">
        <f t="shared" si="123"/>
        <v>4</v>
      </c>
      <c r="N1006" s="12">
        <f t="shared" si="124"/>
        <v>808920</v>
      </c>
      <c r="O1006" s="15" t="str">
        <f t="shared" si="125"/>
        <v>₹200–₹500</v>
      </c>
      <c r="P1006" s="10" t="str">
        <f t="shared" si="126"/>
        <v>More</v>
      </c>
      <c r="Q1006" s="14">
        <f t="shared" si="127"/>
        <v>8089.2000000000007</v>
      </c>
    </row>
    <row r="1007" spans="1:17" x14ac:dyDescent="0.35">
      <c r="A1007" s="11" t="s">
        <v>8407</v>
      </c>
      <c r="B1007" s="11" t="s">
        <v>8408</v>
      </c>
      <c r="C1007" s="11" t="s">
        <v>8409</v>
      </c>
      <c r="D1007" s="17">
        <v>225</v>
      </c>
      <c r="E1007" s="17">
        <v>225</v>
      </c>
      <c r="F1007" s="18">
        <v>0</v>
      </c>
      <c r="G1007" s="11">
        <v>4.0999999999999996</v>
      </c>
      <c r="H1007" s="19">
        <v>4798</v>
      </c>
      <c r="I1007" s="11" t="s">
        <v>8413</v>
      </c>
      <c r="J1007" s="11" t="str">
        <f t="shared" si="120"/>
        <v>Camlin</v>
      </c>
      <c r="K1007" s="11" t="str">
        <f t="shared" si="121"/>
        <v>OfficeProducts</v>
      </c>
      <c r="L1007" s="11" t="str">
        <f t="shared" si="122"/>
        <v>Less</v>
      </c>
      <c r="M1007" s="11">
        <f t="shared" si="123"/>
        <v>4</v>
      </c>
      <c r="N1007" s="17">
        <f t="shared" si="124"/>
        <v>1079550</v>
      </c>
      <c r="O1007" s="20" t="str">
        <f t="shared" si="125"/>
        <v>₹200–₹500</v>
      </c>
      <c r="P1007" s="11" t="str">
        <f t="shared" si="126"/>
        <v>More</v>
      </c>
      <c r="Q1007" s="19">
        <f t="shared" si="127"/>
        <v>19671.8</v>
      </c>
    </row>
    <row r="1008" spans="1:17" x14ac:dyDescent="0.35">
      <c r="A1008" s="10" t="s">
        <v>8418</v>
      </c>
      <c r="B1008" s="10" t="s">
        <v>8419</v>
      </c>
      <c r="C1008" s="10" t="s">
        <v>8420</v>
      </c>
      <c r="D1008" s="12">
        <v>199</v>
      </c>
      <c r="E1008" s="12">
        <v>799</v>
      </c>
      <c r="F1008" s="13">
        <v>0.75</v>
      </c>
      <c r="G1008" s="10">
        <v>4.0999999999999996</v>
      </c>
      <c r="H1008" s="14">
        <v>7333</v>
      </c>
      <c r="I1008" s="10" t="s">
        <v>8424</v>
      </c>
      <c r="J1008" s="10" t="str">
        <f t="shared" si="120"/>
        <v>CARECASE¬Æ</v>
      </c>
      <c r="K1008" s="10" t="str">
        <f t="shared" si="121"/>
        <v>Computers&amp;Accessories</v>
      </c>
      <c r="L1008" s="10" t="str">
        <f t="shared" si="122"/>
        <v>More</v>
      </c>
      <c r="M1008" s="10">
        <f t="shared" si="123"/>
        <v>4</v>
      </c>
      <c r="N1008" s="12">
        <f t="shared" si="124"/>
        <v>5859067</v>
      </c>
      <c r="O1008" s="15" t="str">
        <f t="shared" si="125"/>
        <v>&gt;₹500</v>
      </c>
      <c r="P1008" s="10" t="str">
        <f t="shared" si="126"/>
        <v>More</v>
      </c>
      <c r="Q1008" s="14">
        <f t="shared" si="127"/>
        <v>30065.299999999996</v>
      </c>
    </row>
    <row r="1009" spans="1:17" x14ac:dyDescent="0.35">
      <c r="A1009" s="11" t="s">
        <v>4701</v>
      </c>
      <c r="B1009" s="11" t="s">
        <v>4702</v>
      </c>
      <c r="C1009" s="11" t="s">
        <v>3433</v>
      </c>
      <c r="D1009" s="17">
        <v>1799</v>
      </c>
      <c r="E1009" s="17">
        <v>3999</v>
      </c>
      <c r="F1009" s="18">
        <v>0.55000000000000004</v>
      </c>
      <c r="G1009" s="11">
        <v>4.5999999999999996</v>
      </c>
      <c r="H1009" s="22">
        <v>245</v>
      </c>
      <c r="I1009" s="11" t="s">
        <v>4706</v>
      </c>
      <c r="J1009" s="11" t="str">
        <f t="shared" si="120"/>
        <v>WeCool</v>
      </c>
      <c r="K1009" s="11" t="str">
        <f t="shared" si="121"/>
        <v>Electronics</v>
      </c>
      <c r="L1009" s="11" t="str">
        <f t="shared" si="122"/>
        <v>More</v>
      </c>
      <c r="M1009" s="11">
        <f t="shared" si="123"/>
        <v>4</v>
      </c>
      <c r="N1009" s="17">
        <f t="shared" si="124"/>
        <v>979755</v>
      </c>
      <c r="O1009" s="20" t="str">
        <f t="shared" si="125"/>
        <v>&gt;₹500</v>
      </c>
      <c r="P1009" s="11" t="str">
        <f t="shared" si="126"/>
        <v>Less</v>
      </c>
      <c r="Q1009" s="19">
        <f t="shared" si="127"/>
        <v>1127</v>
      </c>
    </row>
    <row r="1010" spans="1:17" x14ac:dyDescent="0.35">
      <c r="A1010" s="10" t="s">
        <v>8431</v>
      </c>
      <c r="B1010" s="10" t="s">
        <v>8432</v>
      </c>
      <c r="C1010" s="10" t="s">
        <v>7703</v>
      </c>
      <c r="D1010" s="12">
        <v>8349</v>
      </c>
      <c r="E1010" s="12">
        <v>9625</v>
      </c>
      <c r="F1010" s="13">
        <v>0.13</v>
      </c>
      <c r="G1010" s="10">
        <v>3.8</v>
      </c>
      <c r="H1010" s="14">
        <v>3652</v>
      </c>
      <c r="I1010" s="10" t="s">
        <v>8436</v>
      </c>
      <c r="J1010" s="10" t="str">
        <f t="shared" si="120"/>
        <v>Canon</v>
      </c>
      <c r="K1010" s="10" t="str">
        <f t="shared" si="121"/>
        <v>Computers&amp;Accessories</v>
      </c>
      <c r="L1010" s="10" t="str">
        <f t="shared" si="122"/>
        <v>Less</v>
      </c>
      <c r="M1010" s="10">
        <f t="shared" si="123"/>
        <v>3</v>
      </c>
      <c r="N1010" s="12">
        <f t="shared" si="124"/>
        <v>35150500</v>
      </c>
      <c r="O1010" s="15" t="str">
        <f t="shared" si="125"/>
        <v>&gt;₹500</v>
      </c>
      <c r="P1010" s="10" t="str">
        <f t="shared" si="126"/>
        <v>More</v>
      </c>
      <c r="Q1010" s="14">
        <f t="shared" si="127"/>
        <v>13877.599999999999</v>
      </c>
    </row>
    <row r="1011" spans="1:17" x14ac:dyDescent="0.35">
      <c r="A1011" s="11" t="s">
        <v>8441</v>
      </c>
      <c r="B1011" s="11" t="s">
        <v>8442</v>
      </c>
      <c r="C1011" s="11" t="s">
        <v>6733</v>
      </c>
      <c r="D1011" s="17">
        <v>3307</v>
      </c>
      <c r="E1011" s="17">
        <v>6100</v>
      </c>
      <c r="F1011" s="18">
        <v>0.46</v>
      </c>
      <c r="G1011" s="11">
        <v>4.3</v>
      </c>
      <c r="H1011" s="19">
        <v>2515</v>
      </c>
      <c r="I1011" s="11" t="s">
        <v>8446</v>
      </c>
      <c r="J1011" s="11" t="str">
        <f t="shared" si="120"/>
        <v>Crucial</v>
      </c>
      <c r="K1011" s="11" t="str">
        <f t="shared" si="121"/>
        <v>Computers&amp;Accessories</v>
      </c>
      <c r="L1011" s="11" t="str">
        <f t="shared" si="122"/>
        <v>Less</v>
      </c>
      <c r="M1011" s="11">
        <f t="shared" si="123"/>
        <v>4</v>
      </c>
      <c r="N1011" s="17">
        <f t="shared" si="124"/>
        <v>15341500</v>
      </c>
      <c r="O1011" s="20" t="str">
        <f t="shared" si="125"/>
        <v>&gt;₹500</v>
      </c>
      <c r="P1011" s="11" t="str">
        <f t="shared" si="126"/>
        <v>More</v>
      </c>
      <c r="Q1011" s="19">
        <f t="shared" si="127"/>
        <v>10814.5</v>
      </c>
    </row>
    <row r="1012" spans="1:17" x14ac:dyDescent="0.35">
      <c r="A1012" s="10" t="s">
        <v>788</v>
      </c>
      <c r="B1012" s="10" t="s">
        <v>789</v>
      </c>
      <c r="C1012" s="10" t="s">
        <v>18</v>
      </c>
      <c r="D1012" s="12">
        <v>325</v>
      </c>
      <c r="E1012" s="12">
        <v>1299</v>
      </c>
      <c r="F1012" s="13">
        <v>0.75</v>
      </c>
      <c r="G1012" s="10">
        <v>4.2</v>
      </c>
      <c r="H1012" s="14">
        <v>10576</v>
      </c>
      <c r="I1012" s="10" t="s">
        <v>793</v>
      </c>
      <c r="J1012" s="10" t="str">
        <f t="shared" si="120"/>
        <v>Wayona</v>
      </c>
      <c r="K1012" s="10" t="str">
        <f t="shared" si="121"/>
        <v>Computers&amp;Accessories</v>
      </c>
      <c r="L1012" s="10" t="str">
        <f t="shared" si="122"/>
        <v>More</v>
      </c>
      <c r="M1012" s="10">
        <f t="shared" si="123"/>
        <v>4</v>
      </c>
      <c r="N1012" s="12">
        <f t="shared" si="124"/>
        <v>13738224</v>
      </c>
      <c r="O1012" s="15" t="str">
        <f t="shared" si="125"/>
        <v>&gt;₹500</v>
      </c>
      <c r="P1012" s="10" t="str">
        <f t="shared" si="126"/>
        <v>More</v>
      </c>
      <c r="Q1012" s="14">
        <f t="shared" si="127"/>
        <v>44419.200000000004</v>
      </c>
    </row>
    <row r="1013" spans="1:17" x14ac:dyDescent="0.35">
      <c r="A1013" s="11" t="s">
        <v>8453</v>
      </c>
      <c r="B1013" s="11" t="s">
        <v>8454</v>
      </c>
      <c r="C1013" s="11" t="s">
        <v>4834</v>
      </c>
      <c r="D1013" s="17">
        <v>449</v>
      </c>
      <c r="E1013" s="17">
        <v>1300</v>
      </c>
      <c r="F1013" s="18">
        <v>0.65</v>
      </c>
      <c r="G1013" s="11">
        <v>4.2</v>
      </c>
      <c r="H1013" s="19">
        <v>4959</v>
      </c>
      <c r="I1013" s="11" t="s">
        <v>8458</v>
      </c>
      <c r="J1013" s="11" t="str">
        <f t="shared" si="120"/>
        <v>HP</v>
      </c>
      <c r="K1013" s="11" t="str">
        <f t="shared" si="121"/>
        <v>Computers&amp;Accessories</v>
      </c>
      <c r="L1013" s="11" t="str">
        <f t="shared" si="122"/>
        <v>More</v>
      </c>
      <c r="M1013" s="11">
        <f t="shared" si="123"/>
        <v>4</v>
      </c>
      <c r="N1013" s="17">
        <f t="shared" si="124"/>
        <v>6446700</v>
      </c>
      <c r="O1013" s="20" t="str">
        <f t="shared" si="125"/>
        <v>&gt;₹500</v>
      </c>
      <c r="P1013" s="11" t="str">
        <f t="shared" si="126"/>
        <v>More</v>
      </c>
      <c r="Q1013" s="19">
        <f t="shared" si="127"/>
        <v>20827.8</v>
      </c>
    </row>
    <row r="1014" spans="1:17" x14ac:dyDescent="0.35">
      <c r="A1014" s="10" t="s">
        <v>8463</v>
      </c>
      <c r="B1014" s="10" t="s">
        <v>8464</v>
      </c>
      <c r="C1014" s="10" t="s">
        <v>5047</v>
      </c>
      <c r="D1014" s="12">
        <v>380</v>
      </c>
      <c r="E1014" s="12">
        <v>400</v>
      </c>
      <c r="F1014" s="13">
        <v>0.05</v>
      </c>
      <c r="G1014" s="10">
        <v>4.4000000000000004</v>
      </c>
      <c r="H1014" s="21">
        <v>2111</v>
      </c>
      <c r="I1014" s="10" t="s">
        <v>8468</v>
      </c>
      <c r="J1014" s="10" t="str">
        <f t="shared" si="120"/>
        <v>Duracell</v>
      </c>
      <c r="K1014" s="10" t="str">
        <f t="shared" si="121"/>
        <v>Electronics</v>
      </c>
      <c r="L1014" s="10" t="str">
        <f t="shared" si="122"/>
        <v>Less</v>
      </c>
      <c r="M1014" s="10">
        <f t="shared" si="123"/>
        <v>4</v>
      </c>
      <c r="N1014" s="12">
        <f t="shared" si="124"/>
        <v>844400</v>
      </c>
      <c r="O1014" s="15" t="str">
        <f t="shared" si="125"/>
        <v>₹200–₹500</v>
      </c>
      <c r="P1014" s="10" t="str">
        <f t="shared" si="126"/>
        <v>More</v>
      </c>
      <c r="Q1014" s="14">
        <f t="shared" si="127"/>
        <v>9288.4000000000015</v>
      </c>
    </row>
    <row r="1015" spans="1:17" x14ac:dyDescent="0.35">
      <c r="A1015" s="11" t="s">
        <v>8473</v>
      </c>
      <c r="B1015" s="11" t="s">
        <v>8474</v>
      </c>
      <c r="C1015" s="11" t="s">
        <v>4856</v>
      </c>
      <c r="D1015" s="17">
        <v>499</v>
      </c>
      <c r="E1015" s="17">
        <v>1399</v>
      </c>
      <c r="F1015" s="18">
        <v>0.64</v>
      </c>
      <c r="G1015" s="11">
        <v>3.9</v>
      </c>
      <c r="H1015" s="19">
        <v>1462</v>
      </c>
      <c r="I1015" s="11" t="s">
        <v>8478</v>
      </c>
      <c r="J1015" s="11" t="str">
        <f t="shared" si="120"/>
        <v>BESTOR¬Æ</v>
      </c>
      <c r="K1015" s="11" t="str">
        <f t="shared" si="121"/>
        <v>Computers&amp;Accessories</v>
      </c>
      <c r="L1015" s="11" t="str">
        <f t="shared" si="122"/>
        <v>More</v>
      </c>
      <c r="M1015" s="11">
        <f t="shared" si="123"/>
        <v>3</v>
      </c>
      <c r="N1015" s="17">
        <f t="shared" si="124"/>
        <v>2045338</v>
      </c>
      <c r="O1015" s="20" t="str">
        <f t="shared" si="125"/>
        <v>&gt;₹500</v>
      </c>
      <c r="P1015" s="11" t="str">
        <f t="shared" si="126"/>
        <v>More</v>
      </c>
      <c r="Q1015" s="19">
        <f t="shared" si="127"/>
        <v>5701.8</v>
      </c>
    </row>
    <row r="1016" spans="1:17" x14ac:dyDescent="0.35">
      <c r="A1016" s="10" t="s">
        <v>8483</v>
      </c>
      <c r="B1016" s="10" t="s">
        <v>8484</v>
      </c>
      <c r="C1016" s="10" t="s">
        <v>8485</v>
      </c>
      <c r="D1016" s="12">
        <v>37247</v>
      </c>
      <c r="E1016" s="12">
        <v>59890</v>
      </c>
      <c r="F1016" s="13">
        <v>0.38</v>
      </c>
      <c r="G1016" s="10">
        <v>4</v>
      </c>
      <c r="H1016" s="14">
        <v>323</v>
      </c>
      <c r="I1016" s="10" t="s">
        <v>8489</v>
      </c>
      <c r="J1016" s="10" t="str">
        <f t="shared" si="120"/>
        <v>Lenovo</v>
      </c>
      <c r="K1016" s="10" t="str">
        <f t="shared" si="121"/>
        <v>Computers&amp;Accessories</v>
      </c>
      <c r="L1016" s="10" t="str">
        <f t="shared" si="122"/>
        <v>Less</v>
      </c>
      <c r="M1016" s="10">
        <f t="shared" si="123"/>
        <v>4</v>
      </c>
      <c r="N1016" s="12">
        <f t="shared" si="124"/>
        <v>19344470</v>
      </c>
      <c r="O1016" s="15" t="str">
        <f t="shared" si="125"/>
        <v>&gt;₹500</v>
      </c>
      <c r="P1016" s="10" t="str">
        <f t="shared" si="126"/>
        <v>Less</v>
      </c>
      <c r="Q1016" s="14">
        <f t="shared" si="127"/>
        <v>1292</v>
      </c>
    </row>
    <row r="1017" spans="1:17" x14ac:dyDescent="0.35">
      <c r="A1017" s="11" t="s">
        <v>8494</v>
      </c>
      <c r="B1017" s="11" t="s">
        <v>13173</v>
      </c>
      <c r="C1017" s="11" t="s">
        <v>4425</v>
      </c>
      <c r="D1017" s="17">
        <v>849</v>
      </c>
      <c r="E1017" s="17">
        <v>2490</v>
      </c>
      <c r="F1017" s="18">
        <v>0.66</v>
      </c>
      <c r="G1017" s="11">
        <v>4.2</v>
      </c>
      <c r="H1017" s="22">
        <v>91188</v>
      </c>
      <c r="I1017" s="11" t="s">
        <v>8499</v>
      </c>
      <c r="J1017" s="11" t="str">
        <f t="shared" si="120"/>
        <v>Boat</v>
      </c>
      <c r="K1017" s="11" t="str">
        <f t="shared" si="121"/>
        <v>Electronics</v>
      </c>
      <c r="L1017" s="11" t="str">
        <f t="shared" si="122"/>
        <v>More</v>
      </c>
      <c r="M1017" s="11">
        <f t="shared" si="123"/>
        <v>4</v>
      </c>
      <c r="N1017" s="17">
        <f t="shared" si="124"/>
        <v>227058120</v>
      </c>
      <c r="O1017" s="20" t="str">
        <f t="shared" si="125"/>
        <v>&gt;₹500</v>
      </c>
      <c r="P1017" s="11" t="str">
        <f t="shared" si="126"/>
        <v>More</v>
      </c>
      <c r="Q1017" s="19">
        <f t="shared" si="127"/>
        <v>382989.60000000003</v>
      </c>
    </row>
    <row r="1018" spans="1:17" x14ac:dyDescent="0.35">
      <c r="A1018" s="10" t="s">
        <v>8504</v>
      </c>
      <c r="B1018" s="10" t="s">
        <v>8505</v>
      </c>
      <c r="C1018" s="10" t="s">
        <v>6189</v>
      </c>
      <c r="D1018" s="12">
        <v>799</v>
      </c>
      <c r="E1018" s="12">
        <v>1999</v>
      </c>
      <c r="F1018" s="13">
        <v>0.6</v>
      </c>
      <c r="G1018" s="10">
        <v>3.7</v>
      </c>
      <c r="H1018" s="21">
        <v>418</v>
      </c>
      <c r="I1018" s="10" t="s">
        <v>8509</v>
      </c>
      <c r="J1018" s="10" t="str">
        <f t="shared" si="120"/>
        <v>Zebronics</v>
      </c>
      <c r="K1018" s="10" t="str">
        <f t="shared" si="121"/>
        <v>Electronics</v>
      </c>
      <c r="L1018" s="10" t="str">
        <f t="shared" si="122"/>
        <v>More</v>
      </c>
      <c r="M1018" s="10">
        <f t="shared" si="123"/>
        <v>3</v>
      </c>
      <c r="N1018" s="12">
        <f t="shared" si="124"/>
        <v>835582</v>
      </c>
      <c r="O1018" s="15" t="str">
        <f t="shared" si="125"/>
        <v>&gt;₹500</v>
      </c>
      <c r="P1018" s="10" t="str">
        <f t="shared" si="126"/>
        <v>Less</v>
      </c>
      <c r="Q1018" s="14">
        <f t="shared" si="127"/>
        <v>1546.6000000000001</v>
      </c>
    </row>
    <row r="1019" spans="1:17" x14ac:dyDescent="0.35">
      <c r="A1019" s="11" t="s">
        <v>4804</v>
      </c>
      <c r="B1019" s="11" t="s">
        <v>4805</v>
      </c>
      <c r="C1019" s="11" t="s">
        <v>3867</v>
      </c>
      <c r="D1019" s="17">
        <v>2599</v>
      </c>
      <c r="E1019" s="17">
        <v>6999</v>
      </c>
      <c r="F1019" s="18">
        <v>0.63</v>
      </c>
      <c r="G1019" s="11">
        <v>4.5</v>
      </c>
      <c r="H1019" s="22">
        <v>1526</v>
      </c>
      <c r="I1019" s="11" t="s">
        <v>4809</v>
      </c>
      <c r="J1019" s="11" t="str">
        <f t="shared" si="120"/>
        <v>KINGONE</v>
      </c>
      <c r="K1019" s="11" t="str">
        <f t="shared" si="121"/>
        <v>Electronics</v>
      </c>
      <c r="L1019" s="11" t="str">
        <f t="shared" si="122"/>
        <v>More</v>
      </c>
      <c r="M1019" s="11">
        <f t="shared" si="123"/>
        <v>4</v>
      </c>
      <c r="N1019" s="17">
        <f t="shared" si="124"/>
        <v>10680474</v>
      </c>
      <c r="O1019" s="20" t="str">
        <f t="shared" si="125"/>
        <v>&gt;₹500</v>
      </c>
      <c r="P1019" s="11" t="str">
        <f t="shared" si="126"/>
        <v>More</v>
      </c>
      <c r="Q1019" s="19">
        <f t="shared" si="127"/>
        <v>6867</v>
      </c>
    </row>
    <row r="1020" spans="1:17" x14ac:dyDescent="0.35">
      <c r="A1020" s="10" t="s">
        <v>813</v>
      </c>
      <c r="B1020" s="10" t="s">
        <v>814</v>
      </c>
      <c r="C1020" s="10" t="s">
        <v>18</v>
      </c>
      <c r="D1020" s="12">
        <v>199</v>
      </c>
      <c r="E1020" s="12">
        <v>999</v>
      </c>
      <c r="F1020" s="13">
        <v>0.8</v>
      </c>
      <c r="G1020" s="10">
        <v>4.5</v>
      </c>
      <c r="H1020" s="14">
        <v>127</v>
      </c>
      <c r="I1020" s="10" t="s">
        <v>818</v>
      </c>
      <c r="J1020" s="10" t="str">
        <f t="shared" si="120"/>
        <v>Lapster</v>
      </c>
      <c r="K1020" s="10" t="str">
        <f t="shared" si="121"/>
        <v>Computers&amp;Accessories</v>
      </c>
      <c r="L1020" s="10" t="str">
        <f t="shared" si="122"/>
        <v>More</v>
      </c>
      <c r="M1020" s="10">
        <f t="shared" si="123"/>
        <v>4</v>
      </c>
      <c r="N1020" s="12">
        <f t="shared" si="124"/>
        <v>126873</v>
      </c>
      <c r="O1020" s="15" t="str">
        <f t="shared" si="125"/>
        <v>&gt;₹500</v>
      </c>
      <c r="P1020" s="10" t="str">
        <f t="shared" si="126"/>
        <v>Less</v>
      </c>
      <c r="Q1020" s="14">
        <f t="shared" si="127"/>
        <v>571.5</v>
      </c>
    </row>
    <row r="1021" spans="1:17" x14ac:dyDescent="0.35">
      <c r="A1021" s="11" t="s">
        <v>828</v>
      </c>
      <c r="B1021" s="11" t="s">
        <v>829</v>
      </c>
      <c r="C1021" s="11" t="s">
        <v>98</v>
      </c>
      <c r="D1021" s="17">
        <v>269</v>
      </c>
      <c r="E1021" s="17">
        <v>800</v>
      </c>
      <c r="F1021" s="18">
        <v>0.66</v>
      </c>
      <c r="G1021" s="11">
        <v>3.6</v>
      </c>
      <c r="H1021" s="19">
        <v>10134</v>
      </c>
      <c r="I1021" s="11" t="s">
        <v>833</v>
      </c>
      <c r="J1021" s="11" t="str">
        <f t="shared" si="120"/>
        <v>Gizga</v>
      </c>
      <c r="K1021" s="11" t="str">
        <f t="shared" si="121"/>
        <v>Computers&amp;Accessories</v>
      </c>
      <c r="L1021" s="11" t="str">
        <f t="shared" si="122"/>
        <v>More</v>
      </c>
      <c r="M1021" s="11">
        <f t="shared" si="123"/>
        <v>3</v>
      </c>
      <c r="N1021" s="17">
        <f t="shared" si="124"/>
        <v>8107200</v>
      </c>
      <c r="O1021" s="20" t="str">
        <f t="shared" si="125"/>
        <v>&gt;₹500</v>
      </c>
      <c r="P1021" s="11" t="str">
        <f t="shared" si="126"/>
        <v>More</v>
      </c>
      <c r="Q1021" s="19">
        <f t="shared" si="127"/>
        <v>36482.400000000001</v>
      </c>
    </row>
    <row r="1022" spans="1:17" x14ac:dyDescent="0.35">
      <c r="A1022" s="10" t="s">
        <v>8519</v>
      </c>
      <c r="B1022" s="10" t="s">
        <v>8520</v>
      </c>
      <c r="C1022" s="10" t="s">
        <v>5829</v>
      </c>
      <c r="D1022" s="12">
        <v>298</v>
      </c>
      <c r="E1022" s="12">
        <v>999</v>
      </c>
      <c r="F1022" s="13">
        <v>0.7</v>
      </c>
      <c r="G1022" s="10">
        <v>4.3</v>
      </c>
      <c r="H1022" s="14">
        <v>1552</v>
      </c>
      <c r="I1022" s="10" t="s">
        <v>8524</v>
      </c>
      <c r="J1022" s="10" t="str">
        <f t="shared" si="120"/>
        <v>SWAPKART</v>
      </c>
      <c r="K1022" s="10" t="str">
        <f t="shared" si="121"/>
        <v>Computers&amp;Accessories</v>
      </c>
      <c r="L1022" s="10" t="str">
        <f t="shared" si="122"/>
        <v>More</v>
      </c>
      <c r="M1022" s="10">
        <f t="shared" si="123"/>
        <v>4</v>
      </c>
      <c r="N1022" s="12">
        <f t="shared" si="124"/>
        <v>1550448</v>
      </c>
      <c r="O1022" s="15" t="str">
        <f t="shared" si="125"/>
        <v>&gt;₹500</v>
      </c>
      <c r="P1022" s="10" t="str">
        <f t="shared" si="126"/>
        <v>More</v>
      </c>
      <c r="Q1022" s="14">
        <f t="shared" si="127"/>
        <v>6673.5999999999995</v>
      </c>
    </row>
    <row r="1023" spans="1:17" x14ac:dyDescent="0.35">
      <c r="A1023" s="11" t="s">
        <v>8529</v>
      </c>
      <c r="B1023" s="11" t="s">
        <v>8530</v>
      </c>
      <c r="C1023" s="11" t="s">
        <v>6189</v>
      </c>
      <c r="D1023" s="17">
        <v>1499</v>
      </c>
      <c r="E1023" s="17">
        <v>2999</v>
      </c>
      <c r="F1023" s="18">
        <v>0.5</v>
      </c>
      <c r="G1023" s="11">
        <v>4.0999999999999996</v>
      </c>
      <c r="H1023" s="22">
        <v>25262</v>
      </c>
      <c r="I1023" s="11" t="s">
        <v>8534</v>
      </c>
      <c r="J1023" s="11" t="str">
        <f t="shared" si="120"/>
        <v>Infinity</v>
      </c>
      <c r="K1023" s="11" t="str">
        <f t="shared" si="121"/>
        <v>Electronics</v>
      </c>
      <c r="L1023" s="11" t="str">
        <f t="shared" si="122"/>
        <v>More</v>
      </c>
      <c r="M1023" s="11">
        <f t="shared" si="123"/>
        <v>4</v>
      </c>
      <c r="N1023" s="17">
        <f t="shared" si="124"/>
        <v>75760738</v>
      </c>
      <c r="O1023" s="20" t="str">
        <f t="shared" si="125"/>
        <v>&gt;₹500</v>
      </c>
      <c r="P1023" s="11" t="str">
        <f t="shared" si="126"/>
        <v>More</v>
      </c>
      <c r="Q1023" s="19">
        <f t="shared" si="127"/>
        <v>103574.2</v>
      </c>
    </row>
    <row r="1024" spans="1:17" x14ac:dyDescent="0.35">
      <c r="A1024" s="10" t="s">
        <v>8539</v>
      </c>
      <c r="B1024" s="10" t="s">
        <v>8540</v>
      </c>
      <c r="C1024" s="10" t="s">
        <v>8541</v>
      </c>
      <c r="D1024" s="12">
        <v>649</v>
      </c>
      <c r="E1024" s="12">
        <v>1245</v>
      </c>
      <c r="F1024" s="13">
        <v>0.48</v>
      </c>
      <c r="G1024" s="10">
        <v>3.9</v>
      </c>
      <c r="H1024" s="14">
        <v>123365</v>
      </c>
      <c r="I1024" s="10" t="s">
        <v>8545</v>
      </c>
      <c r="J1024" s="10" t="str">
        <f t="shared" si="120"/>
        <v>Pigeon</v>
      </c>
      <c r="K1024" s="10" t="str">
        <f t="shared" si="121"/>
        <v>Home&amp;Kitchen</v>
      </c>
      <c r="L1024" s="10" t="str">
        <f t="shared" si="122"/>
        <v>Less</v>
      </c>
      <c r="M1024" s="10">
        <f t="shared" si="123"/>
        <v>3</v>
      </c>
      <c r="N1024" s="12">
        <f t="shared" si="124"/>
        <v>153589425</v>
      </c>
      <c r="O1024" s="15" t="str">
        <f t="shared" si="125"/>
        <v>&gt;₹500</v>
      </c>
      <c r="P1024" s="10" t="str">
        <f t="shared" si="126"/>
        <v>More</v>
      </c>
      <c r="Q1024" s="14">
        <f t="shared" si="127"/>
        <v>481123.5</v>
      </c>
    </row>
    <row r="1025" spans="1:17" x14ac:dyDescent="0.35">
      <c r="A1025" s="11" t="s">
        <v>8550</v>
      </c>
      <c r="B1025" s="11" t="s">
        <v>8551</v>
      </c>
      <c r="C1025" s="11" t="s">
        <v>8552</v>
      </c>
      <c r="D1025" s="17">
        <v>1199</v>
      </c>
      <c r="E1025" s="17">
        <v>1695</v>
      </c>
      <c r="F1025" s="18">
        <v>0.28999999999999998</v>
      </c>
      <c r="G1025" s="11">
        <v>3.6</v>
      </c>
      <c r="H1025" s="19">
        <v>13300</v>
      </c>
      <c r="I1025" s="11" t="s">
        <v>8556</v>
      </c>
      <c r="J1025" s="11" t="str">
        <f t="shared" si="120"/>
        <v>USHA</v>
      </c>
      <c r="K1025" s="11" t="str">
        <f t="shared" si="121"/>
        <v>Home&amp;Kitchen</v>
      </c>
      <c r="L1025" s="11" t="str">
        <f t="shared" si="122"/>
        <v>Less</v>
      </c>
      <c r="M1025" s="11">
        <f t="shared" si="123"/>
        <v>3</v>
      </c>
      <c r="N1025" s="17">
        <f t="shared" si="124"/>
        <v>22543500</v>
      </c>
      <c r="O1025" s="20" t="str">
        <f t="shared" si="125"/>
        <v>&gt;₹500</v>
      </c>
      <c r="P1025" s="11" t="str">
        <f t="shared" si="126"/>
        <v>More</v>
      </c>
      <c r="Q1025" s="19">
        <f t="shared" si="127"/>
        <v>47880</v>
      </c>
    </row>
    <row r="1026" spans="1:17" x14ac:dyDescent="0.35">
      <c r="A1026" s="10" t="s">
        <v>8561</v>
      </c>
      <c r="B1026" s="10" t="s">
        <v>8562</v>
      </c>
      <c r="C1026" s="10" t="s">
        <v>8563</v>
      </c>
      <c r="D1026" s="12">
        <v>1199</v>
      </c>
      <c r="E1026" s="12">
        <v>2000</v>
      </c>
      <c r="F1026" s="13">
        <v>0.4</v>
      </c>
      <c r="G1026" s="10">
        <v>4</v>
      </c>
      <c r="H1026" s="14">
        <v>18543</v>
      </c>
      <c r="I1026" s="10" t="s">
        <v>8567</v>
      </c>
      <c r="J1026" s="10" t="str">
        <f t="shared" ref="J1026:J1089" si="128">LEFT(B1026, FIND(" ", B1026) - 1)</f>
        <v>Amazon</v>
      </c>
      <c r="K1026" s="10" t="str">
        <f t="shared" ref="K1026:K1089" si="129">LEFT(C1026, FIND("|", C1026 &amp; "|") - 1)</f>
        <v>Home&amp;Kitchen</v>
      </c>
      <c r="L1026" s="10" t="str">
        <f t="shared" ref="L1026:L1089" si="130">IF(F1026&gt;=50%,"More", "Less")</f>
        <v>Less</v>
      </c>
      <c r="M1026" s="10">
        <f t="shared" ref="M1026:M1089" si="131">INT(G1026)</f>
        <v>4</v>
      </c>
      <c r="N1026" s="12">
        <f t="shared" ref="N1026:N1089" si="132">E1026*H1026</f>
        <v>37086000</v>
      </c>
      <c r="O1026" s="15" t="str">
        <f t="shared" ref="O1026:O1089" si="133">IF(E1026&lt;200,"&lt;₹200",
IF(E1026&lt;=500,"₹200–₹500",
"&gt;₹500"))</f>
        <v>&gt;₹500</v>
      </c>
      <c r="P1026" s="10" t="str">
        <f t="shared" ref="P1026:P1089" si="134">IF(H1026&lt;1000, "Less", "More")</f>
        <v>More</v>
      </c>
      <c r="Q1026" s="14">
        <f t="shared" ref="Q1026:Q1089" si="135">G1026*H1026</f>
        <v>74172</v>
      </c>
    </row>
    <row r="1027" spans="1:17" x14ac:dyDescent="0.35">
      <c r="A1027" s="11" t="s">
        <v>8572</v>
      </c>
      <c r="B1027" s="11" t="s">
        <v>8573</v>
      </c>
      <c r="C1027" s="11" t="s">
        <v>8574</v>
      </c>
      <c r="D1027" s="17">
        <v>455</v>
      </c>
      <c r="E1027" s="17">
        <v>999</v>
      </c>
      <c r="F1027" s="18">
        <v>0.54</v>
      </c>
      <c r="G1027" s="11">
        <v>4.0999999999999996</v>
      </c>
      <c r="H1027" s="19">
        <v>3578</v>
      </c>
      <c r="I1027" s="11" t="s">
        <v>8578</v>
      </c>
      <c r="J1027" s="11" t="str">
        <f t="shared" si="128"/>
        <v>StyleHouse</v>
      </c>
      <c r="K1027" s="11" t="str">
        <f t="shared" si="129"/>
        <v>Home&amp;Kitchen</v>
      </c>
      <c r="L1027" s="11" t="str">
        <f t="shared" si="130"/>
        <v>More</v>
      </c>
      <c r="M1027" s="11">
        <f t="shared" si="131"/>
        <v>4</v>
      </c>
      <c r="N1027" s="17">
        <f t="shared" si="132"/>
        <v>3574422</v>
      </c>
      <c r="O1027" s="20" t="str">
        <f t="shared" si="133"/>
        <v>&gt;₹500</v>
      </c>
      <c r="P1027" s="11" t="str">
        <f t="shared" si="134"/>
        <v>More</v>
      </c>
      <c r="Q1027" s="19">
        <f t="shared" si="135"/>
        <v>14669.8</v>
      </c>
    </row>
    <row r="1028" spans="1:17" x14ac:dyDescent="0.35">
      <c r="A1028" s="10" t="s">
        <v>8583</v>
      </c>
      <c r="B1028" s="10" t="s">
        <v>8584</v>
      </c>
      <c r="C1028" s="10" t="s">
        <v>8585</v>
      </c>
      <c r="D1028" s="12">
        <v>199</v>
      </c>
      <c r="E1028" s="12">
        <v>1999</v>
      </c>
      <c r="F1028" s="13">
        <v>0.9</v>
      </c>
      <c r="G1028" s="10">
        <v>3.7</v>
      </c>
      <c r="H1028" s="14">
        <v>2031</v>
      </c>
      <c r="I1028" s="10" t="s">
        <v>8589</v>
      </c>
      <c r="J1028" s="10" t="str">
        <f t="shared" si="128"/>
        <v>beatXP</v>
      </c>
      <c r="K1028" s="10" t="str">
        <f t="shared" si="129"/>
        <v>Home&amp;Kitchen</v>
      </c>
      <c r="L1028" s="10" t="str">
        <f t="shared" si="130"/>
        <v>More</v>
      </c>
      <c r="M1028" s="10">
        <f t="shared" si="131"/>
        <v>3</v>
      </c>
      <c r="N1028" s="12">
        <f t="shared" si="132"/>
        <v>4059969</v>
      </c>
      <c r="O1028" s="15" t="str">
        <f t="shared" si="133"/>
        <v>&gt;₹500</v>
      </c>
      <c r="P1028" s="10" t="str">
        <f t="shared" si="134"/>
        <v>More</v>
      </c>
      <c r="Q1028" s="14">
        <f t="shared" si="135"/>
        <v>7514.7000000000007</v>
      </c>
    </row>
    <row r="1029" spans="1:17" x14ac:dyDescent="0.35">
      <c r="A1029" s="11" t="s">
        <v>8594</v>
      </c>
      <c r="B1029" s="11" t="s">
        <v>8595</v>
      </c>
      <c r="C1029" s="11" t="s">
        <v>8585</v>
      </c>
      <c r="D1029" s="17">
        <v>293</v>
      </c>
      <c r="E1029" s="17">
        <v>499</v>
      </c>
      <c r="F1029" s="18">
        <v>0.41</v>
      </c>
      <c r="G1029" s="11">
        <v>3.9</v>
      </c>
      <c r="H1029" s="19">
        <v>44994</v>
      </c>
      <c r="I1029" s="11" t="s">
        <v>8599</v>
      </c>
      <c r="J1029" s="11" t="str">
        <f t="shared" si="128"/>
        <v>Glun</v>
      </c>
      <c r="K1029" s="11" t="str">
        <f t="shared" si="129"/>
        <v>Home&amp;Kitchen</v>
      </c>
      <c r="L1029" s="11" t="str">
        <f t="shared" si="130"/>
        <v>Less</v>
      </c>
      <c r="M1029" s="11">
        <f t="shared" si="131"/>
        <v>3</v>
      </c>
      <c r="N1029" s="17">
        <f t="shared" si="132"/>
        <v>22452006</v>
      </c>
      <c r="O1029" s="20" t="str">
        <f t="shared" si="133"/>
        <v>₹200–₹500</v>
      </c>
      <c r="P1029" s="11" t="str">
        <f t="shared" si="134"/>
        <v>More</v>
      </c>
      <c r="Q1029" s="19">
        <f t="shared" si="135"/>
        <v>175476.6</v>
      </c>
    </row>
    <row r="1030" spans="1:17" x14ac:dyDescent="0.35">
      <c r="A1030" s="10" t="s">
        <v>8604</v>
      </c>
      <c r="B1030" s="10" t="s">
        <v>8605</v>
      </c>
      <c r="C1030" s="10" t="s">
        <v>8606</v>
      </c>
      <c r="D1030" s="12">
        <v>199</v>
      </c>
      <c r="E1030" s="12">
        <v>495</v>
      </c>
      <c r="F1030" s="13">
        <v>0.6</v>
      </c>
      <c r="G1030" s="10">
        <v>4.0999999999999996</v>
      </c>
      <c r="H1030" s="14">
        <v>270563</v>
      </c>
      <c r="I1030" s="10" t="s">
        <v>8610</v>
      </c>
      <c r="J1030" s="10" t="str">
        <f t="shared" si="128"/>
        <v>Pigeon</v>
      </c>
      <c r="K1030" s="10" t="str">
        <f t="shared" si="129"/>
        <v>Home&amp;Kitchen</v>
      </c>
      <c r="L1030" s="10" t="str">
        <f t="shared" si="130"/>
        <v>More</v>
      </c>
      <c r="M1030" s="10">
        <f t="shared" si="131"/>
        <v>4</v>
      </c>
      <c r="N1030" s="12">
        <f t="shared" si="132"/>
        <v>133928685</v>
      </c>
      <c r="O1030" s="15" t="str">
        <f t="shared" si="133"/>
        <v>₹200–₹500</v>
      </c>
      <c r="P1030" s="10" t="str">
        <f t="shared" si="134"/>
        <v>More</v>
      </c>
      <c r="Q1030" s="14">
        <f t="shared" si="135"/>
        <v>1109308.2999999998</v>
      </c>
    </row>
    <row r="1031" spans="1:17" x14ac:dyDescent="0.35">
      <c r="A1031" s="11" t="s">
        <v>8615</v>
      </c>
      <c r="B1031" s="11" t="s">
        <v>8616</v>
      </c>
      <c r="C1031" s="11" t="s">
        <v>8541</v>
      </c>
      <c r="D1031" s="17">
        <v>749</v>
      </c>
      <c r="E1031" s="17">
        <v>1245</v>
      </c>
      <c r="F1031" s="18">
        <v>0.4</v>
      </c>
      <c r="G1031" s="11">
        <v>3.9</v>
      </c>
      <c r="H1031" s="19">
        <v>31783</v>
      </c>
      <c r="I1031" s="11" t="s">
        <v>8620</v>
      </c>
      <c r="J1031" s="11" t="str">
        <f t="shared" si="128"/>
        <v>Prestige</v>
      </c>
      <c r="K1031" s="11" t="str">
        <f t="shared" si="129"/>
        <v>Home&amp;Kitchen</v>
      </c>
      <c r="L1031" s="11" t="str">
        <f t="shared" si="130"/>
        <v>Less</v>
      </c>
      <c r="M1031" s="11">
        <f t="shared" si="131"/>
        <v>3</v>
      </c>
      <c r="N1031" s="17">
        <f t="shared" si="132"/>
        <v>39569835</v>
      </c>
      <c r="O1031" s="20" t="str">
        <f t="shared" si="133"/>
        <v>&gt;₹500</v>
      </c>
      <c r="P1031" s="11" t="str">
        <f t="shared" si="134"/>
        <v>More</v>
      </c>
      <c r="Q1031" s="19">
        <f t="shared" si="135"/>
        <v>123953.7</v>
      </c>
    </row>
    <row r="1032" spans="1:17" x14ac:dyDescent="0.35">
      <c r="A1032" s="10" t="s">
        <v>8625</v>
      </c>
      <c r="B1032" s="10" t="s">
        <v>8626</v>
      </c>
      <c r="C1032" s="10" t="s">
        <v>8552</v>
      </c>
      <c r="D1032" s="12">
        <v>1399</v>
      </c>
      <c r="E1032" s="12">
        <v>1549</v>
      </c>
      <c r="F1032" s="13">
        <v>0.1</v>
      </c>
      <c r="G1032" s="10">
        <v>3.9</v>
      </c>
      <c r="H1032" s="14">
        <v>2602</v>
      </c>
      <c r="I1032" s="10" t="s">
        <v>8630</v>
      </c>
      <c r="J1032" s="10" t="str">
        <f t="shared" si="128"/>
        <v>Bajaj</v>
      </c>
      <c r="K1032" s="10" t="str">
        <f t="shared" si="129"/>
        <v>Home&amp;Kitchen</v>
      </c>
      <c r="L1032" s="10" t="str">
        <f t="shared" si="130"/>
        <v>Less</v>
      </c>
      <c r="M1032" s="10">
        <f t="shared" si="131"/>
        <v>3</v>
      </c>
      <c r="N1032" s="12">
        <f t="shared" si="132"/>
        <v>4030498</v>
      </c>
      <c r="O1032" s="15" t="str">
        <f t="shared" si="133"/>
        <v>&gt;₹500</v>
      </c>
      <c r="P1032" s="10" t="str">
        <f t="shared" si="134"/>
        <v>More</v>
      </c>
      <c r="Q1032" s="14">
        <f t="shared" si="135"/>
        <v>10147.799999999999</v>
      </c>
    </row>
    <row r="1033" spans="1:17" x14ac:dyDescent="0.35">
      <c r="A1033" s="11" t="s">
        <v>8635</v>
      </c>
      <c r="B1033" s="11" t="s">
        <v>8636</v>
      </c>
      <c r="C1033" s="11" t="s">
        <v>8541</v>
      </c>
      <c r="D1033" s="17">
        <v>749</v>
      </c>
      <c r="E1033" s="17">
        <v>1445</v>
      </c>
      <c r="F1033" s="18">
        <v>0.48</v>
      </c>
      <c r="G1033" s="11">
        <v>3.9</v>
      </c>
      <c r="H1033" s="19">
        <v>63350</v>
      </c>
      <c r="I1033" s="11" t="s">
        <v>8640</v>
      </c>
      <c r="J1033" s="11" t="str">
        <f t="shared" si="128"/>
        <v>Prestige</v>
      </c>
      <c r="K1033" s="11" t="str">
        <f t="shared" si="129"/>
        <v>Home&amp;Kitchen</v>
      </c>
      <c r="L1033" s="11" t="str">
        <f t="shared" si="130"/>
        <v>Less</v>
      </c>
      <c r="M1033" s="11">
        <f t="shared" si="131"/>
        <v>3</v>
      </c>
      <c r="N1033" s="17">
        <f t="shared" si="132"/>
        <v>91540750</v>
      </c>
      <c r="O1033" s="20" t="str">
        <f t="shared" si="133"/>
        <v>&gt;₹500</v>
      </c>
      <c r="P1033" s="11" t="str">
        <f t="shared" si="134"/>
        <v>More</v>
      </c>
      <c r="Q1033" s="19">
        <f t="shared" si="135"/>
        <v>247065</v>
      </c>
    </row>
    <row r="1034" spans="1:17" x14ac:dyDescent="0.35">
      <c r="A1034" s="10" t="s">
        <v>8645</v>
      </c>
      <c r="B1034" s="10" t="s">
        <v>8646</v>
      </c>
      <c r="C1034" s="10" t="s">
        <v>8647</v>
      </c>
      <c r="D1034" s="12">
        <v>1699</v>
      </c>
      <c r="E1034" s="12">
        <v>3193</v>
      </c>
      <c r="F1034" s="13">
        <v>0.47</v>
      </c>
      <c r="G1034" s="10">
        <v>3.8</v>
      </c>
      <c r="H1034" s="14">
        <v>54032</v>
      </c>
      <c r="I1034" s="10" t="s">
        <v>8651</v>
      </c>
      <c r="J1034" s="10" t="str">
        <f t="shared" si="128"/>
        <v>Pigeon</v>
      </c>
      <c r="K1034" s="10" t="str">
        <f t="shared" si="129"/>
        <v>Home&amp;Kitchen</v>
      </c>
      <c r="L1034" s="10" t="str">
        <f t="shared" si="130"/>
        <v>Less</v>
      </c>
      <c r="M1034" s="10">
        <f t="shared" si="131"/>
        <v>3</v>
      </c>
      <c r="N1034" s="12">
        <f t="shared" si="132"/>
        <v>172524176</v>
      </c>
      <c r="O1034" s="15" t="str">
        <f t="shared" si="133"/>
        <v>&gt;₹500</v>
      </c>
      <c r="P1034" s="10" t="str">
        <f t="shared" si="134"/>
        <v>More</v>
      </c>
      <c r="Q1034" s="14">
        <f t="shared" si="135"/>
        <v>205321.59999999998</v>
      </c>
    </row>
    <row r="1035" spans="1:17" x14ac:dyDescent="0.35">
      <c r="A1035" s="11" t="s">
        <v>8656</v>
      </c>
      <c r="B1035" s="11" t="s">
        <v>8657</v>
      </c>
      <c r="C1035" s="11" t="s">
        <v>8541</v>
      </c>
      <c r="D1035" s="17">
        <v>1043</v>
      </c>
      <c r="E1035" s="17">
        <v>1345</v>
      </c>
      <c r="F1035" s="18">
        <v>0.22</v>
      </c>
      <c r="G1035" s="11">
        <v>3.8</v>
      </c>
      <c r="H1035" s="19">
        <v>15592</v>
      </c>
      <c r="I1035" s="11" t="s">
        <v>8661</v>
      </c>
      <c r="J1035" s="11" t="str">
        <f t="shared" si="128"/>
        <v>Prestige</v>
      </c>
      <c r="K1035" s="11" t="str">
        <f t="shared" si="129"/>
        <v>Home&amp;Kitchen</v>
      </c>
      <c r="L1035" s="11" t="str">
        <f t="shared" si="130"/>
        <v>Less</v>
      </c>
      <c r="M1035" s="11">
        <f t="shared" si="131"/>
        <v>3</v>
      </c>
      <c r="N1035" s="17">
        <f t="shared" si="132"/>
        <v>20971240</v>
      </c>
      <c r="O1035" s="20" t="str">
        <f t="shared" si="133"/>
        <v>&gt;₹500</v>
      </c>
      <c r="P1035" s="11" t="str">
        <f t="shared" si="134"/>
        <v>More</v>
      </c>
      <c r="Q1035" s="19">
        <f t="shared" si="135"/>
        <v>59249.599999999999</v>
      </c>
    </row>
    <row r="1036" spans="1:17" x14ac:dyDescent="0.35">
      <c r="A1036" s="10" t="s">
        <v>8666</v>
      </c>
      <c r="B1036" s="10" t="s">
        <v>8667</v>
      </c>
      <c r="C1036" s="10" t="s">
        <v>8574</v>
      </c>
      <c r="D1036" s="12">
        <v>499</v>
      </c>
      <c r="E1036" s="12">
        <v>999</v>
      </c>
      <c r="F1036" s="13">
        <v>0.5</v>
      </c>
      <c r="G1036" s="10">
        <v>4.0999999999999996</v>
      </c>
      <c r="H1036" s="14">
        <v>4859</v>
      </c>
      <c r="I1036" s="10" t="s">
        <v>8671</v>
      </c>
      <c r="J1036" s="10" t="str">
        <f t="shared" si="128"/>
        <v>SHOPTOSHOP</v>
      </c>
      <c r="K1036" s="10" t="str">
        <f t="shared" si="129"/>
        <v>Home&amp;Kitchen</v>
      </c>
      <c r="L1036" s="10" t="str">
        <f t="shared" si="130"/>
        <v>More</v>
      </c>
      <c r="M1036" s="10">
        <f t="shared" si="131"/>
        <v>4</v>
      </c>
      <c r="N1036" s="12">
        <f t="shared" si="132"/>
        <v>4854141</v>
      </c>
      <c r="O1036" s="15" t="str">
        <f t="shared" si="133"/>
        <v>&gt;₹500</v>
      </c>
      <c r="P1036" s="10" t="str">
        <f t="shared" si="134"/>
        <v>More</v>
      </c>
      <c r="Q1036" s="14">
        <f t="shared" si="135"/>
        <v>19921.899999999998</v>
      </c>
    </row>
    <row r="1037" spans="1:17" x14ac:dyDescent="0.35">
      <c r="A1037" s="11" t="s">
        <v>8676</v>
      </c>
      <c r="B1037" s="11" t="s">
        <v>8677</v>
      </c>
      <c r="C1037" s="11" t="s">
        <v>8563</v>
      </c>
      <c r="D1037" s="17">
        <v>1464</v>
      </c>
      <c r="E1037" s="17">
        <v>1650</v>
      </c>
      <c r="F1037" s="18">
        <v>0.11</v>
      </c>
      <c r="G1037" s="11">
        <v>4.0999999999999996</v>
      </c>
      <c r="H1037" s="19">
        <v>14120</v>
      </c>
      <c r="I1037" s="11" t="s">
        <v>8681</v>
      </c>
      <c r="J1037" s="11" t="str">
        <f t="shared" si="128"/>
        <v>Orpat</v>
      </c>
      <c r="K1037" s="11" t="str">
        <f t="shared" si="129"/>
        <v>Home&amp;Kitchen</v>
      </c>
      <c r="L1037" s="11" t="str">
        <f t="shared" si="130"/>
        <v>Less</v>
      </c>
      <c r="M1037" s="11">
        <f t="shared" si="131"/>
        <v>4</v>
      </c>
      <c r="N1037" s="17">
        <f t="shared" si="132"/>
        <v>23298000</v>
      </c>
      <c r="O1037" s="20" t="str">
        <f t="shared" si="133"/>
        <v>&gt;₹500</v>
      </c>
      <c r="P1037" s="11" t="str">
        <f t="shared" si="134"/>
        <v>More</v>
      </c>
      <c r="Q1037" s="19">
        <f t="shared" si="135"/>
        <v>57891.999999999993</v>
      </c>
    </row>
    <row r="1038" spans="1:17" x14ac:dyDescent="0.35">
      <c r="A1038" s="10" t="s">
        <v>8686</v>
      </c>
      <c r="B1038" s="10" t="s">
        <v>8687</v>
      </c>
      <c r="C1038" s="10" t="s">
        <v>8688</v>
      </c>
      <c r="D1038" s="12">
        <v>249</v>
      </c>
      <c r="E1038" s="12">
        <v>499</v>
      </c>
      <c r="F1038" s="13">
        <v>0.5</v>
      </c>
      <c r="G1038" s="10">
        <v>3.3</v>
      </c>
      <c r="H1038" s="14">
        <v>8427</v>
      </c>
      <c r="I1038" s="10" t="s">
        <v>8692</v>
      </c>
      <c r="J1038" s="10" t="str">
        <f t="shared" si="128"/>
        <v>PRO365</v>
      </c>
      <c r="K1038" s="10" t="str">
        <f t="shared" si="129"/>
        <v>Home&amp;Kitchen</v>
      </c>
      <c r="L1038" s="10" t="str">
        <f t="shared" si="130"/>
        <v>More</v>
      </c>
      <c r="M1038" s="10">
        <f t="shared" si="131"/>
        <v>3</v>
      </c>
      <c r="N1038" s="12">
        <f t="shared" si="132"/>
        <v>4205073</v>
      </c>
      <c r="O1038" s="15" t="str">
        <f t="shared" si="133"/>
        <v>₹200–₹500</v>
      </c>
      <c r="P1038" s="10" t="str">
        <f t="shared" si="134"/>
        <v>More</v>
      </c>
      <c r="Q1038" s="14">
        <f t="shared" si="135"/>
        <v>27809.1</v>
      </c>
    </row>
    <row r="1039" spans="1:17" x14ac:dyDescent="0.35">
      <c r="A1039" s="11" t="s">
        <v>8697</v>
      </c>
      <c r="B1039" s="11" t="s">
        <v>8698</v>
      </c>
      <c r="C1039" s="11" t="s">
        <v>8699</v>
      </c>
      <c r="D1039" s="17">
        <v>625</v>
      </c>
      <c r="E1039" s="17">
        <v>1400</v>
      </c>
      <c r="F1039" s="18">
        <v>0.55000000000000004</v>
      </c>
      <c r="G1039" s="11">
        <v>4.2</v>
      </c>
      <c r="H1039" s="19">
        <v>23316</v>
      </c>
      <c r="I1039" s="11" t="s">
        <v>8703</v>
      </c>
      <c r="J1039" s="11" t="str">
        <f t="shared" si="128"/>
        <v>Bajaj</v>
      </c>
      <c r="K1039" s="11" t="str">
        <f t="shared" si="129"/>
        <v>Home&amp;Kitchen</v>
      </c>
      <c r="L1039" s="11" t="str">
        <f t="shared" si="130"/>
        <v>More</v>
      </c>
      <c r="M1039" s="11">
        <f t="shared" si="131"/>
        <v>4</v>
      </c>
      <c r="N1039" s="17">
        <f t="shared" si="132"/>
        <v>32642400</v>
      </c>
      <c r="O1039" s="20" t="str">
        <f t="shared" si="133"/>
        <v>&gt;₹500</v>
      </c>
      <c r="P1039" s="11" t="str">
        <f t="shared" si="134"/>
        <v>More</v>
      </c>
      <c r="Q1039" s="19">
        <f t="shared" si="135"/>
        <v>97927.2</v>
      </c>
    </row>
    <row r="1040" spans="1:17" x14ac:dyDescent="0.35">
      <c r="A1040" s="10" t="s">
        <v>8708</v>
      </c>
      <c r="B1040" s="10" t="s">
        <v>8709</v>
      </c>
      <c r="C1040" s="10" t="s">
        <v>8710</v>
      </c>
      <c r="D1040" s="12">
        <v>1290</v>
      </c>
      <c r="E1040" s="12">
        <v>2500</v>
      </c>
      <c r="F1040" s="13">
        <v>0.48</v>
      </c>
      <c r="G1040" s="10">
        <v>4</v>
      </c>
      <c r="H1040" s="14">
        <v>6530</v>
      </c>
      <c r="I1040" s="10" t="s">
        <v>8714</v>
      </c>
      <c r="J1040" s="10" t="str">
        <f t="shared" si="128"/>
        <v>Croma</v>
      </c>
      <c r="K1040" s="10" t="str">
        <f t="shared" si="129"/>
        <v>Home&amp;Kitchen</v>
      </c>
      <c r="L1040" s="10" t="str">
        <f t="shared" si="130"/>
        <v>Less</v>
      </c>
      <c r="M1040" s="10">
        <f t="shared" si="131"/>
        <v>4</v>
      </c>
      <c r="N1040" s="12">
        <f t="shared" si="132"/>
        <v>16325000</v>
      </c>
      <c r="O1040" s="15" t="str">
        <f t="shared" si="133"/>
        <v>&gt;₹500</v>
      </c>
      <c r="P1040" s="10" t="str">
        <f t="shared" si="134"/>
        <v>More</v>
      </c>
      <c r="Q1040" s="14">
        <f t="shared" si="135"/>
        <v>26120</v>
      </c>
    </row>
    <row r="1041" spans="1:17" x14ac:dyDescent="0.35">
      <c r="A1041" s="11" t="s">
        <v>8719</v>
      </c>
      <c r="B1041" s="11" t="s">
        <v>8720</v>
      </c>
      <c r="C1041" s="11" t="s">
        <v>8721</v>
      </c>
      <c r="D1041" s="17">
        <v>3600</v>
      </c>
      <c r="E1041" s="17">
        <v>6190</v>
      </c>
      <c r="F1041" s="18">
        <v>0.42</v>
      </c>
      <c r="G1041" s="11">
        <v>4.3</v>
      </c>
      <c r="H1041" s="19">
        <v>11924</v>
      </c>
      <c r="I1041" s="11" t="s">
        <v>8725</v>
      </c>
      <c r="J1041" s="11" t="str">
        <f t="shared" si="128"/>
        <v>Havells</v>
      </c>
      <c r="K1041" s="11" t="str">
        <f t="shared" si="129"/>
        <v>Home&amp;Kitchen</v>
      </c>
      <c r="L1041" s="11" t="str">
        <f t="shared" si="130"/>
        <v>Less</v>
      </c>
      <c r="M1041" s="11">
        <f t="shared" si="131"/>
        <v>4</v>
      </c>
      <c r="N1041" s="17">
        <f t="shared" si="132"/>
        <v>73809560</v>
      </c>
      <c r="O1041" s="20" t="str">
        <f t="shared" si="133"/>
        <v>&gt;₹500</v>
      </c>
      <c r="P1041" s="11" t="str">
        <f t="shared" si="134"/>
        <v>More</v>
      </c>
      <c r="Q1041" s="19">
        <f t="shared" si="135"/>
        <v>51273.2</v>
      </c>
    </row>
    <row r="1042" spans="1:17" x14ac:dyDescent="0.35">
      <c r="A1042" s="10" t="s">
        <v>8730</v>
      </c>
      <c r="B1042" s="10" t="s">
        <v>8731</v>
      </c>
      <c r="C1042" s="10" t="s">
        <v>8732</v>
      </c>
      <c r="D1042" s="12">
        <v>6549</v>
      </c>
      <c r="E1042" s="12">
        <v>13999</v>
      </c>
      <c r="F1042" s="13">
        <v>0.53</v>
      </c>
      <c r="G1042" s="10">
        <v>4</v>
      </c>
      <c r="H1042" s="14">
        <v>2961</v>
      </c>
      <c r="I1042" s="10" t="s">
        <v>8736</v>
      </c>
      <c r="J1042" s="10" t="str">
        <f t="shared" si="128"/>
        <v>Morphy</v>
      </c>
      <c r="K1042" s="10" t="str">
        <f t="shared" si="129"/>
        <v>Home&amp;Kitchen</v>
      </c>
      <c r="L1042" s="10" t="str">
        <f t="shared" si="130"/>
        <v>More</v>
      </c>
      <c r="M1042" s="10">
        <f t="shared" si="131"/>
        <v>4</v>
      </c>
      <c r="N1042" s="12">
        <f t="shared" si="132"/>
        <v>41451039</v>
      </c>
      <c r="O1042" s="15" t="str">
        <f t="shared" si="133"/>
        <v>&gt;₹500</v>
      </c>
      <c r="P1042" s="10" t="str">
        <f t="shared" si="134"/>
        <v>More</v>
      </c>
      <c r="Q1042" s="14">
        <f t="shared" si="135"/>
        <v>11844</v>
      </c>
    </row>
    <row r="1043" spans="1:17" x14ac:dyDescent="0.35">
      <c r="A1043" s="11" t="s">
        <v>8741</v>
      </c>
      <c r="B1043" s="11" t="s">
        <v>8742</v>
      </c>
      <c r="C1043" s="11" t="s">
        <v>8541</v>
      </c>
      <c r="D1043" s="17">
        <v>1625</v>
      </c>
      <c r="E1043" s="17">
        <v>2995</v>
      </c>
      <c r="F1043" s="18">
        <v>0.46</v>
      </c>
      <c r="G1043" s="11">
        <v>4.5</v>
      </c>
      <c r="H1043" s="19">
        <v>23484</v>
      </c>
      <c r="I1043" s="11" t="s">
        <v>8746</v>
      </c>
      <c r="J1043" s="11" t="str">
        <f t="shared" si="128"/>
        <v>Havells</v>
      </c>
      <c r="K1043" s="11" t="str">
        <f t="shared" si="129"/>
        <v>Home&amp;Kitchen</v>
      </c>
      <c r="L1043" s="11" t="str">
        <f t="shared" si="130"/>
        <v>Less</v>
      </c>
      <c r="M1043" s="11">
        <f t="shared" si="131"/>
        <v>4</v>
      </c>
      <c r="N1043" s="17">
        <f t="shared" si="132"/>
        <v>70334580</v>
      </c>
      <c r="O1043" s="20" t="str">
        <f t="shared" si="133"/>
        <v>&gt;₹500</v>
      </c>
      <c r="P1043" s="11" t="str">
        <f t="shared" si="134"/>
        <v>More</v>
      </c>
      <c r="Q1043" s="19">
        <f t="shared" si="135"/>
        <v>105678</v>
      </c>
    </row>
    <row r="1044" spans="1:17" x14ac:dyDescent="0.35">
      <c r="A1044" s="10" t="s">
        <v>8751</v>
      </c>
      <c r="B1044" s="10" t="s">
        <v>8752</v>
      </c>
      <c r="C1044" s="10" t="s">
        <v>8721</v>
      </c>
      <c r="D1044" s="12">
        <v>2599</v>
      </c>
      <c r="E1044" s="12">
        <v>5890</v>
      </c>
      <c r="F1044" s="13">
        <v>0.56000000000000005</v>
      </c>
      <c r="G1044" s="10">
        <v>4.0999999999999996</v>
      </c>
      <c r="H1044" s="14">
        <v>21783</v>
      </c>
      <c r="I1044" s="10" t="s">
        <v>8756</v>
      </c>
      <c r="J1044" s="10" t="str">
        <f t="shared" si="128"/>
        <v>Bajaj</v>
      </c>
      <c r="K1044" s="10" t="str">
        <f t="shared" si="129"/>
        <v>Home&amp;Kitchen</v>
      </c>
      <c r="L1044" s="10" t="str">
        <f t="shared" si="130"/>
        <v>More</v>
      </c>
      <c r="M1044" s="10">
        <f t="shared" si="131"/>
        <v>4</v>
      </c>
      <c r="N1044" s="12">
        <f t="shared" si="132"/>
        <v>128301870</v>
      </c>
      <c r="O1044" s="15" t="str">
        <f t="shared" si="133"/>
        <v>&gt;₹500</v>
      </c>
      <c r="P1044" s="10" t="str">
        <f t="shared" si="134"/>
        <v>More</v>
      </c>
      <c r="Q1044" s="14">
        <f t="shared" si="135"/>
        <v>89310.299999999988</v>
      </c>
    </row>
    <row r="1045" spans="1:17" x14ac:dyDescent="0.35">
      <c r="A1045" s="11" t="s">
        <v>8760</v>
      </c>
      <c r="B1045" s="11" t="s">
        <v>8761</v>
      </c>
      <c r="C1045" s="11" t="s">
        <v>8762</v>
      </c>
      <c r="D1045" s="17">
        <v>1199</v>
      </c>
      <c r="E1045" s="17">
        <v>2000</v>
      </c>
      <c r="F1045" s="18">
        <v>0.4</v>
      </c>
      <c r="G1045" s="11">
        <v>4</v>
      </c>
      <c r="H1045" s="19">
        <v>14030</v>
      </c>
      <c r="I1045" s="11" t="s">
        <v>8766</v>
      </c>
      <c r="J1045" s="11" t="str">
        <f t="shared" si="128"/>
        <v>KENT</v>
      </c>
      <c r="K1045" s="11" t="str">
        <f t="shared" si="129"/>
        <v>Home&amp;Kitchen</v>
      </c>
      <c r="L1045" s="11" t="str">
        <f t="shared" si="130"/>
        <v>Less</v>
      </c>
      <c r="M1045" s="11">
        <f t="shared" si="131"/>
        <v>4</v>
      </c>
      <c r="N1045" s="17">
        <f t="shared" si="132"/>
        <v>28060000</v>
      </c>
      <c r="O1045" s="20" t="str">
        <f t="shared" si="133"/>
        <v>&gt;₹500</v>
      </c>
      <c r="P1045" s="11" t="str">
        <f t="shared" si="134"/>
        <v>More</v>
      </c>
      <c r="Q1045" s="19">
        <f t="shared" si="135"/>
        <v>56120</v>
      </c>
    </row>
    <row r="1046" spans="1:17" x14ac:dyDescent="0.35">
      <c r="A1046" s="10" t="s">
        <v>8771</v>
      </c>
      <c r="B1046" s="10" t="s">
        <v>8772</v>
      </c>
      <c r="C1046" s="10" t="s">
        <v>8773</v>
      </c>
      <c r="D1046" s="12">
        <v>5499</v>
      </c>
      <c r="E1046" s="12">
        <v>13150</v>
      </c>
      <c r="F1046" s="13">
        <v>0.57999999999999996</v>
      </c>
      <c r="G1046" s="10">
        <v>4.2</v>
      </c>
      <c r="H1046" s="14">
        <v>6398</v>
      </c>
      <c r="I1046" s="10" t="s">
        <v>8777</v>
      </c>
      <c r="J1046" s="10" t="str">
        <f t="shared" si="128"/>
        <v>Bajaj</v>
      </c>
      <c r="K1046" s="10" t="str">
        <f t="shared" si="129"/>
        <v>Home&amp;Kitchen</v>
      </c>
      <c r="L1046" s="10" t="str">
        <f t="shared" si="130"/>
        <v>More</v>
      </c>
      <c r="M1046" s="10">
        <f t="shared" si="131"/>
        <v>4</v>
      </c>
      <c r="N1046" s="12">
        <f t="shared" si="132"/>
        <v>84133700</v>
      </c>
      <c r="O1046" s="15" t="str">
        <f t="shared" si="133"/>
        <v>&gt;₹500</v>
      </c>
      <c r="P1046" s="10" t="str">
        <f t="shared" si="134"/>
        <v>More</v>
      </c>
      <c r="Q1046" s="14">
        <f t="shared" si="135"/>
        <v>26871.600000000002</v>
      </c>
    </row>
    <row r="1047" spans="1:17" x14ac:dyDescent="0.35">
      <c r="A1047" s="11" t="s">
        <v>8782</v>
      </c>
      <c r="B1047" s="11" t="s">
        <v>8783</v>
      </c>
      <c r="C1047" s="11" t="s">
        <v>8710</v>
      </c>
      <c r="D1047" s="17">
        <v>1299</v>
      </c>
      <c r="E1047" s="17">
        <v>3500</v>
      </c>
      <c r="F1047" s="18">
        <v>0.63</v>
      </c>
      <c r="G1047" s="11">
        <v>3.8</v>
      </c>
      <c r="H1047" s="19">
        <v>44050</v>
      </c>
      <c r="I1047" s="11" t="s">
        <v>8787</v>
      </c>
      <c r="J1047" s="11" t="str">
        <f t="shared" si="128"/>
        <v>Lifelong</v>
      </c>
      <c r="K1047" s="11" t="str">
        <f t="shared" si="129"/>
        <v>Home&amp;Kitchen</v>
      </c>
      <c r="L1047" s="11" t="str">
        <f t="shared" si="130"/>
        <v>More</v>
      </c>
      <c r="M1047" s="11">
        <f t="shared" si="131"/>
        <v>3</v>
      </c>
      <c r="N1047" s="17">
        <f t="shared" si="132"/>
        <v>154175000</v>
      </c>
      <c r="O1047" s="20" t="str">
        <f t="shared" si="133"/>
        <v>&gt;₹500</v>
      </c>
      <c r="P1047" s="11" t="str">
        <f t="shared" si="134"/>
        <v>More</v>
      </c>
      <c r="Q1047" s="19">
        <f t="shared" si="135"/>
        <v>167390</v>
      </c>
    </row>
    <row r="1048" spans="1:17" x14ac:dyDescent="0.35">
      <c r="A1048" s="10" t="s">
        <v>8792</v>
      </c>
      <c r="B1048" s="10" t="s">
        <v>8793</v>
      </c>
      <c r="C1048" s="10" t="s">
        <v>8699</v>
      </c>
      <c r="D1048" s="12">
        <v>599</v>
      </c>
      <c r="E1048" s="12">
        <v>785</v>
      </c>
      <c r="F1048" s="13">
        <v>0.24</v>
      </c>
      <c r="G1048" s="10">
        <v>4.2</v>
      </c>
      <c r="H1048" s="14">
        <v>24247</v>
      </c>
      <c r="I1048" s="10" t="s">
        <v>8797</v>
      </c>
      <c r="J1048" s="10" t="str">
        <f t="shared" si="128"/>
        <v>Bajaj</v>
      </c>
      <c r="K1048" s="10" t="str">
        <f t="shared" si="129"/>
        <v>Home&amp;Kitchen</v>
      </c>
      <c r="L1048" s="10" t="str">
        <f t="shared" si="130"/>
        <v>Less</v>
      </c>
      <c r="M1048" s="10">
        <f t="shared" si="131"/>
        <v>4</v>
      </c>
      <c r="N1048" s="12">
        <f t="shared" si="132"/>
        <v>19033895</v>
      </c>
      <c r="O1048" s="15" t="str">
        <f t="shared" si="133"/>
        <v>&gt;₹500</v>
      </c>
      <c r="P1048" s="10" t="str">
        <f t="shared" si="134"/>
        <v>More</v>
      </c>
      <c r="Q1048" s="14">
        <f t="shared" si="135"/>
        <v>101837.40000000001</v>
      </c>
    </row>
    <row r="1049" spans="1:17" x14ac:dyDescent="0.35">
      <c r="A1049" s="11" t="s">
        <v>8802</v>
      </c>
      <c r="B1049" s="11" t="s">
        <v>8803</v>
      </c>
      <c r="C1049" s="11" t="s">
        <v>8710</v>
      </c>
      <c r="D1049" s="17">
        <v>1999</v>
      </c>
      <c r="E1049" s="17">
        <v>3210</v>
      </c>
      <c r="F1049" s="18">
        <v>0.38</v>
      </c>
      <c r="G1049" s="11">
        <v>4.2</v>
      </c>
      <c r="H1049" s="19">
        <v>41349</v>
      </c>
      <c r="I1049" s="11" t="s">
        <v>8807</v>
      </c>
      <c r="J1049" s="11" t="str">
        <f t="shared" si="128"/>
        <v>Bajaj</v>
      </c>
      <c r="K1049" s="11" t="str">
        <f t="shared" si="129"/>
        <v>Home&amp;Kitchen</v>
      </c>
      <c r="L1049" s="11" t="str">
        <f t="shared" si="130"/>
        <v>Less</v>
      </c>
      <c r="M1049" s="11">
        <f t="shared" si="131"/>
        <v>4</v>
      </c>
      <c r="N1049" s="17">
        <f t="shared" si="132"/>
        <v>132730290</v>
      </c>
      <c r="O1049" s="20" t="str">
        <f t="shared" si="133"/>
        <v>&gt;₹500</v>
      </c>
      <c r="P1049" s="11" t="str">
        <f t="shared" si="134"/>
        <v>More</v>
      </c>
      <c r="Q1049" s="19">
        <f t="shared" si="135"/>
        <v>173665.80000000002</v>
      </c>
    </row>
    <row r="1050" spans="1:17" x14ac:dyDescent="0.35">
      <c r="A1050" s="10" t="s">
        <v>8812</v>
      </c>
      <c r="B1050" s="10" t="s">
        <v>8813</v>
      </c>
      <c r="C1050" s="10" t="s">
        <v>8762</v>
      </c>
      <c r="D1050" s="12">
        <v>549</v>
      </c>
      <c r="E1050" s="12">
        <v>1000</v>
      </c>
      <c r="F1050" s="13">
        <v>0.45</v>
      </c>
      <c r="G1050" s="10">
        <v>3.6</v>
      </c>
      <c r="H1050" s="14">
        <v>1074</v>
      </c>
      <c r="I1050" s="10" t="s">
        <v>8817</v>
      </c>
      <c r="J1050" s="10" t="str">
        <f t="shared" si="128"/>
        <v>Lifelong</v>
      </c>
      <c r="K1050" s="10" t="str">
        <f t="shared" si="129"/>
        <v>Home&amp;Kitchen</v>
      </c>
      <c r="L1050" s="10" t="str">
        <f t="shared" si="130"/>
        <v>Less</v>
      </c>
      <c r="M1050" s="10">
        <f t="shared" si="131"/>
        <v>3</v>
      </c>
      <c r="N1050" s="12">
        <f t="shared" si="132"/>
        <v>1074000</v>
      </c>
      <c r="O1050" s="15" t="str">
        <f t="shared" si="133"/>
        <v>&gt;₹500</v>
      </c>
      <c r="P1050" s="10" t="str">
        <f t="shared" si="134"/>
        <v>More</v>
      </c>
      <c r="Q1050" s="14">
        <f t="shared" si="135"/>
        <v>3866.4</v>
      </c>
    </row>
    <row r="1051" spans="1:17" x14ac:dyDescent="0.35">
      <c r="A1051" s="11" t="s">
        <v>8822</v>
      </c>
      <c r="B1051" s="11" t="s">
        <v>8823</v>
      </c>
      <c r="C1051" s="11" t="s">
        <v>8552</v>
      </c>
      <c r="D1051" s="17">
        <v>999</v>
      </c>
      <c r="E1051" s="17">
        <v>2000</v>
      </c>
      <c r="F1051" s="18">
        <v>0.5</v>
      </c>
      <c r="G1051" s="11">
        <v>3.8</v>
      </c>
      <c r="H1051" s="19">
        <v>1163</v>
      </c>
      <c r="I1051" s="11" t="s">
        <v>8827</v>
      </c>
      <c r="J1051" s="11" t="str">
        <f t="shared" si="128"/>
        <v>Lifelong</v>
      </c>
      <c r="K1051" s="11" t="str">
        <f t="shared" si="129"/>
        <v>Home&amp;Kitchen</v>
      </c>
      <c r="L1051" s="11" t="str">
        <f t="shared" si="130"/>
        <v>More</v>
      </c>
      <c r="M1051" s="11">
        <f t="shared" si="131"/>
        <v>3</v>
      </c>
      <c r="N1051" s="17">
        <f t="shared" si="132"/>
        <v>2326000</v>
      </c>
      <c r="O1051" s="20" t="str">
        <f t="shared" si="133"/>
        <v>&gt;₹500</v>
      </c>
      <c r="P1051" s="11" t="str">
        <f t="shared" si="134"/>
        <v>More</v>
      </c>
      <c r="Q1051" s="19">
        <f t="shared" si="135"/>
        <v>4419.3999999999996</v>
      </c>
    </row>
    <row r="1052" spans="1:17" x14ac:dyDescent="0.35">
      <c r="A1052" s="10" t="s">
        <v>8832</v>
      </c>
      <c r="B1052" s="10" t="s">
        <v>8833</v>
      </c>
      <c r="C1052" s="10" t="s">
        <v>8574</v>
      </c>
      <c r="D1052" s="12">
        <v>398</v>
      </c>
      <c r="E1052" s="12">
        <v>1999</v>
      </c>
      <c r="F1052" s="13">
        <v>0.8</v>
      </c>
      <c r="G1052" s="10">
        <v>4.0999999999999996</v>
      </c>
      <c r="H1052" s="14">
        <v>257</v>
      </c>
      <c r="I1052" s="10" t="s">
        <v>8837</v>
      </c>
      <c r="J1052" s="10" t="str">
        <f t="shared" si="128"/>
        <v>R</v>
      </c>
      <c r="K1052" s="10" t="str">
        <f t="shared" si="129"/>
        <v>Home&amp;Kitchen</v>
      </c>
      <c r="L1052" s="10" t="str">
        <f t="shared" si="130"/>
        <v>More</v>
      </c>
      <c r="M1052" s="10">
        <f t="shared" si="131"/>
        <v>4</v>
      </c>
      <c r="N1052" s="12">
        <f t="shared" si="132"/>
        <v>513743</v>
      </c>
      <c r="O1052" s="15" t="str">
        <f t="shared" si="133"/>
        <v>&gt;₹500</v>
      </c>
      <c r="P1052" s="10" t="str">
        <f t="shared" si="134"/>
        <v>Less</v>
      </c>
      <c r="Q1052" s="14">
        <f t="shared" si="135"/>
        <v>1053.6999999999998</v>
      </c>
    </row>
    <row r="1053" spans="1:17" x14ac:dyDescent="0.35">
      <c r="A1053" s="11" t="s">
        <v>8842</v>
      </c>
      <c r="B1053" s="11" t="s">
        <v>8843</v>
      </c>
      <c r="C1053" s="11" t="s">
        <v>8844</v>
      </c>
      <c r="D1053" s="17">
        <v>539</v>
      </c>
      <c r="E1053" s="17">
        <v>720</v>
      </c>
      <c r="F1053" s="18">
        <v>0.25</v>
      </c>
      <c r="G1053" s="11">
        <v>4.0999999999999996</v>
      </c>
      <c r="H1053" s="19">
        <v>36017</v>
      </c>
      <c r="I1053" s="11" t="s">
        <v>8848</v>
      </c>
      <c r="J1053" s="11" t="str">
        <f t="shared" si="128"/>
        <v>Bajaj</v>
      </c>
      <c r="K1053" s="11" t="str">
        <f t="shared" si="129"/>
        <v>Home&amp;Kitchen</v>
      </c>
      <c r="L1053" s="11" t="str">
        <f t="shared" si="130"/>
        <v>Less</v>
      </c>
      <c r="M1053" s="11">
        <f t="shared" si="131"/>
        <v>4</v>
      </c>
      <c r="N1053" s="17">
        <f t="shared" si="132"/>
        <v>25932240</v>
      </c>
      <c r="O1053" s="20" t="str">
        <f t="shared" si="133"/>
        <v>&gt;₹500</v>
      </c>
      <c r="P1053" s="11" t="str">
        <f t="shared" si="134"/>
        <v>More</v>
      </c>
      <c r="Q1053" s="19">
        <f t="shared" si="135"/>
        <v>147669.69999999998</v>
      </c>
    </row>
    <row r="1054" spans="1:17" x14ac:dyDescent="0.35">
      <c r="A1054" s="10" t="s">
        <v>8853</v>
      </c>
      <c r="B1054" s="10" t="s">
        <v>8854</v>
      </c>
      <c r="C1054" s="10" t="s">
        <v>8541</v>
      </c>
      <c r="D1054" s="12">
        <v>699</v>
      </c>
      <c r="E1054" s="12">
        <v>1595</v>
      </c>
      <c r="F1054" s="13">
        <v>0.56000000000000005</v>
      </c>
      <c r="G1054" s="10">
        <v>4.0999999999999996</v>
      </c>
      <c r="H1054" s="14">
        <v>8090</v>
      </c>
      <c r="I1054" s="10" t="s">
        <v>8858</v>
      </c>
      <c r="J1054" s="10" t="str">
        <f t="shared" si="128"/>
        <v>INALSA</v>
      </c>
      <c r="K1054" s="10" t="str">
        <f t="shared" si="129"/>
        <v>Home&amp;Kitchen</v>
      </c>
      <c r="L1054" s="10" t="str">
        <f t="shared" si="130"/>
        <v>More</v>
      </c>
      <c r="M1054" s="10">
        <f t="shared" si="131"/>
        <v>4</v>
      </c>
      <c r="N1054" s="12">
        <f t="shared" si="132"/>
        <v>12903550</v>
      </c>
      <c r="O1054" s="15" t="str">
        <f t="shared" si="133"/>
        <v>&gt;₹500</v>
      </c>
      <c r="P1054" s="10" t="str">
        <f t="shared" si="134"/>
        <v>More</v>
      </c>
      <c r="Q1054" s="14">
        <f t="shared" si="135"/>
        <v>33169</v>
      </c>
    </row>
    <row r="1055" spans="1:17" x14ac:dyDescent="0.35">
      <c r="A1055" s="11" t="s">
        <v>8863</v>
      </c>
      <c r="B1055" s="11" t="s">
        <v>8864</v>
      </c>
      <c r="C1055" s="11" t="s">
        <v>8647</v>
      </c>
      <c r="D1055" s="17">
        <v>2148</v>
      </c>
      <c r="E1055" s="17">
        <v>3645</v>
      </c>
      <c r="F1055" s="18">
        <v>0.41</v>
      </c>
      <c r="G1055" s="11">
        <v>4.0999999999999996</v>
      </c>
      <c r="H1055" s="19">
        <v>31388</v>
      </c>
      <c r="I1055" s="11" t="s">
        <v>8868</v>
      </c>
      <c r="J1055" s="11" t="str">
        <f t="shared" si="128"/>
        <v>Prestige</v>
      </c>
      <c r="K1055" s="11" t="str">
        <f t="shared" si="129"/>
        <v>Home&amp;Kitchen</v>
      </c>
      <c r="L1055" s="11" t="str">
        <f t="shared" si="130"/>
        <v>Less</v>
      </c>
      <c r="M1055" s="11">
        <f t="shared" si="131"/>
        <v>4</v>
      </c>
      <c r="N1055" s="17">
        <f t="shared" si="132"/>
        <v>114409260</v>
      </c>
      <c r="O1055" s="20" t="str">
        <f t="shared" si="133"/>
        <v>&gt;₹500</v>
      </c>
      <c r="P1055" s="11" t="str">
        <f t="shared" si="134"/>
        <v>More</v>
      </c>
      <c r="Q1055" s="19">
        <f t="shared" si="135"/>
        <v>128690.79999999999</v>
      </c>
    </row>
    <row r="1056" spans="1:17" x14ac:dyDescent="0.35">
      <c r="A1056" s="10" t="s">
        <v>8873</v>
      </c>
      <c r="B1056" s="10" t="s">
        <v>8874</v>
      </c>
      <c r="C1056" s="10" t="s">
        <v>8875</v>
      </c>
      <c r="D1056" s="12">
        <v>3599</v>
      </c>
      <c r="E1056" s="12">
        <v>7950</v>
      </c>
      <c r="F1056" s="13">
        <v>0.55000000000000004</v>
      </c>
      <c r="G1056" s="10">
        <v>4.2</v>
      </c>
      <c r="H1056" s="14">
        <v>136</v>
      </c>
      <c r="I1056" s="10" t="s">
        <v>8879</v>
      </c>
      <c r="J1056" s="10" t="str">
        <f t="shared" si="128"/>
        <v>Pigeon</v>
      </c>
      <c r="K1056" s="10" t="str">
        <f t="shared" si="129"/>
        <v>Home&amp;Kitchen</v>
      </c>
      <c r="L1056" s="10" t="str">
        <f t="shared" si="130"/>
        <v>More</v>
      </c>
      <c r="M1056" s="10">
        <f t="shared" si="131"/>
        <v>4</v>
      </c>
      <c r="N1056" s="12">
        <f t="shared" si="132"/>
        <v>1081200</v>
      </c>
      <c r="O1056" s="15" t="str">
        <f t="shared" si="133"/>
        <v>&gt;₹500</v>
      </c>
      <c r="P1056" s="10" t="str">
        <f t="shared" si="134"/>
        <v>Less</v>
      </c>
      <c r="Q1056" s="14">
        <f t="shared" si="135"/>
        <v>571.20000000000005</v>
      </c>
    </row>
    <row r="1057" spans="1:17" x14ac:dyDescent="0.35">
      <c r="A1057" s="11" t="s">
        <v>8884</v>
      </c>
      <c r="B1057" s="11" t="s">
        <v>8885</v>
      </c>
      <c r="C1057" s="11" t="s">
        <v>8886</v>
      </c>
      <c r="D1057" s="17">
        <v>351</v>
      </c>
      <c r="E1057" s="17">
        <v>999</v>
      </c>
      <c r="F1057" s="18">
        <v>0.65</v>
      </c>
      <c r="G1057" s="11">
        <v>4</v>
      </c>
      <c r="H1057" s="19">
        <v>5380</v>
      </c>
      <c r="I1057" s="11" t="s">
        <v>8890</v>
      </c>
      <c r="J1057" s="11" t="str">
        <f t="shared" si="128"/>
        <v>PrettyKrafts</v>
      </c>
      <c r="K1057" s="11" t="str">
        <f t="shared" si="129"/>
        <v>Home&amp;Kitchen</v>
      </c>
      <c r="L1057" s="11" t="str">
        <f t="shared" si="130"/>
        <v>More</v>
      </c>
      <c r="M1057" s="11">
        <f t="shared" si="131"/>
        <v>4</v>
      </c>
      <c r="N1057" s="17">
        <f t="shared" si="132"/>
        <v>5374620</v>
      </c>
      <c r="O1057" s="20" t="str">
        <f t="shared" si="133"/>
        <v>&gt;₹500</v>
      </c>
      <c r="P1057" s="11" t="str">
        <f t="shared" si="134"/>
        <v>More</v>
      </c>
      <c r="Q1057" s="19">
        <f t="shared" si="135"/>
        <v>21520</v>
      </c>
    </row>
    <row r="1058" spans="1:17" x14ac:dyDescent="0.35">
      <c r="A1058" s="10" t="s">
        <v>8895</v>
      </c>
      <c r="B1058" s="10" t="s">
        <v>8896</v>
      </c>
      <c r="C1058" s="10" t="s">
        <v>8897</v>
      </c>
      <c r="D1058" s="12">
        <v>1614</v>
      </c>
      <c r="E1058" s="12">
        <v>1745</v>
      </c>
      <c r="F1058" s="13">
        <v>0.08</v>
      </c>
      <c r="G1058" s="10">
        <v>4.3</v>
      </c>
      <c r="H1058" s="14">
        <v>37974</v>
      </c>
      <c r="I1058" s="10" t="s">
        <v>8901</v>
      </c>
      <c r="J1058" s="10" t="str">
        <f t="shared" si="128"/>
        <v>Philips</v>
      </c>
      <c r="K1058" s="10" t="str">
        <f t="shared" si="129"/>
        <v>Home&amp;Kitchen</v>
      </c>
      <c r="L1058" s="10" t="str">
        <f t="shared" si="130"/>
        <v>Less</v>
      </c>
      <c r="M1058" s="10">
        <f t="shared" si="131"/>
        <v>4</v>
      </c>
      <c r="N1058" s="12">
        <f t="shared" si="132"/>
        <v>66264630</v>
      </c>
      <c r="O1058" s="15" t="str">
        <f t="shared" si="133"/>
        <v>&gt;₹500</v>
      </c>
      <c r="P1058" s="10" t="str">
        <f t="shared" si="134"/>
        <v>More</v>
      </c>
      <c r="Q1058" s="14">
        <f t="shared" si="135"/>
        <v>163288.19999999998</v>
      </c>
    </row>
    <row r="1059" spans="1:17" x14ac:dyDescent="0.35">
      <c r="A1059" s="11" t="s">
        <v>8906</v>
      </c>
      <c r="B1059" s="11" t="s">
        <v>8907</v>
      </c>
      <c r="C1059" s="11" t="s">
        <v>8844</v>
      </c>
      <c r="D1059" s="17">
        <v>719</v>
      </c>
      <c r="E1059" s="17">
        <v>1295</v>
      </c>
      <c r="F1059" s="18">
        <v>0.44</v>
      </c>
      <c r="G1059" s="11">
        <v>4.2</v>
      </c>
      <c r="H1059" s="19">
        <v>17218</v>
      </c>
      <c r="I1059" s="11" t="s">
        <v>8911</v>
      </c>
      <c r="J1059" s="11" t="str">
        <f t="shared" si="128"/>
        <v>Havells</v>
      </c>
      <c r="K1059" s="11" t="str">
        <f t="shared" si="129"/>
        <v>Home&amp;Kitchen</v>
      </c>
      <c r="L1059" s="11" t="str">
        <f t="shared" si="130"/>
        <v>Less</v>
      </c>
      <c r="M1059" s="11">
        <f t="shared" si="131"/>
        <v>4</v>
      </c>
      <c r="N1059" s="17">
        <f t="shared" si="132"/>
        <v>22297310</v>
      </c>
      <c r="O1059" s="20" t="str">
        <f t="shared" si="133"/>
        <v>&gt;₹500</v>
      </c>
      <c r="P1059" s="11" t="str">
        <f t="shared" si="134"/>
        <v>More</v>
      </c>
      <c r="Q1059" s="19">
        <f t="shared" si="135"/>
        <v>72315.600000000006</v>
      </c>
    </row>
    <row r="1060" spans="1:17" x14ac:dyDescent="0.35">
      <c r="A1060" s="10" t="s">
        <v>8916</v>
      </c>
      <c r="B1060" s="10" t="s">
        <v>8917</v>
      </c>
      <c r="C1060" s="10" t="s">
        <v>8574</v>
      </c>
      <c r="D1060" s="12">
        <v>678</v>
      </c>
      <c r="E1060" s="12">
        <v>1499</v>
      </c>
      <c r="F1060" s="13">
        <v>0.55000000000000004</v>
      </c>
      <c r="G1060" s="10">
        <v>4.2</v>
      </c>
      <c r="H1060" s="14">
        <v>900</v>
      </c>
      <c r="I1060" s="10" t="s">
        <v>8921</v>
      </c>
      <c r="J1060" s="10" t="str">
        <f t="shared" si="128"/>
        <v>AGARO</v>
      </c>
      <c r="K1060" s="10" t="str">
        <f t="shared" si="129"/>
        <v>Home&amp;Kitchen</v>
      </c>
      <c r="L1060" s="10" t="str">
        <f t="shared" si="130"/>
        <v>More</v>
      </c>
      <c r="M1060" s="10">
        <f t="shared" si="131"/>
        <v>4</v>
      </c>
      <c r="N1060" s="12">
        <f t="shared" si="132"/>
        <v>1349100</v>
      </c>
      <c r="O1060" s="15" t="str">
        <f t="shared" si="133"/>
        <v>&gt;₹500</v>
      </c>
      <c r="P1060" s="10" t="str">
        <f t="shared" si="134"/>
        <v>Less</v>
      </c>
      <c r="Q1060" s="14">
        <f t="shared" si="135"/>
        <v>3780</v>
      </c>
    </row>
    <row r="1061" spans="1:17" x14ac:dyDescent="0.35">
      <c r="A1061" s="11" t="s">
        <v>8926</v>
      </c>
      <c r="B1061" s="11" t="s">
        <v>8927</v>
      </c>
      <c r="C1061" s="11" t="s">
        <v>8762</v>
      </c>
      <c r="D1061" s="17">
        <v>809</v>
      </c>
      <c r="E1061" s="17">
        <v>1545</v>
      </c>
      <c r="F1061" s="18">
        <v>0.48</v>
      </c>
      <c r="G1061" s="11">
        <v>3.7</v>
      </c>
      <c r="H1061" s="19">
        <v>976</v>
      </c>
      <c r="I1061" s="11" t="s">
        <v>8931</v>
      </c>
      <c r="J1061" s="11" t="str">
        <f t="shared" si="128"/>
        <v>Pigeon</v>
      </c>
      <c r="K1061" s="11" t="str">
        <f t="shared" si="129"/>
        <v>Home&amp;Kitchen</v>
      </c>
      <c r="L1061" s="11" t="str">
        <f t="shared" si="130"/>
        <v>Less</v>
      </c>
      <c r="M1061" s="11">
        <f t="shared" si="131"/>
        <v>3</v>
      </c>
      <c r="N1061" s="17">
        <f t="shared" si="132"/>
        <v>1507920</v>
      </c>
      <c r="O1061" s="20" t="str">
        <f t="shared" si="133"/>
        <v>&gt;₹500</v>
      </c>
      <c r="P1061" s="11" t="str">
        <f t="shared" si="134"/>
        <v>Less</v>
      </c>
      <c r="Q1061" s="19">
        <f t="shared" si="135"/>
        <v>3611.2000000000003</v>
      </c>
    </row>
    <row r="1062" spans="1:17" x14ac:dyDescent="0.35">
      <c r="A1062" s="10" t="s">
        <v>8936</v>
      </c>
      <c r="B1062" s="10" t="s">
        <v>8937</v>
      </c>
      <c r="C1062" s="10" t="s">
        <v>8938</v>
      </c>
      <c r="D1062" s="12">
        <v>1969</v>
      </c>
      <c r="E1062" s="12">
        <v>5000</v>
      </c>
      <c r="F1062" s="13">
        <v>0.61</v>
      </c>
      <c r="G1062" s="10">
        <v>4.0999999999999996</v>
      </c>
      <c r="H1062" s="14">
        <v>4927</v>
      </c>
      <c r="I1062" s="10" t="s">
        <v>8942</v>
      </c>
      <c r="J1062" s="10" t="str">
        <f t="shared" si="128"/>
        <v>NutriPro</v>
      </c>
      <c r="K1062" s="10" t="str">
        <f t="shared" si="129"/>
        <v>Home&amp;Kitchen</v>
      </c>
      <c r="L1062" s="10" t="str">
        <f t="shared" si="130"/>
        <v>More</v>
      </c>
      <c r="M1062" s="10">
        <f t="shared" si="131"/>
        <v>4</v>
      </c>
      <c r="N1062" s="12">
        <f t="shared" si="132"/>
        <v>24635000</v>
      </c>
      <c r="O1062" s="15" t="str">
        <f t="shared" si="133"/>
        <v>&gt;₹500</v>
      </c>
      <c r="P1062" s="10" t="str">
        <f t="shared" si="134"/>
        <v>More</v>
      </c>
      <c r="Q1062" s="14">
        <f t="shared" si="135"/>
        <v>20200.699999999997</v>
      </c>
    </row>
    <row r="1063" spans="1:17" x14ac:dyDescent="0.35">
      <c r="A1063" s="11" t="s">
        <v>8947</v>
      </c>
      <c r="B1063" s="11" t="s">
        <v>8948</v>
      </c>
      <c r="C1063" s="11" t="s">
        <v>8574</v>
      </c>
      <c r="D1063" s="17">
        <v>1490</v>
      </c>
      <c r="E1063" s="17">
        <v>1695</v>
      </c>
      <c r="F1063" s="18">
        <v>0.12</v>
      </c>
      <c r="G1063" s="11">
        <v>4.4000000000000004</v>
      </c>
      <c r="H1063" s="19">
        <v>3543</v>
      </c>
      <c r="I1063" s="11" t="s">
        <v>8952</v>
      </c>
      <c r="J1063" s="11" t="str">
        <f t="shared" si="128"/>
        <v>Philips</v>
      </c>
      <c r="K1063" s="11" t="str">
        <f t="shared" si="129"/>
        <v>Home&amp;Kitchen</v>
      </c>
      <c r="L1063" s="11" t="str">
        <f t="shared" si="130"/>
        <v>Less</v>
      </c>
      <c r="M1063" s="11">
        <f t="shared" si="131"/>
        <v>4</v>
      </c>
      <c r="N1063" s="17">
        <f t="shared" si="132"/>
        <v>6005385</v>
      </c>
      <c r="O1063" s="20" t="str">
        <f t="shared" si="133"/>
        <v>&gt;₹500</v>
      </c>
      <c r="P1063" s="11" t="str">
        <f t="shared" si="134"/>
        <v>More</v>
      </c>
      <c r="Q1063" s="19">
        <f t="shared" si="135"/>
        <v>15589.2</v>
      </c>
    </row>
    <row r="1064" spans="1:17" x14ac:dyDescent="0.35">
      <c r="A1064" s="10" t="s">
        <v>8957</v>
      </c>
      <c r="B1064" s="10" t="s">
        <v>8958</v>
      </c>
      <c r="C1064" s="10" t="s">
        <v>8552</v>
      </c>
      <c r="D1064" s="12">
        <v>2499</v>
      </c>
      <c r="E1064" s="12">
        <v>3945</v>
      </c>
      <c r="F1064" s="13">
        <v>0.37</v>
      </c>
      <c r="G1064" s="10">
        <v>3.8</v>
      </c>
      <c r="H1064" s="14">
        <v>2732</v>
      </c>
      <c r="I1064" s="10" t="s">
        <v>8962</v>
      </c>
      <c r="J1064" s="10" t="str">
        <f t="shared" si="128"/>
        <v>Havells</v>
      </c>
      <c r="K1064" s="10" t="str">
        <f t="shared" si="129"/>
        <v>Home&amp;Kitchen</v>
      </c>
      <c r="L1064" s="10" t="str">
        <f t="shared" si="130"/>
        <v>Less</v>
      </c>
      <c r="M1064" s="10">
        <f t="shared" si="131"/>
        <v>3</v>
      </c>
      <c r="N1064" s="12">
        <f t="shared" si="132"/>
        <v>10777740</v>
      </c>
      <c r="O1064" s="15" t="str">
        <f t="shared" si="133"/>
        <v>&gt;₹500</v>
      </c>
      <c r="P1064" s="10" t="str">
        <f t="shared" si="134"/>
        <v>More</v>
      </c>
      <c r="Q1064" s="14">
        <f t="shared" si="135"/>
        <v>10381.6</v>
      </c>
    </row>
    <row r="1065" spans="1:17" x14ac:dyDescent="0.35">
      <c r="A1065" s="11" t="s">
        <v>8967</v>
      </c>
      <c r="B1065" s="11" t="s">
        <v>8968</v>
      </c>
      <c r="C1065" s="11" t="s">
        <v>8969</v>
      </c>
      <c r="D1065" s="17">
        <v>1665</v>
      </c>
      <c r="E1065" s="17">
        <v>2099</v>
      </c>
      <c r="F1065" s="18">
        <v>0.21</v>
      </c>
      <c r="G1065" s="11">
        <v>4</v>
      </c>
      <c r="H1065" s="19">
        <v>14368</v>
      </c>
      <c r="I1065" s="11" t="s">
        <v>8973</v>
      </c>
      <c r="J1065" s="11" t="str">
        <f t="shared" si="128"/>
        <v>AGARO</v>
      </c>
      <c r="K1065" s="11" t="str">
        <f t="shared" si="129"/>
        <v>Home&amp;Kitchen</v>
      </c>
      <c r="L1065" s="11" t="str">
        <f t="shared" si="130"/>
        <v>Less</v>
      </c>
      <c r="M1065" s="11">
        <f t="shared" si="131"/>
        <v>4</v>
      </c>
      <c r="N1065" s="17">
        <f t="shared" si="132"/>
        <v>30158432</v>
      </c>
      <c r="O1065" s="20" t="str">
        <f t="shared" si="133"/>
        <v>&gt;₹500</v>
      </c>
      <c r="P1065" s="11" t="str">
        <f t="shared" si="134"/>
        <v>More</v>
      </c>
      <c r="Q1065" s="19">
        <f t="shared" si="135"/>
        <v>57472</v>
      </c>
    </row>
    <row r="1066" spans="1:17" x14ac:dyDescent="0.35">
      <c r="A1066" s="10" t="s">
        <v>8978</v>
      </c>
      <c r="B1066" s="10" t="s">
        <v>8979</v>
      </c>
      <c r="C1066" s="10" t="s">
        <v>8647</v>
      </c>
      <c r="D1066" s="12">
        <v>3229</v>
      </c>
      <c r="E1066" s="12">
        <v>5295</v>
      </c>
      <c r="F1066" s="13">
        <v>0.39</v>
      </c>
      <c r="G1066" s="10">
        <v>4.2</v>
      </c>
      <c r="H1066" s="14">
        <v>39724</v>
      </c>
      <c r="I1066" s="10" t="s">
        <v>8983</v>
      </c>
      <c r="J1066" s="10" t="str">
        <f t="shared" si="128"/>
        <v>Philips</v>
      </c>
      <c r="K1066" s="10" t="str">
        <f t="shared" si="129"/>
        <v>Home&amp;Kitchen</v>
      </c>
      <c r="L1066" s="10" t="str">
        <f t="shared" si="130"/>
        <v>Less</v>
      </c>
      <c r="M1066" s="10">
        <f t="shared" si="131"/>
        <v>4</v>
      </c>
      <c r="N1066" s="12">
        <f t="shared" si="132"/>
        <v>210338580</v>
      </c>
      <c r="O1066" s="15" t="str">
        <f t="shared" si="133"/>
        <v>&gt;₹500</v>
      </c>
      <c r="P1066" s="10" t="str">
        <f t="shared" si="134"/>
        <v>More</v>
      </c>
      <c r="Q1066" s="14">
        <f t="shared" si="135"/>
        <v>166840.80000000002</v>
      </c>
    </row>
    <row r="1067" spans="1:17" x14ac:dyDescent="0.35">
      <c r="A1067" s="11" t="s">
        <v>8988</v>
      </c>
      <c r="B1067" s="11" t="s">
        <v>8989</v>
      </c>
      <c r="C1067" s="11" t="s">
        <v>8647</v>
      </c>
      <c r="D1067" s="17">
        <v>1799</v>
      </c>
      <c r="E1067" s="17">
        <v>3595</v>
      </c>
      <c r="F1067" s="18">
        <v>0.5</v>
      </c>
      <c r="G1067" s="11">
        <v>3.8</v>
      </c>
      <c r="H1067" s="19">
        <v>9791</v>
      </c>
      <c r="I1067" s="11" t="s">
        <v>8993</v>
      </c>
      <c r="J1067" s="11" t="str">
        <f t="shared" si="128"/>
        <v>Pigeon</v>
      </c>
      <c r="K1067" s="11" t="str">
        <f t="shared" si="129"/>
        <v>Home&amp;Kitchen</v>
      </c>
      <c r="L1067" s="11" t="str">
        <f t="shared" si="130"/>
        <v>More</v>
      </c>
      <c r="M1067" s="11">
        <f t="shared" si="131"/>
        <v>3</v>
      </c>
      <c r="N1067" s="17">
        <f t="shared" si="132"/>
        <v>35198645</v>
      </c>
      <c r="O1067" s="20" t="str">
        <f t="shared" si="133"/>
        <v>&gt;₹500</v>
      </c>
      <c r="P1067" s="11" t="str">
        <f t="shared" si="134"/>
        <v>More</v>
      </c>
      <c r="Q1067" s="19">
        <f t="shared" si="135"/>
        <v>37205.799999999996</v>
      </c>
    </row>
    <row r="1068" spans="1:17" x14ac:dyDescent="0.35">
      <c r="A1068" s="10" t="s">
        <v>8998</v>
      </c>
      <c r="B1068" s="10" t="s">
        <v>8999</v>
      </c>
      <c r="C1068" s="10" t="s">
        <v>8541</v>
      </c>
      <c r="D1068" s="12">
        <v>1260</v>
      </c>
      <c r="E1068" s="12">
        <v>1699</v>
      </c>
      <c r="F1068" s="13">
        <v>0.26</v>
      </c>
      <c r="G1068" s="10">
        <v>4.2</v>
      </c>
      <c r="H1068" s="14">
        <v>2891</v>
      </c>
      <c r="I1068" s="10" t="s">
        <v>9003</v>
      </c>
      <c r="J1068" s="10" t="str">
        <f t="shared" si="128"/>
        <v>AGARO</v>
      </c>
      <c r="K1068" s="10" t="str">
        <f t="shared" si="129"/>
        <v>Home&amp;Kitchen</v>
      </c>
      <c r="L1068" s="10" t="str">
        <f t="shared" si="130"/>
        <v>Less</v>
      </c>
      <c r="M1068" s="10">
        <f t="shared" si="131"/>
        <v>4</v>
      </c>
      <c r="N1068" s="12">
        <f t="shared" si="132"/>
        <v>4911809</v>
      </c>
      <c r="O1068" s="15" t="str">
        <f t="shared" si="133"/>
        <v>&gt;₹500</v>
      </c>
      <c r="P1068" s="10" t="str">
        <f t="shared" si="134"/>
        <v>More</v>
      </c>
      <c r="Q1068" s="14">
        <f t="shared" si="135"/>
        <v>12142.2</v>
      </c>
    </row>
    <row r="1069" spans="1:17" x14ac:dyDescent="0.35">
      <c r="A1069" s="11" t="s">
        <v>9008</v>
      </c>
      <c r="B1069" s="11" t="s">
        <v>9009</v>
      </c>
      <c r="C1069" s="11" t="s">
        <v>8552</v>
      </c>
      <c r="D1069" s="17">
        <v>749</v>
      </c>
      <c r="E1069" s="17">
        <v>1129</v>
      </c>
      <c r="F1069" s="18">
        <v>0.34</v>
      </c>
      <c r="G1069" s="11">
        <v>4</v>
      </c>
      <c r="H1069" s="19">
        <v>2446</v>
      </c>
      <c r="I1069" s="11" t="s">
        <v>9013</v>
      </c>
      <c r="J1069" s="11" t="str">
        <f t="shared" si="128"/>
        <v>Bajaj</v>
      </c>
      <c r="K1069" s="11" t="str">
        <f t="shared" si="129"/>
        <v>Home&amp;Kitchen</v>
      </c>
      <c r="L1069" s="11" t="str">
        <f t="shared" si="130"/>
        <v>Less</v>
      </c>
      <c r="M1069" s="11">
        <f t="shared" si="131"/>
        <v>4</v>
      </c>
      <c r="N1069" s="17">
        <f t="shared" si="132"/>
        <v>2761534</v>
      </c>
      <c r="O1069" s="20" t="str">
        <f t="shared" si="133"/>
        <v>&gt;₹500</v>
      </c>
      <c r="P1069" s="11" t="str">
        <f t="shared" si="134"/>
        <v>More</v>
      </c>
      <c r="Q1069" s="19">
        <f t="shared" si="135"/>
        <v>9784</v>
      </c>
    </row>
    <row r="1070" spans="1:17" x14ac:dyDescent="0.35">
      <c r="A1070" s="10" t="s">
        <v>9018</v>
      </c>
      <c r="B1070" s="10" t="s">
        <v>9019</v>
      </c>
      <c r="C1070" s="10" t="s">
        <v>8710</v>
      </c>
      <c r="D1070" s="12">
        <v>3499</v>
      </c>
      <c r="E1070" s="12">
        <v>5795</v>
      </c>
      <c r="F1070" s="13">
        <v>0.4</v>
      </c>
      <c r="G1070" s="10">
        <v>3.9</v>
      </c>
      <c r="H1070" s="14">
        <v>25340</v>
      </c>
      <c r="I1070" s="10" t="s">
        <v>9023</v>
      </c>
      <c r="J1070" s="10" t="str">
        <f t="shared" si="128"/>
        <v>Butterfly</v>
      </c>
      <c r="K1070" s="10" t="str">
        <f t="shared" si="129"/>
        <v>Home&amp;Kitchen</v>
      </c>
      <c r="L1070" s="10" t="str">
        <f t="shared" si="130"/>
        <v>Less</v>
      </c>
      <c r="M1070" s="10">
        <f t="shared" si="131"/>
        <v>3</v>
      </c>
      <c r="N1070" s="12">
        <f t="shared" si="132"/>
        <v>146845300</v>
      </c>
      <c r="O1070" s="15" t="str">
        <f t="shared" si="133"/>
        <v>&gt;₹500</v>
      </c>
      <c r="P1070" s="10" t="str">
        <f t="shared" si="134"/>
        <v>More</v>
      </c>
      <c r="Q1070" s="14">
        <f t="shared" si="135"/>
        <v>98826</v>
      </c>
    </row>
    <row r="1071" spans="1:17" x14ac:dyDescent="0.35">
      <c r="A1071" s="11" t="s">
        <v>9028</v>
      </c>
      <c r="B1071" s="11" t="s">
        <v>9029</v>
      </c>
      <c r="C1071" s="11" t="s">
        <v>9030</v>
      </c>
      <c r="D1071" s="17">
        <v>379</v>
      </c>
      <c r="E1071" s="17">
        <v>999</v>
      </c>
      <c r="F1071" s="18">
        <v>0.62</v>
      </c>
      <c r="G1071" s="11">
        <v>4.3</v>
      </c>
      <c r="H1071" s="19">
        <v>3096</v>
      </c>
      <c r="I1071" s="11" t="s">
        <v>9034</v>
      </c>
      <c r="J1071" s="11" t="str">
        <f t="shared" si="128"/>
        <v>SOFLIN</v>
      </c>
      <c r="K1071" s="11" t="str">
        <f t="shared" si="129"/>
        <v>Home&amp;Kitchen</v>
      </c>
      <c r="L1071" s="11" t="str">
        <f t="shared" si="130"/>
        <v>More</v>
      </c>
      <c r="M1071" s="11">
        <f t="shared" si="131"/>
        <v>4</v>
      </c>
      <c r="N1071" s="17">
        <f t="shared" si="132"/>
        <v>3092904</v>
      </c>
      <c r="O1071" s="20" t="str">
        <f t="shared" si="133"/>
        <v>&gt;₹500</v>
      </c>
      <c r="P1071" s="11" t="str">
        <f t="shared" si="134"/>
        <v>More</v>
      </c>
      <c r="Q1071" s="19">
        <f t="shared" si="135"/>
        <v>13312.8</v>
      </c>
    </row>
    <row r="1072" spans="1:17" x14ac:dyDescent="0.35">
      <c r="A1072" s="10" t="s">
        <v>9039</v>
      </c>
      <c r="B1072" s="10" t="s">
        <v>9040</v>
      </c>
      <c r="C1072" s="10" t="s">
        <v>8552</v>
      </c>
      <c r="D1072" s="12">
        <v>1099</v>
      </c>
      <c r="E1072" s="12">
        <v>2400</v>
      </c>
      <c r="F1072" s="13">
        <v>0.54</v>
      </c>
      <c r="G1072" s="10">
        <v>3.8</v>
      </c>
      <c r="H1072" s="14">
        <v>4</v>
      </c>
      <c r="I1072" s="10" t="s">
        <v>9044</v>
      </c>
      <c r="J1072" s="10" t="str">
        <f t="shared" si="128"/>
        <v>Lifelong</v>
      </c>
      <c r="K1072" s="10" t="str">
        <f t="shared" si="129"/>
        <v>Home&amp;Kitchen</v>
      </c>
      <c r="L1072" s="10" t="str">
        <f t="shared" si="130"/>
        <v>More</v>
      </c>
      <c r="M1072" s="10">
        <f t="shared" si="131"/>
        <v>3</v>
      </c>
      <c r="N1072" s="12">
        <f t="shared" si="132"/>
        <v>9600</v>
      </c>
      <c r="O1072" s="15" t="str">
        <f t="shared" si="133"/>
        <v>&gt;₹500</v>
      </c>
      <c r="P1072" s="10" t="str">
        <f t="shared" si="134"/>
        <v>Less</v>
      </c>
      <c r="Q1072" s="14">
        <f t="shared" si="135"/>
        <v>15.2</v>
      </c>
    </row>
    <row r="1073" spans="1:17" x14ac:dyDescent="0.35">
      <c r="A1073" s="11" t="s">
        <v>9049</v>
      </c>
      <c r="B1073" s="11" t="s">
        <v>9050</v>
      </c>
      <c r="C1073" s="11" t="s">
        <v>8762</v>
      </c>
      <c r="D1073" s="17">
        <v>749</v>
      </c>
      <c r="E1073" s="17">
        <v>1299</v>
      </c>
      <c r="F1073" s="18">
        <v>0.42</v>
      </c>
      <c r="G1073" s="11">
        <v>4</v>
      </c>
      <c r="H1073" s="19">
        <v>119</v>
      </c>
      <c r="I1073" s="11" t="s">
        <v>9054</v>
      </c>
      <c r="J1073" s="11" t="str">
        <f t="shared" si="128"/>
        <v>Amazon</v>
      </c>
      <c r="K1073" s="11" t="str">
        <f t="shared" si="129"/>
        <v>Home&amp;Kitchen</v>
      </c>
      <c r="L1073" s="11" t="str">
        <f t="shared" si="130"/>
        <v>Less</v>
      </c>
      <c r="M1073" s="11">
        <f t="shared" si="131"/>
        <v>4</v>
      </c>
      <c r="N1073" s="17">
        <f t="shared" si="132"/>
        <v>154581</v>
      </c>
      <c r="O1073" s="20" t="str">
        <f t="shared" si="133"/>
        <v>&gt;₹500</v>
      </c>
      <c r="P1073" s="11" t="str">
        <f t="shared" si="134"/>
        <v>Less</v>
      </c>
      <c r="Q1073" s="19">
        <f t="shared" si="135"/>
        <v>476</v>
      </c>
    </row>
    <row r="1074" spans="1:17" x14ac:dyDescent="0.35">
      <c r="A1074" s="10" t="s">
        <v>9059</v>
      </c>
      <c r="B1074" s="10" t="s">
        <v>9060</v>
      </c>
      <c r="C1074" s="10" t="s">
        <v>9061</v>
      </c>
      <c r="D1074" s="12">
        <v>1299</v>
      </c>
      <c r="E1074" s="12">
        <v>1299</v>
      </c>
      <c r="F1074" s="13">
        <v>0</v>
      </c>
      <c r="G1074" s="10">
        <v>4.2</v>
      </c>
      <c r="H1074" s="14">
        <v>40106</v>
      </c>
      <c r="I1074" s="10" t="s">
        <v>9065</v>
      </c>
      <c r="J1074" s="10" t="str">
        <f t="shared" si="128"/>
        <v>Prestige</v>
      </c>
      <c r="K1074" s="10" t="str">
        <f t="shared" si="129"/>
        <v>Home&amp;Kitchen</v>
      </c>
      <c r="L1074" s="10" t="str">
        <f t="shared" si="130"/>
        <v>Less</v>
      </c>
      <c r="M1074" s="10">
        <f t="shared" si="131"/>
        <v>4</v>
      </c>
      <c r="N1074" s="12">
        <f t="shared" si="132"/>
        <v>52097694</v>
      </c>
      <c r="O1074" s="15" t="str">
        <f t="shared" si="133"/>
        <v>&gt;₹500</v>
      </c>
      <c r="P1074" s="10" t="str">
        <f t="shared" si="134"/>
        <v>More</v>
      </c>
      <c r="Q1074" s="14">
        <f t="shared" si="135"/>
        <v>168445.2</v>
      </c>
    </row>
    <row r="1075" spans="1:17" x14ac:dyDescent="0.35">
      <c r="A1075" s="11" t="s">
        <v>9070</v>
      </c>
      <c r="B1075" s="11" t="s">
        <v>9071</v>
      </c>
      <c r="C1075" s="11" t="s">
        <v>8699</v>
      </c>
      <c r="D1075" s="17">
        <v>549</v>
      </c>
      <c r="E1075" s="17">
        <v>1090</v>
      </c>
      <c r="F1075" s="18">
        <v>0.5</v>
      </c>
      <c r="G1075" s="11">
        <v>4.2</v>
      </c>
      <c r="H1075" s="19">
        <v>13029</v>
      </c>
      <c r="I1075" s="11" t="s">
        <v>9075</v>
      </c>
      <c r="J1075" s="11" t="str">
        <f t="shared" si="128"/>
        <v>Orient</v>
      </c>
      <c r="K1075" s="11" t="str">
        <f t="shared" si="129"/>
        <v>Home&amp;Kitchen</v>
      </c>
      <c r="L1075" s="11" t="str">
        <f t="shared" si="130"/>
        <v>More</v>
      </c>
      <c r="M1075" s="11">
        <f t="shared" si="131"/>
        <v>4</v>
      </c>
      <c r="N1075" s="17">
        <f t="shared" si="132"/>
        <v>14201610</v>
      </c>
      <c r="O1075" s="20" t="str">
        <f t="shared" si="133"/>
        <v>&gt;₹500</v>
      </c>
      <c r="P1075" s="11" t="str">
        <f t="shared" si="134"/>
        <v>More</v>
      </c>
      <c r="Q1075" s="19">
        <f t="shared" si="135"/>
        <v>54721.8</v>
      </c>
    </row>
    <row r="1076" spans="1:17" x14ac:dyDescent="0.35">
      <c r="A1076" s="10" t="s">
        <v>9080</v>
      </c>
      <c r="B1076" s="10" t="s">
        <v>9081</v>
      </c>
      <c r="C1076" s="10" t="s">
        <v>8563</v>
      </c>
      <c r="D1076" s="12">
        <v>899</v>
      </c>
      <c r="E1076" s="12">
        <v>2000</v>
      </c>
      <c r="F1076" s="13">
        <v>0.55000000000000004</v>
      </c>
      <c r="G1076" s="10">
        <v>3.6</v>
      </c>
      <c r="H1076" s="14">
        <v>291</v>
      </c>
      <c r="I1076" s="10" t="s">
        <v>9085</v>
      </c>
      <c r="J1076" s="10" t="str">
        <f t="shared" si="128"/>
        <v>Lifelong</v>
      </c>
      <c r="K1076" s="10" t="str">
        <f t="shared" si="129"/>
        <v>Home&amp;Kitchen</v>
      </c>
      <c r="L1076" s="10" t="str">
        <f t="shared" si="130"/>
        <v>More</v>
      </c>
      <c r="M1076" s="10">
        <f t="shared" si="131"/>
        <v>3</v>
      </c>
      <c r="N1076" s="12">
        <f t="shared" si="132"/>
        <v>582000</v>
      </c>
      <c r="O1076" s="15" t="str">
        <f t="shared" si="133"/>
        <v>&gt;₹500</v>
      </c>
      <c r="P1076" s="10" t="str">
        <f t="shared" si="134"/>
        <v>Less</v>
      </c>
      <c r="Q1076" s="14">
        <f t="shared" si="135"/>
        <v>1047.6000000000001</v>
      </c>
    </row>
    <row r="1077" spans="1:17" x14ac:dyDescent="0.35">
      <c r="A1077" s="11" t="s">
        <v>9090</v>
      </c>
      <c r="B1077" s="11" t="s">
        <v>9091</v>
      </c>
      <c r="C1077" s="11" t="s">
        <v>8699</v>
      </c>
      <c r="D1077" s="17">
        <v>1321</v>
      </c>
      <c r="E1077" s="17">
        <v>1545</v>
      </c>
      <c r="F1077" s="18">
        <v>0.14000000000000001</v>
      </c>
      <c r="G1077" s="11">
        <v>4.3</v>
      </c>
      <c r="H1077" s="19">
        <v>15453</v>
      </c>
      <c r="I1077" s="11" t="s">
        <v>9095</v>
      </c>
      <c r="J1077" s="11" t="str">
        <f t="shared" si="128"/>
        <v>Philips</v>
      </c>
      <c r="K1077" s="11" t="str">
        <f t="shared" si="129"/>
        <v>Home&amp;Kitchen</v>
      </c>
      <c r="L1077" s="11" t="str">
        <f t="shared" si="130"/>
        <v>Less</v>
      </c>
      <c r="M1077" s="11">
        <f t="shared" si="131"/>
        <v>4</v>
      </c>
      <c r="N1077" s="17">
        <f t="shared" si="132"/>
        <v>23874885</v>
      </c>
      <c r="O1077" s="20" t="str">
        <f t="shared" si="133"/>
        <v>&gt;₹500</v>
      </c>
      <c r="P1077" s="11" t="str">
        <f t="shared" si="134"/>
        <v>More</v>
      </c>
      <c r="Q1077" s="19">
        <f t="shared" si="135"/>
        <v>66447.899999999994</v>
      </c>
    </row>
    <row r="1078" spans="1:17" x14ac:dyDescent="0.35">
      <c r="A1078" s="10" t="s">
        <v>9100</v>
      </c>
      <c r="B1078" s="10" t="s">
        <v>9101</v>
      </c>
      <c r="C1078" s="10" t="s">
        <v>8574</v>
      </c>
      <c r="D1078" s="12">
        <v>1099</v>
      </c>
      <c r="E1078" s="12">
        <v>1999</v>
      </c>
      <c r="F1078" s="13">
        <v>0.45</v>
      </c>
      <c r="G1078" s="10">
        <v>4</v>
      </c>
      <c r="H1078" s="14">
        <v>604</v>
      </c>
      <c r="I1078" s="10" t="s">
        <v>9105</v>
      </c>
      <c r="J1078" s="10" t="str">
        <f t="shared" si="128"/>
        <v>Bulfyss</v>
      </c>
      <c r="K1078" s="10" t="str">
        <f t="shared" si="129"/>
        <v>Home&amp;Kitchen</v>
      </c>
      <c r="L1078" s="10" t="str">
        <f t="shared" si="130"/>
        <v>Less</v>
      </c>
      <c r="M1078" s="10">
        <f t="shared" si="131"/>
        <v>4</v>
      </c>
      <c r="N1078" s="12">
        <f t="shared" si="132"/>
        <v>1207396</v>
      </c>
      <c r="O1078" s="15" t="str">
        <f t="shared" si="133"/>
        <v>&gt;₹500</v>
      </c>
      <c r="P1078" s="10" t="str">
        <f t="shared" si="134"/>
        <v>Less</v>
      </c>
      <c r="Q1078" s="14">
        <f t="shared" si="135"/>
        <v>2416</v>
      </c>
    </row>
    <row r="1079" spans="1:17" x14ac:dyDescent="0.35">
      <c r="A1079" s="11" t="s">
        <v>9110</v>
      </c>
      <c r="B1079" s="11" t="s">
        <v>9111</v>
      </c>
      <c r="C1079" s="11" t="s">
        <v>8699</v>
      </c>
      <c r="D1079" s="17">
        <v>775</v>
      </c>
      <c r="E1079" s="17">
        <v>875</v>
      </c>
      <c r="F1079" s="18">
        <v>0.11</v>
      </c>
      <c r="G1079" s="11">
        <v>4.2</v>
      </c>
      <c r="H1079" s="19">
        <v>46647</v>
      </c>
      <c r="I1079" s="11" t="s">
        <v>9115</v>
      </c>
      <c r="J1079" s="11" t="str">
        <f t="shared" si="128"/>
        <v>Bajaj</v>
      </c>
      <c r="K1079" s="11" t="str">
        <f t="shared" si="129"/>
        <v>Home&amp;Kitchen</v>
      </c>
      <c r="L1079" s="11" t="str">
        <f t="shared" si="130"/>
        <v>Less</v>
      </c>
      <c r="M1079" s="11">
        <f t="shared" si="131"/>
        <v>4</v>
      </c>
      <c r="N1079" s="17">
        <f t="shared" si="132"/>
        <v>40816125</v>
      </c>
      <c r="O1079" s="20" t="str">
        <f t="shared" si="133"/>
        <v>&gt;₹500</v>
      </c>
      <c r="P1079" s="11" t="str">
        <f t="shared" si="134"/>
        <v>More</v>
      </c>
      <c r="Q1079" s="19">
        <f t="shared" si="135"/>
        <v>195917.4</v>
      </c>
    </row>
    <row r="1080" spans="1:17" x14ac:dyDescent="0.35">
      <c r="A1080" s="10" t="s">
        <v>9120</v>
      </c>
      <c r="B1080" s="10" t="s">
        <v>9121</v>
      </c>
      <c r="C1080" s="10" t="s">
        <v>8773</v>
      </c>
      <c r="D1080" s="12">
        <v>6299</v>
      </c>
      <c r="E1080" s="12">
        <v>15270</v>
      </c>
      <c r="F1080" s="13">
        <v>0.59</v>
      </c>
      <c r="G1080" s="10">
        <v>4.0999999999999996</v>
      </c>
      <c r="H1080" s="14">
        <v>3233</v>
      </c>
      <c r="I1080" s="10" t="s">
        <v>9125</v>
      </c>
      <c r="J1080" s="10" t="str">
        <f t="shared" si="128"/>
        <v>Bajaj</v>
      </c>
      <c r="K1080" s="10" t="str">
        <f t="shared" si="129"/>
        <v>Home&amp;Kitchen</v>
      </c>
      <c r="L1080" s="10" t="str">
        <f t="shared" si="130"/>
        <v>More</v>
      </c>
      <c r="M1080" s="10">
        <f t="shared" si="131"/>
        <v>4</v>
      </c>
      <c r="N1080" s="12">
        <f t="shared" si="132"/>
        <v>49367910</v>
      </c>
      <c r="O1080" s="15" t="str">
        <f t="shared" si="133"/>
        <v>&gt;₹500</v>
      </c>
      <c r="P1080" s="10" t="str">
        <f t="shared" si="134"/>
        <v>More</v>
      </c>
      <c r="Q1080" s="14">
        <f t="shared" si="135"/>
        <v>13255.3</v>
      </c>
    </row>
    <row r="1081" spans="1:17" x14ac:dyDescent="0.35">
      <c r="A1081" s="11" t="s">
        <v>9130</v>
      </c>
      <c r="B1081" s="11" t="s">
        <v>9131</v>
      </c>
      <c r="C1081" s="11" t="s">
        <v>8897</v>
      </c>
      <c r="D1081" s="17">
        <v>3190</v>
      </c>
      <c r="E1081" s="17">
        <v>4195</v>
      </c>
      <c r="F1081" s="18">
        <v>0.24</v>
      </c>
      <c r="G1081" s="11">
        <v>4</v>
      </c>
      <c r="H1081" s="19">
        <v>1282</v>
      </c>
      <c r="I1081" s="11" t="s">
        <v>9135</v>
      </c>
      <c r="J1081" s="11" t="str">
        <f t="shared" si="128"/>
        <v>PHILIPS</v>
      </c>
      <c r="K1081" s="11" t="str">
        <f t="shared" si="129"/>
        <v>Home&amp;Kitchen</v>
      </c>
      <c r="L1081" s="11" t="str">
        <f t="shared" si="130"/>
        <v>Less</v>
      </c>
      <c r="M1081" s="11">
        <f t="shared" si="131"/>
        <v>4</v>
      </c>
      <c r="N1081" s="17">
        <f t="shared" si="132"/>
        <v>5377990</v>
      </c>
      <c r="O1081" s="20" t="str">
        <f t="shared" si="133"/>
        <v>&gt;₹500</v>
      </c>
      <c r="P1081" s="11" t="str">
        <f t="shared" si="134"/>
        <v>More</v>
      </c>
      <c r="Q1081" s="19">
        <f t="shared" si="135"/>
        <v>5128</v>
      </c>
    </row>
    <row r="1082" spans="1:17" x14ac:dyDescent="0.35">
      <c r="A1082" s="10" t="s">
        <v>9140</v>
      </c>
      <c r="B1082" s="10" t="s">
        <v>9141</v>
      </c>
      <c r="C1082" s="10" t="s">
        <v>8552</v>
      </c>
      <c r="D1082" s="12">
        <v>799</v>
      </c>
      <c r="E1082" s="12">
        <v>1989</v>
      </c>
      <c r="F1082" s="13">
        <v>0.6</v>
      </c>
      <c r="G1082" s="10">
        <v>4.3</v>
      </c>
      <c r="H1082" s="14">
        <v>70</v>
      </c>
      <c r="I1082" s="10" t="s">
        <v>9145</v>
      </c>
      <c r="J1082" s="10" t="str">
        <f t="shared" si="128"/>
        <v>Room</v>
      </c>
      <c r="K1082" s="10" t="str">
        <f t="shared" si="129"/>
        <v>Home&amp;Kitchen</v>
      </c>
      <c r="L1082" s="10" t="str">
        <f t="shared" si="130"/>
        <v>More</v>
      </c>
      <c r="M1082" s="10">
        <f t="shared" si="131"/>
        <v>4</v>
      </c>
      <c r="N1082" s="12">
        <f t="shared" si="132"/>
        <v>139230</v>
      </c>
      <c r="O1082" s="15" t="str">
        <f t="shared" si="133"/>
        <v>&gt;₹500</v>
      </c>
      <c r="P1082" s="10" t="str">
        <f t="shared" si="134"/>
        <v>Less</v>
      </c>
      <c r="Q1082" s="14">
        <f t="shared" si="135"/>
        <v>301</v>
      </c>
    </row>
    <row r="1083" spans="1:17" x14ac:dyDescent="0.35">
      <c r="A1083" s="11" t="s">
        <v>9150</v>
      </c>
      <c r="B1083" s="11" t="s">
        <v>9151</v>
      </c>
      <c r="C1083" s="11" t="s">
        <v>8938</v>
      </c>
      <c r="D1083" s="17">
        <v>2699</v>
      </c>
      <c r="E1083" s="17">
        <v>5000</v>
      </c>
      <c r="F1083" s="18">
        <v>0.46</v>
      </c>
      <c r="G1083" s="11">
        <v>4</v>
      </c>
      <c r="H1083" s="19">
        <v>26164</v>
      </c>
      <c r="I1083" s="11" t="s">
        <v>9155</v>
      </c>
      <c r="J1083" s="11" t="str">
        <f t="shared" si="128"/>
        <v>Wonderchef</v>
      </c>
      <c r="K1083" s="11" t="str">
        <f t="shared" si="129"/>
        <v>Home&amp;Kitchen</v>
      </c>
      <c r="L1083" s="11" t="str">
        <f t="shared" si="130"/>
        <v>Less</v>
      </c>
      <c r="M1083" s="11">
        <f t="shared" si="131"/>
        <v>4</v>
      </c>
      <c r="N1083" s="17">
        <f t="shared" si="132"/>
        <v>130820000</v>
      </c>
      <c r="O1083" s="20" t="str">
        <f t="shared" si="133"/>
        <v>&gt;₹500</v>
      </c>
      <c r="P1083" s="11" t="str">
        <f t="shared" si="134"/>
        <v>More</v>
      </c>
      <c r="Q1083" s="19">
        <f t="shared" si="135"/>
        <v>104656</v>
      </c>
    </row>
    <row r="1084" spans="1:17" x14ac:dyDescent="0.35">
      <c r="A1084" s="10" t="s">
        <v>9160</v>
      </c>
      <c r="B1084" s="10" t="s">
        <v>9161</v>
      </c>
      <c r="C1084" s="10" t="s">
        <v>8699</v>
      </c>
      <c r="D1084" s="12">
        <v>599</v>
      </c>
      <c r="E1084" s="12">
        <v>990</v>
      </c>
      <c r="F1084" s="13">
        <v>0.39</v>
      </c>
      <c r="G1084" s="10">
        <v>3.9</v>
      </c>
      <c r="H1084" s="14">
        <v>16166</v>
      </c>
      <c r="I1084" s="10" t="s">
        <v>9165</v>
      </c>
      <c r="J1084" s="10" t="str">
        <f t="shared" si="128"/>
        <v>USHA</v>
      </c>
      <c r="K1084" s="10" t="str">
        <f t="shared" si="129"/>
        <v>Home&amp;Kitchen</v>
      </c>
      <c r="L1084" s="10" t="str">
        <f t="shared" si="130"/>
        <v>Less</v>
      </c>
      <c r="M1084" s="10">
        <f t="shared" si="131"/>
        <v>3</v>
      </c>
      <c r="N1084" s="12">
        <f t="shared" si="132"/>
        <v>16004340</v>
      </c>
      <c r="O1084" s="15" t="str">
        <f t="shared" si="133"/>
        <v>&gt;₹500</v>
      </c>
      <c r="P1084" s="10" t="str">
        <f t="shared" si="134"/>
        <v>More</v>
      </c>
      <c r="Q1084" s="14">
        <f t="shared" si="135"/>
        <v>63047.4</v>
      </c>
    </row>
    <row r="1085" spans="1:17" x14ac:dyDescent="0.35">
      <c r="A1085" s="11" t="s">
        <v>9170</v>
      </c>
      <c r="B1085" s="11" t="s">
        <v>9171</v>
      </c>
      <c r="C1085" s="11" t="s">
        <v>8762</v>
      </c>
      <c r="D1085" s="17">
        <v>749</v>
      </c>
      <c r="E1085" s="17">
        <v>1111</v>
      </c>
      <c r="F1085" s="18">
        <v>0.33</v>
      </c>
      <c r="G1085" s="11">
        <v>4.2</v>
      </c>
      <c r="H1085" s="19">
        <v>35693</v>
      </c>
      <c r="I1085" s="11" t="s">
        <v>9175</v>
      </c>
      <c r="J1085" s="11" t="str">
        <f t="shared" si="128"/>
        <v>Butterfly</v>
      </c>
      <c r="K1085" s="11" t="str">
        <f t="shared" si="129"/>
        <v>Home&amp;Kitchen</v>
      </c>
      <c r="L1085" s="11" t="str">
        <f t="shared" si="130"/>
        <v>Less</v>
      </c>
      <c r="M1085" s="11">
        <f t="shared" si="131"/>
        <v>4</v>
      </c>
      <c r="N1085" s="17">
        <f t="shared" si="132"/>
        <v>39654923</v>
      </c>
      <c r="O1085" s="20" t="str">
        <f t="shared" si="133"/>
        <v>&gt;₹500</v>
      </c>
      <c r="P1085" s="11" t="str">
        <f t="shared" si="134"/>
        <v>More</v>
      </c>
      <c r="Q1085" s="19">
        <f t="shared" si="135"/>
        <v>149910.6</v>
      </c>
    </row>
    <row r="1086" spans="1:17" x14ac:dyDescent="0.35">
      <c r="A1086" s="10" t="s">
        <v>9180</v>
      </c>
      <c r="B1086" s="10" t="s">
        <v>9181</v>
      </c>
      <c r="C1086" s="10" t="s">
        <v>8773</v>
      </c>
      <c r="D1086" s="12">
        <v>6199</v>
      </c>
      <c r="E1086" s="12">
        <v>10400</v>
      </c>
      <c r="F1086" s="13">
        <v>0.4</v>
      </c>
      <c r="G1086" s="10">
        <v>4.0999999999999996</v>
      </c>
      <c r="H1086" s="14">
        <v>14391</v>
      </c>
      <c r="I1086" s="10" t="s">
        <v>9185</v>
      </c>
      <c r="J1086" s="10" t="str">
        <f t="shared" si="128"/>
        <v>Crompton</v>
      </c>
      <c r="K1086" s="10" t="str">
        <f t="shared" si="129"/>
        <v>Home&amp;Kitchen</v>
      </c>
      <c r="L1086" s="10" t="str">
        <f t="shared" si="130"/>
        <v>Less</v>
      </c>
      <c r="M1086" s="10">
        <f t="shared" si="131"/>
        <v>4</v>
      </c>
      <c r="N1086" s="12">
        <f t="shared" si="132"/>
        <v>149666400</v>
      </c>
      <c r="O1086" s="15" t="str">
        <f t="shared" si="133"/>
        <v>&gt;₹500</v>
      </c>
      <c r="P1086" s="10" t="str">
        <f t="shared" si="134"/>
        <v>More</v>
      </c>
      <c r="Q1086" s="14">
        <f t="shared" si="135"/>
        <v>59003.099999999991</v>
      </c>
    </row>
    <row r="1087" spans="1:17" x14ac:dyDescent="0.35">
      <c r="A1087" s="11" t="s">
        <v>9190</v>
      </c>
      <c r="B1087" s="11" t="s">
        <v>9191</v>
      </c>
      <c r="C1087" s="11" t="s">
        <v>9192</v>
      </c>
      <c r="D1087" s="17">
        <v>1819</v>
      </c>
      <c r="E1087" s="17">
        <v>2490</v>
      </c>
      <c r="F1087" s="18">
        <v>0.27</v>
      </c>
      <c r="G1087" s="11">
        <v>4.4000000000000004</v>
      </c>
      <c r="H1087" s="19">
        <v>7946</v>
      </c>
      <c r="I1087" s="11" t="s">
        <v>9196</v>
      </c>
      <c r="J1087" s="11" t="str">
        <f t="shared" si="128"/>
        <v>Borosil</v>
      </c>
      <c r="K1087" s="11" t="str">
        <f t="shared" si="129"/>
        <v>Home&amp;Kitchen</v>
      </c>
      <c r="L1087" s="11" t="str">
        <f t="shared" si="130"/>
        <v>Less</v>
      </c>
      <c r="M1087" s="11">
        <f t="shared" si="131"/>
        <v>4</v>
      </c>
      <c r="N1087" s="17">
        <f t="shared" si="132"/>
        <v>19785540</v>
      </c>
      <c r="O1087" s="20" t="str">
        <f t="shared" si="133"/>
        <v>&gt;₹500</v>
      </c>
      <c r="P1087" s="11" t="str">
        <f t="shared" si="134"/>
        <v>More</v>
      </c>
      <c r="Q1087" s="19">
        <f t="shared" si="135"/>
        <v>34962.400000000001</v>
      </c>
    </row>
    <row r="1088" spans="1:17" x14ac:dyDescent="0.35">
      <c r="A1088" s="10" t="s">
        <v>9201</v>
      </c>
      <c r="B1088" s="10" t="s">
        <v>9202</v>
      </c>
      <c r="C1088" s="10" t="s">
        <v>8762</v>
      </c>
      <c r="D1088" s="12">
        <v>1199</v>
      </c>
      <c r="E1088" s="12">
        <v>1900</v>
      </c>
      <c r="F1088" s="13">
        <v>0.37</v>
      </c>
      <c r="G1088" s="10">
        <v>4</v>
      </c>
      <c r="H1088" s="14">
        <v>1765</v>
      </c>
      <c r="I1088" s="10" t="s">
        <v>9206</v>
      </c>
      <c r="J1088" s="10" t="str">
        <f t="shared" si="128"/>
        <v>KENT</v>
      </c>
      <c r="K1088" s="10" t="str">
        <f t="shared" si="129"/>
        <v>Home&amp;Kitchen</v>
      </c>
      <c r="L1088" s="10" t="str">
        <f t="shared" si="130"/>
        <v>Less</v>
      </c>
      <c r="M1088" s="10">
        <f t="shared" si="131"/>
        <v>4</v>
      </c>
      <c r="N1088" s="12">
        <f t="shared" si="132"/>
        <v>3353500</v>
      </c>
      <c r="O1088" s="15" t="str">
        <f t="shared" si="133"/>
        <v>&gt;₹500</v>
      </c>
      <c r="P1088" s="10" t="str">
        <f t="shared" si="134"/>
        <v>More</v>
      </c>
      <c r="Q1088" s="14">
        <f t="shared" si="135"/>
        <v>7060</v>
      </c>
    </row>
    <row r="1089" spans="1:17" x14ac:dyDescent="0.35">
      <c r="A1089" s="11" t="s">
        <v>9211</v>
      </c>
      <c r="B1089" s="11" t="s">
        <v>9212</v>
      </c>
      <c r="C1089" s="11" t="s">
        <v>8710</v>
      </c>
      <c r="D1089" s="17">
        <v>3249</v>
      </c>
      <c r="E1089" s="17">
        <v>6295</v>
      </c>
      <c r="F1089" s="18">
        <v>0.48</v>
      </c>
      <c r="G1089" s="11">
        <v>3.8</v>
      </c>
      <c r="H1089" s="19">
        <v>14062</v>
      </c>
      <c r="I1089" s="11" t="s">
        <v>9216</v>
      </c>
      <c r="J1089" s="11" t="str">
        <f t="shared" si="128"/>
        <v>Prestige</v>
      </c>
      <c r="K1089" s="11" t="str">
        <f t="shared" si="129"/>
        <v>Home&amp;Kitchen</v>
      </c>
      <c r="L1089" s="11" t="str">
        <f t="shared" si="130"/>
        <v>Less</v>
      </c>
      <c r="M1089" s="11">
        <f t="shared" si="131"/>
        <v>3</v>
      </c>
      <c r="N1089" s="17">
        <f t="shared" si="132"/>
        <v>88520290</v>
      </c>
      <c r="O1089" s="20" t="str">
        <f t="shared" si="133"/>
        <v>&gt;₹500</v>
      </c>
      <c r="P1089" s="11" t="str">
        <f t="shared" si="134"/>
        <v>More</v>
      </c>
      <c r="Q1089" s="19">
        <f t="shared" si="135"/>
        <v>53435.6</v>
      </c>
    </row>
    <row r="1090" spans="1:17" x14ac:dyDescent="0.35">
      <c r="A1090" s="10" t="s">
        <v>9221</v>
      </c>
      <c r="B1090" s="10" t="s">
        <v>9222</v>
      </c>
      <c r="C1090" s="10" t="s">
        <v>9030</v>
      </c>
      <c r="D1090" s="12">
        <v>349</v>
      </c>
      <c r="E1090" s="12">
        <v>999</v>
      </c>
      <c r="F1090" s="13">
        <v>0.65</v>
      </c>
      <c r="G1090" s="10">
        <v>4</v>
      </c>
      <c r="H1090" s="14">
        <v>15646</v>
      </c>
      <c r="I1090" s="10" t="s">
        <v>9226</v>
      </c>
      <c r="J1090" s="10" t="str">
        <f t="shared" ref="J1090:J1153" si="136">LEFT(B1090, FIND(" ", B1090) - 1)</f>
        <v>Simxen</v>
      </c>
      <c r="K1090" s="10" t="str">
        <f t="shared" ref="K1090:K1153" si="137">LEFT(C1090, FIND("|", C1090 &amp; "|") - 1)</f>
        <v>Home&amp;Kitchen</v>
      </c>
      <c r="L1090" s="10" t="str">
        <f t="shared" ref="L1090:L1153" si="138">IF(F1090&gt;=50%,"More", "Less")</f>
        <v>More</v>
      </c>
      <c r="M1090" s="10">
        <f t="shared" ref="M1090:M1153" si="139">INT(G1090)</f>
        <v>4</v>
      </c>
      <c r="N1090" s="12">
        <f t="shared" ref="N1090:N1153" si="140">E1090*H1090</f>
        <v>15630354</v>
      </c>
      <c r="O1090" s="15" t="str">
        <f t="shared" ref="O1090:O1153" si="141">IF(E1090&lt;200,"&lt;₹200",
IF(E1090&lt;=500,"₹200–₹500",
"&gt;₹500"))</f>
        <v>&gt;₹500</v>
      </c>
      <c r="P1090" s="10" t="str">
        <f t="shared" ref="P1090:P1153" si="142">IF(H1090&lt;1000, "Less", "More")</f>
        <v>More</v>
      </c>
      <c r="Q1090" s="14">
        <f t="shared" ref="Q1090:Q1153" si="143">G1090*H1090</f>
        <v>62584</v>
      </c>
    </row>
    <row r="1091" spans="1:17" x14ac:dyDescent="0.35">
      <c r="A1091" s="11" t="s">
        <v>9231</v>
      </c>
      <c r="B1091" s="11" t="s">
        <v>9232</v>
      </c>
      <c r="C1091" s="11" t="s">
        <v>8563</v>
      </c>
      <c r="D1091" s="17">
        <v>1049</v>
      </c>
      <c r="E1091" s="17">
        <v>1699</v>
      </c>
      <c r="F1091" s="18">
        <v>0.38</v>
      </c>
      <c r="G1091" s="11">
        <v>3.1</v>
      </c>
      <c r="H1091" s="19">
        <v>111</v>
      </c>
      <c r="I1091" s="11" t="s">
        <v>9236</v>
      </c>
      <c r="J1091" s="11" t="str">
        <f t="shared" si="136"/>
        <v>Amazon</v>
      </c>
      <c r="K1091" s="11" t="str">
        <f t="shared" si="137"/>
        <v>Home&amp;Kitchen</v>
      </c>
      <c r="L1091" s="11" t="str">
        <f t="shared" si="138"/>
        <v>Less</v>
      </c>
      <c r="M1091" s="11">
        <f t="shared" si="139"/>
        <v>3</v>
      </c>
      <c r="N1091" s="17">
        <f t="shared" si="140"/>
        <v>188589</v>
      </c>
      <c r="O1091" s="20" t="str">
        <f t="shared" si="141"/>
        <v>&gt;₹500</v>
      </c>
      <c r="P1091" s="11" t="str">
        <f t="shared" si="142"/>
        <v>Less</v>
      </c>
      <c r="Q1091" s="19">
        <f t="shared" si="143"/>
        <v>344.1</v>
      </c>
    </row>
    <row r="1092" spans="1:17" x14ac:dyDescent="0.35">
      <c r="A1092" s="10" t="s">
        <v>9241</v>
      </c>
      <c r="B1092" s="10" t="s">
        <v>9242</v>
      </c>
      <c r="C1092" s="10" t="s">
        <v>9243</v>
      </c>
      <c r="D1092" s="12">
        <v>799</v>
      </c>
      <c r="E1092" s="12">
        <v>1500</v>
      </c>
      <c r="F1092" s="13">
        <v>0.47</v>
      </c>
      <c r="G1092" s="10">
        <v>4.3</v>
      </c>
      <c r="H1092" s="14">
        <v>9695</v>
      </c>
      <c r="I1092" s="10" t="s">
        <v>9247</v>
      </c>
      <c r="J1092" s="10" t="str">
        <f t="shared" si="136"/>
        <v>HealthSense</v>
      </c>
      <c r="K1092" s="10" t="str">
        <f t="shared" si="137"/>
        <v>Home&amp;Kitchen</v>
      </c>
      <c r="L1092" s="10" t="str">
        <f t="shared" si="138"/>
        <v>Less</v>
      </c>
      <c r="M1092" s="10">
        <f t="shared" si="139"/>
        <v>4</v>
      </c>
      <c r="N1092" s="12">
        <f t="shared" si="140"/>
        <v>14542500</v>
      </c>
      <c r="O1092" s="15" t="str">
        <f t="shared" si="141"/>
        <v>&gt;₹500</v>
      </c>
      <c r="P1092" s="10" t="str">
        <f t="shared" si="142"/>
        <v>More</v>
      </c>
      <c r="Q1092" s="14">
        <f t="shared" si="143"/>
        <v>41688.5</v>
      </c>
    </row>
    <row r="1093" spans="1:17" x14ac:dyDescent="0.35">
      <c r="A1093" s="11" t="s">
        <v>9252</v>
      </c>
      <c r="B1093" s="11" t="s">
        <v>9253</v>
      </c>
      <c r="C1093" s="11" t="s">
        <v>8773</v>
      </c>
      <c r="D1093" s="17">
        <v>4999</v>
      </c>
      <c r="E1093" s="17">
        <v>9650</v>
      </c>
      <c r="F1093" s="18">
        <v>0.48</v>
      </c>
      <c r="G1093" s="11">
        <v>4.2</v>
      </c>
      <c r="H1093" s="19">
        <v>1772</v>
      </c>
      <c r="I1093" s="11" t="s">
        <v>9257</v>
      </c>
      <c r="J1093" s="11" t="str">
        <f t="shared" si="136"/>
        <v>Bajaj</v>
      </c>
      <c r="K1093" s="11" t="str">
        <f t="shared" si="137"/>
        <v>Home&amp;Kitchen</v>
      </c>
      <c r="L1093" s="11" t="str">
        <f t="shared" si="138"/>
        <v>Less</v>
      </c>
      <c r="M1093" s="11">
        <f t="shared" si="139"/>
        <v>4</v>
      </c>
      <c r="N1093" s="17">
        <f t="shared" si="140"/>
        <v>17099800</v>
      </c>
      <c r="O1093" s="20" t="str">
        <f t="shared" si="141"/>
        <v>&gt;₹500</v>
      </c>
      <c r="P1093" s="11" t="str">
        <f t="shared" si="142"/>
        <v>More</v>
      </c>
      <c r="Q1093" s="19">
        <f t="shared" si="143"/>
        <v>7442.4000000000005</v>
      </c>
    </row>
    <row r="1094" spans="1:17" x14ac:dyDescent="0.35">
      <c r="A1094" s="10" t="s">
        <v>9262</v>
      </c>
      <c r="B1094" s="10" t="s">
        <v>9263</v>
      </c>
      <c r="C1094" s="10" t="s">
        <v>8710</v>
      </c>
      <c r="D1094" s="12">
        <v>6999</v>
      </c>
      <c r="E1094" s="12">
        <v>10590</v>
      </c>
      <c r="F1094" s="13">
        <v>0.34</v>
      </c>
      <c r="G1094" s="10">
        <v>4.4000000000000004</v>
      </c>
      <c r="H1094" s="14">
        <v>11499</v>
      </c>
      <c r="I1094" s="10" t="s">
        <v>9267</v>
      </c>
      <c r="J1094" s="10" t="str">
        <f t="shared" si="136"/>
        <v>Bosch</v>
      </c>
      <c r="K1094" s="10" t="str">
        <f t="shared" si="137"/>
        <v>Home&amp;Kitchen</v>
      </c>
      <c r="L1094" s="10" t="str">
        <f t="shared" si="138"/>
        <v>Less</v>
      </c>
      <c r="M1094" s="10">
        <f t="shared" si="139"/>
        <v>4</v>
      </c>
      <c r="N1094" s="12">
        <f t="shared" si="140"/>
        <v>121774410</v>
      </c>
      <c r="O1094" s="15" t="str">
        <f t="shared" si="141"/>
        <v>&gt;₹500</v>
      </c>
      <c r="P1094" s="10" t="str">
        <f t="shared" si="142"/>
        <v>More</v>
      </c>
      <c r="Q1094" s="14">
        <f t="shared" si="143"/>
        <v>50595.600000000006</v>
      </c>
    </row>
    <row r="1095" spans="1:17" x14ac:dyDescent="0.35">
      <c r="A1095" s="11" t="s">
        <v>9272</v>
      </c>
      <c r="B1095" s="11" t="s">
        <v>9273</v>
      </c>
      <c r="C1095" s="11" t="s">
        <v>8585</v>
      </c>
      <c r="D1095" s="17">
        <v>799</v>
      </c>
      <c r="E1095" s="17">
        <v>1999</v>
      </c>
      <c r="F1095" s="18">
        <v>0.6</v>
      </c>
      <c r="G1095" s="11">
        <v>4.0999999999999996</v>
      </c>
      <c r="H1095" s="19">
        <v>2162</v>
      </c>
      <c r="I1095" s="11" t="s">
        <v>9277</v>
      </c>
      <c r="J1095" s="11" t="str">
        <f t="shared" si="136"/>
        <v>Bulfyss</v>
      </c>
      <c r="K1095" s="11" t="str">
        <f t="shared" si="137"/>
        <v>Home&amp;Kitchen</v>
      </c>
      <c r="L1095" s="11" t="str">
        <f t="shared" si="138"/>
        <v>More</v>
      </c>
      <c r="M1095" s="11">
        <f t="shared" si="139"/>
        <v>4</v>
      </c>
      <c r="N1095" s="17">
        <f t="shared" si="140"/>
        <v>4321838</v>
      </c>
      <c r="O1095" s="20" t="str">
        <f t="shared" si="141"/>
        <v>&gt;₹500</v>
      </c>
      <c r="P1095" s="11" t="str">
        <f t="shared" si="142"/>
        <v>More</v>
      </c>
      <c r="Q1095" s="19">
        <f t="shared" si="143"/>
        <v>8864.1999999999989</v>
      </c>
    </row>
    <row r="1096" spans="1:17" x14ac:dyDescent="0.35">
      <c r="A1096" s="10" t="s">
        <v>9282</v>
      </c>
      <c r="B1096" s="10" t="s">
        <v>9283</v>
      </c>
      <c r="C1096" s="10" t="s">
        <v>9284</v>
      </c>
      <c r="D1096" s="12">
        <v>89</v>
      </c>
      <c r="E1096" s="12">
        <v>89</v>
      </c>
      <c r="F1096" s="13">
        <v>0</v>
      </c>
      <c r="G1096" s="10">
        <v>4.2</v>
      </c>
      <c r="H1096" s="14">
        <v>19621</v>
      </c>
      <c r="I1096" s="10" t="s">
        <v>9288</v>
      </c>
      <c r="J1096" s="10" t="str">
        <f t="shared" si="136"/>
        <v>VR</v>
      </c>
      <c r="K1096" s="10" t="str">
        <f t="shared" si="137"/>
        <v>Home&amp;Kitchen</v>
      </c>
      <c r="L1096" s="10" t="str">
        <f t="shared" si="138"/>
        <v>Less</v>
      </c>
      <c r="M1096" s="10">
        <f t="shared" si="139"/>
        <v>4</v>
      </c>
      <c r="N1096" s="12">
        <f t="shared" si="140"/>
        <v>1746269</v>
      </c>
      <c r="O1096" s="15" t="str">
        <f t="shared" si="141"/>
        <v>&lt;₹200</v>
      </c>
      <c r="P1096" s="10" t="str">
        <f t="shared" si="142"/>
        <v>More</v>
      </c>
      <c r="Q1096" s="14">
        <f t="shared" si="143"/>
        <v>82408.2</v>
      </c>
    </row>
    <row r="1097" spans="1:17" x14ac:dyDescent="0.35">
      <c r="A1097" s="11" t="s">
        <v>9293</v>
      </c>
      <c r="B1097" s="11" t="s">
        <v>9294</v>
      </c>
      <c r="C1097" s="11" t="s">
        <v>9295</v>
      </c>
      <c r="D1097" s="17">
        <v>1400</v>
      </c>
      <c r="E1097" s="17">
        <v>2485</v>
      </c>
      <c r="F1097" s="18">
        <v>0.44</v>
      </c>
      <c r="G1097" s="11">
        <v>4.0999999999999996</v>
      </c>
      <c r="H1097" s="19">
        <v>19998</v>
      </c>
      <c r="I1097" s="11" t="s">
        <v>9299</v>
      </c>
      <c r="J1097" s="11" t="str">
        <f t="shared" si="136"/>
        <v>Orient</v>
      </c>
      <c r="K1097" s="11" t="str">
        <f t="shared" si="137"/>
        <v>Home&amp;Kitchen</v>
      </c>
      <c r="L1097" s="11" t="str">
        <f t="shared" si="138"/>
        <v>Less</v>
      </c>
      <c r="M1097" s="11">
        <f t="shared" si="139"/>
        <v>4</v>
      </c>
      <c r="N1097" s="17">
        <f t="shared" si="140"/>
        <v>49695030</v>
      </c>
      <c r="O1097" s="20" t="str">
        <f t="shared" si="141"/>
        <v>&gt;₹500</v>
      </c>
      <c r="P1097" s="11" t="str">
        <f t="shared" si="142"/>
        <v>More</v>
      </c>
      <c r="Q1097" s="19">
        <f t="shared" si="143"/>
        <v>81991.799999999988</v>
      </c>
    </row>
    <row r="1098" spans="1:17" x14ac:dyDescent="0.35">
      <c r="A1098" s="10" t="s">
        <v>9304</v>
      </c>
      <c r="B1098" s="10" t="s">
        <v>9305</v>
      </c>
      <c r="C1098" s="10" t="s">
        <v>8886</v>
      </c>
      <c r="D1098" s="12">
        <v>355</v>
      </c>
      <c r="E1098" s="12">
        <v>899</v>
      </c>
      <c r="F1098" s="13">
        <v>0.61</v>
      </c>
      <c r="G1098" s="10">
        <v>4.0999999999999996</v>
      </c>
      <c r="H1098" s="14">
        <v>1051</v>
      </c>
      <c r="I1098" s="10" t="s">
        <v>9309</v>
      </c>
      <c r="J1098" s="10" t="str">
        <f t="shared" si="136"/>
        <v>PrettyKrafts</v>
      </c>
      <c r="K1098" s="10" t="str">
        <f t="shared" si="137"/>
        <v>Home&amp;Kitchen</v>
      </c>
      <c r="L1098" s="10" t="str">
        <f t="shared" si="138"/>
        <v>More</v>
      </c>
      <c r="M1098" s="10">
        <f t="shared" si="139"/>
        <v>4</v>
      </c>
      <c r="N1098" s="12">
        <f t="shared" si="140"/>
        <v>944849</v>
      </c>
      <c r="O1098" s="15" t="str">
        <f t="shared" si="141"/>
        <v>&gt;₹500</v>
      </c>
      <c r="P1098" s="10" t="str">
        <f t="shared" si="142"/>
        <v>More</v>
      </c>
      <c r="Q1098" s="14">
        <f t="shared" si="143"/>
        <v>4309.0999999999995</v>
      </c>
    </row>
    <row r="1099" spans="1:17" x14ac:dyDescent="0.35">
      <c r="A1099" s="11" t="s">
        <v>9314</v>
      </c>
      <c r="B1099" s="11" t="s">
        <v>9315</v>
      </c>
      <c r="C1099" s="11" t="s">
        <v>8552</v>
      </c>
      <c r="D1099" s="17">
        <v>2169</v>
      </c>
      <c r="E1099" s="17">
        <v>3279</v>
      </c>
      <c r="F1099" s="18">
        <v>0.34</v>
      </c>
      <c r="G1099" s="11">
        <v>4.0999999999999996</v>
      </c>
      <c r="H1099" s="19">
        <v>1716</v>
      </c>
      <c r="I1099" s="11" t="s">
        <v>9319</v>
      </c>
      <c r="J1099" s="11" t="str">
        <f t="shared" si="136"/>
        <v>Bajaj</v>
      </c>
      <c r="K1099" s="11" t="str">
        <f t="shared" si="137"/>
        <v>Home&amp;Kitchen</v>
      </c>
      <c r="L1099" s="11" t="str">
        <f t="shared" si="138"/>
        <v>Less</v>
      </c>
      <c r="M1099" s="11">
        <f t="shared" si="139"/>
        <v>4</v>
      </c>
      <c r="N1099" s="17">
        <f t="shared" si="140"/>
        <v>5626764</v>
      </c>
      <c r="O1099" s="20" t="str">
        <f t="shared" si="141"/>
        <v>&gt;₹500</v>
      </c>
      <c r="P1099" s="11" t="str">
        <f t="shared" si="142"/>
        <v>More</v>
      </c>
      <c r="Q1099" s="19">
        <f t="shared" si="143"/>
        <v>7035.5999999999995</v>
      </c>
    </row>
    <row r="1100" spans="1:17" x14ac:dyDescent="0.35">
      <c r="A1100" s="10" t="s">
        <v>9324</v>
      </c>
      <c r="B1100" s="10" t="s">
        <v>9325</v>
      </c>
      <c r="C1100" s="10" t="s">
        <v>9326</v>
      </c>
      <c r="D1100" s="12">
        <v>2799</v>
      </c>
      <c r="E1100" s="12">
        <v>3799</v>
      </c>
      <c r="F1100" s="13">
        <v>0.26</v>
      </c>
      <c r="G1100" s="10">
        <v>3.9</v>
      </c>
      <c r="H1100" s="14">
        <v>32931</v>
      </c>
      <c r="I1100" s="10" t="s">
        <v>9330</v>
      </c>
      <c r="J1100" s="10" t="str">
        <f t="shared" si="136"/>
        <v>Eureka</v>
      </c>
      <c r="K1100" s="10" t="str">
        <f t="shared" si="137"/>
        <v>Home&amp;Kitchen</v>
      </c>
      <c r="L1100" s="10" t="str">
        <f t="shared" si="138"/>
        <v>Less</v>
      </c>
      <c r="M1100" s="10">
        <f t="shared" si="139"/>
        <v>3</v>
      </c>
      <c r="N1100" s="12">
        <f t="shared" si="140"/>
        <v>125104869</v>
      </c>
      <c r="O1100" s="15" t="str">
        <f t="shared" si="141"/>
        <v>&gt;₹500</v>
      </c>
      <c r="P1100" s="10" t="str">
        <f t="shared" si="142"/>
        <v>More</v>
      </c>
      <c r="Q1100" s="14">
        <f t="shared" si="143"/>
        <v>128430.9</v>
      </c>
    </row>
    <row r="1101" spans="1:17" x14ac:dyDescent="0.35">
      <c r="A1101" s="11" t="s">
        <v>9335</v>
      </c>
      <c r="B1101" s="11" t="s">
        <v>9336</v>
      </c>
      <c r="C1101" s="11" t="s">
        <v>8541</v>
      </c>
      <c r="D1101" s="17">
        <v>899</v>
      </c>
      <c r="E1101" s="17">
        <v>1249</v>
      </c>
      <c r="F1101" s="18">
        <v>0.28000000000000003</v>
      </c>
      <c r="G1101" s="11">
        <v>3.9</v>
      </c>
      <c r="H1101" s="19">
        <v>17424</v>
      </c>
      <c r="I1101" s="11" t="s">
        <v>9340</v>
      </c>
      <c r="J1101" s="11" t="str">
        <f t="shared" si="136"/>
        <v>Pigeon</v>
      </c>
      <c r="K1101" s="11" t="str">
        <f t="shared" si="137"/>
        <v>Home&amp;Kitchen</v>
      </c>
      <c r="L1101" s="11" t="str">
        <f t="shared" si="138"/>
        <v>Less</v>
      </c>
      <c r="M1101" s="11">
        <f t="shared" si="139"/>
        <v>3</v>
      </c>
      <c r="N1101" s="17">
        <f t="shared" si="140"/>
        <v>21762576</v>
      </c>
      <c r="O1101" s="20" t="str">
        <f t="shared" si="141"/>
        <v>&gt;₹500</v>
      </c>
      <c r="P1101" s="11" t="str">
        <f t="shared" si="142"/>
        <v>More</v>
      </c>
      <c r="Q1101" s="19">
        <f t="shared" si="143"/>
        <v>67953.599999999991</v>
      </c>
    </row>
    <row r="1102" spans="1:17" x14ac:dyDescent="0.35">
      <c r="A1102" s="10" t="s">
        <v>9345</v>
      </c>
      <c r="B1102" s="10" t="s">
        <v>9346</v>
      </c>
      <c r="C1102" s="10" t="s">
        <v>8732</v>
      </c>
      <c r="D1102" s="12">
        <v>2499</v>
      </c>
      <c r="E1102" s="12">
        <v>5000</v>
      </c>
      <c r="F1102" s="13">
        <v>0.5</v>
      </c>
      <c r="G1102" s="10">
        <v>3.8</v>
      </c>
      <c r="H1102" s="14">
        <v>1889</v>
      </c>
      <c r="I1102" s="10" t="s">
        <v>9350</v>
      </c>
      <c r="J1102" s="10" t="str">
        <f t="shared" si="136"/>
        <v>Maharaja</v>
      </c>
      <c r="K1102" s="10" t="str">
        <f t="shared" si="137"/>
        <v>Home&amp;Kitchen</v>
      </c>
      <c r="L1102" s="10" t="str">
        <f t="shared" si="138"/>
        <v>More</v>
      </c>
      <c r="M1102" s="10">
        <f t="shared" si="139"/>
        <v>3</v>
      </c>
      <c r="N1102" s="12">
        <f t="shared" si="140"/>
        <v>9445000</v>
      </c>
      <c r="O1102" s="15" t="str">
        <f t="shared" si="141"/>
        <v>&gt;₹500</v>
      </c>
      <c r="P1102" s="10" t="str">
        <f t="shared" si="142"/>
        <v>More</v>
      </c>
      <c r="Q1102" s="14">
        <f t="shared" si="143"/>
        <v>7178.2</v>
      </c>
    </row>
    <row r="1103" spans="1:17" x14ac:dyDescent="0.35">
      <c r="A1103" s="11" t="s">
        <v>9355</v>
      </c>
      <c r="B1103" s="11" t="s">
        <v>9356</v>
      </c>
      <c r="C1103" s="11" t="s">
        <v>8721</v>
      </c>
      <c r="D1103" s="17">
        <v>3599</v>
      </c>
      <c r="E1103" s="17">
        <v>7299</v>
      </c>
      <c r="F1103" s="18">
        <v>0.51</v>
      </c>
      <c r="G1103" s="11">
        <v>4</v>
      </c>
      <c r="H1103" s="19">
        <v>10324</v>
      </c>
      <c r="I1103" s="11" t="s">
        <v>9360</v>
      </c>
      <c r="J1103" s="11" t="str">
        <f t="shared" si="136"/>
        <v>Crompton</v>
      </c>
      <c r="K1103" s="11" t="str">
        <f t="shared" si="137"/>
        <v>Home&amp;Kitchen</v>
      </c>
      <c r="L1103" s="11" t="str">
        <f t="shared" si="138"/>
        <v>More</v>
      </c>
      <c r="M1103" s="11">
        <f t="shared" si="139"/>
        <v>4</v>
      </c>
      <c r="N1103" s="17">
        <f t="shared" si="140"/>
        <v>75354876</v>
      </c>
      <c r="O1103" s="20" t="str">
        <f t="shared" si="141"/>
        <v>&gt;₹500</v>
      </c>
      <c r="P1103" s="11" t="str">
        <f t="shared" si="142"/>
        <v>More</v>
      </c>
      <c r="Q1103" s="19">
        <f t="shared" si="143"/>
        <v>41296</v>
      </c>
    </row>
    <row r="1104" spans="1:17" x14ac:dyDescent="0.35">
      <c r="A1104" s="10" t="s">
        <v>9365</v>
      </c>
      <c r="B1104" s="10" t="s">
        <v>9366</v>
      </c>
      <c r="C1104" s="10" t="s">
        <v>8699</v>
      </c>
      <c r="D1104" s="12">
        <v>499</v>
      </c>
      <c r="E1104" s="12">
        <v>625</v>
      </c>
      <c r="F1104" s="13">
        <v>0.2</v>
      </c>
      <c r="G1104" s="10">
        <v>4.2</v>
      </c>
      <c r="H1104" s="14">
        <v>5355</v>
      </c>
      <c r="I1104" s="10" t="s">
        <v>9370</v>
      </c>
      <c r="J1104" s="10" t="str">
        <f t="shared" si="136"/>
        <v>Bajaj</v>
      </c>
      <c r="K1104" s="10" t="str">
        <f t="shared" si="137"/>
        <v>Home&amp;Kitchen</v>
      </c>
      <c r="L1104" s="10" t="str">
        <f t="shared" si="138"/>
        <v>Less</v>
      </c>
      <c r="M1104" s="10">
        <f t="shared" si="139"/>
        <v>4</v>
      </c>
      <c r="N1104" s="12">
        <f t="shared" si="140"/>
        <v>3346875</v>
      </c>
      <c r="O1104" s="15" t="str">
        <f t="shared" si="141"/>
        <v>&gt;₹500</v>
      </c>
      <c r="P1104" s="10" t="str">
        <f t="shared" si="142"/>
        <v>More</v>
      </c>
      <c r="Q1104" s="14">
        <f t="shared" si="143"/>
        <v>22491</v>
      </c>
    </row>
    <row r="1105" spans="1:17" x14ac:dyDescent="0.35">
      <c r="A1105" s="11" t="s">
        <v>9375</v>
      </c>
      <c r="B1105" s="11" t="s">
        <v>9376</v>
      </c>
      <c r="C1105" s="11" t="s">
        <v>8844</v>
      </c>
      <c r="D1105" s="17">
        <v>653</v>
      </c>
      <c r="E1105" s="17">
        <v>1020</v>
      </c>
      <c r="F1105" s="18">
        <v>0.36</v>
      </c>
      <c r="G1105" s="11">
        <v>4.0999999999999996</v>
      </c>
      <c r="H1105" s="19">
        <v>3366</v>
      </c>
      <c r="I1105" s="11" t="s">
        <v>9380</v>
      </c>
      <c r="J1105" s="11" t="str">
        <f t="shared" si="136"/>
        <v>Bajaj</v>
      </c>
      <c r="K1105" s="11" t="str">
        <f t="shared" si="137"/>
        <v>Home&amp;Kitchen</v>
      </c>
      <c r="L1105" s="11" t="str">
        <f t="shared" si="138"/>
        <v>Less</v>
      </c>
      <c r="M1105" s="11">
        <f t="shared" si="139"/>
        <v>4</v>
      </c>
      <c r="N1105" s="17">
        <f t="shared" si="140"/>
        <v>3433320</v>
      </c>
      <c r="O1105" s="20" t="str">
        <f t="shared" si="141"/>
        <v>&gt;₹500</v>
      </c>
      <c r="P1105" s="11" t="str">
        <f t="shared" si="142"/>
        <v>More</v>
      </c>
      <c r="Q1105" s="19">
        <f t="shared" si="143"/>
        <v>13800.599999999999</v>
      </c>
    </row>
    <row r="1106" spans="1:17" x14ac:dyDescent="0.35">
      <c r="A1106" s="10" t="s">
        <v>9384</v>
      </c>
      <c r="B1106" s="10" t="s">
        <v>9385</v>
      </c>
      <c r="C1106" s="10" t="s">
        <v>9386</v>
      </c>
      <c r="D1106" s="12">
        <v>4789</v>
      </c>
      <c r="E1106" s="12">
        <v>8990</v>
      </c>
      <c r="F1106" s="13">
        <v>0.47</v>
      </c>
      <c r="G1106" s="10">
        <v>4.3</v>
      </c>
      <c r="H1106" s="14">
        <v>1017</v>
      </c>
      <c r="I1106" s="10" t="s">
        <v>9390</v>
      </c>
      <c r="J1106" s="10" t="str">
        <f t="shared" si="136"/>
        <v>AGARO</v>
      </c>
      <c r="K1106" s="10" t="str">
        <f t="shared" si="137"/>
        <v>Home&amp;Kitchen</v>
      </c>
      <c r="L1106" s="10" t="str">
        <f t="shared" si="138"/>
        <v>Less</v>
      </c>
      <c r="M1106" s="10">
        <f t="shared" si="139"/>
        <v>4</v>
      </c>
      <c r="N1106" s="12">
        <f t="shared" si="140"/>
        <v>9142830</v>
      </c>
      <c r="O1106" s="15" t="str">
        <f t="shared" si="141"/>
        <v>&gt;₹500</v>
      </c>
      <c r="P1106" s="10" t="str">
        <f t="shared" si="142"/>
        <v>More</v>
      </c>
      <c r="Q1106" s="14">
        <f t="shared" si="143"/>
        <v>4373.0999999999995</v>
      </c>
    </row>
    <row r="1107" spans="1:17" x14ac:dyDescent="0.35">
      <c r="A1107" s="11" t="s">
        <v>9395</v>
      </c>
      <c r="B1107" s="11" t="s">
        <v>9396</v>
      </c>
      <c r="C1107" s="11" t="s">
        <v>9397</v>
      </c>
      <c r="D1107" s="17">
        <v>1409</v>
      </c>
      <c r="E1107" s="17">
        <v>1639</v>
      </c>
      <c r="F1107" s="18">
        <v>0.14000000000000001</v>
      </c>
      <c r="G1107" s="11">
        <v>3.7</v>
      </c>
      <c r="H1107" s="19">
        <v>787</v>
      </c>
      <c r="I1107" s="11" t="s">
        <v>9401</v>
      </c>
      <c r="J1107" s="11" t="str">
        <f t="shared" si="136"/>
        <v>Bajaj</v>
      </c>
      <c r="K1107" s="11" t="str">
        <f t="shared" si="137"/>
        <v>Home&amp;Kitchen</v>
      </c>
      <c r="L1107" s="11" t="str">
        <f t="shared" si="138"/>
        <v>Less</v>
      </c>
      <c r="M1107" s="11">
        <f t="shared" si="139"/>
        <v>3</v>
      </c>
      <c r="N1107" s="17">
        <f t="shared" si="140"/>
        <v>1289893</v>
      </c>
      <c r="O1107" s="20" t="str">
        <f t="shared" si="141"/>
        <v>&gt;₹500</v>
      </c>
      <c r="P1107" s="11" t="str">
        <f t="shared" si="142"/>
        <v>Less</v>
      </c>
      <c r="Q1107" s="19">
        <f t="shared" si="143"/>
        <v>2911.9</v>
      </c>
    </row>
    <row r="1108" spans="1:17" x14ac:dyDescent="0.35">
      <c r="A1108" s="10" t="s">
        <v>9406</v>
      </c>
      <c r="B1108" s="10" t="s">
        <v>9407</v>
      </c>
      <c r="C1108" s="10" t="s">
        <v>8688</v>
      </c>
      <c r="D1108" s="12">
        <v>753</v>
      </c>
      <c r="E1108" s="12">
        <v>899</v>
      </c>
      <c r="F1108" s="13">
        <v>0.16</v>
      </c>
      <c r="G1108" s="10">
        <v>4.2</v>
      </c>
      <c r="H1108" s="14">
        <v>18462</v>
      </c>
      <c r="I1108" s="10" t="s">
        <v>9411</v>
      </c>
      <c r="J1108" s="10" t="str">
        <f t="shared" si="136"/>
        <v>Orpat</v>
      </c>
      <c r="K1108" s="10" t="str">
        <f t="shared" si="137"/>
        <v>Home&amp;Kitchen</v>
      </c>
      <c r="L1108" s="10" t="str">
        <f t="shared" si="138"/>
        <v>Less</v>
      </c>
      <c r="M1108" s="10">
        <f t="shared" si="139"/>
        <v>4</v>
      </c>
      <c r="N1108" s="12">
        <f t="shared" si="140"/>
        <v>16597338</v>
      </c>
      <c r="O1108" s="15" t="str">
        <f t="shared" si="141"/>
        <v>&gt;₹500</v>
      </c>
      <c r="P1108" s="10" t="str">
        <f t="shared" si="142"/>
        <v>More</v>
      </c>
      <c r="Q1108" s="14">
        <f t="shared" si="143"/>
        <v>77540.400000000009</v>
      </c>
    </row>
    <row r="1109" spans="1:17" x14ac:dyDescent="0.35">
      <c r="A1109" s="11" t="s">
        <v>9416</v>
      </c>
      <c r="B1109" s="11" t="s">
        <v>9417</v>
      </c>
      <c r="C1109" s="11" t="s">
        <v>9030</v>
      </c>
      <c r="D1109" s="17">
        <v>353</v>
      </c>
      <c r="E1109" s="17">
        <v>1199</v>
      </c>
      <c r="F1109" s="18">
        <v>0.71</v>
      </c>
      <c r="G1109" s="11">
        <v>4.3</v>
      </c>
      <c r="H1109" s="19">
        <v>629</v>
      </c>
      <c r="I1109" s="11" t="s">
        <v>9421</v>
      </c>
      <c r="J1109" s="11" t="str">
        <f t="shared" si="136"/>
        <v>GILTON</v>
      </c>
      <c r="K1109" s="11" t="str">
        <f t="shared" si="137"/>
        <v>Home&amp;Kitchen</v>
      </c>
      <c r="L1109" s="11" t="str">
        <f t="shared" si="138"/>
        <v>More</v>
      </c>
      <c r="M1109" s="11">
        <f t="shared" si="139"/>
        <v>4</v>
      </c>
      <c r="N1109" s="17">
        <f t="shared" si="140"/>
        <v>754171</v>
      </c>
      <c r="O1109" s="20" t="str">
        <f t="shared" si="141"/>
        <v>&gt;₹500</v>
      </c>
      <c r="P1109" s="11" t="str">
        <f t="shared" si="142"/>
        <v>Less</v>
      </c>
      <c r="Q1109" s="19">
        <f t="shared" si="143"/>
        <v>2704.7</v>
      </c>
    </row>
    <row r="1110" spans="1:17" x14ac:dyDescent="0.35">
      <c r="A1110" s="10" t="s">
        <v>9426</v>
      </c>
      <c r="B1110" s="10" t="s">
        <v>9427</v>
      </c>
      <c r="C1110" s="10" t="s">
        <v>8585</v>
      </c>
      <c r="D1110" s="12">
        <v>1099</v>
      </c>
      <c r="E1110" s="12">
        <v>1899</v>
      </c>
      <c r="F1110" s="13">
        <v>0.42</v>
      </c>
      <c r="G1110" s="10">
        <v>4.3</v>
      </c>
      <c r="H1110" s="14">
        <v>15276</v>
      </c>
      <c r="I1110" s="10" t="s">
        <v>9431</v>
      </c>
      <c r="J1110" s="10" t="str">
        <f t="shared" si="136"/>
        <v>HealthSense</v>
      </c>
      <c r="K1110" s="10" t="str">
        <f t="shared" si="137"/>
        <v>Home&amp;Kitchen</v>
      </c>
      <c r="L1110" s="10" t="str">
        <f t="shared" si="138"/>
        <v>Less</v>
      </c>
      <c r="M1110" s="10">
        <f t="shared" si="139"/>
        <v>4</v>
      </c>
      <c r="N1110" s="12">
        <f t="shared" si="140"/>
        <v>29009124</v>
      </c>
      <c r="O1110" s="15" t="str">
        <f t="shared" si="141"/>
        <v>&gt;₹500</v>
      </c>
      <c r="P1110" s="10" t="str">
        <f t="shared" si="142"/>
        <v>More</v>
      </c>
      <c r="Q1110" s="14">
        <f t="shared" si="143"/>
        <v>65686.8</v>
      </c>
    </row>
    <row r="1111" spans="1:17" x14ac:dyDescent="0.35">
      <c r="A1111" s="11" t="s">
        <v>9436</v>
      </c>
      <c r="B1111" s="11" t="s">
        <v>9437</v>
      </c>
      <c r="C1111" s="11" t="s">
        <v>8875</v>
      </c>
      <c r="D1111" s="17">
        <v>8799</v>
      </c>
      <c r="E1111" s="17">
        <v>11595</v>
      </c>
      <c r="F1111" s="18">
        <v>0.24</v>
      </c>
      <c r="G1111" s="11">
        <v>4.4000000000000004</v>
      </c>
      <c r="H1111" s="19">
        <v>2981</v>
      </c>
      <c r="I1111" s="11" t="s">
        <v>9441</v>
      </c>
      <c r="J1111" s="11" t="str">
        <f t="shared" si="136"/>
        <v>PHILIPS</v>
      </c>
      <c r="K1111" s="11" t="str">
        <f t="shared" si="137"/>
        <v>Home&amp;Kitchen</v>
      </c>
      <c r="L1111" s="11" t="str">
        <f t="shared" si="138"/>
        <v>Less</v>
      </c>
      <c r="M1111" s="11">
        <f t="shared" si="139"/>
        <v>4</v>
      </c>
      <c r="N1111" s="17">
        <f t="shared" si="140"/>
        <v>34564695</v>
      </c>
      <c r="O1111" s="20" t="str">
        <f t="shared" si="141"/>
        <v>&gt;₹500</v>
      </c>
      <c r="P1111" s="11" t="str">
        <f t="shared" si="142"/>
        <v>More</v>
      </c>
      <c r="Q1111" s="19">
        <f t="shared" si="143"/>
        <v>13116.400000000001</v>
      </c>
    </row>
    <row r="1112" spans="1:17" x14ac:dyDescent="0.35">
      <c r="A1112" s="10" t="s">
        <v>9446</v>
      </c>
      <c r="B1112" s="10" t="s">
        <v>9447</v>
      </c>
      <c r="C1112" s="10" t="s">
        <v>8541</v>
      </c>
      <c r="D1112" s="12">
        <v>1345</v>
      </c>
      <c r="E1112" s="12">
        <v>1750</v>
      </c>
      <c r="F1112" s="13">
        <v>0.23</v>
      </c>
      <c r="G1112" s="10">
        <v>3.8</v>
      </c>
      <c r="H1112" s="14">
        <v>2466</v>
      </c>
      <c r="I1112" s="10" t="s">
        <v>9451</v>
      </c>
      <c r="J1112" s="10" t="str">
        <f t="shared" si="136"/>
        <v>Milton</v>
      </c>
      <c r="K1112" s="10" t="str">
        <f t="shared" si="137"/>
        <v>Home&amp;Kitchen</v>
      </c>
      <c r="L1112" s="10" t="str">
        <f t="shared" si="138"/>
        <v>Less</v>
      </c>
      <c r="M1112" s="10">
        <f t="shared" si="139"/>
        <v>3</v>
      </c>
      <c r="N1112" s="12">
        <f t="shared" si="140"/>
        <v>4315500</v>
      </c>
      <c r="O1112" s="15" t="str">
        <f t="shared" si="141"/>
        <v>&gt;₹500</v>
      </c>
      <c r="P1112" s="10" t="str">
        <f t="shared" si="142"/>
        <v>More</v>
      </c>
      <c r="Q1112" s="14">
        <f t="shared" si="143"/>
        <v>9370.7999999999993</v>
      </c>
    </row>
    <row r="1113" spans="1:17" x14ac:dyDescent="0.35">
      <c r="A1113" s="11" t="s">
        <v>9456</v>
      </c>
      <c r="B1113" s="11" t="s">
        <v>9457</v>
      </c>
      <c r="C1113" s="11" t="s">
        <v>9458</v>
      </c>
      <c r="D1113" s="17">
        <v>2095</v>
      </c>
      <c r="E1113" s="17">
        <v>2095</v>
      </c>
      <c r="F1113" s="18">
        <v>0</v>
      </c>
      <c r="G1113" s="11">
        <v>4.5</v>
      </c>
      <c r="H1113" s="19">
        <v>7949</v>
      </c>
      <c r="I1113" s="11" t="s">
        <v>9462</v>
      </c>
      <c r="J1113" s="11" t="str">
        <f t="shared" si="136"/>
        <v>Philips</v>
      </c>
      <c r="K1113" s="11" t="str">
        <f t="shared" si="137"/>
        <v>Home&amp;Kitchen</v>
      </c>
      <c r="L1113" s="11" t="str">
        <f t="shared" si="138"/>
        <v>Less</v>
      </c>
      <c r="M1113" s="11">
        <f t="shared" si="139"/>
        <v>4</v>
      </c>
      <c r="N1113" s="17">
        <f t="shared" si="140"/>
        <v>16653155</v>
      </c>
      <c r="O1113" s="20" t="str">
        <f t="shared" si="141"/>
        <v>&gt;₹500</v>
      </c>
      <c r="P1113" s="11" t="str">
        <f t="shared" si="142"/>
        <v>More</v>
      </c>
      <c r="Q1113" s="19">
        <f t="shared" si="143"/>
        <v>35770.5</v>
      </c>
    </row>
    <row r="1114" spans="1:17" x14ac:dyDescent="0.35">
      <c r="A1114" s="10" t="s">
        <v>9467</v>
      </c>
      <c r="B1114" s="10" t="s">
        <v>9468</v>
      </c>
      <c r="C1114" s="10" t="s">
        <v>8552</v>
      </c>
      <c r="D1114" s="12">
        <v>1498</v>
      </c>
      <c r="E1114" s="12">
        <v>2300</v>
      </c>
      <c r="F1114" s="13">
        <v>0.35</v>
      </c>
      <c r="G1114" s="10">
        <v>3.8</v>
      </c>
      <c r="H1114" s="14">
        <v>95</v>
      </c>
      <c r="I1114" s="10" t="s">
        <v>9472</v>
      </c>
      <c r="J1114" s="10" t="str">
        <f t="shared" si="136"/>
        <v>Crompton</v>
      </c>
      <c r="K1114" s="10" t="str">
        <f t="shared" si="137"/>
        <v>Home&amp;Kitchen</v>
      </c>
      <c r="L1114" s="10" t="str">
        <f t="shared" si="138"/>
        <v>Less</v>
      </c>
      <c r="M1114" s="10">
        <f t="shared" si="139"/>
        <v>3</v>
      </c>
      <c r="N1114" s="12">
        <f t="shared" si="140"/>
        <v>218500</v>
      </c>
      <c r="O1114" s="15" t="str">
        <f t="shared" si="141"/>
        <v>&gt;₹500</v>
      </c>
      <c r="P1114" s="10" t="str">
        <f t="shared" si="142"/>
        <v>Less</v>
      </c>
      <c r="Q1114" s="14">
        <f t="shared" si="143"/>
        <v>361</v>
      </c>
    </row>
    <row r="1115" spans="1:17" x14ac:dyDescent="0.35">
      <c r="A1115" s="11" t="s">
        <v>9477</v>
      </c>
      <c r="B1115" s="11" t="s">
        <v>9478</v>
      </c>
      <c r="C1115" s="11" t="s">
        <v>9479</v>
      </c>
      <c r="D1115" s="17">
        <v>2199</v>
      </c>
      <c r="E1115" s="17">
        <v>2990</v>
      </c>
      <c r="F1115" s="18">
        <v>0.26</v>
      </c>
      <c r="G1115" s="11">
        <v>3.8</v>
      </c>
      <c r="H1115" s="19">
        <v>1558</v>
      </c>
      <c r="I1115" s="11" t="s">
        <v>9483</v>
      </c>
      <c r="J1115" s="11" t="str">
        <f t="shared" si="136"/>
        <v>USHA</v>
      </c>
      <c r="K1115" s="11" t="str">
        <f t="shared" si="137"/>
        <v>Home&amp;Kitchen</v>
      </c>
      <c r="L1115" s="11" t="str">
        <f t="shared" si="138"/>
        <v>Less</v>
      </c>
      <c r="M1115" s="11">
        <f t="shared" si="139"/>
        <v>3</v>
      </c>
      <c r="N1115" s="17">
        <f t="shared" si="140"/>
        <v>4658420</v>
      </c>
      <c r="O1115" s="20" t="str">
        <f t="shared" si="141"/>
        <v>&gt;₹500</v>
      </c>
      <c r="P1115" s="11" t="str">
        <f t="shared" si="142"/>
        <v>More</v>
      </c>
      <c r="Q1115" s="19">
        <f t="shared" si="143"/>
        <v>5920.4</v>
      </c>
    </row>
    <row r="1116" spans="1:17" x14ac:dyDescent="0.35">
      <c r="A1116" s="10" t="s">
        <v>9488</v>
      </c>
      <c r="B1116" s="10" t="s">
        <v>9489</v>
      </c>
      <c r="C1116" s="10" t="s">
        <v>8710</v>
      </c>
      <c r="D1116" s="12">
        <v>3699</v>
      </c>
      <c r="E1116" s="12">
        <v>4295</v>
      </c>
      <c r="F1116" s="13">
        <v>0.14000000000000001</v>
      </c>
      <c r="G1116" s="10">
        <v>4.0999999999999996</v>
      </c>
      <c r="H1116" s="14">
        <v>26543</v>
      </c>
      <c r="I1116" s="10" t="s">
        <v>9493</v>
      </c>
      <c r="J1116" s="10" t="str">
        <f t="shared" si="136"/>
        <v>Philips</v>
      </c>
      <c r="K1116" s="10" t="str">
        <f t="shared" si="137"/>
        <v>Home&amp;Kitchen</v>
      </c>
      <c r="L1116" s="10" t="str">
        <f t="shared" si="138"/>
        <v>Less</v>
      </c>
      <c r="M1116" s="10">
        <f t="shared" si="139"/>
        <v>4</v>
      </c>
      <c r="N1116" s="12">
        <f t="shared" si="140"/>
        <v>114002185</v>
      </c>
      <c r="O1116" s="15" t="str">
        <f t="shared" si="141"/>
        <v>&gt;₹500</v>
      </c>
      <c r="P1116" s="10" t="str">
        <f t="shared" si="142"/>
        <v>More</v>
      </c>
      <c r="Q1116" s="14">
        <f t="shared" si="143"/>
        <v>108826.29999999999</v>
      </c>
    </row>
    <row r="1117" spans="1:17" x14ac:dyDescent="0.35">
      <c r="A1117" s="11" t="s">
        <v>9498</v>
      </c>
      <c r="B1117" s="11" t="s">
        <v>9499</v>
      </c>
      <c r="C1117" s="11" t="s">
        <v>8886</v>
      </c>
      <c r="D1117" s="17">
        <v>177</v>
      </c>
      <c r="E1117" s="17">
        <v>199</v>
      </c>
      <c r="F1117" s="18">
        <v>0.11</v>
      </c>
      <c r="G1117" s="11">
        <v>4.0999999999999996</v>
      </c>
      <c r="H1117" s="19">
        <v>3688</v>
      </c>
      <c r="I1117" s="11" t="s">
        <v>9503</v>
      </c>
      <c r="J1117" s="11" t="str">
        <f t="shared" si="136"/>
        <v>Kuber</v>
      </c>
      <c r="K1117" s="11" t="str">
        <f t="shared" si="137"/>
        <v>Home&amp;Kitchen</v>
      </c>
      <c r="L1117" s="11" t="str">
        <f t="shared" si="138"/>
        <v>Less</v>
      </c>
      <c r="M1117" s="11">
        <f t="shared" si="139"/>
        <v>4</v>
      </c>
      <c r="N1117" s="17">
        <f t="shared" si="140"/>
        <v>733912</v>
      </c>
      <c r="O1117" s="20" t="str">
        <f t="shared" si="141"/>
        <v>&lt;₹200</v>
      </c>
      <c r="P1117" s="11" t="str">
        <f t="shared" si="142"/>
        <v>More</v>
      </c>
      <c r="Q1117" s="19">
        <f t="shared" si="143"/>
        <v>15120.8</v>
      </c>
    </row>
    <row r="1118" spans="1:17" x14ac:dyDescent="0.35">
      <c r="A1118" s="10" t="s">
        <v>9508</v>
      </c>
      <c r="B1118" s="10" t="s">
        <v>9509</v>
      </c>
      <c r="C1118" s="10" t="s">
        <v>8710</v>
      </c>
      <c r="D1118" s="12">
        <v>1149</v>
      </c>
      <c r="E1118" s="12">
        <v>2499</v>
      </c>
      <c r="F1118" s="13">
        <v>0.54</v>
      </c>
      <c r="G1118" s="10">
        <v>3.8</v>
      </c>
      <c r="H1118" s="14">
        <v>4383</v>
      </c>
      <c r="I1118" s="10" t="s">
        <v>9513</v>
      </c>
      <c r="J1118" s="10" t="str">
        <f t="shared" si="136"/>
        <v>Lifelong</v>
      </c>
      <c r="K1118" s="10" t="str">
        <f t="shared" si="137"/>
        <v>Home&amp;Kitchen</v>
      </c>
      <c r="L1118" s="10" t="str">
        <f t="shared" si="138"/>
        <v>More</v>
      </c>
      <c r="M1118" s="10">
        <f t="shared" si="139"/>
        <v>3</v>
      </c>
      <c r="N1118" s="12">
        <f t="shared" si="140"/>
        <v>10953117</v>
      </c>
      <c r="O1118" s="15" t="str">
        <f t="shared" si="141"/>
        <v>&gt;₹500</v>
      </c>
      <c r="P1118" s="10" t="str">
        <f t="shared" si="142"/>
        <v>More</v>
      </c>
      <c r="Q1118" s="14">
        <f t="shared" si="143"/>
        <v>16655.399999999998</v>
      </c>
    </row>
    <row r="1119" spans="1:17" x14ac:dyDescent="0.35">
      <c r="A1119" s="11" t="s">
        <v>9518</v>
      </c>
      <c r="B1119" s="11" t="s">
        <v>9519</v>
      </c>
      <c r="C1119" s="11" t="s">
        <v>9520</v>
      </c>
      <c r="D1119" s="17">
        <v>244</v>
      </c>
      <c r="E1119" s="17">
        <v>499</v>
      </c>
      <c r="F1119" s="18">
        <v>0.51</v>
      </c>
      <c r="G1119" s="11">
        <v>3.3</v>
      </c>
      <c r="H1119" s="19">
        <v>478</v>
      </c>
      <c r="I1119" s="11" t="s">
        <v>9524</v>
      </c>
      <c r="J1119" s="11" t="str">
        <f t="shared" si="136"/>
        <v>IKEA</v>
      </c>
      <c r="K1119" s="11" t="str">
        <f t="shared" si="137"/>
        <v>Home&amp;Kitchen</v>
      </c>
      <c r="L1119" s="11" t="str">
        <f t="shared" si="138"/>
        <v>More</v>
      </c>
      <c r="M1119" s="11">
        <f t="shared" si="139"/>
        <v>3</v>
      </c>
      <c r="N1119" s="17">
        <f t="shared" si="140"/>
        <v>238522</v>
      </c>
      <c r="O1119" s="20" t="str">
        <f t="shared" si="141"/>
        <v>₹200–₹500</v>
      </c>
      <c r="P1119" s="11" t="str">
        <f t="shared" si="142"/>
        <v>Less</v>
      </c>
      <c r="Q1119" s="19">
        <f t="shared" si="143"/>
        <v>1577.3999999999999</v>
      </c>
    </row>
    <row r="1120" spans="1:17" x14ac:dyDescent="0.35">
      <c r="A1120" s="10" t="s">
        <v>9529</v>
      </c>
      <c r="B1120" s="10" t="s">
        <v>9530</v>
      </c>
      <c r="C1120" s="10" t="s">
        <v>8552</v>
      </c>
      <c r="D1120" s="12">
        <v>1959</v>
      </c>
      <c r="E1120" s="12">
        <v>2400</v>
      </c>
      <c r="F1120" s="13">
        <v>0.18</v>
      </c>
      <c r="G1120" s="10">
        <v>4</v>
      </c>
      <c r="H1120" s="14">
        <v>237</v>
      </c>
      <c r="I1120" s="10" t="s">
        <v>9534</v>
      </c>
      <c r="J1120" s="10" t="str">
        <f t="shared" si="136"/>
        <v>Crompton</v>
      </c>
      <c r="K1120" s="10" t="str">
        <f t="shared" si="137"/>
        <v>Home&amp;Kitchen</v>
      </c>
      <c r="L1120" s="10" t="str">
        <f t="shared" si="138"/>
        <v>Less</v>
      </c>
      <c r="M1120" s="10">
        <f t="shared" si="139"/>
        <v>4</v>
      </c>
      <c r="N1120" s="12">
        <f t="shared" si="140"/>
        <v>568800</v>
      </c>
      <c r="O1120" s="15" t="str">
        <f t="shared" si="141"/>
        <v>&gt;₹500</v>
      </c>
      <c r="P1120" s="10" t="str">
        <f t="shared" si="142"/>
        <v>Less</v>
      </c>
      <c r="Q1120" s="14">
        <f t="shared" si="143"/>
        <v>948</v>
      </c>
    </row>
    <row r="1121" spans="1:17" x14ac:dyDescent="0.35">
      <c r="A1121" s="11" t="s">
        <v>9539</v>
      </c>
      <c r="B1121" s="11" t="s">
        <v>9540</v>
      </c>
      <c r="C1121" s="11" t="s">
        <v>8574</v>
      </c>
      <c r="D1121" s="17">
        <v>319</v>
      </c>
      <c r="E1121" s="17">
        <v>749</v>
      </c>
      <c r="F1121" s="18">
        <v>0.56999999999999995</v>
      </c>
      <c r="G1121" s="11">
        <v>4.5999999999999996</v>
      </c>
      <c r="H1121" s="19">
        <v>124</v>
      </c>
      <c r="I1121" s="11" t="s">
        <v>9544</v>
      </c>
      <c r="J1121" s="11" t="str">
        <f t="shared" si="136"/>
        <v>Lint</v>
      </c>
      <c r="K1121" s="11" t="str">
        <f t="shared" si="137"/>
        <v>Home&amp;Kitchen</v>
      </c>
      <c r="L1121" s="11" t="str">
        <f t="shared" si="138"/>
        <v>More</v>
      </c>
      <c r="M1121" s="11">
        <f t="shared" si="139"/>
        <v>4</v>
      </c>
      <c r="N1121" s="17">
        <f t="shared" si="140"/>
        <v>92876</v>
      </c>
      <c r="O1121" s="20" t="str">
        <f t="shared" si="141"/>
        <v>&gt;₹500</v>
      </c>
      <c r="P1121" s="11" t="str">
        <f t="shared" si="142"/>
        <v>Less</v>
      </c>
      <c r="Q1121" s="19">
        <f t="shared" si="143"/>
        <v>570.4</v>
      </c>
    </row>
    <row r="1122" spans="1:17" x14ac:dyDescent="0.35">
      <c r="A1122" s="10" t="s">
        <v>9549</v>
      </c>
      <c r="B1122" s="10" t="s">
        <v>9550</v>
      </c>
      <c r="C1122" s="10" t="s">
        <v>8541</v>
      </c>
      <c r="D1122" s="12">
        <v>1499</v>
      </c>
      <c r="E1122" s="12">
        <v>1775</v>
      </c>
      <c r="F1122" s="13">
        <v>0.16</v>
      </c>
      <c r="G1122" s="10">
        <v>3.9</v>
      </c>
      <c r="H1122" s="14">
        <v>14667</v>
      </c>
      <c r="I1122" s="10" t="s">
        <v>9554</v>
      </c>
      <c r="J1122" s="10" t="str">
        <f t="shared" si="136"/>
        <v>Pigeon</v>
      </c>
      <c r="K1122" s="10" t="str">
        <f t="shared" si="137"/>
        <v>Home&amp;Kitchen</v>
      </c>
      <c r="L1122" s="10" t="str">
        <f t="shared" si="138"/>
        <v>Less</v>
      </c>
      <c r="M1122" s="10">
        <f t="shared" si="139"/>
        <v>3</v>
      </c>
      <c r="N1122" s="12">
        <f t="shared" si="140"/>
        <v>26033925</v>
      </c>
      <c r="O1122" s="15" t="str">
        <f t="shared" si="141"/>
        <v>&gt;₹500</v>
      </c>
      <c r="P1122" s="10" t="str">
        <f t="shared" si="142"/>
        <v>More</v>
      </c>
      <c r="Q1122" s="14">
        <f t="shared" si="143"/>
        <v>57201.299999999996</v>
      </c>
    </row>
    <row r="1123" spans="1:17" x14ac:dyDescent="0.35">
      <c r="A1123" s="11" t="s">
        <v>9559</v>
      </c>
      <c r="B1123" s="11" t="s">
        <v>9560</v>
      </c>
      <c r="C1123" s="11" t="s">
        <v>8574</v>
      </c>
      <c r="D1123" s="17">
        <v>469</v>
      </c>
      <c r="E1123" s="17">
        <v>1599</v>
      </c>
      <c r="F1123" s="18">
        <v>0.71</v>
      </c>
      <c r="G1123" s="11">
        <v>3.7</v>
      </c>
      <c r="H1123" s="19">
        <v>6</v>
      </c>
      <c r="I1123" s="11" t="s">
        <v>9564</v>
      </c>
      <c r="J1123" s="11" t="str">
        <f t="shared" si="136"/>
        <v>C</v>
      </c>
      <c r="K1123" s="11" t="str">
        <f t="shared" si="137"/>
        <v>Home&amp;Kitchen</v>
      </c>
      <c r="L1123" s="11" t="str">
        <f t="shared" si="138"/>
        <v>More</v>
      </c>
      <c r="M1123" s="11">
        <f t="shared" si="139"/>
        <v>3</v>
      </c>
      <c r="N1123" s="17">
        <f t="shared" si="140"/>
        <v>9594</v>
      </c>
      <c r="O1123" s="20" t="str">
        <f t="shared" si="141"/>
        <v>&gt;₹500</v>
      </c>
      <c r="P1123" s="11" t="str">
        <f t="shared" si="142"/>
        <v>Less</v>
      </c>
      <c r="Q1123" s="19">
        <f t="shared" si="143"/>
        <v>22.200000000000003</v>
      </c>
    </row>
    <row r="1124" spans="1:17" x14ac:dyDescent="0.35">
      <c r="A1124" s="10" t="s">
        <v>9569</v>
      </c>
      <c r="B1124" s="10" t="s">
        <v>9570</v>
      </c>
      <c r="C1124" s="10" t="s">
        <v>9458</v>
      </c>
      <c r="D1124" s="12">
        <v>1099</v>
      </c>
      <c r="E1124" s="12">
        <v>1795</v>
      </c>
      <c r="F1124" s="13">
        <v>0.39</v>
      </c>
      <c r="G1124" s="10">
        <v>4.2</v>
      </c>
      <c r="H1124" s="14">
        <v>4244</v>
      </c>
      <c r="I1124" s="10" t="s">
        <v>9574</v>
      </c>
      <c r="J1124" s="10" t="str">
        <f t="shared" si="136"/>
        <v>Pigeon</v>
      </c>
      <c r="K1124" s="10" t="str">
        <f t="shared" si="137"/>
        <v>Home&amp;Kitchen</v>
      </c>
      <c r="L1124" s="10" t="str">
        <f t="shared" si="138"/>
        <v>Less</v>
      </c>
      <c r="M1124" s="10">
        <f t="shared" si="139"/>
        <v>4</v>
      </c>
      <c r="N1124" s="12">
        <f t="shared" si="140"/>
        <v>7617980</v>
      </c>
      <c r="O1124" s="15" t="str">
        <f t="shared" si="141"/>
        <v>&gt;₹500</v>
      </c>
      <c r="P1124" s="10" t="str">
        <f t="shared" si="142"/>
        <v>More</v>
      </c>
      <c r="Q1124" s="14">
        <f t="shared" si="143"/>
        <v>17824.8</v>
      </c>
    </row>
    <row r="1125" spans="1:17" x14ac:dyDescent="0.35">
      <c r="A1125" s="11" t="s">
        <v>9579</v>
      </c>
      <c r="B1125" s="11" t="s">
        <v>9580</v>
      </c>
      <c r="C1125" s="11" t="s">
        <v>8563</v>
      </c>
      <c r="D1125" s="17">
        <v>9590</v>
      </c>
      <c r="E1125" s="17">
        <v>15999</v>
      </c>
      <c r="F1125" s="18">
        <v>0.4</v>
      </c>
      <c r="G1125" s="11">
        <v>4.0999999999999996</v>
      </c>
      <c r="H1125" s="19">
        <v>1017</v>
      </c>
      <c r="I1125" s="11" t="s">
        <v>9584</v>
      </c>
      <c r="J1125" s="11" t="str">
        <f t="shared" si="136"/>
        <v>Bajaj</v>
      </c>
      <c r="K1125" s="11" t="str">
        <f t="shared" si="137"/>
        <v>Home&amp;Kitchen</v>
      </c>
      <c r="L1125" s="11" t="str">
        <f t="shared" si="138"/>
        <v>Less</v>
      </c>
      <c r="M1125" s="11">
        <f t="shared" si="139"/>
        <v>4</v>
      </c>
      <c r="N1125" s="17">
        <f t="shared" si="140"/>
        <v>16270983</v>
      </c>
      <c r="O1125" s="20" t="str">
        <f t="shared" si="141"/>
        <v>&gt;₹500</v>
      </c>
      <c r="P1125" s="11" t="str">
        <f t="shared" si="142"/>
        <v>More</v>
      </c>
      <c r="Q1125" s="19">
        <f t="shared" si="143"/>
        <v>4169.7</v>
      </c>
    </row>
    <row r="1126" spans="1:17" x14ac:dyDescent="0.35">
      <c r="A1126" s="10" t="s">
        <v>9589</v>
      </c>
      <c r="B1126" s="10" t="s">
        <v>9590</v>
      </c>
      <c r="C1126" s="10" t="s">
        <v>9591</v>
      </c>
      <c r="D1126" s="12">
        <v>999</v>
      </c>
      <c r="E1126" s="12">
        <v>1490</v>
      </c>
      <c r="F1126" s="13">
        <v>0.33</v>
      </c>
      <c r="G1126" s="10">
        <v>4.0999999999999996</v>
      </c>
      <c r="H1126" s="14">
        <v>12999</v>
      </c>
      <c r="I1126" s="10" t="s">
        <v>9595</v>
      </c>
      <c r="J1126" s="10" t="str">
        <f t="shared" si="136"/>
        <v>Luminous</v>
      </c>
      <c r="K1126" s="10" t="str">
        <f t="shared" si="137"/>
        <v>Home&amp;Kitchen</v>
      </c>
      <c r="L1126" s="10" t="str">
        <f t="shared" si="138"/>
        <v>Less</v>
      </c>
      <c r="M1126" s="10">
        <f t="shared" si="139"/>
        <v>4</v>
      </c>
      <c r="N1126" s="12">
        <f t="shared" si="140"/>
        <v>19368510</v>
      </c>
      <c r="O1126" s="15" t="str">
        <f t="shared" si="141"/>
        <v>&gt;₹500</v>
      </c>
      <c r="P1126" s="10" t="str">
        <f t="shared" si="142"/>
        <v>More</v>
      </c>
      <c r="Q1126" s="14">
        <f t="shared" si="143"/>
        <v>53295.899999999994</v>
      </c>
    </row>
    <row r="1127" spans="1:17" x14ac:dyDescent="0.35">
      <c r="A1127" s="11" t="s">
        <v>9600</v>
      </c>
      <c r="B1127" s="11" t="s">
        <v>9601</v>
      </c>
      <c r="C1127" s="11" t="s">
        <v>8762</v>
      </c>
      <c r="D1127" s="17">
        <v>1299</v>
      </c>
      <c r="E1127" s="17">
        <v>1999</v>
      </c>
      <c r="F1127" s="18">
        <v>0.35</v>
      </c>
      <c r="G1127" s="11">
        <v>3.8</v>
      </c>
      <c r="H1127" s="19">
        <v>311</v>
      </c>
      <c r="I1127" s="11" t="s">
        <v>9605</v>
      </c>
      <c r="J1127" s="11" t="str">
        <f t="shared" si="136"/>
        <v>Wipro</v>
      </c>
      <c r="K1127" s="11" t="str">
        <f t="shared" si="137"/>
        <v>Home&amp;Kitchen</v>
      </c>
      <c r="L1127" s="11" t="str">
        <f t="shared" si="138"/>
        <v>Less</v>
      </c>
      <c r="M1127" s="11">
        <f t="shared" si="139"/>
        <v>3</v>
      </c>
      <c r="N1127" s="17">
        <f t="shared" si="140"/>
        <v>621689</v>
      </c>
      <c r="O1127" s="20" t="str">
        <f t="shared" si="141"/>
        <v>&gt;₹500</v>
      </c>
      <c r="P1127" s="11" t="str">
        <f t="shared" si="142"/>
        <v>Less</v>
      </c>
      <c r="Q1127" s="19">
        <f t="shared" si="143"/>
        <v>1181.8</v>
      </c>
    </row>
    <row r="1128" spans="1:17" x14ac:dyDescent="0.35">
      <c r="A1128" s="10" t="s">
        <v>9610</v>
      </c>
      <c r="B1128" s="10" t="s">
        <v>9611</v>
      </c>
      <c r="C1128" s="10" t="s">
        <v>9612</v>
      </c>
      <c r="D1128" s="12">
        <v>292</v>
      </c>
      <c r="E1128" s="12">
        <v>499</v>
      </c>
      <c r="F1128" s="13">
        <v>0.41</v>
      </c>
      <c r="G1128" s="10">
        <v>4.0999999999999996</v>
      </c>
      <c r="H1128" s="14">
        <v>4238</v>
      </c>
      <c r="I1128" s="10" t="s">
        <v>9616</v>
      </c>
      <c r="J1128" s="10" t="str">
        <f t="shared" si="136"/>
        <v>Kitchen</v>
      </c>
      <c r="K1128" s="10" t="str">
        <f t="shared" si="137"/>
        <v>Home&amp;Kitchen</v>
      </c>
      <c r="L1128" s="10" t="str">
        <f t="shared" si="138"/>
        <v>Less</v>
      </c>
      <c r="M1128" s="10">
        <f t="shared" si="139"/>
        <v>4</v>
      </c>
      <c r="N1128" s="12">
        <f t="shared" si="140"/>
        <v>2114762</v>
      </c>
      <c r="O1128" s="15" t="str">
        <f t="shared" si="141"/>
        <v>₹200–₹500</v>
      </c>
      <c r="P1128" s="10" t="str">
        <f t="shared" si="142"/>
        <v>More</v>
      </c>
      <c r="Q1128" s="14">
        <f t="shared" si="143"/>
        <v>17375.8</v>
      </c>
    </row>
    <row r="1129" spans="1:17" x14ac:dyDescent="0.35">
      <c r="A1129" s="11" t="s">
        <v>9621</v>
      </c>
      <c r="B1129" s="11" t="s">
        <v>9622</v>
      </c>
      <c r="C1129" s="11" t="s">
        <v>9284</v>
      </c>
      <c r="D1129" s="17">
        <v>160</v>
      </c>
      <c r="E1129" s="17">
        <v>299</v>
      </c>
      <c r="F1129" s="18">
        <v>0.46</v>
      </c>
      <c r="G1129" s="11">
        <v>4.5999999999999996</v>
      </c>
      <c r="H1129" s="19">
        <v>2781</v>
      </c>
      <c r="I1129" s="11" t="s">
        <v>9626</v>
      </c>
      <c r="J1129" s="11" t="str">
        <f t="shared" si="136"/>
        <v>Ikea</v>
      </c>
      <c r="K1129" s="11" t="str">
        <f t="shared" si="137"/>
        <v>Home&amp;Kitchen</v>
      </c>
      <c r="L1129" s="11" t="str">
        <f t="shared" si="138"/>
        <v>Less</v>
      </c>
      <c r="M1129" s="11">
        <f t="shared" si="139"/>
        <v>4</v>
      </c>
      <c r="N1129" s="17">
        <f t="shared" si="140"/>
        <v>831519</v>
      </c>
      <c r="O1129" s="20" t="str">
        <f t="shared" si="141"/>
        <v>₹200–₹500</v>
      </c>
      <c r="P1129" s="11" t="str">
        <f t="shared" si="142"/>
        <v>More</v>
      </c>
      <c r="Q1129" s="19">
        <f t="shared" si="143"/>
        <v>12792.599999999999</v>
      </c>
    </row>
    <row r="1130" spans="1:17" x14ac:dyDescent="0.35">
      <c r="A1130" s="10" t="s">
        <v>9631</v>
      </c>
      <c r="B1130" s="10" t="s">
        <v>9632</v>
      </c>
      <c r="C1130" s="10" t="s">
        <v>9633</v>
      </c>
      <c r="D1130" s="12">
        <v>600</v>
      </c>
      <c r="E1130" s="12">
        <v>600</v>
      </c>
      <c r="F1130" s="13">
        <v>0</v>
      </c>
      <c r="G1130" s="10">
        <v>4.0999999999999996</v>
      </c>
      <c r="H1130" s="14">
        <v>10907</v>
      </c>
      <c r="I1130" s="10" t="s">
        <v>9637</v>
      </c>
      <c r="J1130" s="10" t="str">
        <f t="shared" si="136"/>
        <v>HUL</v>
      </c>
      <c r="K1130" s="10" t="str">
        <f t="shared" si="137"/>
        <v>Home&amp;Kitchen</v>
      </c>
      <c r="L1130" s="10" t="str">
        <f t="shared" si="138"/>
        <v>Less</v>
      </c>
      <c r="M1130" s="10">
        <f t="shared" si="139"/>
        <v>4</v>
      </c>
      <c r="N1130" s="12">
        <f t="shared" si="140"/>
        <v>6544200</v>
      </c>
      <c r="O1130" s="15" t="str">
        <f t="shared" si="141"/>
        <v>&gt;₹500</v>
      </c>
      <c r="P1130" s="10" t="str">
        <f t="shared" si="142"/>
        <v>More</v>
      </c>
      <c r="Q1130" s="14">
        <f t="shared" si="143"/>
        <v>44718.7</v>
      </c>
    </row>
    <row r="1131" spans="1:17" x14ac:dyDescent="0.35">
      <c r="A1131" s="11" t="s">
        <v>9642</v>
      </c>
      <c r="B1131" s="11" t="s">
        <v>9643</v>
      </c>
      <c r="C1131" s="11" t="s">
        <v>9644</v>
      </c>
      <c r="D1131" s="17">
        <v>1130</v>
      </c>
      <c r="E1131" s="17">
        <v>1130</v>
      </c>
      <c r="F1131" s="18">
        <v>0</v>
      </c>
      <c r="G1131" s="11">
        <v>4.2</v>
      </c>
      <c r="H1131" s="19">
        <v>13250</v>
      </c>
      <c r="I1131" s="11" t="s">
        <v>9648</v>
      </c>
      <c r="J1131" s="11" t="str">
        <f t="shared" si="136"/>
        <v>HUL</v>
      </c>
      <c r="K1131" s="11" t="str">
        <f t="shared" si="137"/>
        <v>Home&amp;Kitchen</v>
      </c>
      <c r="L1131" s="11" t="str">
        <f t="shared" si="138"/>
        <v>Less</v>
      </c>
      <c r="M1131" s="11">
        <f t="shared" si="139"/>
        <v>4</v>
      </c>
      <c r="N1131" s="17">
        <f t="shared" si="140"/>
        <v>14972500</v>
      </c>
      <c r="O1131" s="20" t="str">
        <f t="shared" si="141"/>
        <v>&gt;₹500</v>
      </c>
      <c r="P1131" s="11" t="str">
        <f t="shared" si="142"/>
        <v>More</v>
      </c>
      <c r="Q1131" s="19">
        <f t="shared" si="143"/>
        <v>55650</v>
      </c>
    </row>
    <row r="1132" spans="1:17" x14ac:dyDescent="0.35">
      <c r="A1132" s="10" t="s">
        <v>9653</v>
      </c>
      <c r="B1132" s="10" t="s">
        <v>9654</v>
      </c>
      <c r="C1132" s="10" t="s">
        <v>8710</v>
      </c>
      <c r="D1132" s="12">
        <v>3249</v>
      </c>
      <c r="E1132" s="12">
        <v>6295</v>
      </c>
      <c r="F1132" s="13">
        <v>0.48</v>
      </c>
      <c r="G1132" s="10">
        <v>3.9</v>
      </c>
      <c r="H1132" s="14">
        <v>43070</v>
      </c>
      <c r="I1132" s="10" t="s">
        <v>9658</v>
      </c>
      <c r="J1132" s="10" t="str">
        <f t="shared" si="136"/>
        <v>Prestige</v>
      </c>
      <c r="K1132" s="10" t="str">
        <f t="shared" si="137"/>
        <v>Home&amp;Kitchen</v>
      </c>
      <c r="L1132" s="10" t="str">
        <f t="shared" si="138"/>
        <v>Less</v>
      </c>
      <c r="M1132" s="10">
        <f t="shared" si="139"/>
        <v>3</v>
      </c>
      <c r="N1132" s="12">
        <f t="shared" si="140"/>
        <v>271125650</v>
      </c>
      <c r="O1132" s="15" t="str">
        <f t="shared" si="141"/>
        <v>&gt;₹500</v>
      </c>
      <c r="P1132" s="10" t="str">
        <f t="shared" si="142"/>
        <v>More</v>
      </c>
      <c r="Q1132" s="14">
        <f t="shared" si="143"/>
        <v>167973</v>
      </c>
    </row>
    <row r="1133" spans="1:17" x14ac:dyDescent="0.35">
      <c r="A1133" s="11" t="s">
        <v>9663</v>
      </c>
      <c r="B1133" s="11" t="s">
        <v>9664</v>
      </c>
      <c r="C1133" s="11" t="s">
        <v>8710</v>
      </c>
      <c r="D1133" s="17">
        <v>3599</v>
      </c>
      <c r="E1133" s="17">
        <v>9455</v>
      </c>
      <c r="F1133" s="18">
        <v>0.62</v>
      </c>
      <c r="G1133" s="11">
        <v>4.0999999999999996</v>
      </c>
      <c r="H1133" s="19">
        <v>11828</v>
      </c>
      <c r="I1133" s="11" t="s">
        <v>9668</v>
      </c>
      <c r="J1133" s="11" t="str">
        <f t="shared" si="136"/>
        <v>Preethi</v>
      </c>
      <c r="K1133" s="11" t="str">
        <f t="shared" si="137"/>
        <v>Home&amp;Kitchen</v>
      </c>
      <c r="L1133" s="11" t="str">
        <f t="shared" si="138"/>
        <v>More</v>
      </c>
      <c r="M1133" s="11">
        <f t="shared" si="139"/>
        <v>4</v>
      </c>
      <c r="N1133" s="17">
        <f t="shared" si="140"/>
        <v>111833740</v>
      </c>
      <c r="O1133" s="20" t="str">
        <f t="shared" si="141"/>
        <v>&gt;₹500</v>
      </c>
      <c r="P1133" s="11" t="str">
        <f t="shared" si="142"/>
        <v>More</v>
      </c>
      <c r="Q1133" s="19">
        <f t="shared" si="143"/>
        <v>48494.799999999996</v>
      </c>
    </row>
    <row r="1134" spans="1:17" x14ac:dyDescent="0.35">
      <c r="A1134" s="10" t="s">
        <v>9673</v>
      </c>
      <c r="B1134" s="10" t="s">
        <v>9674</v>
      </c>
      <c r="C1134" s="10" t="s">
        <v>9030</v>
      </c>
      <c r="D1134" s="12">
        <v>368</v>
      </c>
      <c r="E1134" s="12">
        <v>699</v>
      </c>
      <c r="F1134" s="13">
        <v>0.47</v>
      </c>
      <c r="G1134" s="10">
        <v>4.0999999999999996</v>
      </c>
      <c r="H1134" s="14">
        <v>1240</v>
      </c>
      <c r="I1134" s="10" t="s">
        <v>9678</v>
      </c>
      <c r="J1134" s="10" t="str">
        <f t="shared" si="136"/>
        <v>Themisto</v>
      </c>
      <c r="K1134" s="10" t="str">
        <f t="shared" si="137"/>
        <v>Home&amp;Kitchen</v>
      </c>
      <c r="L1134" s="10" t="str">
        <f t="shared" si="138"/>
        <v>Less</v>
      </c>
      <c r="M1134" s="10">
        <f t="shared" si="139"/>
        <v>4</v>
      </c>
      <c r="N1134" s="12">
        <f t="shared" si="140"/>
        <v>866760</v>
      </c>
      <c r="O1134" s="15" t="str">
        <f t="shared" si="141"/>
        <v>&gt;₹500</v>
      </c>
      <c r="P1134" s="10" t="str">
        <f t="shared" si="142"/>
        <v>More</v>
      </c>
      <c r="Q1134" s="14">
        <f t="shared" si="143"/>
        <v>5084</v>
      </c>
    </row>
    <row r="1135" spans="1:17" x14ac:dyDescent="0.35">
      <c r="A1135" s="11" t="s">
        <v>9683</v>
      </c>
      <c r="B1135" s="11" t="s">
        <v>9684</v>
      </c>
      <c r="C1135" s="11" t="s">
        <v>8710</v>
      </c>
      <c r="D1135" s="17">
        <v>3199</v>
      </c>
      <c r="E1135" s="17">
        <v>4999</v>
      </c>
      <c r="F1135" s="18">
        <v>0.36</v>
      </c>
      <c r="G1135" s="11">
        <v>4</v>
      </c>
      <c r="H1135" s="19">
        <v>20869</v>
      </c>
      <c r="I1135" s="11" t="s">
        <v>9688</v>
      </c>
      <c r="J1135" s="11" t="str">
        <f t="shared" si="136"/>
        <v>Butterfly</v>
      </c>
      <c r="K1135" s="11" t="str">
        <f t="shared" si="137"/>
        <v>Home&amp;Kitchen</v>
      </c>
      <c r="L1135" s="11" t="str">
        <f t="shared" si="138"/>
        <v>Less</v>
      </c>
      <c r="M1135" s="11">
        <f t="shared" si="139"/>
        <v>4</v>
      </c>
      <c r="N1135" s="17">
        <f t="shared" si="140"/>
        <v>104324131</v>
      </c>
      <c r="O1135" s="20" t="str">
        <f t="shared" si="141"/>
        <v>&gt;₹500</v>
      </c>
      <c r="P1135" s="11" t="str">
        <f t="shared" si="142"/>
        <v>More</v>
      </c>
      <c r="Q1135" s="19">
        <f t="shared" si="143"/>
        <v>83476</v>
      </c>
    </row>
    <row r="1136" spans="1:17" x14ac:dyDescent="0.35">
      <c r="A1136" s="10" t="s">
        <v>9693</v>
      </c>
      <c r="B1136" s="10" t="s">
        <v>9694</v>
      </c>
      <c r="C1136" s="10" t="s">
        <v>9695</v>
      </c>
      <c r="D1136" s="12">
        <v>1599</v>
      </c>
      <c r="E1136" s="12">
        <v>2900</v>
      </c>
      <c r="F1136" s="13">
        <v>0.45</v>
      </c>
      <c r="G1136" s="10">
        <v>3.7</v>
      </c>
      <c r="H1136" s="14">
        <v>441</v>
      </c>
      <c r="I1136" s="10" t="s">
        <v>9699</v>
      </c>
      <c r="J1136" s="10" t="str">
        <f t="shared" si="136"/>
        <v>KENT</v>
      </c>
      <c r="K1136" s="10" t="str">
        <f t="shared" si="137"/>
        <v>Home&amp;Kitchen</v>
      </c>
      <c r="L1136" s="10" t="str">
        <f t="shared" si="138"/>
        <v>Less</v>
      </c>
      <c r="M1136" s="10">
        <f t="shared" si="139"/>
        <v>3</v>
      </c>
      <c r="N1136" s="12">
        <f t="shared" si="140"/>
        <v>1278900</v>
      </c>
      <c r="O1136" s="15" t="str">
        <f t="shared" si="141"/>
        <v>&gt;₹500</v>
      </c>
      <c r="P1136" s="10" t="str">
        <f t="shared" si="142"/>
        <v>Less</v>
      </c>
      <c r="Q1136" s="14">
        <f t="shared" si="143"/>
        <v>1631.7</v>
      </c>
    </row>
    <row r="1137" spans="1:17" x14ac:dyDescent="0.35">
      <c r="A1137" s="11" t="s">
        <v>9704</v>
      </c>
      <c r="B1137" s="11" t="s">
        <v>9705</v>
      </c>
      <c r="C1137" s="11" t="s">
        <v>8688</v>
      </c>
      <c r="D1137" s="17">
        <v>1999</v>
      </c>
      <c r="E1137" s="17">
        <v>2499</v>
      </c>
      <c r="F1137" s="18">
        <v>0.2</v>
      </c>
      <c r="G1137" s="11">
        <v>4.0999999999999996</v>
      </c>
      <c r="H1137" s="19">
        <v>1034</v>
      </c>
      <c r="I1137" s="11" t="s">
        <v>9709</v>
      </c>
      <c r="J1137" s="11" t="str">
        <f t="shared" si="136"/>
        <v>InstaCuppa</v>
      </c>
      <c r="K1137" s="11" t="str">
        <f t="shared" si="137"/>
        <v>Home&amp;Kitchen</v>
      </c>
      <c r="L1137" s="11" t="str">
        <f t="shared" si="138"/>
        <v>Less</v>
      </c>
      <c r="M1137" s="11">
        <f t="shared" si="139"/>
        <v>4</v>
      </c>
      <c r="N1137" s="17">
        <f t="shared" si="140"/>
        <v>2583966</v>
      </c>
      <c r="O1137" s="20" t="str">
        <f t="shared" si="141"/>
        <v>&gt;₹500</v>
      </c>
      <c r="P1137" s="11" t="str">
        <f t="shared" si="142"/>
        <v>More</v>
      </c>
      <c r="Q1137" s="19">
        <f t="shared" si="143"/>
        <v>4239.3999999999996</v>
      </c>
    </row>
    <row r="1138" spans="1:17" x14ac:dyDescent="0.35">
      <c r="A1138" s="10" t="s">
        <v>9714</v>
      </c>
      <c r="B1138" s="10" t="s">
        <v>9715</v>
      </c>
      <c r="C1138" s="10" t="s">
        <v>8699</v>
      </c>
      <c r="D1138" s="12">
        <v>616</v>
      </c>
      <c r="E1138" s="12">
        <v>1190</v>
      </c>
      <c r="F1138" s="13">
        <v>0.48</v>
      </c>
      <c r="G1138" s="10">
        <v>4.0999999999999996</v>
      </c>
      <c r="H1138" s="14">
        <v>37126</v>
      </c>
      <c r="I1138" s="10" t="s">
        <v>9719</v>
      </c>
      <c r="J1138" s="10" t="str">
        <f t="shared" si="136"/>
        <v>USHA</v>
      </c>
      <c r="K1138" s="10" t="str">
        <f t="shared" si="137"/>
        <v>Home&amp;Kitchen</v>
      </c>
      <c r="L1138" s="10" t="str">
        <f t="shared" si="138"/>
        <v>Less</v>
      </c>
      <c r="M1138" s="10">
        <f t="shared" si="139"/>
        <v>4</v>
      </c>
      <c r="N1138" s="12">
        <f t="shared" si="140"/>
        <v>44179940</v>
      </c>
      <c r="O1138" s="15" t="str">
        <f t="shared" si="141"/>
        <v>&gt;₹500</v>
      </c>
      <c r="P1138" s="10" t="str">
        <f t="shared" si="142"/>
        <v>More</v>
      </c>
      <c r="Q1138" s="14">
        <f t="shared" si="143"/>
        <v>152216.59999999998</v>
      </c>
    </row>
    <row r="1139" spans="1:17" x14ac:dyDescent="0.35">
      <c r="A1139" s="11" t="s">
        <v>9724</v>
      </c>
      <c r="B1139" s="11" t="s">
        <v>9725</v>
      </c>
      <c r="C1139" s="11" t="s">
        <v>8688</v>
      </c>
      <c r="D1139" s="17">
        <v>1499</v>
      </c>
      <c r="E1139" s="17">
        <v>2100</v>
      </c>
      <c r="F1139" s="18">
        <v>0.28999999999999998</v>
      </c>
      <c r="G1139" s="11">
        <v>4.0999999999999996</v>
      </c>
      <c r="H1139" s="19">
        <v>6355</v>
      </c>
      <c r="I1139" s="11" t="s">
        <v>9729</v>
      </c>
      <c r="J1139" s="11" t="str">
        <f t="shared" si="136"/>
        <v>KENT</v>
      </c>
      <c r="K1139" s="11" t="str">
        <f t="shared" si="137"/>
        <v>Home&amp;Kitchen</v>
      </c>
      <c r="L1139" s="11" t="str">
        <f t="shared" si="138"/>
        <v>Less</v>
      </c>
      <c r="M1139" s="11">
        <f t="shared" si="139"/>
        <v>4</v>
      </c>
      <c r="N1139" s="17">
        <f t="shared" si="140"/>
        <v>13345500</v>
      </c>
      <c r="O1139" s="20" t="str">
        <f t="shared" si="141"/>
        <v>&gt;₹500</v>
      </c>
      <c r="P1139" s="11" t="str">
        <f t="shared" si="142"/>
        <v>More</v>
      </c>
      <c r="Q1139" s="19">
        <f t="shared" si="143"/>
        <v>26055.499999999996</v>
      </c>
    </row>
    <row r="1140" spans="1:17" x14ac:dyDescent="0.35">
      <c r="A1140" s="10" t="s">
        <v>9734</v>
      </c>
      <c r="B1140" s="10" t="s">
        <v>9735</v>
      </c>
      <c r="C1140" s="10" t="s">
        <v>9284</v>
      </c>
      <c r="D1140" s="12">
        <v>199</v>
      </c>
      <c r="E1140" s="12">
        <v>499</v>
      </c>
      <c r="F1140" s="13">
        <v>0.6</v>
      </c>
      <c r="G1140" s="10">
        <v>3.3</v>
      </c>
      <c r="H1140" s="14">
        <v>12</v>
      </c>
      <c r="I1140" s="10" t="s">
        <v>9739</v>
      </c>
      <c r="J1140" s="10" t="str">
        <f t="shared" si="136"/>
        <v>White</v>
      </c>
      <c r="K1140" s="10" t="str">
        <f t="shared" si="137"/>
        <v>Home&amp;Kitchen</v>
      </c>
      <c r="L1140" s="10" t="str">
        <f t="shared" si="138"/>
        <v>More</v>
      </c>
      <c r="M1140" s="10">
        <f t="shared" si="139"/>
        <v>3</v>
      </c>
      <c r="N1140" s="12">
        <f t="shared" si="140"/>
        <v>5988</v>
      </c>
      <c r="O1140" s="15" t="str">
        <f t="shared" si="141"/>
        <v>₹200–₹500</v>
      </c>
      <c r="P1140" s="10" t="str">
        <f t="shared" si="142"/>
        <v>Less</v>
      </c>
      <c r="Q1140" s="14">
        <f t="shared" si="143"/>
        <v>39.599999999999994</v>
      </c>
    </row>
    <row r="1141" spans="1:17" x14ac:dyDescent="0.35">
      <c r="A1141" s="11" t="s">
        <v>9744</v>
      </c>
      <c r="B1141" s="11" t="s">
        <v>9745</v>
      </c>
      <c r="C1141" s="11" t="s">
        <v>8844</v>
      </c>
      <c r="D1141" s="17">
        <v>610</v>
      </c>
      <c r="E1141" s="17">
        <v>825</v>
      </c>
      <c r="F1141" s="18">
        <v>0.26</v>
      </c>
      <c r="G1141" s="11">
        <v>4.0999999999999996</v>
      </c>
      <c r="H1141" s="19">
        <v>13165</v>
      </c>
      <c r="I1141" s="11" t="s">
        <v>9749</v>
      </c>
      <c r="J1141" s="11" t="str">
        <f t="shared" si="136"/>
        <v>Crompton</v>
      </c>
      <c r="K1141" s="11" t="str">
        <f t="shared" si="137"/>
        <v>Home&amp;Kitchen</v>
      </c>
      <c r="L1141" s="11" t="str">
        <f t="shared" si="138"/>
        <v>Less</v>
      </c>
      <c r="M1141" s="11">
        <f t="shared" si="139"/>
        <v>4</v>
      </c>
      <c r="N1141" s="17">
        <f t="shared" si="140"/>
        <v>10861125</v>
      </c>
      <c r="O1141" s="20" t="str">
        <f t="shared" si="141"/>
        <v>&gt;₹500</v>
      </c>
      <c r="P1141" s="11" t="str">
        <f t="shared" si="142"/>
        <v>More</v>
      </c>
      <c r="Q1141" s="19">
        <f t="shared" si="143"/>
        <v>53976.499999999993</v>
      </c>
    </row>
    <row r="1142" spans="1:17" x14ac:dyDescent="0.35">
      <c r="A1142" s="10" t="s">
        <v>9754</v>
      </c>
      <c r="B1142" s="10" t="s">
        <v>9755</v>
      </c>
      <c r="C1142" s="10" t="s">
        <v>9192</v>
      </c>
      <c r="D1142" s="12">
        <v>999</v>
      </c>
      <c r="E1142" s="12">
        <v>1499</v>
      </c>
      <c r="F1142" s="13">
        <v>0.33</v>
      </c>
      <c r="G1142" s="10">
        <v>4.0999999999999996</v>
      </c>
      <c r="H1142" s="14">
        <v>1646</v>
      </c>
      <c r="I1142" s="10" t="s">
        <v>9759</v>
      </c>
      <c r="J1142" s="10" t="str">
        <f t="shared" si="136"/>
        <v>InstaCuppa</v>
      </c>
      <c r="K1142" s="10" t="str">
        <f t="shared" si="137"/>
        <v>Home&amp;Kitchen</v>
      </c>
      <c r="L1142" s="10" t="str">
        <f t="shared" si="138"/>
        <v>Less</v>
      </c>
      <c r="M1142" s="10">
        <f t="shared" si="139"/>
        <v>4</v>
      </c>
      <c r="N1142" s="12">
        <f t="shared" si="140"/>
        <v>2467354</v>
      </c>
      <c r="O1142" s="15" t="str">
        <f t="shared" si="141"/>
        <v>&gt;₹500</v>
      </c>
      <c r="P1142" s="10" t="str">
        <f t="shared" si="142"/>
        <v>More</v>
      </c>
      <c r="Q1142" s="14">
        <f t="shared" si="143"/>
        <v>6748.5999999999995</v>
      </c>
    </row>
    <row r="1143" spans="1:17" x14ac:dyDescent="0.35">
      <c r="A1143" s="11" t="s">
        <v>9764</v>
      </c>
      <c r="B1143" s="11" t="s">
        <v>9765</v>
      </c>
      <c r="C1143" s="11" t="s">
        <v>9326</v>
      </c>
      <c r="D1143" s="17">
        <v>8999</v>
      </c>
      <c r="E1143" s="17">
        <v>9995</v>
      </c>
      <c r="F1143" s="18">
        <v>0.1</v>
      </c>
      <c r="G1143" s="11">
        <v>4.4000000000000004</v>
      </c>
      <c r="H1143" s="19">
        <v>17994</v>
      </c>
      <c r="I1143" s="11" t="s">
        <v>9769</v>
      </c>
      <c r="J1143" s="11" t="str">
        <f t="shared" si="136"/>
        <v>Philips</v>
      </c>
      <c r="K1143" s="11" t="str">
        <f t="shared" si="137"/>
        <v>Home&amp;Kitchen</v>
      </c>
      <c r="L1143" s="11" t="str">
        <f t="shared" si="138"/>
        <v>Less</v>
      </c>
      <c r="M1143" s="11">
        <f t="shared" si="139"/>
        <v>4</v>
      </c>
      <c r="N1143" s="17">
        <f t="shared" si="140"/>
        <v>179850030</v>
      </c>
      <c r="O1143" s="20" t="str">
        <f t="shared" si="141"/>
        <v>&gt;₹500</v>
      </c>
      <c r="P1143" s="11" t="str">
        <f t="shared" si="142"/>
        <v>More</v>
      </c>
      <c r="Q1143" s="19">
        <f t="shared" si="143"/>
        <v>79173.600000000006</v>
      </c>
    </row>
    <row r="1144" spans="1:17" x14ac:dyDescent="0.35">
      <c r="A1144" s="10" t="s">
        <v>9774</v>
      </c>
      <c r="B1144" s="10" t="s">
        <v>9775</v>
      </c>
      <c r="C1144" s="10" t="s">
        <v>8574</v>
      </c>
      <c r="D1144" s="12">
        <v>453</v>
      </c>
      <c r="E1144" s="12">
        <v>999</v>
      </c>
      <c r="F1144" s="13">
        <v>0.55000000000000004</v>
      </c>
      <c r="G1144" s="10">
        <v>4.3</v>
      </c>
      <c r="H1144" s="14">
        <v>610</v>
      </c>
      <c r="I1144" s="10" t="s">
        <v>9779</v>
      </c>
      <c r="J1144" s="10" t="str">
        <f t="shared" si="136"/>
        <v>SAIELLIN</v>
      </c>
      <c r="K1144" s="10" t="str">
        <f t="shared" si="137"/>
        <v>Home&amp;Kitchen</v>
      </c>
      <c r="L1144" s="10" t="str">
        <f t="shared" si="138"/>
        <v>More</v>
      </c>
      <c r="M1144" s="10">
        <f t="shared" si="139"/>
        <v>4</v>
      </c>
      <c r="N1144" s="12">
        <f t="shared" si="140"/>
        <v>609390</v>
      </c>
      <c r="O1144" s="15" t="str">
        <f t="shared" si="141"/>
        <v>&gt;₹500</v>
      </c>
      <c r="P1144" s="10" t="str">
        <f t="shared" si="142"/>
        <v>Less</v>
      </c>
      <c r="Q1144" s="14">
        <f t="shared" si="143"/>
        <v>2623</v>
      </c>
    </row>
    <row r="1145" spans="1:17" x14ac:dyDescent="0.35">
      <c r="A1145" s="11" t="s">
        <v>9784</v>
      </c>
      <c r="B1145" s="11" t="s">
        <v>9785</v>
      </c>
      <c r="C1145" s="11" t="s">
        <v>8710</v>
      </c>
      <c r="D1145" s="17">
        <v>2464</v>
      </c>
      <c r="E1145" s="17">
        <v>6000</v>
      </c>
      <c r="F1145" s="18">
        <v>0.59</v>
      </c>
      <c r="G1145" s="11">
        <v>4.0999999999999996</v>
      </c>
      <c r="H1145" s="19">
        <v>8866</v>
      </c>
      <c r="I1145" s="11" t="s">
        <v>9789</v>
      </c>
      <c r="J1145" s="11" t="str">
        <f t="shared" si="136"/>
        <v>Cookwell</v>
      </c>
      <c r="K1145" s="11" t="str">
        <f t="shared" si="137"/>
        <v>Home&amp;Kitchen</v>
      </c>
      <c r="L1145" s="11" t="str">
        <f t="shared" si="138"/>
        <v>More</v>
      </c>
      <c r="M1145" s="11">
        <f t="shared" si="139"/>
        <v>4</v>
      </c>
      <c r="N1145" s="17">
        <f t="shared" si="140"/>
        <v>53196000</v>
      </c>
      <c r="O1145" s="20" t="str">
        <f t="shared" si="141"/>
        <v>&gt;₹500</v>
      </c>
      <c r="P1145" s="11" t="str">
        <f t="shared" si="142"/>
        <v>More</v>
      </c>
      <c r="Q1145" s="19">
        <f t="shared" si="143"/>
        <v>36350.6</v>
      </c>
    </row>
    <row r="1146" spans="1:17" x14ac:dyDescent="0.35">
      <c r="A1146" s="10" t="s">
        <v>9794</v>
      </c>
      <c r="B1146" s="10" t="s">
        <v>9795</v>
      </c>
      <c r="C1146" s="10" t="s">
        <v>9695</v>
      </c>
      <c r="D1146" s="12">
        <v>2719</v>
      </c>
      <c r="E1146" s="12">
        <v>3945</v>
      </c>
      <c r="F1146" s="13">
        <v>0.31</v>
      </c>
      <c r="G1146" s="10">
        <v>3.7</v>
      </c>
      <c r="H1146" s="14">
        <v>13406</v>
      </c>
      <c r="I1146" s="10" t="s">
        <v>9799</v>
      </c>
      <c r="J1146" s="10" t="str">
        <f t="shared" si="136"/>
        <v>Prestige</v>
      </c>
      <c r="K1146" s="10" t="str">
        <f t="shared" si="137"/>
        <v>Home&amp;Kitchen</v>
      </c>
      <c r="L1146" s="10" t="str">
        <f t="shared" si="138"/>
        <v>Less</v>
      </c>
      <c r="M1146" s="10">
        <f t="shared" si="139"/>
        <v>3</v>
      </c>
      <c r="N1146" s="12">
        <f t="shared" si="140"/>
        <v>52886670</v>
      </c>
      <c r="O1146" s="15" t="str">
        <f t="shared" si="141"/>
        <v>&gt;₹500</v>
      </c>
      <c r="P1146" s="10" t="str">
        <f t="shared" si="142"/>
        <v>More</v>
      </c>
      <c r="Q1146" s="14">
        <f t="shared" si="143"/>
        <v>49602.200000000004</v>
      </c>
    </row>
    <row r="1147" spans="1:17" x14ac:dyDescent="0.35">
      <c r="A1147" s="11" t="s">
        <v>9804</v>
      </c>
      <c r="B1147" s="11" t="s">
        <v>9805</v>
      </c>
      <c r="C1147" s="11" t="s">
        <v>8721</v>
      </c>
      <c r="D1147" s="17">
        <v>1439</v>
      </c>
      <c r="E1147" s="17">
        <v>1999</v>
      </c>
      <c r="F1147" s="18">
        <v>0.28000000000000003</v>
      </c>
      <c r="G1147" s="11">
        <v>4.8</v>
      </c>
      <c r="H1147" s="19">
        <v>53803</v>
      </c>
      <c r="I1147" s="11" t="s">
        <v>9809</v>
      </c>
      <c r="J1147" s="11" t="str">
        <f t="shared" si="136"/>
        <v>Swiffer</v>
      </c>
      <c r="K1147" s="11" t="str">
        <f t="shared" si="137"/>
        <v>Home&amp;Kitchen</v>
      </c>
      <c r="L1147" s="11" t="str">
        <f t="shared" si="138"/>
        <v>Less</v>
      </c>
      <c r="M1147" s="11">
        <f t="shared" si="139"/>
        <v>4</v>
      </c>
      <c r="N1147" s="17">
        <f t="shared" si="140"/>
        <v>107552197</v>
      </c>
      <c r="O1147" s="20" t="str">
        <f t="shared" si="141"/>
        <v>&gt;₹500</v>
      </c>
      <c r="P1147" s="11" t="str">
        <f t="shared" si="142"/>
        <v>More</v>
      </c>
      <c r="Q1147" s="19">
        <f t="shared" si="143"/>
        <v>258254.4</v>
      </c>
    </row>
    <row r="1148" spans="1:17" x14ac:dyDescent="0.35">
      <c r="A1148" s="10" t="s">
        <v>9814</v>
      </c>
      <c r="B1148" s="10" t="s">
        <v>9815</v>
      </c>
      <c r="C1148" s="10" t="s">
        <v>8688</v>
      </c>
      <c r="D1148" s="12">
        <v>2799</v>
      </c>
      <c r="E1148" s="12">
        <v>3499</v>
      </c>
      <c r="F1148" s="13">
        <v>0.2</v>
      </c>
      <c r="G1148" s="10">
        <v>4.5</v>
      </c>
      <c r="H1148" s="14">
        <v>546</v>
      </c>
      <c r="I1148" s="10" t="s">
        <v>9819</v>
      </c>
      <c r="J1148" s="10" t="str">
        <f t="shared" si="136"/>
        <v>InstaCuppa</v>
      </c>
      <c r="K1148" s="10" t="str">
        <f t="shared" si="137"/>
        <v>Home&amp;Kitchen</v>
      </c>
      <c r="L1148" s="10" t="str">
        <f t="shared" si="138"/>
        <v>Less</v>
      </c>
      <c r="M1148" s="10">
        <f t="shared" si="139"/>
        <v>4</v>
      </c>
      <c r="N1148" s="12">
        <f t="shared" si="140"/>
        <v>1910454</v>
      </c>
      <c r="O1148" s="15" t="str">
        <f t="shared" si="141"/>
        <v>&gt;₹500</v>
      </c>
      <c r="P1148" s="10" t="str">
        <f t="shared" si="142"/>
        <v>Less</v>
      </c>
      <c r="Q1148" s="14">
        <f t="shared" si="143"/>
        <v>2457</v>
      </c>
    </row>
    <row r="1149" spans="1:17" x14ac:dyDescent="0.35">
      <c r="A1149" s="11" t="s">
        <v>9824</v>
      </c>
      <c r="B1149" s="11" t="s">
        <v>9825</v>
      </c>
      <c r="C1149" s="11" t="s">
        <v>8721</v>
      </c>
      <c r="D1149" s="17">
        <v>2088</v>
      </c>
      <c r="E1149" s="17">
        <v>5550</v>
      </c>
      <c r="F1149" s="18">
        <v>0.62</v>
      </c>
      <c r="G1149" s="11">
        <v>4</v>
      </c>
      <c r="H1149" s="19">
        <v>5292</v>
      </c>
      <c r="I1149" s="11" t="s">
        <v>9829</v>
      </c>
      <c r="J1149" s="11" t="str">
        <f t="shared" si="136"/>
        <v>Lifelong</v>
      </c>
      <c r="K1149" s="11" t="str">
        <f t="shared" si="137"/>
        <v>Home&amp;Kitchen</v>
      </c>
      <c r="L1149" s="11" t="str">
        <f t="shared" si="138"/>
        <v>More</v>
      </c>
      <c r="M1149" s="11">
        <f t="shared" si="139"/>
        <v>4</v>
      </c>
      <c r="N1149" s="17">
        <f t="shared" si="140"/>
        <v>29370600</v>
      </c>
      <c r="O1149" s="20" t="str">
        <f t="shared" si="141"/>
        <v>&gt;₹500</v>
      </c>
      <c r="P1149" s="11" t="str">
        <f t="shared" si="142"/>
        <v>More</v>
      </c>
      <c r="Q1149" s="19">
        <f t="shared" si="143"/>
        <v>21168</v>
      </c>
    </row>
    <row r="1150" spans="1:17" x14ac:dyDescent="0.35">
      <c r="A1150" s="10" t="s">
        <v>9833</v>
      </c>
      <c r="B1150" s="10" t="s">
        <v>9834</v>
      </c>
      <c r="C1150" s="10" t="s">
        <v>8721</v>
      </c>
      <c r="D1150" s="12">
        <v>2399</v>
      </c>
      <c r="E1150" s="12">
        <v>4590</v>
      </c>
      <c r="F1150" s="13">
        <v>0.48</v>
      </c>
      <c r="G1150" s="10">
        <v>4.0999999999999996</v>
      </c>
      <c r="H1150" s="14">
        <v>444</v>
      </c>
      <c r="I1150" s="10" t="s">
        <v>9838</v>
      </c>
      <c r="J1150" s="10" t="str">
        <f t="shared" si="136"/>
        <v>Hindware</v>
      </c>
      <c r="K1150" s="10" t="str">
        <f t="shared" si="137"/>
        <v>Home&amp;Kitchen</v>
      </c>
      <c r="L1150" s="10" t="str">
        <f t="shared" si="138"/>
        <v>Less</v>
      </c>
      <c r="M1150" s="10">
        <f t="shared" si="139"/>
        <v>4</v>
      </c>
      <c r="N1150" s="12">
        <f t="shared" si="140"/>
        <v>2037960</v>
      </c>
      <c r="O1150" s="15" t="str">
        <f t="shared" si="141"/>
        <v>&gt;₹500</v>
      </c>
      <c r="P1150" s="10" t="str">
        <f t="shared" si="142"/>
        <v>Less</v>
      </c>
      <c r="Q1150" s="14">
        <f t="shared" si="143"/>
        <v>1820.3999999999999</v>
      </c>
    </row>
    <row r="1151" spans="1:17" x14ac:dyDescent="0.35">
      <c r="A1151" s="11" t="s">
        <v>9843</v>
      </c>
      <c r="B1151" s="11" t="s">
        <v>9844</v>
      </c>
      <c r="C1151" s="11" t="s">
        <v>8585</v>
      </c>
      <c r="D1151" s="17">
        <v>308</v>
      </c>
      <c r="E1151" s="17">
        <v>499</v>
      </c>
      <c r="F1151" s="18">
        <v>0.38</v>
      </c>
      <c r="G1151" s="11">
        <v>3.9</v>
      </c>
      <c r="H1151" s="19">
        <v>4584</v>
      </c>
      <c r="I1151" s="11" t="s">
        <v>9848</v>
      </c>
      <c r="J1151" s="11" t="str">
        <f t="shared" si="136"/>
        <v>ATOM</v>
      </c>
      <c r="K1151" s="11" t="str">
        <f t="shared" si="137"/>
        <v>Home&amp;Kitchen</v>
      </c>
      <c r="L1151" s="11" t="str">
        <f t="shared" si="138"/>
        <v>Less</v>
      </c>
      <c r="M1151" s="11">
        <f t="shared" si="139"/>
        <v>3</v>
      </c>
      <c r="N1151" s="17">
        <f t="shared" si="140"/>
        <v>2287416</v>
      </c>
      <c r="O1151" s="20" t="str">
        <f t="shared" si="141"/>
        <v>₹200–₹500</v>
      </c>
      <c r="P1151" s="11" t="str">
        <f t="shared" si="142"/>
        <v>More</v>
      </c>
      <c r="Q1151" s="19">
        <f t="shared" si="143"/>
        <v>17877.599999999999</v>
      </c>
    </row>
    <row r="1152" spans="1:17" x14ac:dyDescent="0.35">
      <c r="A1152" s="10" t="s">
        <v>9853</v>
      </c>
      <c r="B1152" s="10" t="s">
        <v>9854</v>
      </c>
      <c r="C1152" s="10" t="s">
        <v>8721</v>
      </c>
      <c r="D1152" s="12">
        <v>2599</v>
      </c>
      <c r="E1152" s="12">
        <v>4400</v>
      </c>
      <c r="F1152" s="13">
        <v>0.41</v>
      </c>
      <c r="G1152" s="10">
        <v>4.0999999999999996</v>
      </c>
      <c r="H1152" s="14">
        <v>14947</v>
      </c>
      <c r="I1152" s="10" t="s">
        <v>9858</v>
      </c>
      <c r="J1152" s="10" t="str">
        <f t="shared" si="136"/>
        <v>Crompton</v>
      </c>
      <c r="K1152" s="10" t="str">
        <f t="shared" si="137"/>
        <v>Home&amp;Kitchen</v>
      </c>
      <c r="L1152" s="10" t="str">
        <f t="shared" si="138"/>
        <v>Less</v>
      </c>
      <c r="M1152" s="10">
        <f t="shared" si="139"/>
        <v>4</v>
      </c>
      <c r="N1152" s="12">
        <f t="shared" si="140"/>
        <v>65766800</v>
      </c>
      <c r="O1152" s="15" t="str">
        <f t="shared" si="141"/>
        <v>&gt;₹500</v>
      </c>
      <c r="P1152" s="10" t="str">
        <f t="shared" si="142"/>
        <v>More</v>
      </c>
      <c r="Q1152" s="14">
        <f t="shared" si="143"/>
        <v>61282.7</v>
      </c>
    </row>
    <row r="1153" spans="1:17" x14ac:dyDescent="0.35">
      <c r="A1153" s="11" t="s">
        <v>9863</v>
      </c>
      <c r="B1153" s="11" t="s">
        <v>9864</v>
      </c>
      <c r="C1153" s="11" t="s">
        <v>8699</v>
      </c>
      <c r="D1153" s="17">
        <v>479</v>
      </c>
      <c r="E1153" s="17">
        <v>1000</v>
      </c>
      <c r="F1153" s="18">
        <v>0.52</v>
      </c>
      <c r="G1153" s="11">
        <v>4.2</v>
      </c>
      <c r="H1153" s="19">
        <v>1559</v>
      </c>
      <c r="I1153" s="11" t="s">
        <v>9868</v>
      </c>
      <c r="J1153" s="11" t="str">
        <f t="shared" si="136"/>
        <v>Croma</v>
      </c>
      <c r="K1153" s="11" t="str">
        <f t="shared" si="137"/>
        <v>Home&amp;Kitchen</v>
      </c>
      <c r="L1153" s="11" t="str">
        <f t="shared" si="138"/>
        <v>More</v>
      </c>
      <c r="M1153" s="11">
        <f t="shared" si="139"/>
        <v>4</v>
      </c>
      <c r="N1153" s="17">
        <f t="shared" si="140"/>
        <v>1559000</v>
      </c>
      <c r="O1153" s="20" t="str">
        <f t="shared" si="141"/>
        <v>&gt;₹500</v>
      </c>
      <c r="P1153" s="11" t="str">
        <f t="shared" si="142"/>
        <v>More</v>
      </c>
      <c r="Q1153" s="19">
        <f t="shared" si="143"/>
        <v>6547.8</v>
      </c>
    </row>
    <row r="1154" spans="1:17" x14ac:dyDescent="0.35">
      <c r="A1154" s="10" t="s">
        <v>9873</v>
      </c>
      <c r="B1154" s="10" t="s">
        <v>9874</v>
      </c>
      <c r="C1154" s="10" t="s">
        <v>8574</v>
      </c>
      <c r="D1154" s="12">
        <v>245</v>
      </c>
      <c r="E1154" s="12">
        <v>299</v>
      </c>
      <c r="F1154" s="13">
        <v>0.18</v>
      </c>
      <c r="G1154" s="10">
        <v>4.0999999999999996</v>
      </c>
      <c r="H1154" s="14">
        <v>1660</v>
      </c>
      <c r="I1154" s="10" t="s">
        <v>9878</v>
      </c>
      <c r="J1154" s="10" t="str">
        <f t="shared" ref="J1154:J1217" si="144">LEFT(B1154, FIND(" ", B1154) - 1)</f>
        <v>Lint</v>
      </c>
      <c r="K1154" s="10" t="str">
        <f t="shared" ref="K1154:K1217" si="145">LEFT(C1154, FIND("|", C1154 &amp; "|") - 1)</f>
        <v>Home&amp;Kitchen</v>
      </c>
      <c r="L1154" s="10" t="str">
        <f t="shared" ref="L1154:L1217" si="146">IF(F1154&gt;=50%,"More", "Less")</f>
        <v>Less</v>
      </c>
      <c r="M1154" s="10">
        <f t="shared" ref="M1154:M1217" si="147">INT(G1154)</f>
        <v>4</v>
      </c>
      <c r="N1154" s="12">
        <f t="shared" ref="N1154:N1217" si="148">E1154*H1154</f>
        <v>496340</v>
      </c>
      <c r="O1154" s="15" t="str">
        <f t="shared" ref="O1154:O1217" si="149">IF(E1154&lt;200,"&lt;₹200",
IF(E1154&lt;=500,"₹200–₹500",
"&gt;₹500"))</f>
        <v>₹200–₹500</v>
      </c>
      <c r="P1154" s="10" t="str">
        <f t="shared" ref="P1154:P1217" si="150">IF(H1154&lt;1000, "Less", "More")</f>
        <v>More</v>
      </c>
      <c r="Q1154" s="14">
        <f t="shared" ref="Q1154:Q1217" si="151">G1154*H1154</f>
        <v>6805.9999999999991</v>
      </c>
    </row>
    <row r="1155" spans="1:17" x14ac:dyDescent="0.35">
      <c r="A1155" s="11" t="s">
        <v>9883</v>
      </c>
      <c r="B1155" s="11" t="s">
        <v>9884</v>
      </c>
      <c r="C1155" s="11" t="s">
        <v>8574</v>
      </c>
      <c r="D1155" s="17">
        <v>179</v>
      </c>
      <c r="E1155" s="17">
        <v>799</v>
      </c>
      <c r="F1155" s="18">
        <v>0.78</v>
      </c>
      <c r="G1155" s="11">
        <v>3.5</v>
      </c>
      <c r="H1155" s="19">
        <v>132</v>
      </c>
      <c r="I1155" s="11" t="s">
        <v>9888</v>
      </c>
      <c r="J1155" s="11" t="str">
        <f t="shared" si="144"/>
        <v>Portable</v>
      </c>
      <c r="K1155" s="11" t="str">
        <f t="shared" si="145"/>
        <v>Home&amp;Kitchen</v>
      </c>
      <c r="L1155" s="11" t="str">
        <f t="shared" si="146"/>
        <v>More</v>
      </c>
      <c r="M1155" s="11">
        <f t="shared" si="147"/>
        <v>3</v>
      </c>
      <c r="N1155" s="17">
        <f t="shared" si="148"/>
        <v>105468</v>
      </c>
      <c r="O1155" s="20" t="str">
        <f t="shared" si="149"/>
        <v>&gt;₹500</v>
      </c>
      <c r="P1155" s="11" t="str">
        <f t="shared" si="150"/>
        <v>Less</v>
      </c>
      <c r="Q1155" s="19">
        <f t="shared" si="151"/>
        <v>462</v>
      </c>
    </row>
    <row r="1156" spans="1:17" x14ac:dyDescent="0.35">
      <c r="A1156" s="10" t="s">
        <v>9893</v>
      </c>
      <c r="B1156" s="10" t="s">
        <v>9894</v>
      </c>
      <c r="C1156" s="10" t="s">
        <v>9295</v>
      </c>
      <c r="D1156" s="12">
        <v>3569</v>
      </c>
      <c r="E1156" s="12">
        <v>5190</v>
      </c>
      <c r="F1156" s="13">
        <v>0.31</v>
      </c>
      <c r="G1156" s="10">
        <v>4.3</v>
      </c>
      <c r="H1156" s="14">
        <v>28629</v>
      </c>
      <c r="I1156" s="10" t="s">
        <v>9898</v>
      </c>
      <c r="J1156" s="10" t="str">
        <f t="shared" si="144"/>
        <v>atomberg</v>
      </c>
      <c r="K1156" s="10" t="str">
        <f t="shared" si="145"/>
        <v>Home&amp;Kitchen</v>
      </c>
      <c r="L1156" s="10" t="str">
        <f t="shared" si="146"/>
        <v>Less</v>
      </c>
      <c r="M1156" s="10">
        <f t="shared" si="147"/>
        <v>4</v>
      </c>
      <c r="N1156" s="12">
        <f t="shared" si="148"/>
        <v>148584510</v>
      </c>
      <c r="O1156" s="15" t="str">
        <f t="shared" si="149"/>
        <v>&gt;₹500</v>
      </c>
      <c r="P1156" s="10" t="str">
        <f t="shared" si="150"/>
        <v>More</v>
      </c>
      <c r="Q1156" s="14">
        <f t="shared" si="151"/>
        <v>123104.7</v>
      </c>
    </row>
    <row r="1157" spans="1:17" x14ac:dyDescent="0.35">
      <c r="A1157" s="11" t="s">
        <v>9901</v>
      </c>
      <c r="B1157" s="11" t="s">
        <v>9902</v>
      </c>
      <c r="C1157" s="11" t="s">
        <v>8541</v>
      </c>
      <c r="D1157" s="17">
        <v>699</v>
      </c>
      <c r="E1157" s="17">
        <v>1345</v>
      </c>
      <c r="F1157" s="18">
        <v>0.48</v>
      </c>
      <c r="G1157" s="11">
        <v>3.9</v>
      </c>
      <c r="H1157" s="19">
        <v>8446</v>
      </c>
      <c r="I1157" s="11" t="s">
        <v>9906</v>
      </c>
      <c r="J1157" s="11" t="str">
        <f t="shared" si="144"/>
        <v>Pigeon</v>
      </c>
      <c r="K1157" s="11" t="str">
        <f t="shared" si="145"/>
        <v>Home&amp;Kitchen</v>
      </c>
      <c r="L1157" s="11" t="str">
        <f t="shared" si="146"/>
        <v>Less</v>
      </c>
      <c r="M1157" s="11">
        <f t="shared" si="147"/>
        <v>3</v>
      </c>
      <c r="N1157" s="17">
        <f t="shared" si="148"/>
        <v>11359870</v>
      </c>
      <c r="O1157" s="20" t="str">
        <f t="shared" si="149"/>
        <v>&gt;₹500</v>
      </c>
      <c r="P1157" s="11" t="str">
        <f t="shared" si="150"/>
        <v>More</v>
      </c>
      <c r="Q1157" s="19">
        <f t="shared" si="151"/>
        <v>32939.4</v>
      </c>
    </row>
    <row r="1158" spans="1:17" x14ac:dyDescent="0.35">
      <c r="A1158" s="10" t="s">
        <v>9911</v>
      </c>
      <c r="B1158" s="10" t="s">
        <v>9912</v>
      </c>
      <c r="C1158" s="10" t="s">
        <v>8647</v>
      </c>
      <c r="D1158" s="12">
        <v>2089</v>
      </c>
      <c r="E1158" s="12">
        <v>4000</v>
      </c>
      <c r="F1158" s="13">
        <v>0.48</v>
      </c>
      <c r="G1158" s="10">
        <v>4.2</v>
      </c>
      <c r="H1158" s="14">
        <v>11199</v>
      </c>
      <c r="I1158" s="10" t="s">
        <v>9916</v>
      </c>
      <c r="J1158" s="10" t="str">
        <f t="shared" si="144"/>
        <v>Usha</v>
      </c>
      <c r="K1158" s="10" t="str">
        <f t="shared" si="145"/>
        <v>Home&amp;Kitchen</v>
      </c>
      <c r="L1158" s="10" t="str">
        <f t="shared" si="146"/>
        <v>Less</v>
      </c>
      <c r="M1158" s="10">
        <f t="shared" si="147"/>
        <v>4</v>
      </c>
      <c r="N1158" s="12">
        <f t="shared" si="148"/>
        <v>44796000</v>
      </c>
      <c r="O1158" s="15" t="str">
        <f t="shared" si="149"/>
        <v>&gt;₹500</v>
      </c>
      <c r="P1158" s="10" t="str">
        <f t="shared" si="150"/>
        <v>More</v>
      </c>
      <c r="Q1158" s="14">
        <f t="shared" si="151"/>
        <v>47035.8</v>
      </c>
    </row>
    <row r="1159" spans="1:17" x14ac:dyDescent="0.35">
      <c r="A1159" s="11" t="s">
        <v>9921</v>
      </c>
      <c r="B1159" s="11" t="s">
        <v>9922</v>
      </c>
      <c r="C1159" s="11" t="s">
        <v>9923</v>
      </c>
      <c r="D1159" s="17">
        <v>2339</v>
      </c>
      <c r="E1159" s="17">
        <v>4000</v>
      </c>
      <c r="F1159" s="18">
        <v>0.42</v>
      </c>
      <c r="G1159" s="11">
        <v>3.8</v>
      </c>
      <c r="H1159" s="19">
        <v>1118</v>
      </c>
      <c r="I1159" s="11" t="s">
        <v>9927</v>
      </c>
      <c r="J1159" s="11" t="str">
        <f t="shared" si="144"/>
        <v>Reffair</v>
      </c>
      <c r="K1159" s="11" t="str">
        <f t="shared" si="145"/>
        <v>Car&amp;Motorbike</v>
      </c>
      <c r="L1159" s="11" t="str">
        <f t="shared" si="146"/>
        <v>Less</v>
      </c>
      <c r="M1159" s="11">
        <f t="shared" si="147"/>
        <v>3</v>
      </c>
      <c r="N1159" s="17">
        <f t="shared" si="148"/>
        <v>4472000</v>
      </c>
      <c r="O1159" s="20" t="str">
        <f t="shared" si="149"/>
        <v>&gt;₹500</v>
      </c>
      <c r="P1159" s="11" t="str">
        <f t="shared" si="150"/>
        <v>More</v>
      </c>
      <c r="Q1159" s="19">
        <f t="shared" si="151"/>
        <v>4248.3999999999996</v>
      </c>
    </row>
    <row r="1160" spans="1:17" x14ac:dyDescent="0.35">
      <c r="A1160" s="10" t="s">
        <v>9932</v>
      </c>
      <c r="B1160" s="10" t="s">
        <v>9933</v>
      </c>
      <c r="C1160" s="10" t="s">
        <v>8563</v>
      </c>
      <c r="D1160" s="12">
        <v>784</v>
      </c>
      <c r="E1160" s="12">
        <v>1599</v>
      </c>
      <c r="F1160" s="13">
        <v>0.51</v>
      </c>
      <c r="G1160" s="10">
        <v>4.5</v>
      </c>
      <c r="H1160" s="14">
        <v>11</v>
      </c>
      <c r="I1160" s="10" t="s">
        <v>9937</v>
      </c>
      <c r="J1160" s="10" t="str">
        <f t="shared" si="144"/>
        <v>!!1000</v>
      </c>
      <c r="K1160" s="10" t="str">
        <f t="shared" si="145"/>
        <v>Home&amp;Kitchen</v>
      </c>
      <c r="L1160" s="10" t="str">
        <f t="shared" si="146"/>
        <v>More</v>
      </c>
      <c r="M1160" s="10">
        <f t="shared" si="147"/>
        <v>4</v>
      </c>
      <c r="N1160" s="12">
        <f t="shared" si="148"/>
        <v>17589</v>
      </c>
      <c r="O1160" s="15" t="str">
        <f t="shared" si="149"/>
        <v>&gt;₹500</v>
      </c>
      <c r="P1160" s="10" t="str">
        <f t="shared" si="150"/>
        <v>Less</v>
      </c>
      <c r="Q1160" s="14">
        <f t="shared" si="151"/>
        <v>49.5</v>
      </c>
    </row>
    <row r="1161" spans="1:17" x14ac:dyDescent="0.35">
      <c r="A1161" s="11" t="s">
        <v>9942</v>
      </c>
      <c r="B1161" s="11" t="s">
        <v>9943</v>
      </c>
      <c r="C1161" s="11" t="s">
        <v>9944</v>
      </c>
      <c r="D1161" s="17">
        <v>5499</v>
      </c>
      <c r="E1161" s="17">
        <v>9999</v>
      </c>
      <c r="F1161" s="18">
        <v>0.45</v>
      </c>
      <c r="G1161" s="11">
        <v>3.8</v>
      </c>
      <c r="H1161" s="19">
        <v>4353</v>
      </c>
      <c r="I1161" s="11" t="s">
        <v>9948</v>
      </c>
      <c r="J1161" s="11" t="str">
        <f t="shared" si="144"/>
        <v>Eureka</v>
      </c>
      <c r="K1161" s="11" t="str">
        <f t="shared" si="145"/>
        <v>Home&amp;Kitchen</v>
      </c>
      <c r="L1161" s="11" t="str">
        <f t="shared" si="146"/>
        <v>Less</v>
      </c>
      <c r="M1161" s="11">
        <f t="shared" si="147"/>
        <v>3</v>
      </c>
      <c r="N1161" s="17">
        <f t="shared" si="148"/>
        <v>43525647</v>
      </c>
      <c r="O1161" s="20" t="str">
        <f t="shared" si="149"/>
        <v>&gt;₹500</v>
      </c>
      <c r="P1161" s="11" t="str">
        <f t="shared" si="150"/>
        <v>More</v>
      </c>
      <c r="Q1161" s="19">
        <f t="shared" si="151"/>
        <v>16541.399999999998</v>
      </c>
    </row>
    <row r="1162" spans="1:17" x14ac:dyDescent="0.35">
      <c r="A1162" s="10" t="s">
        <v>9953</v>
      </c>
      <c r="B1162" s="10" t="s">
        <v>9954</v>
      </c>
      <c r="C1162" s="10" t="s">
        <v>8563</v>
      </c>
      <c r="D1162" s="12">
        <v>899</v>
      </c>
      <c r="E1162" s="12">
        <v>1990</v>
      </c>
      <c r="F1162" s="13">
        <v>0.55000000000000004</v>
      </c>
      <c r="G1162" s="10">
        <v>4.0999999999999996</v>
      </c>
      <c r="H1162" s="14">
        <v>185</v>
      </c>
      <c r="I1162" s="10" t="s">
        <v>9958</v>
      </c>
      <c r="J1162" s="10" t="str">
        <f t="shared" si="144"/>
        <v>Activa</v>
      </c>
      <c r="K1162" s="10" t="str">
        <f t="shared" si="145"/>
        <v>Home&amp;Kitchen</v>
      </c>
      <c r="L1162" s="10" t="str">
        <f t="shared" si="146"/>
        <v>More</v>
      </c>
      <c r="M1162" s="10">
        <f t="shared" si="147"/>
        <v>4</v>
      </c>
      <c r="N1162" s="12">
        <f t="shared" si="148"/>
        <v>368150</v>
      </c>
      <c r="O1162" s="15" t="str">
        <f t="shared" si="149"/>
        <v>&gt;₹500</v>
      </c>
      <c r="P1162" s="10" t="str">
        <f t="shared" si="150"/>
        <v>Less</v>
      </c>
      <c r="Q1162" s="14">
        <f t="shared" si="151"/>
        <v>758.49999999999989</v>
      </c>
    </row>
    <row r="1163" spans="1:17" x14ac:dyDescent="0.35">
      <c r="A1163" s="11" t="s">
        <v>9963</v>
      </c>
      <c r="B1163" s="11" t="s">
        <v>9964</v>
      </c>
      <c r="C1163" s="11" t="s">
        <v>8688</v>
      </c>
      <c r="D1163" s="17">
        <v>1695</v>
      </c>
      <c r="E1163" s="17">
        <v>1695</v>
      </c>
      <c r="F1163" s="18">
        <v>0</v>
      </c>
      <c r="G1163" s="11">
        <v>4.2</v>
      </c>
      <c r="H1163" s="19">
        <v>14290</v>
      </c>
      <c r="I1163" s="11" t="s">
        <v>9968</v>
      </c>
      <c r="J1163" s="11" t="str">
        <f t="shared" si="144"/>
        <v>PHILIPS</v>
      </c>
      <c r="K1163" s="11" t="str">
        <f t="shared" si="145"/>
        <v>Home&amp;Kitchen</v>
      </c>
      <c r="L1163" s="11" t="str">
        <f t="shared" si="146"/>
        <v>Less</v>
      </c>
      <c r="M1163" s="11">
        <f t="shared" si="147"/>
        <v>4</v>
      </c>
      <c r="N1163" s="17">
        <f t="shared" si="148"/>
        <v>24221550</v>
      </c>
      <c r="O1163" s="20" t="str">
        <f t="shared" si="149"/>
        <v>&gt;₹500</v>
      </c>
      <c r="P1163" s="11" t="str">
        <f t="shared" si="150"/>
        <v>More</v>
      </c>
      <c r="Q1163" s="19">
        <f t="shared" si="151"/>
        <v>60018</v>
      </c>
    </row>
    <row r="1164" spans="1:17" x14ac:dyDescent="0.35">
      <c r="A1164" s="10" t="s">
        <v>9973</v>
      </c>
      <c r="B1164" s="10" t="s">
        <v>9974</v>
      </c>
      <c r="C1164" s="10" t="s">
        <v>8699</v>
      </c>
      <c r="D1164" s="12">
        <v>499</v>
      </c>
      <c r="E1164" s="12">
        <v>940</v>
      </c>
      <c r="F1164" s="13">
        <v>0.47</v>
      </c>
      <c r="G1164" s="10">
        <v>4.0999999999999996</v>
      </c>
      <c r="H1164" s="14">
        <v>3036</v>
      </c>
      <c r="I1164" s="10" t="s">
        <v>9977</v>
      </c>
      <c r="J1164" s="10" t="str">
        <f t="shared" si="144"/>
        <v>Bajaj</v>
      </c>
      <c r="K1164" s="10" t="str">
        <f t="shared" si="145"/>
        <v>Home&amp;Kitchen</v>
      </c>
      <c r="L1164" s="10" t="str">
        <f t="shared" si="146"/>
        <v>Less</v>
      </c>
      <c r="M1164" s="10">
        <f t="shared" si="147"/>
        <v>4</v>
      </c>
      <c r="N1164" s="12">
        <f t="shared" si="148"/>
        <v>2853840</v>
      </c>
      <c r="O1164" s="15" t="str">
        <f t="shared" si="149"/>
        <v>&gt;₹500</v>
      </c>
      <c r="P1164" s="10" t="str">
        <f t="shared" si="150"/>
        <v>More</v>
      </c>
      <c r="Q1164" s="14">
        <f t="shared" si="151"/>
        <v>12447.599999999999</v>
      </c>
    </row>
    <row r="1165" spans="1:17" x14ac:dyDescent="0.35">
      <c r="A1165" s="11" t="s">
        <v>9982</v>
      </c>
      <c r="B1165" s="11" t="s">
        <v>9983</v>
      </c>
      <c r="C1165" s="11" t="s">
        <v>8721</v>
      </c>
      <c r="D1165" s="17">
        <v>2699</v>
      </c>
      <c r="E1165" s="17">
        <v>4700</v>
      </c>
      <c r="F1165" s="18">
        <v>0.43</v>
      </c>
      <c r="G1165" s="11">
        <v>4.2</v>
      </c>
      <c r="H1165" s="19">
        <v>1296</v>
      </c>
      <c r="I1165" s="11" t="s">
        <v>9987</v>
      </c>
      <c r="J1165" s="11" t="str">
        <f t="shared" si="144"/>
        <v>V-Guard</v>
      </c>
      <c r="K1165" s="11" t="str">
        <f t="shared" si="145"/>
        <v>Home&amp;Kitchen</v>
      </c>
      <c r="L1165" s="11" t="str">
        <f t="shared" si="146"/>
        <v>Less</v>
      </c>
      <c r="M1165" s="11">
        <f t="shared" si="147"/>
        <v>4</v>
      </c>
      <c r="N1165" s="17">
        <f t="shared" si="148"/>
        <v>6091200</v>
      </c>
      <c r="O1165" s="20" t="str">
        <f t="shared" si="149"/>
        <v>&gt;₹500</v>
      </c>
      <c r="P1165" s="11" t="str">
        <f t="shared" si="150"/>
        <v>More</v>
      </c>
      <c r="Q1165" s="19">
        <f t="shared" si="151"/>
        <v>5443.2</v>
      </c>
    </row>
    <row r="1166" spans="1:17" x14ac:dyDescent="0.35">
      <c r="A1166" s="10" t="s">
        <v>9992</v>
      </c>
      <c r="B1166" s="10" t="s">
        <v>9993</v>
      </c>
      <c r="C1166" s="10" t="s">
        <v>8721</v>
      </c>
      <c r="D1166" s="12">
        <v>1448</v>
      </c>
      <c r="E1166" s="12">
        <v>2999</v>
      </c>
      <c r="F1166" s="13">
        <v>0.52</v>
      </c>
      <c r="G1166" s="10">
        <v>4.5</v>
      </c>
      <c r="H1166" s="14">
        <v>19</v>
      </c>
      <c r="I1166" s="10" t="s">
        <v>9997</v>
      </c>
      <c r="J1166" s="10" t="str">
        <f t="shared" si="144"/>
        <v>Homeistic</v>
      </c>
      <c r="K1166" s="10" t="str">
        <f t="shared" si="145"/>
        <v>Home&amp;Kitchen</v>
      </c>
      <c r="L1166" s="10" t="str">
        <f t="shared" si="146"/>
        <v>More</v>
      </c>
      <c r="M1166" s="10">
        <f t="shared" si="147"/>
        <v>4</v>
      </c>
      <c r="N1166" s="12">
        <f t="shared" si="148"/>
        <v>56981</v>
      </c>
      <c r="O1166" s="15" t="str">
        <f t="shared" si="149"/>
        <v>&gt;₹500</v>
      </c>
      <c r="P1166" s="10" t="str">
        <f t="shared" si="150"/>
        <v>Less</v>
      </c>
      <c r="Q1166" s="14">
        <f t="shared" si="151"/>
        <v>85.5</v>
      </c>
    </row>
    <row r="1167" spans="1:17" x14ac:dyDescent="0.35">
      <c r="A1167" s="11" t="s">
        <v>10002</v>
      </c>
      <c r="B1167" s="11" t="s">
        <v>10003</v>
      </c>
      <c r="C1167" s="11" t="s">
        <v>9284</v>
      </c>
      <c r="D1167" s="17">
        <v>79</v>
      </c>
      <c r="E1167" s="17">
        <v>79</v>
      </c>
      <c r="F1167" s="18">
        <v>0</v>
      </c>
      <c r="G1167" s="11">
        <v>4</v>
      </c>
      <c r="H1167" s="19">
        <v>97</v>
      </c>
      <c r="I1167" s="11" t="s">
        <v>10007</v>
      </c>
      <c r="J1167" s="11" t="str">
        <f t="shared" si="144"/>
        <v>Kitchenwell</v>
      </c>
      <c r="K1167" s="11" t="str">
        <f t="shared" si="145"/>
        <v>Home&amp;Kitchen</v>
      </c>
      <c r="L1167" s="11" t="str">
        <f t="shared" si="146"/>
        <v>Less</v>
      </c>
      <c r="M1167" s="11">
        <f t="shared" si="147"/>
        <v>4</v>
      </c>
      <c r="N1167" s="17">
        <f t="shared" si="148"/>
        <v>7663</v>
      </c>
      <c r="O1167" s="20" t="str">
        <f t="shared" si="149"/>
        <v>&lt;₹200</v>
      </c>
      <c r="P1167" s="11" t="str">
        <f t="shared" si="150"/>
        <v>Less</v>
      </c>
      <c r="Q1167" s="19">
        <f t="shared" si="151"/>
        <v>388</v>
      </c>
    </row>
    <row r="1168" spans="1:17" x14ac:dyDescent="0.35">
      <c r="A1168" s="10" t="s">
        <v>10011</v>
      </c>
      <c r="B1168" s="10" t="s">
        <v>10012</v>
      </c>
      <c r="C1168" s="10" t="s">
        <v>8773</v>
      </c>
      <c r="D1168" s="12">
        <v>6990</v>
      </c>
      <c r="E1168" s="12">
        <v>14290</v>
      </c>
      <c r="F1168" s="13">
        <v>0.51</v>
      </c>
      <c r="G1168" s="10">
        <v>4.4000000000000004</v>
      </c>
      <c r="H1168" s="14">
        <v>1771</v>
      </c>
      <c r="I1168" s="10" t="s">
        <v>10016</v>
      </c>
      <c r="J1168" s="10" t="str">
        <f t="shared" si="144"/>
        <v>Havells</v>
      </c>
      <c r="K1168" s="10" t="str">
        <f t="shared" si="145"/>
        <v>Home&amp;Kitchen</v>
      </c>
      <c r="L1168" s="10" t="str">
        <f t="shared" si="146"/>
        <v>More</v>
      </c>
      <c r="M1168" s="10">
        <f t="shared" si="147"/>
        <v>4</v>
      </c>
      <c r="N1168" s="12">
        <f t="shared" si="148"/>
        <v>25307590</v>
      </c>
      <c r="O1168" s="15" t="str">
        <f t="shared" si="149"/>
        <v>&gt;₹500</v>
      </c>
      <c r="P1168" s="10" t="str">
        <f t="shared" si="150"/>
        <v>More</v>
      </c>
      <c r="Q1168" s="14">
        <f t="shared" si="151"/>
        <v>7792.4000000000005</v>
      </c>
    </row>
    <row r="1169" spans="1:17" x14ac:dyDescent="0.35">
      <c r="A1169" s="11" t="s">
        <v>10021</v>
      </c>
      <c r="B1169" s="11" t="s">
        <v>10022</v>
      </c>
      <c r="C1169" s="11" t="s">
        <v>8647</v>
      </c>
      <c r="D1169" s="17">
        <v>2698</v>
      </c>
      <c r="E1169" s="17">
        <v>3945</v>
      </c>
      <c r="F1169" s="18">
        <v>0.32</v>
      </c>
      <c r="G1169" s="11">
        <v>4</v>
      </c>
      <c r="H1169" s="19">
        <v>15034</v>
      </c>
      <c r="I1169" s="11" t="s">
        <v>10026</v>
      </c>
      <c r="J1169" s="11" t="str">
        <f t="shared" si="144"/>
        <v>Prestige</v>
      </c>
      <c r="K1169" s="11" t="str">
        <f t="shared" si="145"/>
        <v>Home&amp;Kitchen</v>
      </c>
      <c r="L1169" s="11" t="str">
        <f t="shared" si="146"/>
        <v>Less</v>
      </c>
      <c r="M1169" s="11">
        <f t="shared" si="147"/>
        <v>4</v>
      </c>
      <c r="N1169" s="17">
        <f t="shared" si="148"/>
        <v>59309130</v>
      </c>
      <c r="O1169" s="20" t="str">
        <f t="shared" si="149"/>
        <v>&gt;₹500</v>
      </c>
      <c r="P1169" s="11" t="str">
        <f t="shared" si="150"/>
        <v>More</v>
      </c>
      <c r="Q1169" s="19">
        <f t="shared" si="151"/>
        <v>60136</v>
      </c>
    </row>
    <row r="1170" spans="1:17" x14ac:dyDescent="0.35">
      <c r="A1170" s="10" t="s">
        <v>10031</v>
      </c>
      <c r="B1170" s="10" t="s">
        <v>10032</v>
      </c>
      <c r="C1170" s="10" t="s">
        <v>9944</v>
      </c>
      <c r="D1170" s="12">
        <v>3199</v>
      </c>
      <c r="E1170" s="12">
        <v>5999</v>
      </c>
      <c r="F1170" s="13">
        <v>0.47</v>
      </c>
      <c r="G1170" s="10">
        <v>4</v>
      </c>
      <c r="H1170" s="14">
        <v>3242</v>
      </c>
      <c r="I1170" s="10" t="s">
        <v>10036</v>
      </c>
      <c r="J1170" s="10" t="str">
        <f t="shared" si="144"/>
        <v>AGARO</v>
      </c>
      <c r="K1170" s="10" t="str">
        <f t="shared" si="145"/>
        <v>Home&amp;Kitchen</v>
      </c>
      <c r="L1170" s="10" t="str">
        <f t="shared" si="146"/>
        <v>Less</v>
      </c>
      <c r="M1170" s="10">
        <f t="shared" si="147"/>
        <v>4</v>
      </c>
      <c r="N1170" s="12">
        <f t="shared" si="148"/>
        <v>19448758</v>
      </c>
      <c r="O1170" s="15" t="str">
        <f t="shared" si="149"/>
        <v>&gt;₹500</v>
      </c>
      <c r="P1170" s="10" t="str">
        <f t="shared" si="150"/>
        <v>More</v>
      </c>
      <c r="Q1170" s="14">
        <f t="shared" si="151"/>
        <v>12968</v>
      </c>
    </row>
    <row r="1171" spans="1:17" x14ac:dyDescent="0.35">
      <c r="A1171" s="11" t="s">
        <v>10041</v>
      </c>
      <c r="B1171" s="11" t="s">
        <v>10042</v>
      </c>
      <c r="C1171" s="11" t="s">
        <v>8762</v>
      </c>
      <c r="D1171" s="17">
        <v>1199</v>
      </c>
      <c r="E1171" s="17">
        <v>1950</v>
      </c>
      <c r="F1171" s="18">
        <v>0.39</v>
      </c>
      <c r="G1171" s="11">
        <v>3.9</v>
      </c>
      <c r="H1171" s="19">
        <v>2832</v>
      </c>
      <c r="I1171" s="11" t="s">
        <v>10046</v>
      </c>
      <c r="J1171" s="11" t="str">
        <f t="shared" si="144"/>
        <v>KENT</v>
      </c>
      <c r="K1171" s="11" t="str">
        <f t="shared" si="145"/>
        <v>Home&amp;Kitchen</v>
      </c>
      <c r="L1171" s="11" t="str">
        <f t="shared" si="146"/>
        <v>Less</v>
      </c>
      <c r="M1171" s="11">
        <f t="shared" si="147"/>
        <v>3</v>
      </c>
      <c r="N1171" s="17">
        <f t="shared" si="148"/>
        <v>5522400</v>
      </c>
      <c r="O1171" s="20" t="str">
        <f t="shared" si="149"/>
        <v>&gt;₹500</v>
      </c>
      <c r="P1171" s="11" t="str">
        <f t="shared" si="150"/>
        <v>More</v>
      </c>
      <c r="Q1171" s="19">
        <f t="shared" si="151"/>
        <v>11044.8</v>
      </c>
    </row>
    <row r="1172" spans="1:17" x14ac:dyDescent="0.35">
      <c r="A1172" s="10" t="s">
        <v>10051</v>
      </c>
      <c r="B1172" s="10" t="s">
        <v>10052</v>
      </c>
      <c r="C1172" s="10" t="s">
        <v>9192</v>
      </c>
      <c r="D1172" s="12">
        <v>1414</v>
      </c>
      <c r="E1172" s="12">
        <v>2799</v>
      </c>
      <c r="F1172" s="13">
        <v>0.49</v>
      </c>
      <c r="G1172" s="10">
        <v>4</v>
      </c>
      <c r="H1172" s="14">
        <v>1498</v>
      </c>
      <c r="I1172" s="10" t="s">
        <v>10056</v>
      </c>
      <c r="J1172" s="10" t="str">
        <f t="shared" si="144"/>
        <v>SKYTONE</v>
      </c>
      <c r="K1172" s="10" t="str">
        <f t="shared" si="145"/>
        <v>Home&amp;Kitchen</v>
      </c>
      <c r="L1172" s="10" t="str">
        <f t="shared" si="146"/>
        <v>Less</v>
      </c>
      <c r="M1172" s="10">
        <f t="shared" si="147"/>
        <v>4</v>
      </c>
      <c r="N1172" s="12">
        <f t="shared" si="148"/>
        <v>4192902</v>
      </c>
      <c r="O1172" s="15" t="str">
        <f t="shared" si="149"/>
        <v>&gt;₹500</v>
      </c>
      <c r="P1172" s="10" t="str">
        <f t="shared" si="150"/>
        <v>More</v>
      </c>
      <c r="Q1172" s="14">
        <f t="shared" si="151"/>
        <v>5992</v>
      </c>
    </row>
    <row r="1173" spans="1:17" x14ac:dyDescent="0.35">
      <c r="A1173" s="11" t="s">
        <v>10061</v>
      </c>
      <c r="B1173" s="11" t="s">
        <v>10062</v>
      </c>
      <c r="C1173" s="11" t="s">
        <v>8541</v>
      </c>
      <c r="D1173" s="17">
        <v>999</v>
      </c>
      <c r="E1173" s="17">
        <v>1950</v>
      </c>
      <c r="F1173" s="18">
        <v>0.49</v>
      </c>
      <c r="G1173" s="11">
        <v>3.8</v>
      </c>
      <c r="H1173" s="19">
        <v>305</v>
      </c>
      <c r="I1173" s="11" t="s">
        <v>10066</v>
      </c>
      <c r="J1173" s="11" t="str">
        <f t="shared" si="144"/>
        <v>KENT</v>
      </c>
      <c r="K1173" s="11" t="str">
        <f t="shared" si="145"/>
        <v>Home&amp;Kitchen</v>
      </c>
      <c r="L1173" s="11" t="str">
        <f t="shared" si="146"/>
        <v>Less</v>
      </c>
      <c r="M1173" s="11">
        <f t="shared" si="147"/>
        <v>3</v>
      </c>
      <c r="N1173" s="17">
        <f t="shared" si="148"/>
        <v>594750</v>
      </c>
      <c r="O1173" s="20" t="str">
        <f t="shared" si="149"/>
        <v>&gt;₹500</v>
      </c>
      <c r="P1173" s="11" t="str">
        <f t="shared" si="150"/>
        <v>Less</v>
      </c>
      <c r="Q1173" s="19">
        <f t="shared" si="151"/>
        <v>1159</v>
      </c>
    </row>
    <row r="1174" spans="1:17" x14ac:dyDescent="0.35">
      <c r="A1174" s="10" t="s">
        <v>10071</v>
      </c>
      <c r="B1174" s="10" t="s">
        <v>10072</v>
      </c>
      <c r="C1174" s="10" t="s">
        <v>9326</v>
      </c>
      <c r="D1174" s="12">
        <v>5999</v>
      </c>
      <c r="E1174" s="12">
        <v>9999</v>
      </c>
      <c r="F1174" s="13">
        <v>0.4</v>
      </c>
      <c r="G1174" s="10">
        <v>4.2</v>
      </c>
      <c r="H1174" s="14">
        <v>1191</v>
      </c>
      <c r="I1174" s="10" t="s">
        <v>10076</v>
      </c>
      <c r="J1174" s="10" t="str">
        <f t="shared" si="144"/>
        <v>Eureka</v>
      </c>
      <c r="K1174" s="10" t="str">
        <f t="shared" si="145"/>
        <v>Home&amp;Kitchen</v>
      </c>
      <c r="L1174" s="10" t="str">
        <f t="shared" si="146"/>
        <v>Less</v>
      </c>
      <c r="M1174" s="10">
        <f t="shared" si="147"/>
        <v>4</v>
      </c>
      <c r="N1174" s="12">
        <f t="shared" si="148"/>
        <v>11908809</v>
      </c>
      <c r="O1174" s="15" t="str">
        <f t="shared" si="149"/>
        <v>&gt;₹500</v>
      </c>
      <c r="P1174" s="10" t="str">
        <f t="shared" si="150"/>
        <v>More</v>
      </c>
      <c r="Q1174" s="14">
        <f t="shared" si="151"/>
        <v>5002.2</v>
      </c>
    </row>
    <row r="1175" spans="1:17" x14ac:dyDescent="0.35">
      <c r="A1175" s="11" t="s">
        <v>10081</v>
      </c>
      <c r="B1175" s="11" t="s">
        <v>10082</v>
      </c>
      <c r="C1175" s="11" t="s">
        <v>10083</v>
      </c>
      <c r="D1175" s="17">
        <v>9970</v>
      </c>
      <c r="E1175" s="17">
        <v>12999</v>
      </c>
      <c r="F1175" s="18">
        <v>0.23</v>
      </c>
      <c r="G1175" s="11">
        <v>4.3</v>
      </c>
      <c r="H1175" s="19">
        <v>4049</v>
      </c>
      <c r="I1175" s="11" t="s">
        <v>10087</v>
      </c>
      <c r="J1175" s="11" t="str">
        <f t="shared" si="144"/>
        <v>Mi</v>
      </c>
      <c r="K1175" s="11" t="str">
        <f t="shared" si="145"/>
        <v>Home&amp;Kitchen</v>
      </c>
      <c r="L1175" s="11" t="str">
        <f t="shared" si="146"/>
        <v>Less</v>
      </c>
      <c r="M1175" s="11">
        <f t="shared" si="147"/>
        <v>4</v>
      </c>
      <c r="N1175" s="17">
        <f t="shared" si="148"/>
        <v>52632951</v>
      </c>
      <c r="O1175" s="20" t="str">
        <f t="shared" si="149"/>
        <v>&gt;₹500</v>
      </c>
      <c r="P1175" s="11" t="str">
        <f t="shared" si="150"/>
        <v>More</v>
      </c>
      <c r="Q1175" s="19">
        <f t="shared" si="151"/>
        <v>17410.7</v>
      </c>
    </row>
    <row r="1176" spans="1:17" x14ac:dyDescent="0.35">
      <c r="A1176" s="10" t="s">
        <v>10092</v>
      </c>
      <c r="B1176" s="10" t="s">
        <v>10093</v>
      </c>
      <c r="C1176" s="10" t="s">
        <v>10094</v>
      </c>
      <c r="D1176" s="12">
        <v>698</v>
      </c>
      <c r="E1176" s="12">
        <v>699</v>
      </c>
      <c r="F1176" s="13">
        <v>0</v>
      </c>
      <c r="G1176" s="10">
        <v>4.2</v>
      </c>
      <c r="H1176" s="14">
        <v>3160</v>
      </c>
      <c r="I1176" s="10" t="s">
        <v>10098</v>
      </c>
      <c r="J1176" s="10" t="str">
        <f t="shared" si="144"/>
        <v>Tata</v>
      </c>
      <c r="K1176" s="10" t="str">
        <f t="shared" si="145"/>
        <v>Home&amp;Kitchen</v>
      </c>
      <c r="L1176" s="10" t="str">
        <f t="shared" si="146"/>
        <v>Less</v>
      </c>
      <c r="M1176" s="10">
        <f t="shared" si="147"/>
        <v>4</v>
      </c>
      <c r="N1176" s="12">
        <f t="shared" si="148"/>
        <v>2208840</v>
      </c>
      <c r="O1176" s="15" t="str">
        <f t="shared" si="149"/>
        <v>&gt;₹500</v>
      </c>
      <c r="P1176" s="10" t="str">
        <f t="shared" si="150"/>
        <v>More</v>
      </c>
      <c r="Q1176" s="14">
        <f t="shared" si="151"/>
        <v>13272</v>
      </c>
    </row>
    <row r="1177" spans="1:17" x14ac:dyDescent="0.35">
      <c r="A1177" s="11" t="s">
        <v>10103</v>
      </c>
      <c r="B1177" s="11" t="s">
        <v>10104</v>
      </c>
      <c r="C1177" s="11" t="s">
        <v>9295</v>
      </c>
      <c r="D1177" s="17">
        <v>2199</v>
      </c>
      <c r="E1177" s="17">
        <v>3190</v>
      </c>
      <c r="F1177" s="18">
        <v>0.31</v>
      </c>
      <c r="G1177" s="11">
        <v>4.3</v>
      </c>
      <c r="H1177" s="19">
        <v>9650</v>
      </c>
      <c r="I1177" s="11" t="s">
        <v>10108</v>
      </c>
      <c r="J1177" s="11" t="str">
        <f t="shared" si="144"/>
        <v>Havells</v>
      </c>
      <c r="K1177" s="11" t="str">
        <f t="shared" si="145"/>
        <v>Home&amp;Kitchen</v>
      </c>
      <c r="L1177" s="11" t="str">
        <f t="shared" si="146"/>
        <v>Less</v>
      </c>
      <c r="M1177" s="11">
        <f t="shared" si="147"/>
        <v>4</v>
      </c>
      <c r="N1177" s="17">
        <f t="shared" si="148"/>
        <v>30783500</v>
      </c>
      <c r="O1177" s="20" t="str">
        <f t="shared" si="149"/>
        <v>&gt;₹500</v>
      </c>
      <c r="P1177" s="11" t="str">
        <f t="shared" si="150"/>
        <v>More</v>
      </c>
      <c r="Q1177" s="19">
        <f t="shared" si="151"/>
        <v>41495</v>
      </c>
    </row>
    <row r="1178" spans="1:17" x14ac:dyDescent="0.35">
      <c r="A1178" s="10" t="s">
        <v>10113</v>
      </c>
      <c r="B1178" s="10" t="s">
        <v>10114</v>
      </c>
      <c r="C1178" s="10" t="s">
        <v>10115</v>
      </c>
      <c r="D1178" s="12">
        <v>320</v>
      </c>
      <c r="E1178" s="12">
        <v>799</v>
      </c>
      <c r="F1178" s="13">
        <v>0.6</v>
      </c>
      <c r="G1178" s="10">
        <v>4.2</v>
      </c>
      <c r="H1178" s="14">
        <v>3846</v>
      </c>
      <c r="I1178" s="10" t="s">
        <v>10119</v>
      </c>
      <c r="J1178" s="10" t="str">
        <f t="shared" si="144"/>
        <v>PrettyKrafts</v>
      </c>
      <c r="K1178" s="10" t="str">
        <f t="shared" si="145"/>
        <v>Home&amp;Kitchen</v>
      </c>
      <c r="L1178" s="10" t="str">
        <f t="shared" si="146"/>
        <v>More</v>
      </c>
      <c r="M1178" s="10">
        <f t="shared" si="147"/>
        <v>4</v>
      </c>
      <c r="N1178" s="12">
        <f t="shared" si="148"/>
        <v>3072954</v>
      </c>
      <c r="O1178" s="15" t="str">
        <f t="shared" si="149"/>
        <v>&gt;₹500</v>
      </c>
      <c r="P1178" s="10" t="str">
        <f t="shared" si="150"/>
        <v>More</v>
      </c>
      <c r="Q1178" s="14">
        <f t="shared" si="151"/>
        <v>16153.2</v>
      </c>
    </row>
    <row r="1179" spans="1:17" x14ac:dyDescent="0.35">
      <c r="A1179" s="11" t="s">
        <v>10124</v>
      </c>
      <c r="B1179" s="11" t="s">
        <v>10125</v>
      </c>
      <c r="C1179" s="11" t="s">
        <v>8574</v>
      </c>
      <c r="D1179" s="17">
        <v>298</v>
      </c>
      <c r="E1179" s="17">
        <v>499</v>
      </c>
      <c r="F1179" s="18">
        <v>0.4</v>
      </c>
      <c r="G1179" s="11">
        <v>4.4000000000000004</v>
      </c>
      <c r="H1179" s="19">
        <v>290</v>
      </c>
      <c r="I1179" s="11" t="s">
        <v>10129</v>
      </c>
      <c r="J1179" s="11" t="str">
        <f t="shared" si="144"/>
        <v>FABWARE</v>
      </c>
      <c r="K1179" s="11" t="str">
        <f t="shared" si="145"/>
        <v>Home&amp;Kitchen</v>
      </c>
      <c r="L1179" s="11" t="str">
        <f t="shared" si="146"/>
        <v>Less</v>
      </c>
      <c r="M1179" s="11">
        <f t="shared" si="147"/>
        <v>4</v>
      </c>
      <c r="N1179" s="17">
        <f t="shared" si="148"/>
        <v>144710</v>
      </c>
      <c r="O1179" s="20" t="str">
        <f t="shared" si="149"/>
        <v>₹200–₹500</v>
      </c>
      <c r="P1179" s="11" t="str">
        <f t="shared" si="150"/>
        <v>Less</v>
      </c>
      <c r="Q1179" s="19">
        <f t="shared" si="151"/>
        <v>1276</v>
      </c>
    </row>
    <row r="1180" spans="1:17" x14ac:dyDescent="0.35">
      <c r="A1180" s="10" t="s">
        <v>10134</v>
      </c>
      <c r="B1180" s="10" t="s">
        <v>10135</v>
      </c>
      <c r="C1180" s="10" t="s">
        <v>8938</v>
      </c>
      <c r="D1180" s="12">
        <v>1199</v>
      </c>
      <c r="E1180" s="12">
        <v>1499</v>
      </c>
      <c r="F1180" s="13">
        <v>0.2</v>
      </c>
      <c r="G1180" s="10">
        <v>3.8</v>
      </c>
      <c r="H1180" s="14">
        <v>2206</v>
      </c>
      <c r="I1180" s="10" t="s">
        <v>10139</v>
      </c>
      <c r="J1180" s="10" t="str">
        <f t="shared" si="144"/>
        <v>Brayden</v>
      </c>
      <c r="K1180" s="10" t="str">
        <f t="shared" si="145"/>
        <v>Home&amp;Kitchen</v>
      </c>
      <c r="L1180" s="10" t="str">
        <f t="shared" si="146"/>
        <v>Less</v>
      </c>
      <c r="M1180" s="10">
        <f t="shared" si="147"/>
        <v>3</v>
      </c>
      <c r="N1180" s="12">
        <f t="shared" si="148"/>
        <v>3306794</v>
      </c>
      <c r="O1180" s="15" t="str">
        <f t="shared" si="149"/>
        <v>&gt;₹500</v>
      </c>
      <c r="P1180" s="10" t="str">
        <f t="shared" si="150"/>
        <v>More</v>
      </c>
      <c r="Q1180" s="14">
        <f t="shared" si="151"/>
        <v>8382.7999999999993</v>
      </c>
    </row>
    <row r="1181" spans="1:17" x14ac:dyDescent="0.35">
      <c r="A1181" s="11" t="s">
        <v>10144</v>
      </c>
      <c r="B1181" s="11" t="s">
        <v>10145</v>
      </c>
      <c r="C1181" s="11" t="s">
        <v>9295</v>
      </c>
      <c r="D1181" s="17">
        <v>1399</v>
      </c>
      <c r="E1181" s="17">
        <v>2660</v>
      </c>
      <c r="F1181" s="18">
        <v>0.47</v>
      </c>
      <c r="G1181" s="11">
        <v>4.0999999999999996</v>
      </c>
      <c r="H1181" s="19">
        <v>9349</v>
      </c>
      <c r="I1181" s="11" t="s">
        <v>10149</v>
      </c>
      <c r="J1181" s="11" t="str">
        <f t="shared" si="144"/>
        <v>Bajaj</v>
      </c>
      <c r="K1181" s="11" t="str">
        <f t="shared" si="145"/>
        <v>Home&amp;Kitchen</v>
      </c>
      <c r="L1181" s="11" t="str">
        <f t="shared" si="146"/>
        <v>Less</v>
      </c>
      <c r="M1181" s="11">
        <f t="shared" si="147"/>
        <v>4</v>
      </c>
      <c r="N1181" s="17">
        <f t="shared" si="148"/>
        <v>24868340</v>
      </c>
      <c r="O1181" s="20" t="str">
        <f t="shared" si="149"/>
        <v>&gt;₹500</v>
      </c>
      <c r="P1181" s="11" t="str">
        <f t="shared" si="150"/>
        <v>More</v>
      </c>
      <c r="Q1181" s="19">
        <f t="shared" si="151"/>
        <v>38330.899999999994</v>
      </c>
    </row>
    <row r="1182" spans="1:17" x14ac:dyDescent="0.35">
      <c r="A1182" s="10" t="s">
        <v>10154</v>
      </c>
      <c r="B1182" s="10" t="s">
        <v>10155</v>
      </c>
      <c r="C1182" s="10" t="s">
        <v>8585</v>
      </c>
      <c r="D1182" s="12">
        <v>599</v>
      </c>
      <c r="E1182" s="12">
        <v>2799</v>
      </c>
      <c r="F1182" s="13">
        <v>0.79</v>
      </c>
      <c r="G1182" s="10">
        <v>3.9</v>
      </c>
      <c r="H1182" s="14">
        <v>578</v>
      </c>
      <c r="I1182" s="10" t="s">
        <v>10159</v>
      </c>
      <c r="J1182" s="10" t="str">
        <f t="shared" si="144"/>
        <v>Venus</v>
      </c>
      <c r="K1182" s="10" t="str">
        <f t="shared" si="145"/>
        <v>Home&amp;Kitchen</v>
      </c>
      <c r="L1182" s="10" t="str">
        <f t="shared" si="146"/>
        <v>More</v>
      </c>
      <c r="M1182" s="10">
        <f t="shared" si="147"/>
        <v>3</v>
      </c>
      <c r="N1182" s="12">
        <f t="shared" si="148"/>
        <v>1617822</v>
      </c>
      <c r="O1182" s="15" t="str">
        <f t="shared" si="149"/>
        <v>&gt;₹500</v>
      </c>
      <c r="P1182" s="10" t="str">
        <f t="shared" si="150"/>
        <v>Less</v>
      </c>
      <c r="Q1182" s="14">
        <f t="shared" si="151"/>
        <v>2254.1999999999998</v>
      </c>
    </row>
    <row r="1183" spans="1:17" x14ac:dyDescent="0.35">
      <c r="A1183" s="11" t="s">
        <v>10164</v>
      </c>
      <c r="B1183" s="11" t="s">
        <v>10165</v>
      </c>
      <c r="C1183" s="11" t="s">
        <v>9458</v>
      </c>
      <c r="D1183" s="17">
        <v>1499</v>
      </c>
      <c r="E1183" s="17">
        <v>1499</v>
      </c>
      <c r="F1183" s="18">
        <v>0</v>
      </c>
      <c r="G1183" s="11">
        <v>4.3</v>
      </c>
      <c r="H1183" s="19">
        <v>9331</v>
      </c>
      <c r="I1183" s="11" t="s">
        <v>10169</v>
      </c>
      <c r="J1183" s="11" t="str">
        <f t="shared" si="144"/>
        <v>Bajaj</v>
      </c>
      <c r="K1183" s="11" t="str">
        <f t="shared" si="145"/>
        <v>Home&amp;Kitchen</v>
      </c>
      <c r="L1183" s="11" t="str">
        <f t="shared" si="146"/>
        <v>Less</v>
      </c>
      <c r="M1183" s="11">
        <f t="shared" si="147"/>
        <v>4</v>
      </c>
      <c r="N1183" s="17">
        <f t="shared" si="148"/>
        <v>13987169</v>
      </c>
      <c r="O1183" s="20" t="str">
        <f t="shared" si="149"/>
        <v>&gt;₹500</v>
      </c>
      <c r="P1183" s="11" t="str">
        <f t="shared" si="150"/>
        <v>More</v>
      </c>
      <c r="Q1183" s="19">
        <f t="shared" si="151"/>
        <v>40123.299999999996</v>
      </c>
    </row>
    <row r="1184" spans="1:17" x14ac:dyDescent="0.35">
      <c r="A1184" s="10" t="s">
        <v>10174</v>
      </c>
      <c r="B1184" s="10" t="s">
        <v>10175</v>
      </c>
      <c r="C1184" s="10" t="s">
        <v>10083</v>
      </c>
      <c r="D1184" s="12">
        <v>14400</v>
      </c>
      <c r="E1184" s="12">
        <v>59900</v>
      </c>
      <c r="F1184" s="13">
        <v>0.76</v>
      </c>
      <c r="G1184" s="10">
        <v>4.4000000000000004</v>
      </c>
      <c r="H1184" s="14">
        <v>3837</v>
      </c>
      <c r="I1184" s="10" t="s">
        <v>10179</v>
      </c>
      <c r="J1184" s="10" t="str">
        <f t="shared" si="144"/>
        <v>Coway</v>
      </c>
      <c r="K1184" s="10" t="str">
        <f t="shared" si="145"/>
        <v>Home&amp;Kitchen</v>
      </c>
      <c r="L1184" s="10" t="str">
        <f t="shared" si="146"/>
        <v>More</v>
      </c>
      <c r="M1184" s="10">
        <f t="shared" si="147"/>
        <v>4</v>
      </c>
      <c r="N1184" s="12">
        <f t="shared" si="148"/>
        <v>229836300</v>
      </c>
      <c r="O1184" s="15" t="str">
        <f t="shared" si="149"/>
        <v>&gt;₹500</v>
      </c>
      <c r="P1184" s="10" t="str">
        <f t="shared" si="150"/>
        <v>More</v>
      </c>
      <c r="Q1184" s="14">
        <f t="shared" si="151"/>
        <v>16882.800000000003</v>
      </c>
    </row>
    <row r="1185" spans="1:17" x14ac:dyDescent="0.35">
      <c r="A1185" s="11" t="s">
        <v>10184</v>
      </c>
      <c r="B1185" s="11" t="s">
        <v>10185</v>
      </c>
      <c r="C1185" s="11" t="s">
        <v>10094</v>
      </c>
      <c r="D1185" s="17">
        <v>1699</v>
      </c>
      <c r="E1185" s="17">
        <v>1900</v>
      </c>
      <c r="F1185" s="18">
        <v>0.11</v>
      </c>
      <c r="G1185" s="11">
        <v>3.6</v>
      </c>
      <c r="H1185" s="19">
        <v>11456</v>
      </c>
      <c r="I1185" s="11" t="s">
        <v>10189</v>
      </c>
      <c r="J1185" s="11" t="str">
        <f t="shared" si="144"/>
        <v>KENT</v>
      </c>
      <c r="K1185" s="11" t="str">
        <f t="shared" si="145"/>
        <v>Home&amp;Kitchen</v>
      </c>
      <c r="L1185" s="11" t="str">
        <f t="shared" si="146"/>
        <v>Less</v>
      </c>
      <c r="M1185" s="11">
        <f t="shared" si="147"/>
        <v>3</v>
      </c>
      <c r="N1185" s="17">
        <f t="shared" si="148"/>
        <v>21766400</v>
      </c>
      <c r="O1185" s="20" t="str">
        <f t="shared" si="149"/>
        <v>&gt;₹500</v>
      </c>
      <c r="P1185" s="11" t="str">
        <f t="shared" si="150"/>
        <v>More</v>
      </c>
      <c r="Q1185" s="19">
        <f t="shared" si="151"/>
        <v>41241.599999999999</v>
      </c>
    </row>
    <row r="1186" spans="1:17" x14ac:dyDescent="0.35">
      <c r="A1186" s="10" t="s">
        <v>10194</v>
      </c>
      <c r="B1186" s="10" t="s">
        <v>10195</v>
      </c>
      <c r="C1186" s="10" t="s">
        <v>8552</v>
      </c>
      <c r="D1186" s="12">
        <v>649</v>
      </c>
      <c r="E1186" s="12">
        <v>999</v>
      </c>
      <c r="F1186" s="13">
        <v>0.35</v>
      </c>
      <c r="G1186" s="10">
        <v>3.8</v>
      </c>
      <c r="H1186" s="14">
        <v>49</v>
      </c>
      <c r="I1186" s="10" t="s">
        <v>10199</v>
      </c>
      <c r="J1186" s="10" t="str">
        <f t="shared" si="144"/>
        <v>HOMEPACK</v>
      </c>
      <c r="K1186" s="10" t="str">
        <f t="shared" si="145"/>
        <v>Home&amp;Kitchen</v>
      </c>
      <c r="L1186" s="10" t="str">
        <f t="shared" si="146"/>
        <v>Less</v>
      </c>
      <c r="M1186" s="10">
        <f t="shared" si="147"/>
        <v>3</v>
      </c>
      <c r="N1186" s="12">
        <f t="shared" si="148"/>
        <v>48951</v>
      </c>
      <c r="O1186" s="15" t="str">
        <f t="shared" si="149"/>
        <v>&gt;₹500</v>
      </c>
      <c r="P1186" s="10" t="str">
        <f t="shared" si="150"/>
        <v>Less</v>
      </c>
      <c r="Q1186" s="14">
        <f t="shared" si="151"/>
        <v>186.2</v>
      </c>
    </row>
    <row r="1187" spans="1:17" x14ac:dyDescent="0.35">
      <c r="A1187" s="11" t="s">
        <v>10204</v>
      </c>
      <c r="B1187" s="11" t="s">
        <v>10205</v>
      </c>
      <c r="C1187" s="11" t="s">
        <v>8710</v>
      </c>
      <c r="D1187" s="17">
        <v>3249</v>
      </c>
      <c r="E1187" s="17">
        <v>6375</v>
      </c>
      <c r="F1187" s="18">
        <v>0.49</v>
      </c>
      <c r="G1187" s="11">
        <v>4</v>
      </c>
      <c r="H1187" s="19">
        <v>4978</v>
      </c>
      <c r="I1187" s="11" t="s">
        <v>10209</v>
      </c>
      <c r="J1187" s="11" t="str">
        <f t="shared" si="144"/>
        <v>Bajaj</v>
      </c>
      <c r="K1187" s="11" t="str">
        <f t="shared" si="145"/>
        <v>Home&amp;Kitchen</v>
      </c>
      <c r="L1187" s="11" t="str">
        <f t="shared" si="146"/>
        <v>Less</v>
      </c>
      <c r="M1187" s="11">
        <f t="shared" si="147"/>
        <v>4</v>
      </c>
      <c r="N1187" s="17">
        <f t="shared" si="148"/>
        <v>31734750</v>
      </c>
      <c r="O1187" s="20" t="str">
        <f t="shared" si="149"/>
        <v>&gt;₹500</v>
      </c>
      <c r="P1187" s="11" t="str">
        <f t="shared" si="150"/>
        <v>More</v>
      </c>
      <c r="Q1187" s="19">
        <f t="shared" si="151"/>
        <v>19912</v>
      </c>
    </row>
    <row r="1188" spans="1:17" x14ac:dyDescent="0.35">
      <c r="A1188" s="10" t="s">
        <v>10214</v>
      </c>
      <c r="B1188" s="10" t="s">
        <v>10215</v>
      </c>
      <c r="C1188" s="10" t="s">
        <v>8886</v>
      </c>
      <c r="D1188" s="12">
        <v>199</v>
      </c>
      <c r="E1188" s="12">
        <v>499</v>
      </c>
      <c r="F1188" s="13">
        <v>0.6</v>
      </c>
      <c r="G1188" s="10">
        <v>4.0999999999999996</v>
      </c>
      <c r="H1188" s="14">
        <v>1996</v>
      </c>
      <c r="I1188" s="10" t="s">
        <v>10219</v>
      </c>
      <c r="J1188" s="10" t="str">
        <f t="shared" si="144"/>
        <v>Heart</v>
      </c>
      <c r="K1188" s="10" t="str">
        <f t="shared" si="145"/>
        <v>Home&amp;Kitchen</v>
      </c>
      <c r="L1188" s="10" t="str">
        <f t="shared" si="146"/>
        <v>More</v>
      </c>
      <c r="M1188" s="10">
        <f t="shared" si="147"/>
        <v>4</v>
      </c>
      <c r="N1188" s="12">
        <f t="shared" si="148"/>
        <v>996004</v>
      </c>
      <c r="O1188" s="15" t="str">
        <f t="shared" si="149"/>
        <v>₹200–₹500</v>
      </c>
      <c r="P1188" s="10" t="str">
        <f t="shared" si="150"/>
        <v>More</v>
      </c>
      <c r="Q1188" s="14">
        <f t="shared" si="151"/>
        <v>8183.5999999999995</v>
      </c>
    </row>
    <row r="1189" spans="1:17" x14ac:dyDescent="0.35">
      <c r="A1189" s="11" t="s">
        <v>10224</v>
      </c>
      <c r="B1189" s="11" t="s">
        <v>10225</v>
      </c>
      <c r="C1189" s="11" t="s">
        <v>9030</v>
      </c>
      <c r="D1189" s="17">
        <v>1099</v>
      </c>
      <c r="E1189" s="17">
        <v>1899</v>
      </c>
      <c r="F1189" s="18">
        <v>0.42</v>
      </c>
      <c r="G1189" s="11">
        <v>4.3</v>
      </c>
      <c r="H1189" s="19">
        <v>1811</v>
      </c>
      <c r="I1189" s="11" t="s">
        <v>10229</v>
      </c>
      <c r="J1189" s="11" t="str">
        <f t="shared" si="144"/>
        <v>MILTON</v>
      </c>
      <c r="K1189" s="11" t="str">
        <f t="shared" si="145"/>
        <v>Home&amp;Kitchen</v>
      </c>
      <c r="L1189" s="11" t="str">
        <f t="shared" si="146"/>
        <v>Less</v>
      </c>
      <c r="M1189" s="11">
        <f t="shared" si="147"/>
        <v>4</v>
      </c>
      <c r="N1189" s="17">
        <f t="shared" si="148"/>
        <v>3439089</v>
      </c>
      <c r="O1189" s="20" t="str">
        <f t="shared" si="149"/>
        <v>&gt;₹500</v>
      </c>
      <c r="P1189" s="11" t="str">
        <f t="shared" si="150"/>
        <v>More</v>
      </c>
      <c r="Q1189" s="19">
        <f t="shared" si="151"/>
        <v>7787.2999999999993</v>
      </c>
    </row>
    <row r="1190" spans="1:17" x14ac:dyDescent="0.35">
      <c r="A1190" s="10" t="s">
        <v>10234</v>
      </c>
      <c r="B1190" s="10" t="s">
        <v>10235</v>
      </c>
      <c r="C1190" s="10" t="s">
        <v>8541</v>
      </c>
      <c r="D1190" s="12">
        <v>664</v>
      </c>
      <c r="E1190" s="12">
        <v>1490</v>
      </c>
      <c r="F1190" s="13">
        <v>0.55000000000000004</v>
      </c>
      <c r="G1190" s="10">
        <v>4</v>
      </c>
      <c r="H1190" s="14">
        <v>2198</v>
      </c>
      <c r="I1190" s="10" t="s">
        <v>10239</v>
      </c>
      <c r="J1190" s="10" t="str">
        <f t="shared" si="144"/>
        <v>iBELL</v>
      </c>
      <c r="K1190" s="10" t="str">
        <f t="shared" si="145"/>
        <v>Home&amp;Kitchen</v>
      </c>
      <c r="L1190" s="10" t="str">
        <f t="shared" si="146"/>
        <v>More</v>
      </c>
      <c r="M1190" s="10">
        <f t="shared" si="147"/>
        <v>4</v>
      </c>
      <c r="N1190" s="12">
        <f t="shared" si="148"/>
        <v>3275020</v>
      </c>
      <c r="O1190" s="15" t="str">
        <f t="shared" si="149"/>
        <v>&gt;₹500</v>
      </c>
      <c r="P1190" s="10" t="str">
        <f t="shared" si="150"/>
        <v>More</v>
      </c>
      <c r="Q1190" s="14">
        <f t="shared" si="151"/>
        <v>8792</v>
      </c>
    </row>
    <row r="1191" spans="1:17" x14ac:dyDescent="0.35">
      <c r="A1191" s="11" t="s">
        <v>10244</v>
      </c>
      <c r="B1191" s="11" t="s">
        <v>10245</v>
      </c>
      <c r="C1191" s="11" t="s">
        <v>9061</v>
      </c>
      <c r="D1191" s="17">
        <v>260</v>
      </c>
      <c r="E1191" s="17">
        <v>350</v>
      </c>
      <c r="F1191" s="18">
        <v>0.26</v>
      </c>
      <c r="G1191" s="11">
        <v>3.9</v>
      </c>
      <c r="H1191" s="19">
        <v>13127</v>
      </c>
      <c r="I1191" s="11" t="s">
        <v>10249</v>
      </c>
      <c r="J1191" s="11" t="str">
        <f t="shared" si="144"/>
        <v>Tosaa</v>
      </c>
      <c r="K1191" s="11" t="str">
        <f t="shared" si="145"/>
        <v>Home&amp;Kitchen</v>
      </c>
      <c r="L1191" s="11" t="str">
        <f t="shared" si="146"/>
        <v>Less</v>
      </c>
      <c r="M1191" s="11">
        <f t="shared" si="147"/>
        <v>3</v>
      </c>
      <c r="N1191" s="17">
        <f t="shared" si="148"/>
        <v>4594450</v>
      </c>
      <c r="O1191" s="20" t="str">
        <f t="shared" si="149"/>
        <v>₹200–₹500</v>
      </c>
      <c r="P1191" s="11" t="str">
        <f t="shared" si="150"/>
        <v>More</v>
      </c>
      <c r="Q1191" s="19">
        <f t="shared" si="151"/>
        <v>51195.299999999996</v>
      </c>
    </row>
    <row r="1192" spans="1:17" x14ac:dyDescent="0.35">
      <c r="A1192" s="10" t="s">
        <v>10254</v>
      </c>
      <c r="B1192" s="10" t="s">
        <v>10255</v>
      </c>
      <c r="C1192" s="10" t="s">
        <v>8773</v>
      </c>
      <c r="D1192" s="12">
        <v>6499</v>
      </c>
      <c r="E1192" s="12">
        <v>8500</v>
      </c>
      <c r="F1192" s="13">
        <v>0.24</v>
      </c>
      <c r="G1192" s="10">
        <v>4.4000000000000004</v>
      </c>
      <c r="H1192" s="14">
        <v>5865</v>
      </c>
      <c r="I1192" s="10" t="s">
        <v>10259</v>
      </c>
      <c r="J1192" s="10" t="str">
        <f t="shared" si="144"/>
        <v>V-Guard</v>
      </c>
      <c r="K1192" s="10" t="str">
        <f t="shared" si="145"/>
        <v>Home&amp;Kitchen</v>
      </c>
      <c r="L1192" s="10" t="str">
        <f t="shared" si="146"/>
        <v>Less</v>
      </c>
      <c r="M1192" s="10">
        <f t="shared" si="147"/>
        <v>4</v>
      </c>
      <c r="N1192" s="12">
        <f t="shared" si="148"/>
        <v>49852500</v>
      </c>
      <c r="O1192" s="15" t="str">
        <f t="shared" si="149"/>
        <v>&gt;₹500</v>
      </c>
      <c r="P1192" s="10" t="str">
        <f t="shared" si="150"/>
        <v>More</v>
      </c>
      <c r="Q1192" s="14">
        <f t="shared" si="151"/>
        <v>25806.000000000004</v>
      </c>
    </row>
    <row r="1193" spans="1:17" x14ac:dyDescent="0.35">
      <c r="A1193" s="11" t="s">
        <v>10264</v>
      </c>
      <c r="B1193" s="11" t="s">
        <v>10265</v>
      </c>
      <c r="C1193" s="11" t="s">
        <v>10266</v>
      </c>
      <c r="D1193" s="17">
        <v>1484</v>
      </c>
      <c r="E1193" s="17">
        <v>2499</v>
      </c>
      <c r="F1193" s="18">
        <v>0.41</v>
      </c>
      <c r="G1193" s="11">
        <v>3.7</v>
      </c>
      <c r="H1193" s="19">
        <v>1067</v>
      </c>
      <c r="I1193" s="11" t="s">
        <v>10270</v>
      </c>
      <c r="J1193" s="11" t="str">
        <f t="shared" si="144"/>
        <v>Akiara¬Æ</v>
      </c>
      <c r="K1193" s="11" t="str">
        <f t="shared" si="145"/>
        <v>Home&amp;Kitchen</v>
      </c>
      <c r="L1193" s="11" t="str">
        <f t="shared" si="146"/>
        <v>Less</v>
      </c>
      <c r="M1193" s="11">
        <f t="shared" si="147"/>
        <v>3</v>
      </c>
      <c r="N1193" s="17">
        <f t="shared" si="148"/>
        <v>2666433</v>
      </c>
      <c r="O1193" s="20" t="str">
        <f t="shared" si="149"/>
        <v>&gt;₹500</v>
      </c>
      <c r="P1193" s="11" t="str">
        <f t="shared" si="150"/>
        <v>More</v>
      </c>
      <c r="Q1193" s="19">
        <f t="shared" si="151"/>
        <v>3947.9</v>
      </c>
    </row>
    <row r="1194" spans="1:17" x14ac:dyDescent="0.35">
      <c r="A1194" s="10" t="s">
        <v>10275</v>
      </c>
      <c r="B1194" s="10" t="s">
        <v>10276</v>
      </c>
      <c r="C1194" s="10" t="s">
        <v>8897</v>
      </c>
      <c r="D1194" s="12">
        <v>999</v>
      </c>
      <c r="E1194" s="12">
        <v>1560</v>
      </c>
      <c r="F1194" s="13">
        <v>0.36</v>
      </c>
      <c r="G1194" s="10">
        <v>3.6</v>
      </c>
      <c r="H1194" s="14">
        <v>4881</v>
      </c>
      <c r="I1194" s="10" t="s">
        <v>10280</v>
      </c>
      <c r="J1194" s="10" t="str">
        <f t="shared" si="144"/>
        <v>Usha</v>
      </c>
      <c r="K1194" s="10" t="str">
        <f t="shared" si="145"/>
        <v>Home&amp;Kitchen</v>
      </c>
      <c r="L1194" s="10" t="str">
        <f t="shared" si="146"/>
        <v>Less</v>
      </c>
      <c r="M1194" s="10">
        <f t="shared" si="147"/>
        <v>3</v>
      </c>
      <c r="N1194" s="12">
        <f t="shared" si="148"/>
        <v>7614360</v>
      </c>
      <c r="O1194" s="15" t="str">
        <f t="shared" si="149"/>
        <v>&gt;₹500</v>
      </c>
      <c r="P1194" s="10" t="str">
        <f t="shared" si="150"/>
        <v>More</v>
      </c>
      <c r="Q1194" s="14">
        <f t="shared" si="151"/>
        <v>17571.600000000002</v>
      </c>
    </row>
    <row r="1195" spans="1:17" x14ac:dyDescent="0.35">
      <c r="A1195" s="11" t="s">
        <v>10285</v>
      </c>
      <c r="B1195" s="11" t="s">
        <v>10286</v>
      </c>
      <c r="C1195" s="11" t="s">
        <v>8938</v>
      </c>
      <c r="D1195" s="17">
        <v>3299</v>
      </c>
      <c r="E1195" s="17">
        <v>6500</v>
      </c>
      <c r="F1195" s="18">
        <v>0.49</v>
      </c>
      <c r="G1195" s="11">
        <v>3.7</v>
      </c>
      <c r="H1195" s="19">
        <v>11217</v>
      </c>
      <c r="I1195" s="11" t="s">
        <v>10290</v>
      </c>
      <c r="J1195" s="11" t="str">
        <f t="shared" si="144"/>
        <v>Wonderchef</v>
      </c>
      <c r="K1195" s="11" t="str">
        <f t="shared" si="145"/>
        <v>Home&amp;Kitchen</v>
      </c>
      <c r="L1195" s="11" t="str">
        <f t="shared" si="146"/>
        <v>Less</v>
      </c>
      <c r="M1195" s="11">
        <f t="shared" si="147"/>
        <v>3</v>
      </c>
      <c r="N1195" s="17">
        <f t="shared" si="148"/>
        <v>72910500</v>
      </c>
      <c r="O1195" s="20" t="str">
        <f t="shared" si="149"/>
        <v>&gt;₹500</v>
      </c>
      <c r="P1195" s="11" t="str">
        <f t="shared" si="150"/>
        <v>More</v>
      </c>
      <c r="Q1195" s="19">
        <f t="shared" si="151"/>
        <v>41502.9</v>
      </c>
    </row>
    <row r="1196" spans="1:17" x14ac:dyDescent="0.35">
      <c r="A1196" s="10" t="s">
        <v>10295</v>
      </c>
      <c r="B1196" s="10" t="s">
        <v>10296</v>
      </c>
      <c r="C1196" s="10" t="s">
        <v>8688</v>
      </c>
      <c r="D1196" s="12">
        <v>259</v>
      </c>
      <c r="E1196" s="12">
        <v>999</v>
      </c>
      <c r="F1196" s="13">
        <v>0.74</v>
      </c>
      <c r="G1196" s="10">
        <v>4</v>
      </c>
      <c r="H1196" s="14">
        <v>43</v>
      </c>
      <c r="I1196" s="10" t="s">
        <v>10300</v>
      </c>
      <c r="J1196" s="10" t="str">
        <f t="shared" si="144"/>
        <v>WIDEWINGS</v>
      </c>
      <c r="K1196" s="10" t="str">
        <f t="shared" si="145"/>
        <v>Home&amp;Kitchen</v>
      </c>
      <c r="L1196" s="10" t="str">
        <f t="shared" si="146"/>
        <v>More</v>
      </c>
      <c r="M1196" s="10">
        <f t="shared" si="147"/>
        <v>4</v>
      </c>
      <c r="N1196" s="12">
        <f t="shared" si="148"/>
        <v>42957</v>
      </c>
      <c r="O1196" s="15" t="str">
        <f t="shared" si="149"/>
        <v>&gt;₹500</v>
      </c>
      <c r="P1196" s="10" t="str">
        <f t="shared" si="150"/>
        <v>Less</v>
      </c>
      <c r="Q1196" s="14">
        <f t="shared" si="151"/>
        <v>172</v>
      </c>
    </row>
    <row r="1197" spans="1:17" x14ac:dyDescent="0.35">
      <c r="A1197" s="11" t="s">
        <v>10305</v>
      </c>
      <c r="B1197" s="11" t="s">
        <v>10306</v>
      </c>
      <c r="C1197" s="11" t="s">
        <v>8710</v>
      </c>
      <c r="D1197" s="17">
        <v>3249</v>
      </c>
      <c r="E1197" s="17">
        <v>7795</v>
      </c>
      <c r="F1197" s="18">
        <v>0.57999999999999996</v>
      </c>
      <c r="G1197" s="11">
        <v>4.2</v>
      </c>
      <c r="H1197" s="19">
        <v>4664</v>
      </c>
      <c r="I1197" s="11" t="s">
        <v>10310</v>
      </c>
      <c r="J1197" s="11" t="str">
        <f t="shared" si="144"/>
        <v>Morphy</v>
      </c>
      <c r="K1197" s="11" t="str">
        <f t="shared" si="145"/>
        <v>Home&amp;Kitchen</v>
      </c>
      <c r="L1197" s="11" t="str">
        <f t="shared" si="146"/>
        <v>More</v>
      </c>
      <c r="M1197" s="11">
        <f t="shared" si="147"/>
        <v>4</v>
      </c>
      <c r="N1197" s="17">
        <f t="shared" si="148"/>
        <v>36355880</v>
      </c>
      <c r="O1197" s="20" t="str">
        <f t="shared" si="149"/>
        <v>&gt;₹500</v>
      </c>
      <c r="P1197" s="11" t="str">
        <f t="shared" si="150"/>
        <v>More</v>
      </c>
      <c r="Q1197" s="19">
        <f t="shared" si="151"/>
        <v>19588.8</v>
      </c>
    </row>
    <row r="1198" spans="1:17" x14ac:dyDescent="0.35">
      <c r="A1198" s="10" t="s">
        <v>10315</v>
      </c>
      <c r="B1198" s="10" t="s">
        <v>10316</v>
      </c>
      <c r="C1198" s="10" t="s">
        <v>8897</v>
      </c>
      <c r="D1198" s="12">
        <v>4280</v>
      </c>
      <c r="E1198" s="12">
        <v>5995</v>
      </c>
      <c r="F1198" s="13">
        <v>0.28999999999999998</v>
      </c>
      <c r="G1198" s="10">
        <v>3.8</v>
      </c>
      <c r="H1198" s="14">
        <v>2112</v>
      </c>
      <c r="I1198" s="10" t="s">
        <v>10320</v>
      </c>
      <c r="J1198" s="10" t="str">
        <f t="shared" si="144"/>
        <v>Philips</v>
      </c>
      <c r="K1198" s="10" t="str">
        <f t="shared" si="145"/>
        <v>Home&amp;Kitchen</v>
      </c>
      <c r="L1198" s="10" t="str">
        <f t="shared" si="146"/>
        <v>Less</v>
      </c>
      <c r="M1198" s="10">
        <f t="shared" si="147"/>
        <v>3</v>
      </c>
      <c r="N1198" s="12">
        <f t="shared" si="148"/>
        <v>12661440</v>
      </c>
      <c r="O1198" s="15" t="str">
        <f t="shared" si="149"/>
        <v>&gt;₹500</v>
      </c>
      <c r="P1198" s="10" t="str">
        <f t="shared" si="150"/>
        <v>More</v>
      </c>
      <c r="Q1198" s="14">
        <f t="shared" si="151"/>
        <v>8025.5999999999995</v>
      </c>
    </row>
    <row r="1199" spans="1:17" x14ac:dyDescent="0.35">
      <c r="A1199" s="11" t="s">
        <v>10325</v>
      </c>
      <c r="B1199" s="11" t="s">
        <v>10326</v>
      </c>
      <c r="C1199" s="11" t="s">
        <v>10327</v>
      </c>
      <c r="D1199" s="17">
        <v>189</v>
      </c>
      <c r="E1199" s="17">
        <v>299</v>
      </c>
      <c r="F1199" s="18">
        <v>0.37</v>
      </c>
      <c r="G1199" s="11">
        <v>4.2</v>
      </c>
      <c r="H1199" s="19">
        <v>2737</v>
      </c>
      <c r="I1199" s="11" t="s">
        <v>10331</v>
      </c>
      <c r="J1199" s="11" t="str">
        <f t="shared" si="144"/>
        <v>Vedini</v>
      </c>
      <c r="K1199" s="11" t="str">
        <f t="shared" si="145"/>
        <v>Home&amp;Kitchen</v>
      </c>
      <c r="L1199" s="11" t="str">
        <f t="shared" si="146"/>
        <v>Less</v>
      </c>
      <c r="M1199" s="11">
        <f t="shared" si="147"/>
        <v>4</v>
      </c>
      <c r="N1199" s="17">
        <f t="shared" si="148"/>
        <v>818363</v>
      </c>
      <c r="O1199" s="20" t="str">
        <f t="shared" si="149"/>
        <v>₹200–₹500</v>
      </c>
      <c r="P1199" s="11" t="str">
        <f t="shared" si="150"/>
        <v>More</v>
      </c>
      <c r="Q1199" s="19">
        <f t="shared" si="151"/>
        <v>11495.4</v>
      </c>
    </row>
    <row r="1200" spans="1:17" x14ac:dyDescent="0.35">
      <c r="A1200" s="10" t="s">
        <v>10336</v>
      </c>
      <c r="B1200" s="10" t="s">
        <v>10337</v>
      </c>
      <c r="C1200" s="10" t="s">
        <v>9295</v>
      </c>
      <c r="D1200" s="12">
        <v>1449</v>
      </c>
      <c r="E1200" s="12">
        <v>2349</v>
      </c>
      <c r="F1200" s="13">
        <v>0.38</v>
      </c>
      <c r="G1200" s="10">
        <v>3.9</v>
      </c>
      <c r="H1200" s="14">
        <v>9019</v>
      </c>
      <c r="I1200" s="10" t="s">
        <v>10341</v>
      </c>
      <c r="J1200" s="10" t="str">
        <f t="shared" si="144"/>
        <v>Crompton</v>
      </c>
      <c r="K1200" s="10" t="str">
        <f t="shared" si="145"/>
        <v>Home&amp;Kitchen</v>
      </c>
      <c r="L1200" s="10" t="str">
        <f t="shared" si="146"/>
        <v>Less</v>
      </c>
      <c r="M1200" s="10">
        <f t="shared" si="147"/>
        <v>3</v>
      </c>
      <c r="N1200" s="12">
        <f t="shared" si="148"/>
        <v>21185631</v>
      </c>
      <c r="O1200" s="15" t="str">
        <f t="shared" si="149"/>
        <v>&gt;₹500</v>
      </c>
      <c r="P1200" s="10" t="str">
        <f t="shared" si="150"/>
        <v>More</v>
      </c>
      <c r="Q1200" s="14">
        <f t="shared" si="151"/>
        <v>35174.1</v>
      </c>
    </row>
    <row r="1201" spans="1:17" x14ac:dyDescent="0.35">
      <c r="A1201" s="11" t="s">
        <v>10346</v>
      </c>
      <c r="B1201" s="11" t="s">
        <v>10347</v>
      </c>
      <c r="C1201" s="11" t="s">
        <v>8886</v>
      </c>
      <c r="D1201" s="17">
        <v>199</v>
      </c>
      <c r="E1201" s="17">
        <v>499</v>
      </c>
      <c r="F1201" s="18">
        <v>0.6</v>
      </c>
      <c r="G1201" s="11">
        <v>4</v>
      </c>
      <c r="H1201" s="19">
        <v>10234</v>
      </c>
      <c r="I1201" s="11" t="s">
        <v>10351</v>
      </c>
      <c r="J1201" s="11" t="str">
        <f t="shared" si="144"/>
        <v>Kuber</v>
      </c>
      <c r="K1201" s="11" t="str">
        <f t="shared" si="145"/>
        <v>Home&amp;Kitchen</v>
      </c>
      <c r="L1201" s="11" t="str">
        <f t="shared" si="146"/>
        <v>More</v>
      </c>
      <c r="M1201" s="11">
        <f t="shared" si="147"/>
        <v>4</v>
      </c>
      <c r="N1201" s="17">
        <f t="shared" si="148"/>
        <v>5106766</v>
      </c>
      <c r="O1201" s="20" t="str">
        <f t="shared" si="149"/>
        <v>₹200–₹500</v>
      </c>
      <c r="P1201" s="11" t="str">
        <f t="shared" si="150"/>
        <v>More</v>
      </c>
      <c r="Q1201" s="19">
        <f t="shared" si="151"/>
        <v>40936</v>
      </c>
    </row>
    <row r="1202" spans="1:17" x14ac:dyDescent="0.35">
      <c r="A1202" s="10" t="s">
        <v>10356</v>
      </c>
      <c r="B1202" s="10" t="s">
        <v>10357</v>
      </c>
      <c r="C1202" s="10" t="s">
        <v>10358</v>
      </c>
      <c r="D1202" s="12">
        <v>474</v>
      </c>
      <c r="E1202" s="12">
        <v>1299</v>
      </c>
      <c r="F1202" s="13">
        <v>0.64</v>
      </c>
      <c r="G1202" s="10">
        <v>4.0999999999999996</v>
      </c>
      <c r="H1202" s="14">
        <v>550</v>
      </c>
      <c r="I1202" s="10" t="s">
        <v>10362</v>
      </c>
      <c r="J1202" s="10" t="str">
        <f t="shared" si="144"/>
        <v>JM</v>
      </c>
      <c r="K1202" s="10" t="str">
        <f t="shared" si="145"/>
        <v>Home&amp;Kitchen</v>
      </c>
      <c r="L1202" s="10" t="str">
        <f t="shared" si="146"/>
        <v>More</v>
      </c>
      <c r="M1202" s="10">
        <f t="shared" si="147"/>
        <v>4</v>
      </c>
      <c r="N1202" s="12">
        <f t="shared" si="148"/>
        <v>714450</v>
      </c>
      <c r="O1202" s="15" t="str">
        <f t="shared" si="149"/>
        <v>&gt;₹500</v>
      </c>
      <c r="P1202" s="10" t="str">
        <f t="shared" si="150"/>
        <v>Less</v>
      </c>
      <c r="Q1202" s="14">
        <f t="shared" si="151"/>
        <v>2255</v>
      </c>
    </row>
    <row r="1203" spans="1:17" x14ac:dyDescent="0.35">
      <c r="A1203" s="11" t="s">
        <v>10367</v>
      </c>
      <c r="B1203" s="11" t="s">
        <v>10368</v>
      </c>
      <c r="C1203" s="11" t="s">
        <v>8688</v>
      </c>
      <c r="D1203" s="17">
        <v>279</v>
      </c>
      <c r="E1203" s="17">
        <v>499</v>
      </c>
      <c r="F1203" s="18">
        <v>0.44</v>
      </c>
      <c r="G1203" s="11">
        <v>4.8</v>
      </c>
      <c r="H1203" s="19">
        <v>28</v>
      </c>
      <c r="I1203" s="11" t="s">
        <v>10372</v>
      </c>
      <c r="J1203" s="11" t="str">
        <f t="shared" si="144"/>
        <v>Oratech</v>
      </c>
      <c r="K1203" s="11" t="str">
        <f t="shared" si="145"/>
        <v>Home&amp;Kitchen</v>
      </c>
      <c r="L1203" s="11" t="str">
        <f t="shared" si="146"/>
        <v>Less</v>
      </c>
      <c r="M1203" s="11">
        <f t="shared" si="147"/>
        <v>4</v>
      </c>
      <c r="N1203" s="17">
        <f t="shared" si="148"/>
        <v>13972</v>
      </c>
      <c r="O1203" s="20" t="str">
        <f t="shared" si="149"/>
        <v>₹200–₹500</v>
      </c>
      <c r="P1203" s="11" t="str">
        <f t="shared" si="150"/>
        <v>Less</v>
      </c>
      <c r="Q1203" s="19">
        <f t="shared" si="151"/>
        <v>134.4</v>
      </c>
    </row>
    <row r="1204" spans="1:17" x14ac:dyDescent="0.35">
      <c r="A1204" s="10" t="s">
        <v>10377</v>
      </c>
      <c r="B1204" s="10" t="s">
        <v>10378</v>
      </c>
      <c r="C1204" s="10" t="s">
        <v>9295</v>
      </c>
      <c r="D1204" s="12">
        <v>1999</v>
      </c>
      <c r="E1204" s="12">
        <v>4775</v>
      </c>
      <c r="F1204" s="13">
        <v>0.57999999999999996</v>
      </c>
      <c r="G1204" s="10">
        <v>4.2</v>
      </c>
      <c r="H1204" s="14">
        <v>1353</v>
      </c>
      <c r="I1204" s="10" t="s">
        <v>10382</v>
      </c>
      <c r="J1204" s="10" t="str">
        <f t="shared" si="144"/>
        <v>Havells</v>
      </c>
      <c r="K1204" s="10" t="str">
        <f t="shared" si="145"/>
        <v>Home&amp;Kitchen</v>
      </c>
      <c r="L1204" s="10" t="str">
        <f t="shared" si="146"/>
        <v>More</v>
      </c>
      <c r="M1204" s="10">
        <f t="shared" si="147"/>
        <v>4</v>
      </c>
      <c r="N1204" s="12">
        <f t="shared" si="148"/>
        <v>6460575</v>
      </c>
      <c r="O1204" s="15" t="str">
        <f t="shared" si="149"/>
        <v>&gt;₹500</v>
      </c>
      <c r="P1204" s="10" t="str">
        <f t="shared" si="150"/>
        <v>More</v>
      </c>
      <c r="Q1204" s="14">
        <f t="shared" si="151"/>
        <v>5682.6</v>
      </c>
    </row>
    <row r="1205" spans="1:17" x14ac:dyDescent="0.35">
      <c r="A1205" s="11" t="s">
        <v>10387</v>
      </c>
      <c r="B1205" s="11" t="s">
        <v>10388</v>
      </c>
      <c r="C1205" s="11" t="s">
        <v>8574</v>
      </c>
      <c r="D1205" s="17">
        <v>799</v>
      </c>
      <c r="E1205" s="17">
        <v>1230</v>
      </c>
      <c r="F1205" s="18">
        <v>0.35</v>
      </c>
      <c r="G1205" s="11">
        <v>4.0999999999999996</v>
      </c>
      <c r="H1205" s="19">
        <v>2138</v>
      </c>
      <c r="I1205" s="11" t="s">
        <v>10392</v>
      </c>
      <c r="J1205" s="11" t="str">
        <f t="shared" si="144"/>
        <v>Pick</v>
      </c>
      <c r="K1205" s="11" t="str">
        <f t="shared" si="145"/>
        <v>Home&amp;Kitchen</v>
      </c>
      <c r="L1205" s="11" t="str">
        <f t="shared" si="146"/>
        <v>Less</v>
      </c>
      <c r="M1205" s="11">
        <f t="shared" si="147"/>
        <v>4</v>
      </c>
      <c r="N1205" s="17">
        <f t="shared" si="148"/>
        <v>2629740</v>
      </c>
      <c r="O1205" s="20" t="str">
        <f t="shared" si="149"/>
        <v>&gt;₹500</v>
      </c>
      <c r="P1205" s="11" t="str">
        <f t="shared" si="150"/>
        <v>More</v>
      </c>
      <c r="Q1205" s="19">
        <f t="shared" si="151"/>
        <v>8765.7999999999993</v>
      </c>
    </row>
    <row r="1206" spans="1:17" x14ac:dyDescent="0.35">
      <c r="A1206" s="10" t="s">
        <v>10397</v>
      </c>
      <c r="B1206" s="10" t="s">
        <v>10398</v>
      </c>
      <c r="C1206" s="10" t="s">
        <v>9192</v>
      </c>
      <c r="D1206" s="12">
        <v>949</v>
      </c>
      <c r="E1206" s="12">
        <v>1999</v>
      </c>
      <c r="F1206" s="13">
        <v>0.53</v>
      </c>
      <c r="G1206" s="10">
        <v>4</v>
      </c>
      <c r="H1206" s="14">
        <v>1679</v>
      </c>
      <c r="I1206" s="10" t="s">
        <v>10402</v>
      </c>
      <c r="J1206" s="10" t="str">
        <f t="shared" si="144"/>
        <v>Rico</v>
      </c>
      <c r="K1206" s="10" t="str">
        <f t="shared" si="145"/>
        <v>Home&amp;Kitchen</v>
      </c>
      <c r="L1206" s="10" t="str">
        <f t="shared" si="146"/>
        <v>More</v>
      </c>
      <c r="M1206" s="10">
        <f t="shared" si="147"/>
        <v>4</v>
      </c>
      <c r="N1206" s="12">
        <f t="shared" si="148"/>
        <v>3356321</v>
      </c>
      <c r="O1206" s="15" t="str">
        <f t="shared" si="149"/>
        <v>&gt;₹500</v>
      </c>
      <c r="P1206" s="10" t="str">
        <f t="shared" si="150"/>
        <v>More</v>
      </c>
      <c r="Q1206" s="14">
        <f t="shared" si="151"/>
        <v>6716</v>
      </c>
    </row>
    <row r="1207" spans="1:17" x14ac:dyDescent="0.35">
      <c r="A1207" s="11" t="s">
        <v>10407</v>
      </c>
      <c r="B1207" s="11" t="s">
        <v>10408</v>
      </c>
      <c r="C1207" s="11" t="s">
        <v>10409</v>
      </c>
      <c r="D1207" s="17">
        <v>3657.66</v>
      </c>
      <c r="E1207" s="17">
        <v>5156</v>
      </c>
      <c r="F1207" s="18">
        <v>0.28999999999999998</v>
      </c>
      <c r="G1207" s="11">
        <v>3.9</v>
      </c>
      <c r="H1207" s="19">
        <v>12837</v>
      </c>
      <c r="I1207" s="11" t="s">
        <v>10413</v>
      </c>
      <c r="J1207" s="11" t="str">
        <f t="shared" si="144"/>
        <v>Butterfly</v>
      </c>
      <c r="K1207" s="11" t="str">
        <f t="shared" si="145"/>
        <v>Home&amp;Kitchen</v>
      </c>
      <c r="L1207" s="11" t="str">
        <f t="shared" si="146"/>
        <v>Less</v>
      </c>
      <c r="M1207" s="11">
        <f t="shared" si="147"/>
        <v>3</v>
      </c>
      <c r="N1207" s="17">
        <f t="shared" si="148"/>
        <v>66187572</v>
      </c>
      <c r="O1207" s="20" t="str">
        <f t="shared" si="149"/>
        <v>&gt;₹500</v>
      </c>
      <c r="P1207" s="11" t="str">
        <f t="shared" si="150"/>
        <v>More</v>
      </c>
      <c r="Q1207" s="19">
        <f t="shared" si="151"/>
        <v>50064.299999999996</v>
      </c>
    </row>
    <row r="1208" spans="1:17" x14ac:dyDescent="0.35">
      <c r="A1208" s="10" t="s">
        <v>10418</v>
      </c>
      <c r="B1208" s="10" t="s">
        <v>10419</v>
      </c>
      <c r="C1208" s="10" t="s">
        <v>10420</v>
      </c>
      <c r="D1208" s="12">
        <v>1699</v>
      </c>
      <c r="E1208" s="12">
        <v>1999</v>
      </c>
      <c r="F1208" s="13">
        <v>0.15</v>
      </c>
      <c r="G1208" s="10">
        <v>4.0999999999999996</v>
      </c>
      <c r="H1208" s="14">
        <v>8873</v>
      </c>
      <c r="I1208" s="10" t="s">
        <v>10424</v>
      </c>
      <c r="J1208" s="10" t="str">
        <f t="shared" si="144"/>
        <v>AGARO</v>
      </c>
      <c r="K1208" s="10" t="str">
        <f t="shared" si="145"/>
        <v>Home&amp;Kitchen</v>
      </c>
      <c r="L1208" s="10" t="str">
        <f t="shared" si="146"/>
        <v>Less</v>
      </c>
      <c r="M1208" s="10">
        <f t="shared" si="147"/>
        <v>4</v>
      </c>
      <c r="N1208" s="12">
        <f t="shared" si="148"/>
        <v>17737127</v>
      </c>
      <c r="O1208" s="15" t="str">
        <f t="shared" si="149"/>
        <v>&gt;₹500</v>
      </c>
      <c r="P1208" s="10" t="str">
        <f t="shared" si="150"/>
        <v>More</v>
      </c>
      <c r="Q1208" s="14">
        <f t="shared" si="151"/>
        <v>36379.299999999996</v>
      </c>
    </row>
    <row r="1209" spans="1:17" x14ac:dyDescent="0.35">
      <c r="A1209" s="11" t="s">
        <v>10429</v>
      </c>
      <c r="B1209" s="11" t="s">
        <v>10430</v>
      </c>
      <c r="C1209" s="11" t="s">
        <v>8897</v>
      </c>
      <c r="D1209" s="17">
        <v>1849</v>
      </c>
      <c r="E1209" s="17">
        <v>2095</v>
      </c>
      <c r="F1209" s="18">
        <v>0.12</v>
      </c>
      <c r="G1209" s="11">
        <v>4.3</v>
      </c>
      <c r="H1209" s="19">
        <v>7681</v>
      </c>
      <c r="I1209" s="11" t="s">
        <v>10434</v>
      </c>
      <c r="J1209" s="11" t="str">
        <f t="shared" si="144"/>
        <v>Philips</v>
      </c>
      <c r="K1209" s="11" t="str">
        <f t="shared" si="145"/>
        <v>Home&amp;Kitchen</v>
      </c>
      <c r="L1209" s="11" t="str">
        <f t="shared" si="146"/>
        <v>Less</v>
      </c>
      <c r="M1209" s="11">
        <f t="shared" si="147"/>
        <v>4</v>
      </c>
      <c r="N1209" s="17">
        <f t="shared" si="148"/>
        <v>16091695</v>
      </c>
      <c r="O1209" s="20" t="str">
        <f t="shared" si="149"/>
        <v>&gt;₹500</v>
      </c>
      <c r="P1209" s="11" t="str">
        <f t="shared" si="150"/>
        <v>More</v>
      </c>
      <c r="Q1209" s="19">
        <f t="shared" si="151"/>
        <v>33028.299999999996</v>
      </c>
    </row>
    <row r="1210" spans="1:17" x14ac:dyDescent="0.35">
      <c r="A1210" s="10" t="s">
        <v>10439</v>
      </c>
      <c r="B1210" s="10" t="s">
        <v>10440</v>
      </c>
      <c r="C1210" s="10" t="s">
        <v>8563</v>
      </c>
      <c r="D1210" s="12">
        <v>12499</v>
      </c>
      <c r="E1210" s="12">
        <v>19825</v>
      </c>
      <c r="F1210" s="13">
        <v>0.37</v>
      </c>
      <c r="G1210" s="10">
        <v>4.0999999999999996</v>
      </c>
      <c r="H1210" s="14">
        <v>322</v>
      </c>
      <c r="I1210" s="10" t="s">
        <v>10444</v>
      </c>
      <c r="J1210" s="10" t="str">
        <f t="shared" si="144"/>
        <v>Havells</v>
      </c>
      <c r="K1210" s="10" t="str">
        <f t="shared" si="145"/>
        <v>Home&amp;Kitchen</v>
      </c>
      <c r="L1210" s="10" t="str">
        <f t="shared" si="146"/>
        <v>Less</v>
      </c>
      <c r="M1210" s="10">
        <f t="shared" si="147"/>
        <v>4</v>
      </c>
      <c r="N1210" s="12">
        <f t="shared" si="148"/>
        <v>6383650</v>
      </c>
      <c r="O1210" s="15" t="str">
        <f t="shared" si="149"/>
        <v>&gt;₹500</v>
      </c>
      <c r="P1210" s="10" t="str">
        <f t="shared" si="150"/>
        <v>Less</v>
      </c>
      <c r="Q1210" s="14">
        <f t="shared" si="151"/>
        <v>1320.1999999999998</v>
      </c>
    </row>
    <row r="1211" spans="1:17" x14ac:dyDescent="0.35">
      <c r="A1211" s="11" t="s">
        <v>10449</v>
      </c>
      <c r="B1211" s="11" t="s">
        <v>10450</v>
      </c>
      <c r="C1211" s="11" t="s">
        <v>8699</v>
      </c>
      <c r="D1211" s="17">
        <v>1099</v>
      </c>
      <c r="E1211" s="17">
        <v>1920</v>
      </c>
      <c r="F1211" s="18">
        <v>0.43</v>
      </c>
      <c r="G1211" s="11">
        <v>4.2</v>
      </c>
      <c r="H1211" s="19">
        <v>9772</v>
      </c>
      <c r="I1211" s="11" t="s">
        <v>10454</v>
      </c>
      <c r="J1211" s="11" t="str">
        <f t="shared" si="144"/>
        <v>Bajaj</v>
      </c>
      <c r="K1211" s="11" t="str">
        <f t="shared" si="145"/>
        <v>Home&amp;Kitchen</v>
      </c>
      <c r="L1211" s="11" t="str">
        <f t="shared" si="146"/>
        <v>Less</v>
      </c>
      <c r="M1211" s="11">
        <f t="shared" si="147"/>
        <v>4</v>
      </c>
      <c r="N1211" s="17">
        <f t="shared" si="148"/>
        <v>18762240</v>
      </c>
      <c r="O1211" s="20" t="str">
        <f t="shared" si="149"/>
        <v>&gt;₹500</v>
      </c>
      <c r="P1211" s="11" t="str">
        <f t="shared" si="150"/>
        <v>More</v>
      </c>
      <c r="Q1211" s="19">
        <f t="shared" si="151"/>
        <v>41042.400000000001</v>
      </c>
    </row>
    <row r="1212" spans="1:17" x14ac:dyDescent="0.35">
      <c r="A1212" s="10" t="s">
        <v>10459</v>
      </c>
      <c r="B1212" s="10" t="s">
        <v>10460</v>
      </c>
      <c r="C1212" s="10" t="s">
        <v>10094</v>
      </c>
      <c r="D1212" s="12">
        <v>8199</v>
      </c>
      <c r="E1212" s="12">
        <v>16000</v>
      </c>
      <c r="F1212" s="13">
        <v>0.49</v>
      </c>
      <c r="G1212" s="10">
        <v>3.9</v>
      </c>
      <c r="H1212" s="14">
        <v>18497</v>
      </c>
      <c r="I1212" s="10" t="s">
        <v>10464</v>
      </c>
      <c r="J1212" s="10" t="str">
        <f t="shared" si="144"/>
        <v>Aquasure</v>
      </c>
      <c r="K1212" s="10" t="str">
        <f t="shared" si="145"/>
        <v>Home&amp;Kitchen</v>
      </c>
      <c r="L1212" s="10" t="str">
        <f t="shared" si="146"/>
        <v>Less</v>
      </c>
      <c r="M1212" s="10">
        <f t="shared" si="147"/>
        <v>3</v>
      </c>
      <c r="N1212" s="12">
        <f t="shared" si="148"/>
        <v>295952000</v>
      </c>
      <c r="O1212" s="15" t="str">
        <f t="shared" si="149"/>
        <v>&gt;₹500</v>
      </c>
      <c r="P1212" s="10" t="str">
        <f t="shared" si="150"/>
        <v>More</v>
      </c>
      <c r="Q1212" s="14">
        <f t="shared" si="151"/>
        <v>72138.3</v>
      </c>
    </row>
    <row r="1213" spans="1:17" x14ac:dyDescent="0.35">
      <c r="A1213" s="11" t="s">
        <v>10469</v>
      </c>
      <c r="B1213" s="11" t="s">
        <v>10470</v>
      </c>
      <c r="C1213" s="11" t="s">
        <v>8938</v>
      </c>
      <c r="D1213" s="17">
        <v>499</v>
      </c>
      <c r="E1213" s="17">
        <v>2199</v>
      </c>
      <c r="F1213" s="18">
        <v>0.77</v>
      </c>
      <c r="G1213" s="11">
        <v>3.7</v>
      </c>
      <c r="H1213" s="19">
        <v>53</v>
      </c>
      <c r="I1213" s="11" t="s">
        <v>10474</v>
      </c>
      <c r="J1213" s="11" t="str">
        <f t="shared" si="144"/>
        <v>ROYAL</v>
      </c>
      <c r="K1213" s="11" t="str">
        <f t="shared" si="145"/>
        <v>Home&amp;Kitchen</v>
      </c>
      <c r="L1213" s="11" t="str">
        <f t="shared" si="146"/>
        <v>More</v>
      </c>
      <c r="M1213" s="11">
        <f t="shared" si="147"/>
        <v>3</v>
      </c>
      <c r="N1213" s="17">
        <f t="shared" si="148"/>
        <v>116547</v>
      </c>
      <c r="O1213" s="20" t="str">
        <f t="shared" si="149"/>
        <v>&gt;₹500</v>
      </c>
      <c r="P1213" s="11" t="str">
        <f t="shared" si="150"/>
        <v>Less</v>
      </c>
      <c r="Q1213" s="19">
        <f t="shared" si="151"/>
        <v>196.10000000000002</v>
      </c>
    </row>
    <row r="1214" spans="1:17" x14ac:dyDescent="0.35">
      <c r="A1214" s="10" t="s">
        <v>10479</v>
      </c>
      <c r="B1214" s="10" t="s">
        <v>10480</v>
      </c>
      <c r="C1214" s="10" t="s">
        <v>8969</v>
      </c>
      <c r="D1214" s="12">
        <v>6999</v>
      </c>
      <c r="E1214" s="12">
        <v>14999</v>
      </c>
      <c r="F1214" s="13">
        <v>0.53</v>
      </c>
      <c r="G1214" s="10">
        <v>4.0999999999999996</v>
      </c>
      <c r="H1214" s="14">
        <v>1728</v>
      </c>
      <c r="I1214" s="10" t="s">
        <v>10484</v>
      </c>
      <c r="J1214" s="10" t="str">
        <f t="shared" si="144"/>
        <v>KENT</v>
      </c>
      <c r="K1214" s="10" t="str">
        <f t="shared" si="145"/>
        <v>Home&amp;Kitchen</v>
      </c>
      <c r="L1214" s="10" t="str">
        <f t="shared" si="146"/>
        <v>More</v>
      </c>
      <c r="M1214" s="10">
        <f t="shared" si="147"/>
        <v>4</v>
      </c>
      <c r="N1214" s="12">
        <f t="shared" si="148"/>
        <v>25918272</v>
      </c>
      <c r="O1214" s="15" t="str">
        <f t="shared" si="149"/>
        <v>&gt;₹500</v>
      </c>
      <c r="P1214" s="10" t="str">
        <f t="shared" si="150"/>
        <v>More</v>
      </c>
      <c r="Q1214" s="14">
        <f t="shared" si="151"/>
        <v>7084.7999999999993</v>
      </c>
    </row>
    <row r="1215" spans="1:17" x14ac:dyDescent="0.35">
      <c r="A1215" s="11" t="s">
        <v>10489</v>
      </c>
      <c r="B1215" s="11" t="s">
        <v>10490</v>
      </c>
      <c r="C1215" s="11" t="s">
        <v>9284</v>
      </c>
      <c r="D1215" s="17">
        <v>1595</v>
      </c>
      <c r="E1215" s="17">
        <v>1799</v>
      </c>
      <c r="F1215" s="18">
        <v>0.11</v>
      </c>
      <c r="G1215" s="11">
        <v>4</v>
      </c>
      <c r="H1215" s="19">
        <v>2877</v>
      </c>
      <c r="I1215" s="11" t="s">
        <v>10494</v>
      </c>
      <c r="J1215" s="11" t="str">
        <f t="shared" si="144"/>
        <v>ENEM</v>
      </c>
      <c r="K1215" s="11" t="str">
        <f t="shared" si="145"/>
        <v>Home&amp;Kitchen</v>
      </c>
      <c r="L1215" s="11" t="str">
        <f t="shared" si="146"/>
        <v>Less</v>
      </c>
      <c r="M1215" s="11">
        <f t="shared" si="147"/>
        <v>4</v>
      </c>
      <c r="N1215" s="17">
        <f t="shared" si="148"/>
        <v>5175723</v>
      </c>
      <c r="O1215" s="20" t="str">
        <f t="shared" si="149"/>
        <v>&gt;₹500</v>
      </c>
      <c r="P1215" s="11" t="str">
        <f t="shared" si="150"/>
        <v>More</v>
      </c>
      <c r="Q1215" s="19">
        <f t="shared" si="151"/>
        <v>11508</v>
      </c>
    </row>
    <row r="1216" spans="1:17" x14ac:dyDescent="0.35">
      <c r="A1216" s="10" t="s">
        <v>10499</v>
      </c>
      <c r="B1216" s="10" t="s">
        <v>10500</v>
      </c>
      <c r="C1216" s="10" t="s">
        <v>8699</v>
      </c>
      <c r="D1216" s="12">
        <v>1049</v>
      </c>
      <c r="E1216" s="12">
        <v>1950</v>
      </c>
      <c r="F1216" s="13">
        <v>0.46</v>
      </c>
      <c r="G1216" s="10">
        <v>3.8</v>
      </c>
      <c r="H1216" s="14">
        <v>250</v>
      </c>
      <c r="I1216" s="10" t="s">
        <v>10504</v>
      </c>
      <c r="J1216" s="10" t="str">
        <f t="shared" si="144"/>
        <v>Wipro</v>
      </c>
      <c r="K1216" s="10" t="str">
        <f t="shared" si="145"/>
        <v>Home&amp;Kitchen</v>
      </c>
      <c r="L1216" s="10" t="str">
        <f t="shared" si="146"/>
        <v>Less</v>
      </c>
      <c r="M1216" s="10">
        <f t="shared" si="147"/>
        <v>3</v>
      </c>
      <c r="N1216" s="12">
        <f t="shared" si="148"/>
        <v>487500</v>
      </c>
      <c r="O1216" s="15" t="str">
        <f t="shared" si="149"/>
        <v>&gt;₹500</v>
      </c>
      <c r="P1216" s="10" t="str">
        <f t="shared" si="150"/>
        <v>Less</v>
      </c>
      <c r="Q1216" s="14">
        <f t="shared" si="151"/>
        <v>950</v>
      </c>
    </row>
    <row r="1217" spans="1:17" x14ac:dyDescent="0.35">
      <c r="A1217" s="11" t="s">
        <v>10509</v>
      </c>
      <c r="B1217" s="11" t="s">
        <v>10510</v>
      </c>
      <c r="C1217" s="11" t="s">
        <v>8762</v>
      </c>
      <c r="D1217" s="17">
        <v>1182</v>
      </c>
      <c r="E1217" s="17">
        <v>2995</v>
      </c>
      <c r="F1217" s="18">
        <v>0.61</v>
      </c>
      <c r="G1217" s="11">
        <v>4.2</v>
      </c>
      <c r="H1217" s="19">
        <v>5178</v>
      </c>
      <c r="I1217" s="11" t="s">
        <v>10514</v>
      </c>
      <c r="J1217" s="11" t="str">
        <f t="shared" si="144"/>
        <v>Inalsa</v>
      </c>
      <c r="K1217" s="11" t="str">
        <f t="shared" si="145"/>
        <v>Home&amp;Kitchen</v>
      </c>
      <c r="L1217" s="11" t="str">
        <f t="shared" si="146"/>
        <v>More</v>
      </c>
      <c r="M1217" s="11">
        <f t="shared" si="147"/>
        <v>4</v>
      </c>
      <c r="N1217" s="17">
        <f t="shared" si="148"/>
        <v>15508110</v>
      </c>
      <c r="O1217" s="20" t="str">
        <f t="shared" si="149"/>
        <v>&gt;₹500</v>
      </c>
      <c r="P1217" s="11" t="str">
        <f t="shared" si="150"/>
        <v>More</v>
      </c>
      <c r="Q1217" s="19">
        <f t="shared" si="151"/>
        <v>21747.600000000002</v>
      </c>
    </row>
    <row r="1218" spans="1:17" x14ac:dyDescent="0.35">
      <c r="A1218" s="10" t="s">
        <v>10519</v>
      </c>
      <c r="B1218" s="10" t="s">
        <v>10520</v>
      </c>
      <c r="C1218" s="10" t="s">
        <v>8574</v>
      </c>
      <c r="D1218" s="12">
        <v>499</v>
      </c>
      <c r="E1218" s="12">
        <v>999</v>
      </c>
      <c r="F1218" s="13">
        <v>0.5</v>
      </c>
      <c r="G1218" s="10">
        <v>4.5999999999999996</v>
      </c>
      <c r="H1218" s="14">
        <v>79</v>
      </c>
      <c r="I1218" s="10" t="s">
        <v>10524</v>
      </c>
      <c r="J1218" s="10" t="str">
        <f t="shared" ref="J1218:J1281" si="152">LEFT(B1218, FIND(" ", B1218) - 1)</f>
        <v>VRPRIME</v>
      </c>
      <c r="K1218" s="10" t="str">
        <f t="shared" ref="K1218:K1281" si="153">LEFT(C1218, FIND("|", C1218 &amp; "|") - 1)</f>
        <v>Home&amp;Kitchen</v>
      </c>
      <c r="L1218" s="10" t="str">
        <f t="shared" ref="L1218:L1281" si="154">IF(F1218&gt;=50%,"More", "Less")</f>
        <v>More</v>
      </c>
      <c r="M1218" s="10">
        <f t="shared" ref="M1218:M1281" si="155">INT(G1218)</f>
        <v>4</v>
      </c>
      <c r="N1218" s="12">
        <f t="shared" ref="N1218:N1281" si="156">E1218*H1218</f>
        <v>78921</v>
      </c>
      <c r="O1218" s="15" t="str">
        <f t="shared" ref="O1218:O1281" si="157">IF(E1218&lt;200,"&lt;₹200",
IF(E1218&lt;=500,"₹200–₹500",
"&gt;₹500"))</f>
        <v>&gt;₹500</v>
      </c>
      <c r="P1218" s="10" t="str">
        <f t="shared" ref="P1218:P1281" si="158">IF(H1218&lt;1000, "Less", "More")</f>
        <v>Less</v>
      </c>
      <c r="Q1218" s="14">
        <f t="shared" ref="Q1218:Q1281" si="159">G1218*H1218</f>
        <v>363.4</v>
      </c>
    </row>
    <row r="1219" spans="1:17" x14ac:dyDescent="0.35">
      <c r="A1219" s="11" t="s">
        <v>10529</v>
      </c>
      <c r="B1219" s="11" t="s">
        <v>10530</v>
      </c>
      <c r="C1219" s="11" t="s">
        <v>10083</v>
      </c>
      <c r="D1219" s="17">
        <v>8799</v>
      </c>
      <c r="E1219" s="17">
        <v>11995</v>
      </c>
      <c r="F1219" s="18">
        <v>0.27</v>
      </c>
      <c r="G1219" s="11">
        <v>4.0999999999999996</v>
      </c>
      <c r="H1219" s="19">
        <v>4157</v>
      </c>
      <c r="I1219" s="11" t="s">
        <v>10534</v>
      </c>
      <c r="J1219" s="11" t="str">
        <f t="shared" si="152"/>
        <v>Philips</v>
      </c>
      <c r="K1219" s="11" t="str">
        <f t="shared" si="153"/>
        <v>Home&amp;Kitchen</v>
      </c>
      <c r="L1219" s="11" t="str">
        <f t="shared" si="154"/>
        <v>Less</v>
      </c>
      <c r="M1219" s="11">
        <f t="shared" si="155"/>
        <v>4</v>
      </c>
      <c r="N1219" s="17">
        <f t="shared" si="156"/>
        <v>49863215</v>
      </c>
      <c r="O1219" s="20" t="str">
        <f t="shared" si="157"/>
        <v>&gt;₹500</v>
      </c>
      <c r="P1219" s="11" t="str">
        <f t="shared" si="158"/>
        <v>More</v>
      </c>
      <c r="Q1219" s="19">
        <f t="shared" si="159"/>
        <v>17043.699999999997</v>
      </c>
    </row>
    <row r="1220" spans="1:17" x14ac:dyDescent="0.35">
      <c r="A1220" s="10" t="s">
        <v>10539</v>
      </c>
      <c r="B1220" s="10" t="s">
        <v>10540</v>
      </c>
      <c r="C1220" s="10" t="s">
        <v>8552</v>
      </c>
      <c r="D1220" s="12">
        <v>1529</v>
      </c>
      <c r="E1220" s="12">
        <v>2999</v>
      </c>
      <c r="F1220" s="13">
        <v>0.49</v>
      </c>
      <c r="G1220" s="10">
        <v>3.3</v>
      </c>
      <c r="H1220" s="14">
        <v>29</v>
      </c>
      <c r="I1220" s="10" t="s">
        <v>10544</v>
      </c>
      <c r="J1220" s="10" t="str">
        <f t="shared" si="152"/>
        <v>Eopora</v>
      </c>
      <c r="K1220" s="10" t="str">
        <f t="shared" si="153"/>
        <v>Home&amp;Kitchen</v>
      </c>
      <c r="L1220" s="10" t="str">
        <f t="shared" si="154"/>
        <v>Less</v>
      </c>
      <c r="M1220" s="10">
        <f t="shared" si="155"/>
        <v>3</v>
      </c>
      <c r="N1220" s="12">
        <f t="shared" si="156"/>
        <v>86971</v>
      </c>
      <c r="O1220" s="15" t="str">
        <f t="shared" si="157"/>
        <v>&gt;₹500</v>
      </c>
      <c r="P1220" s="10" t="str">
        <f t="shared" si="158"/>
        <v>Less</v>
      </c>
      <c r="Q1220" s="14">
        <f t="shared" si="159"/>
        <v>95.699999999999989</v>
      </c>
    </row>
    <row r="1221" spans="1:17" x14ac:dyDescent="0.35">
      <c r="A1221" s="11" t="s">
        <v>10549</v>
      </c>
      <c r="B1221" s="11" t="s">
        <v>10550</v>
      </c>
      <c r="C1221" s="11" t="s">
        <v>8699</v>
      </c>
      <c r="D1221" s="17">
        <v>1199</v>
      </c>
      <c r="E1221" s="17">
        <v>1690</v>
      </c>
      <c r="F1221" s="18">
        <v>0.28999999999999998</v>
      </c>
      <c r="G1221" s="11">
        <v>4.2</v>
      </c>
      <c r="H1221" s="19">
        <v>4580</v>
      </c>
      <c r="I1221" s="11" t="s">
        <v>10554</v>
      </c>
      <c r="J1221" s="11" t="str">
        <f t="shared" si="152"/>
        <v>Usha</v>
      </c>
      <c r="K1221" s="11" t="str">
        <f t="shared" si="153"/>
        <v>Home&amp;Kitchen</v>
      </c>
      <c r="L1221" s="11" t="str">
        <f t="shared" si="154"/>
        <v>Less</v>
      </c>
      <c r="M1221" s="11">
        <f t="shared" si="155"/>
        <v>4</v>
      </c>
      <c r="N1221" s="17">
        <f t="shared" si="156"/>
        <v>7740200</v>
      </c>
      <c r="O1221" s="20" t="str">
        <f t="shared" si="157"/>
        <v>&gt;₹500</v>
      </c>
      <c r="P1221" s="11" t="str">
        <f t="shared" si="158"/>
        <v>More</v>
      </c>
      <c r="Q1221" s="19">
        <f t="shared" si="159"/>
        <v>19236</v>
      </c>
    </row>
    <row r="1222" spans="1:17" x14ac:dyDescent="0.35">
      <c r="A1222" s="10" t="s">
        <v>10559</v>
      </c>
      <c r="B1222" s="10" t="s">
        <v>10560</v>
      </c>
      <c r="C1222" s="10" t="s">
        <v>9030</v>
      </c>
      <c r="D1222" s="12">
        <v>1052</v>
      </c>
      <c r="E1222" s="12">
        <v>1790</v>
      </c>
      <c r="F1222" s="13">
        <v>0.41</v>
      </c>
      <c r="G1222" s="10">
        <v>4.3</v>
      </c>
      <c r="H1222" s="14">
        <v>1404</v>
      </c>
      <c r="I1222" s="10" t="s">
        <v>10564</v>
      </c>
      <c r="J1222" s="10" t="str">
        <f t="shared" si="152"/>
        <v>Wipro</v>
      </c>
      <c r="K1222" s="10" t="str">
        <f t="shared" si="153"/>
        <v>Home&amp;Kitchen</v>
      </c>
      <c r="L1222" s="10" t="str">
        <f t="shared" si="154"/>
        <v>Less</v>
      </c>
      <c r="M1222" s="10">
        <f t="shared" si="155"/>
        <v>4</v>
      </c>
      <c r="N1222" s="12">
        <f t="shared" si="156"/>
        <v>2513160</v>
      </c>
      <c r="O1222" s="15" t="str">
        <f t="shared" si="157"/>
        <v>&gt;₹500</v>
      </c>
      <c r="P1222" s="10" t="str">
        <f t="shared" si="158"/>
        <v>More</v>
      </c>
      <c r="Q1222" s="14">
        <f t="shared" si="159"/>
        <v>6037.2</v>
      </c>
    </row>
    <row r="1223" spans="1:17" x14ac:dyDescent="0.35">
      <c r="A1223" s="11" t="s">
        <v>10569</v>
      </c>
      <c r="B1223" s="11" t="s">
        <v>10570</v>
      </c>
      <c r="C1223" s="11" t="s">
        <v>10571</v>
      </c>
      <c r="D1223" s="17">
        <v>6499</v>
      </c>
      <c r="E1223" s="17">
        <v>8995</v>
      </c>
      <c r="F1223" s="18">
        <v>0.28000000000000003</v>
      </c>
      <c r="G1223" s="11">
        <v>4.3</v>
      </c>
      <c r="H1223" s="19">
        <v>2810</v>
      </c>
      <c r="I1223" s="11" t="s">
        <v>10575</v>
      </c>
      <c r="J1223" s="11" t="str">
        <f t="shared" si="152"/>
        <v>Philips</v>
      </c>
      <c r="K1223" s="11" t="str">
        <f t="shared" si="153"/>
        <v>Home&amp;Kitchen</v>
      </c>
      <c r="L1223" s="11" t="str">
        <f t="shared" si="154"/>
        <v>Less</v>
      </c>
      <c r="M1223" s="11">
        <f t="shared" si="155"/>
        <v>4</v>
      </c>
      <c r="N1223" s="17">
        <f t="shared" si="156"/>
        <v>25275950</v>
      </c>
      <c r="O1223" s="20" t="str">
        <f t="shared" si="157"/>
        <v>&gt;₹500</v>
      </c>
      <c r="P1223" s="11" t="str">
        <f t="shared" si="158"/>
        <v>More</v>
      </c>
      <c r="Q1223" s="19">
        <f t="shared" si="159"/>
        <v>12083</v>
      </c>
    </row>
    <row r="1224" spans="1:17" x14ac:dyDescent="0.35">
      <c r="A1224" s="10" t="s">
        <v>10580</v>
      </c>
      <c r="B1224" s="10" t="s">
        <v>10581</v>
      </c>
      <c r="C1224" s="10" t="s">
        <v>9243</v>
      </c>
      <c r="D1224" s="12">
        <v>239</v>
      </c>
      <c r="E1224" s="12">
        <v>239</v>
      </c>
      <c r="F1224" s="13">
        <v>0</v>
      </c>
      <c r="G1224" s="10">
        <v>4.3</v>
      </c>
      <c r="H1224" s="14">
        <v>7</v>
      </c>
      <c r="I1224" s="10" t="s">
        <v>10585</v>
      </c>
      <c r="J1224" s="10" t="str">
        <f t="shared" si="152"/>
        <v>Kitchenwell</v>
      </c>
      <c r="K1224" s="10" t="str">
        <f t="shared" si="153"/>
        <v>Home&amp;Kitchen</v>
      </c>
      <c r="L1224" s="10" t="str">
        <f t="shared" si="154"/>
        <v>Less</v>
      </c>
      <c r="M1224" s="10">
        <f t="shared" si="155"/>
        <v>4</v>
      </c>
      <c r="N1224" s="12">
        <f t="shared" si="156"/>
        <v>1673</v>
      </c>
      <c r="O1224" s="15" t="str">
        <f t="shared" si="157"/>
        <v>₹200–₹500</v>
      </c>
      <c r="P1224" s="10" t="str">
        <f t="shared" si="158"/>
        <v>Less</v>
      </c>
      <c r="Q1224" s="14">
        <f t="shared" si="159"/>
        <v>30.099999999999998</v>
      </c>
    </row>
    <row r="1225" spans="1:17" x14ac:dyDescent="0.35">
      <c r="A1225" s="11" t="s">
        <v>10590</v>
      </c>
      <c r="B1225" s="11" t="s">
        <v>10591</v>
      </c>
      <c r="C1225" s="11" t="s">
        <v>8688</v>
      </c>
      <c r="D1225" s="17">
        <v>699</v>
      </c>
      <c r="E1225" s="17">
        <v>1599</v>
      </c>
      <c r="F1225" s="18">
        <v>0.56000000000000005</v>
      </c>
      <c r="G1225" s="11">
        <v>4.7</v>
      </c>
      <c r="H1225" s="19">
        <v>1729</v>
      </c>
      <c r="I1225" s="11" t="s">
        <v>10595</v>
      </c>
      <c r="J1225" s="11" t="str">
        <f t="shared" si="152"/>
        <v>FIGMENT</v>
      </c>
      <c r="K1225" s="11" t="str">
        <f t="shared" si="153"/>
        <v>Home&amp;Kitchen</v>
      </c>
      <c r="L1225" s="11" t="str">
        <f t="shared" si="154"/>
        <v>More</v>
      </c>
      <c r="M1225" s="11">
        <f t="shared" si="155"/>
        <v>4</v>
      </c>
      <c r="N1225" s="17">
        <f t="shared" si="156"/>
        <v>2764671</v>
      </c>
      <c r="O1225" s="20" t="str">
        <f t="shared" si="157"/>
        <v>&gt;₹500</v>
      </c>
      <c r="P1225" s="11" t="str">
        <f t="shared" si="158"/>
        <v>More</v>
      </c>
      <c r="Q1225" s="19">
        <f t="shared" si="159"/>
        <v>8126.3</v>
      </c>
    </row>
    <row r="1226" spans="1:17" x14ac:dyDescent="0.35">
      <c r="A1226" s="10" t="s">
        <v>10600</v>
      </c>
      <c r="B1226" s="10" t="s">
        <v>10601</v>
      </c>
      <c r="C1226" s="10" t="s">
        <v>10602</v>
      </c>
      <c r="D1226" s="12">
        <v>2599</v>
      </c>
      <c r="E1226" s="12">
        <v>4290</v>
      </c>
      <c r="F1226" s="13">
        <v>0.39</v>
      </c>
      <c r="G1226" s="10">
        <v>4.4000000000000004</v>
      </c>
      <c r="H1226" s="14">
        <v>2116</v>
      </c>
      <c r="I1226" s="10" t="s">
        <v>10606</v>
      </c>
      <c r="J1226" s="10" t="str">
        <f t="shared" si="152"/>
        <v>Balzano</v>
      </c>
      <c r="K1226" s="10" t="str">
        <f t="shared" si="153"/>
        <v>Home&amp;Kitchen</v>
      </c>
      <c r="L1226" s="10" t="str">
        <f t="shared" si="154"/>
        <v>Less</v>
      </c>
      <c r="M1226" s="10">
        <f t="shared" si="155"/>
        <v>4</v>
      </c>
      <c r="N1226" s="12">
        <f t="shared" si="156"/>
        <v>9077640</v>
      </c>
      <c r="O1226" s="15" t="str">
        <f t="shared" si="157"/>
        <v>&gt;₹500</v>
      </c>
      <c r="P1226" s="10" t="str">
        <f t="shared" si="158"/>
        <v>More</v>
      </c>
      <c r="Q1226" s="14">
        <f t="shared" si="159"/>
        <v>9310.4000000000015</v>
      </c>
    </row>
    <row r="1227" spans="1:17" x14ac:dyDescent="0.35">
      <c r="A1227" s="11" t="s">
        <v>10611</v>
      </c>
      <c r="B1227" s="11" t="s">
        <v>10612</v>
      </c>
      <c r="C1227" s="11" t="s">
        <v>8969</v>
      </c>
      <c r="D1227" s="17">
        <v>1547</v>
      </c>
      <c r="E1227" s="17">
        <v>2890</v>
      </c>
      <c r="F1227" s="18">
        <v>0.46</v>
      </c>
      <c r="G1227" s="11">
        <v>3.9</v>
      </c>
      <c r="H1227" s="19">
        <v>463</v>
      </c>
      <c r="I1227" s="11" t="s">
        <v>10616</v>
      </c>
      <c r="J1227" s="11" t="str">
        <f t="shared" si="152"/>
        <v>Swiss</v>
      </c>
      <c r="K1227" s="11" t="str">
        <f t="shared" si="153"/>
        <v>Home&amp;Kitchen</v>
      </c>
      <c r="L1227" s="11" t="str">
        <f t="shared" si="154"/>
        <v>Less</v>
      </c>
      <c r="M1227" s="11">
        <f t="shared" si="155"/>
        <v>3</v>
      </c>
      <c r="N1227" s="17">
        <f t="shared" si="156"/>
        <v>1338070</v>
      </c>
      <c r="O1227" s="20" t="str">
        <f t="shared" si="157"/>
        <v>&gt;₹500</v>
      </c>
      <c r="P1227" s="11" t="str">
        <f t="shared" si="158"/>
        <v>Less</v>
      </c>
      <c r="Q1227" s="19">
        <f t="shared" si="159"/>
        <v>1805.7</v>
      </c>
    </row>
    <row r="1228" spans="1:17" x14ac:dyDescent="0.35">
      <c r="A1228" s="10" t="s">
        <v>10621</v>
      </c>
      <c r="B1228" s="10" t="s">
        <v>10622</v>
      </c>
      <c r="C1228" s="10" t="s">
        <v>8688</v>
      </c>
      <c r="D1228" s="12">
        <v>499</v>
      </c>
      <c r="E1228" s="12">
        <v>1299</v>
      </c>
      <c r="F1228" s="13">
        <v>0.62</v>
      </c>
      <c r="G1228" s="10">
        <v>4.7</v>
      </c>
      <c r="H1228" s="14">
        <v>54</v>
      </c>
      <c r="I1228" s="10" t="s">
        <v>10626</v>
      </c>
      <c r="J1228" s="10" t="str">
        <f t="shared" si="152"/>
        <v>Zuvexa</v>
      </c>
      <c r="K1228" s="10" t="str">
        <f t="shared" si="153"/>
        <v>Home&amp;Kitchen</v>
      </c>
      <c r="L1228" s="10" t="str">
        <f t="shared" si="154"/>
        <v>More</v>
      </c>
      <c r="M1228" s="10">
        <f t="shared" si="155"/>
        <v>4</v>
      </c>
      <c r="N1228" s="12">
        <f t="shared" si="156"/>
        <v>70146</v>
      </c>
      <c r="O1228" s="15" t="str">
        <f t="shared" si="157"/>
        <v>&gt;₹500</v>
      </c>
      <c r="P1228" s="10" t="str">
        <f t="shared" si="158"/>
        <v>Less</v>
      </c>
      <c r="Q1228" s="14">
        <f t="shared" si="159"/>
        <v>253.8</v>
      </c>
    </row>
    <row r="1229" spans="1:17" x14ac:dyDescent="0.35">
      <c r="A1229" s="11" t="s">
        <v>10631</v>
      </c>
      <c r="B1229" s="11" t="s">
        <v>10632</v>
      </c>
      <c r="C1229" s="11" t="s">
        <v>8844</v>
      </c>
      <c r="D1229" s="17">
        <v>510</v>
      </c>
      <c r="E1229" s="17">
        <v>640</v>
      </c>
      <c r="F1229" s="18">
        <v>0.2</v>
      </c>
      <c r="G1229" s="11">
        <v>4.0999999999999996</v>
      </c>
      <c r="H1229" s="19">
        <v>7229</v>
      </c>
      <c r="I1229" s="11" t="s">
        <v>10636</v>
      </c>
      <c r="J1229" s="11" t="str">
        <f t="shared" si="152"/>
        <v>Usha</v>
      </c>
      <c r="K1229" s="11" t="str">
        <f t="shared" si="153"/>
        <v>Home&amp;Kitchen</v>
      </c>
      <c r="L1229" s="11" t="str">
        <f t="shared" si="154"/>
        <v>Less</v>
      </c>
      <c r="M1229" s="11">
        <f t="shared" si="155"/>
        <v>4</v>
      </c>
      <c r="N1229" s="17">
        <f t="shared" si="156"/>
        <v>4626560</v>
      </c>
      <c r="O1229" s="20" t="str">
        <f t="shared" si="157"/>
        <v>&gt;₹500</v>
      </c>
      <c r="P1229" s="11" t="str">
        <f t="shared" si="158"/>
        <v>More</v>
      </c>
      <c r="Q1229" s="19">
        <f t="shared" si="159"/>
        <v>29638.899999999998</v>
      </c>
    </row>
    <row r="1230" spans="1:17" x14ac:dyDescent="0.35">
      <c r="A1230" s="10" t="s">
        <v>10641</v>
      </c>
      <c r="B1230" s="10" t="s">
        <v>10642</v>
      </c>
      <c r="C1230" s="10" t="s">
        <v>8721</v>
      </c>
      <c r="D1230" s="12">
        <v>1899</v>
      </c>
      <c r="E1230" s="12">
        <v>3790</v>
      </c>
      <c r="F1230" s="13">
        <v>0.5</v>
      </c>
      <c r="G1230" s="10">
        <v>3.8</v>
      </c>
      <c r="H1230" s="14">
        <v>3842</v>
      </c>
      <c r="I1230" s="10" t="s">
        <v>10646</v>
      </c>
      <c r="J1230" s="10" t="str">
        <f t="shared" si="152"/>
        <v>ACTIVA</v>
      </c>
      <c r="K1230" s="10" t="str">
        <f t="shared" si="153"/>
        <v>Home&amp;Kitchen</v>
      </c>
      <c r="L1230" s="10" t="str">
        <f t="shared" si="154"/>
        <v>More</v>
      </c>
      <c r="M1230" s="10">
        <f t="shared" si="155"/>
        <v>3</v>
      </c>
      <c r="N1230" s="12">
        <f t="shared" si="156"/>
        <v>14561180</v>
      </c>
      <c r="O1230" s="15" t="str">
        <f t="shared" si="157"/>
        <v>&gt;₹500</v>
      </c>
      <c r="P1230" s="10" t="str">
        <f t="shared" si="158"/>
        <v>More</v>
      </c>
      <c r="Q1230" s="14">
        <f t="shared" si="159"/>
        <v>14599.599999999999</v>
      </c>
    </row>
    <row r="1231" spans="1:17" x14ac:dyDescent="0.35">
      <c r="A1231" s="11" t="s">
        <v>10651</v>
      </c>
      <c r="B1231" s="11" t="s">
        <v>10652</v>
      </c>
      <c r="C1231" s="11" t="s">
        <v>8721</v>
      </c>
      <c r="D1231" s="17">
        <v>2599</v>
      </c>
      <c r="E1231" s="17">
        <v>4560</v>
      </c>
      <c r="F1231" s="18">
        <v>0.43</v>
      </c>
      <c r="G1231" s="11">
        <v>4.4000000000000004</v>
      </c>
      <c r="H1231" s="19">
        <v>646</v>
      </c>
      <c r="I1231" s="11" t="s">
        <v>10656</v>
      </c>
      <c r="J1231" s="11" t="str">
        <f t="shared" si="152"/>
        <v>Havells</v>
      </c>
      <c r="K1231" s="11" t="str">
        <f t="shared" si="153"/>
        <v>Home&amp;Kitchen</v>
      </c>
      <c r="L1231" s="11" t="str">
        <f t="shared" si="154"/>
        <v>Less</v>
      </c>
      <c r="M1231" s="11">
        <f t="shared" si="155"/>
        <v>4</v>
      </c>
      <c r="N1231" s="17">
        <f t="shared" si="156"/>
        <v>2945760</v>
      </c>
      <c r="O1231" s="20" t="str">
        <f t="shared" si="157"/>
        <v>&gt;₹500</v>
      </c>
      <c r="P1231" s="11" t="str">
        <f t="shared" si="158"/>
        <v>Less</v>
      </c>
      <c r="Q1231" s="19">
        <f t="shared" si="159"/>
        <v>2842.4</v>
      </c>
    </row>
    <row r="1232" spans="1:17" x14ac:dyDescent="0.35">
      <c r="A1232" s="10" t="s">
        <v>10660</v>
      </c>
      <c r="B1232" s="10" t="s">
        <v>10661</v>
      </c>
      <c r="C1232" s="10" t="s">
        <v>9030</v>
      </c>
      <c r="D1232" s="12">
        <v>1199</v>
      </c>
      <c r="E1232" s="12">
        <v>3500</v>
      </c>
      <c r="F1232" s="13">
        <v>0.66</v>
      </c>
      <c r="G1232" s="10">
        <v>4.3</v>
      </c>
      <c r="H1232" s="14">
        <v>1802</v>
      </c>
      <c r="I1232" s="10" t="s">
        <v>10665</v>
      </c>
      <c r="J1232" s="10" t="str">
        <f t="shared" si="152"/>
        <v>Lifelong</v>
      </c>
      <c r="K1232" s="10" t="str">
        <f t="shared" si="153"/>
        <v>Home&amp;Kitchen</v>
      </c>
      <c r="L1232" s="10" t="str">
        <f t="shared" si="154"/>
        <v>More</v>
      </c>
      <c r="M1232" s="10">
        <f t="shared" si="155"/>
        <v>4</v>
      </c>
      <c r="N1232" s="12">
        <f t="shared" si="156"/>
        <v>6307000</v>
      </c>
      <c r="O1232" s="15" t="str">
        <f t="shared" si="157"/>
        <v>&gt;₹500</v>
      </c>
      <c r="P1232" s="10" t="str">
        <f t="shared" si="158"/>
        <v>More</v>
      </c>
      <c r="Q1232" s="14">
        <f t="shared" si="159"/>
        <v>7748.5999999999995</v>
      </c>
    </row>
    <row r="1233" spans="1:17" x14ac:dyDescent="0.35">
      <c r="A1233" s="11" t="s">
        <v>10670</v>
      </c>
      <c r="B1233" s="11" t="s">
        <v>10671</v>
      </c>
      <c r="C1233" s="11" t="s">
        <v>8721</v>
      </c>
      <c r="D1233" s="17">
        <v>999</v>
      </c>
      <c r="E1233" s="17">
        <v>2600</v>
      </c>
      <c r="F1233" s="18">
        <v>0.62</v>
      </c>
      <c r="G1233" s="11">
        <v>3.4</v>
      </c>
      <c r="H1233" s="19">
        <v>252</v>
      </c>
      <c r="I1233" s="11" t="s">
        <v>10675</v>
      </c>
      <c r="J1233" s="11" t="str">
        <f t="shared" si="152"/>
        <v>INDIAS¬Æ‚Ñ¢</v>
      </c>
      <c r="K1233" s="11" t="str">
        <f t="shared" si="153"/>
        <v>Home&amp;Kitchen</v>
      </c>
      <c r="L1233" s="11" t="str">
        <f t="shared" si="154"/>
        <v>More</v>
      </c>
      <c r="M1233" s="11">
        <f t="shared" si="155"/>
        <v>3</v>
      </c>
      <c r="N1233" s="17">
        <f t="shared" si="156"/>
        <v>655200</v>
      </c>
      <c r="O1233" s="20" t="str">
        <f t="shared" si="157"/>
        <v>&gt;₹500</v>
      </c>
      <c r="P1233" s="11" t="str">
        <f t="shared" si="158"/>
        <v>Less</v>
      </c>
      <c r="Q1233" s="19">
        <f t="shared" si="159"/>
        <v>856.8</v>
      </c>
    </row>
    <row r="1234" spans="1:17" x14ac:dyDescent="0.35">
      <c r="A1234" s="10" t="s">
        <v>10680</v>
      </c>
      <c r="B1234" s="10" t="s">
        <v>10681</v>
      </c>
      <c r="C1234" s="10" t="s">
        <v>8647</v>
      </c>
      <c r="D1234" s="12">
        <v>1999</v>
      </c>
      <c r="E1234" s="12">
        <v>3300</v>
      </c>
      <c r="F1234" s="13">
        <v>0.39</v>
      </c>
      <c r="G1234" s="10">
        <v>4.2</v>
      </c>
      <c r="H1234" s="14">
        <v>780</v>
      </c>
      <c r="I1234" s="10" t="s">
        <v>10685</v>
      </c>
      <c r="J1234" s="10" t="str">
        <f t="shared" si="152"/>
        <v>AmazonBasics</v>
      </c>
      <c r="K1234" s="10" t="str">
        <f t="shared" si="153"/>
        <v>Home&amp;Kitchen</v>
      </c>
      <c r="L1234" s="10" t="str">
        <f t="shared" si="154"/>
        <v>Less</v>
      </c>
      <c r="M1234" s="10">
        <f t="shared" si="155"/>
        <v>4</v>
      </c>
      <c r="N1234" s="12">
        <f t="shared" si="156"/>
        <v>2574000</v>
      </c>
      <c r="O1234" s="15" t="str">
        <f t="shared" si="157"/>
        <v>&gt;₹500</v>
      </c>
      <c r="P1234" s="10" t="str">
        <f t="shared" si="158"/>
        <v>Less</v>
      </c>
      <c r="Q1234" s="14">
        <f t="shared" si="159"/>
        <v>3276</v>
      </c>
    </row>
    <row r="1235" spans="1:17" x14ac:dyDescent="0.35">
      <c r="A1235" s="11" t="s">
        <v>10690</v>
      </c>
      <c r="B1235" s="11" t="s">
        <v>10691</v>
      </c>
      <c r="C1235" s="11" t="s">
        <v>8688</v>
      </c>
      <c r="D1235" s="17">
        <v>210</v>
      </c>
      <c r="E1235" s="17">
        <v>699</v>
      </c>
      <c r="F1235" s="18">
        <v>0.7</v>
      </c>
      <c r="G1235" s="11">
        <v>3.7</v>
      </c>
      <c r="H1235" s="19">
        <v>74</v>
      </c>
      <c r="I1235" s="11" t="s">
        <v>10695</v>
      </c>
      <c r="J1235" s="11" t="str">
        <f t="shared" si="152"/>
        <v>Sui</v>
      </c>
      <c r="K1235" s="11" t="str">
        <f t="shared" si="153"/>
        <v>Home&amp;Kitchen</v>
      </c>
      <c r="L1235" s="11" t="str">
        <f t="shared" si="154"/>
        <v>More</v>
      </c>
      <c r="M1235" s="11">
        <f t="shared" si="155"/>
        <v>3</v>
      </c>
      <c r="N1235" s="17">
        <f t="shared" si="156"/>
        <v>51726</v>
      </c>
      <c r="O1235" s="20" t="str">
        <f t="shared" si="157"/>
        <v>&gt;₹500</v>
      </c>
      <c r="P1235" s="11" t="str">
        <f t="shared" si="158"/>
        <v>Less</v>
      </c>
      <c r="Q1235" s="19">
        <f t="shared" si="159"/>
        <v>273.8</v>
      </c>
    </row>
    <row r="1236" spans="1:17" x14ac:dyDescent="0.35">
      <c r="A1236" s="10" t="s">
        <v>10700</v>
      </c>
      <c r="B1236" s="10" t="s">
        <v>10701</v>
      </c>
      <c r="C1236" s="10" t="s">
        <v>10083</v>
      </c>
      <c r="D1236" s="12">
        <v>14499</v>
      </c>
      <c r="E1236" s="12">
        <v>23559</v>
      </c>
      <c r="F1236" s="13">
        <v>0.38</v>
      </c>
      <c r="G1236" s="10">
        <v>4.3</v>
      </c>
      <c r="H1236" s="14">
        <v>2026</v>
      </c>
      <c r="I1236" s="10" t="s">
        <v>10705</v>
      </c>
      <c r="J1236" s="10" t="str">
        <f t="shared" si="152"/>
        <v>Philips</v>
      </c>
      <c r="K1236" s="10" t="str">
        <f t="shared" si="153"/>
        <v>Home&amp;Kitchen</v>
      </c>
      <c r="L1236" s="10" t="str">
        <f t="shared" si="154"/>
        <v>Less</v>
      </c>
      <c r="M1236" s="10">
        <f t="shared" si="155"/>
        <v>4</v>
      </c>
      <c r="N1236" s="12">
        <f t="shared" si="156"/>
        <v>47730534</v>
      </c>
      <c r="O1236" s="15" t="str">
        <f t="shared" si="157"/>
        <v>&gt;₹500</v>
      </c>
      <c r="P1236" s="10" t="str">
        <f t="shared" si="158"/>
        <v>More</v>
      </c>
      <c r="Q1236" s="14">
        <f t="shared" si="159"/>
        <v>8711.7999999999993</v>
      </c>
    </row>
    <row r="1237" spans="1:17" x14ac:dyDescent="0.35">
      <c r="A1237" s="11" t="s">
        <v>10710</v>
      </c>
      <c r="B1237" s="11" t="s">
        <v>10711</v>
      </c>
      <c r="C1237" s="11" t="s">
        <v>8886</v>
      </c>
      <c r="D1237" s="17">
        <v>950</v>
      </c>
      <c r="E1237" s="17">
        <v>1599</v>
      </c>
      <c r="F1237" s="18">
        <v>0.41</v>
      </c>
      <c r="G1237" s="11">
        <v>4.3</v>
      </c>
      <c r="H1237" s="19">
        <v>5911</v>
      </c>
      <c r="I1237" s="11" t="s">
        <v>10715</v>
      </c>
      <c r="J1237" s="11" t="str">
        <f t="shared" si="152"/>
        <v>Esquire</v>
      </c>
      <c r="K1237" s="11" t="str">
        <f t="shared" si="153"/>
        <v>Home&amp;Kitchen</v>
      </c>
      <c r="L1237" s="11" t="str">
        <f t="shared" si="154"/>
        <v>Less</v>
      </c>
      <c r="M1237" s="11">
        <f t="shared" si="155"/>
        <v>4</v>
      </c>
      <c r="N1237" s="17">
        <f t="shared" si="156"/>
        <v>9451689</v>
      </c>
      <c r="O1237" s="20" t="str">
        <f t="shared" si="157"/>
        <v>&gt;₹500</v>
      </c>
      <c r="P1237" s="11" t="str">
        <f t="shared" si="158"/>
        <v>More</v>
      </c>
      <c r="Q1237" s="19">
        <f t="shared" si="159"/>
        <v>25417.3</v>
      </c>
    </row>
    <row r="1238" spans="1:17" x14ac:dyDescent="0.35">
      <c r="A1238" s="10" t="s">
        <v>10720</v>
      </c>
      <c r="B1238" s="10" t="s">
        <v>10721</v>
      </c>
      <c r="C1238" s="10" t="s">
        <v>8875</v>
      </c>
      <c r="D1238" s="12">
        <v>7199</v>
      </c>
      <c r="E1238" s="12">
        <v>9995</v>
      </c>
      <c r="F1238" s="13">
        <v>0.28000000000000003</v>
      </c>
      <c r="G1238" s="10">
        <v>4.4000000000000004</v>
      </c>
      <c r="H1238" s="14">
        <v>1964</v>
      </c>
      <c r="I1238" s="10" t="s">
        <v>10725</v>
      </c>
      <c r="J1238" s="10" t="str">
        <f t="shared" si="152"/>
        <v>PHILIPS</v>
      </c>
      <c r="K1238" s="10" t="str">
        <f t="shared" si="153"/>
        <v>Home&amp;Kitchen</v>
      </c>
      <c r="L1238" s="10" t="str">
        <f t="shared" si="154"/>
        <v>Less</v>
      </c>
      <c r="M1238" s="10">
        <f t="shared" si="155"/>
        <v>4</v>
      </c>
      <c r="N1238" s="12">
        <f t="shared" si="156"/>
        <v>19630180</v>
      </c>
      <c r="O1238" s="15" t="str">
        <f t="shared" si="157"/>
        <v>&gt;₹500</v>
      </c>
      <c r="P1238" s="10" t="str">
        <f t="shared" si="158"/>
        <v>More</v>
      </c>
      <c r="Q1238" s="14">
        <f t="shared" si="159"/>
        <v>8641.6</v>
      </c>
    </row>
    <row r="1239" spans="1:17" x14ac:dyDescent="0.35">
      <c r="A1239" s="11" t="s">
        <v>10730</v>
      </c>
      <c r="B1239" s="11" t="s">
        <v>10731</v>
      </c>
      <c r="C1239" s="11" t="s">
        <v>8552</v>
      </c>
      <c r="D1239" s="17">
        <v>2439</v>
      </c>
      <c r="E1239" s="17">
        <v>2545</v>
      </c>
      <c r="F1239" s="18">
        <v>0.04</v>
      </c>
      <c r="G1239" s="11">
        <v>4.0999999999999996</v>
      </c>
      <c r="H1239" s="19">
        <v>25</v>
      </c>
      <c r="I1239" s="11" t="s">
        <v>10735</v>
      </c>
      <c r="J1239" s="11" t="str">
        <f t="shared" si="152"/>
        <v>Havells</v>
      </c>
      <c r="K1239" s="11" t="str">
        <f t="shared" si="153"/>
        <v>Home&amp;Kitchen</v>
      </c>
      <c r="L1239" s="11" t="str">
        <f t="shared" si="154"/>
        <v>Less</v>
      </c>
      <c r="M1239" s="11">
        <f t="shared" si="155"/>
        <v>4</v>
      </c>
      <c r="N1239" s="17">
        <f t="shared" si="156"/>
        <v>63625</v>
      </c>
      <c r="O1239" s="20" t="str">
        <f t="shared" si="157"/>
        <v>&gt;₹500</v>
      </c>
      <c r="P1239" s="11" t="str">
        <f t="shared" si="158"/>
        <v>Less</v>
      </c>
      <c r="Q1239" s="19">
        <f t="shared" si="159"/>
        <v>102.49999999999999</v>
      </c>
    </row>
    <row r="1240" spans="1:17" x14ac:dyDescent="0.35">
      <c r="A1240" s="10" t="s">
        <v>10740</v>
      </c>
      <c r="B1240" s="10" t="s">
        <v>10741</v>
      </c>
      <c r="C1240" s="10" t="s">
        <v>8897</v>
      </c>
      <c r="D1240" s="12">
        <v>7799</v>
      </c>
      <c r="E1240" s="12">
        <v>8995</v>
      </c>
      <c r="F1240" s="13">
        <v>0.13</v>
      </c>
      <c r="G1240" s="10">
        <v>4</v>
      </c>
      <c r="H1240" s="14">
        <v>3160</v>
      </c>
      <c r="I1240" s="10" t="s">
        <v>10745</v>
      </c>
      <c r="J1240" s="10" t="str">
        <f t="shared" si="152"/>
        <v>Philips</v>
      </c>
      <c r="K1240" s="10" t="str">
        <f t="shared" si="153"/>
        <v>Home&amp;Kitchen</v>
      </c>
      <c r="L1240" s="10" t="str">
        <f t="shared" si="154"/>
        <v>Less</v>
      </c>
      <c r="M1240" s="10">
        <f t="shared" si="155"/>
        <v>4</v>
      </c>
      <c r="N1240" s="12">
        <f t="shared" si="156"/>
        <v>28424200</v>
      </c>
      <c r="O1240" s="15" t="str">
        <f t="shared" si="157"/>
        <v>&gt;₹500</v>
      </c>
      <c r="P1240" s="10" t="str">
        <f t="shared" si="158"/>
        <v>More</v>
      </c>
      <c r="Q1240" s="14">
        <f t="shared" si="159"/>
        <v>12640</v>
      </c>
    </row>
    <row r="1241" spans="1:17" x14ac:dyDescent="0.35">
      <c r="A1241" s="11" t="s">
        <v>10750</v>
      </c>
      <c r="B1241" s="11" t="s">
        <v>10751</v>
      </c>
      <c r="C1241" s="11" t="s">
        <v>9192</v>
      </c>
      <c r="D1241" s="17">
        <v>1599</v>
      </c>
      <c r="E1241" s="17">
        <v>1999</v>
      </c>
      <c r="F1241" s="18">
        <v>0.2</v>
      </c>
      <c r="G1241" s="11">
        <v>4.4000000000000004</v>
      </c>
      <c r="H1241" s="19">
        <v>1558</v>
      </c>
      <c r="I1241" s="11" t="s">
        <v>10755</v>
      </c>
      <c r="J1241" s="11" t="str">
        <f t="shared" si="152"/>
        <v>Brayden</v>
      </c>
      <c r="K1241" s="11" t="str">
        <f t="shared" si="153"/>
        <v>Home&amp;Kitchen</v>
      </c>
      <c r="L1241" s="11" t="str">
        <f t="shared" si="154"/>
        <v>Less</v>
      </c>
      <c r="M1241" s="11">
        <f t="shared" si="155"/>
        <v>4</v>
      </c>
      <c r="N1241" s="17">
        <f t="shared" si="156"/>
        <v>3114442</v>
      </c>
      <c r="O1241" s="20" t="str">
        <f t="shared" si="157"/>
        <v>&gt;₹500</v>
      </c>
      <c r="P1241" s="11" t="str">
        <f t="shared" si="158"/>
        <v>More</v>
      </c>
      <c r="Q1241" s="19">
        <f t="shared" si="159"/>
        <v>6855.2000000000007</v>
      </c>
    </row>
    <row r="1242" spans="1:17" x14ac:dyDescent="0.35">
      <c r="A1242" s="10" t="s">
        <v>10760</v>
      </c>
      <c r="B1242" s="10" t="s">
        <v>10761</v>
      </c>
      <c r="C1242" s="10" t="s">
        <v>8710</v>
      </c>
      <c r="D1242" s="12">
        <v>2899</v>
      </c>
      <c r="E1242" s="12">
        <v>5500</v>
      </c>
      <c r="F1242" s="13">
        <v>0.47</v>
      </c>
      <c r="G1242" s="10">
        <v>3.8</v>
      </c>
      <c r="H1242" s="14">
        <v>8958</v>
      </c>
      <c r="I1242" s="10" t="s">
        <v>10765</v>
      </c>
      <c r="J1242" s="10" t="str">
        <f t="shared" si="152"/>
        <v>Wonderchef</v>
      </c>
      <c r="K1242" s="10" t="str">
        <f t="shared" si="153"/>
        <v>Home&amp;Kitchen</v>
      </c>
      <c r="L1242" s="10" t="str">
        <f t="shared" si="154"/>
        <v>Less</v>
      </c>
      <c r="M1242" s="10">
        <f t="shared" si="155"/>
        <v>3</v>
      </c>
      <c r="N1242" s="12">
        <f t="shared" si="156"/>
        <v>49269000</v>
      </c>
      <c r="O1242" s="15" t="str">
        <f t="shared" si="157"/>
        <v>&gt;₹500</v>
      </c>
      <c r="P1242" s="10" t="str">
        <f t="shared" si="158"/>
        <v>More</v>
      </c>
      <c r="Q1242" s="14">
        <f t="shared" si="159"/>
        <v>34040.400000000001</v>
      </c>
    </row>
    <row r="1243" spans="1:17" x14ac:dyDescent="0.35">
      <c r="A1243" s="11" t="s">
        <v>10770</v>
      </c>
      <c r="B1243" s="11" t="s">
        <v>10771</v>
      </c>
      <c r="C1243" s="11" t="s">
        <v>10266</v>
      </c>
      <c r="D1243" s="17">
        <v>9799</v>
      </c>
      <c r="E1243" s="17">
        <v>12150</v>
      </c>
      <c r="F1243" s="18">
        <v>0.19</v>
      </c>
      <c r="G1243" s="11">
        <v>4.3</v>
      </c>
      <c r="H1243" s="19">
        <v>13251</v>
      </c>
      <c r="I1243" s="11" t="s">
        <v>10774</v>
      </c>
      <c r="J1243" s="11" t="str">
        <f t="shared" si="152"/>
        <v>Usha</v>
      </c>
      <c r="K1243" s="11" t="str">
        <f t="shared" si="153"/>
        <v>Home&amp;Kitchen</v>
      </c>
      <c r="L1243" s="11" t="str">
        <f t="shared" si="154"/>
        <v>Less</v>
      </c>
      <c r="M1243" s="11">
        <f t="shared" si="155"/>
        <v>4</v>
      </c>
      <c r="N1243" s="17">
        <f t="shared" si="156"/>
        <v>160999650</v>
      </c>
      <c r="O1243" s="20" t="str">
        <f t="shared" si="157"/>
        <v>&gt;₹500</v>
      </c>
      <c r="P1243" s="11" t="str">
        <f t="shared" si="158"/>
        <v>More</v>
      </c>
      <c r="Q1243" s="19">
        <f t="shared" si="159"/>
        <v>56979.299999999996</v>
      </c>
    </row>
    <row r="1244" spans="1:17" x14ac:dyDescent="0.35">
      <c r="A1244" s="10" t="s">
        <v>10779</v>
      </c>
      <c r="B1244" s="10" t="s">
        <v>10780</v>
      </c>
      <c r="C1244" s="10" t="s">
        <v>8897</v>
      </c>
      <c r="D1244" s="12">
        <v>3299</v>
      </c>
      <c r="E1244" s="12">
        <v>4995</v>
      </c>
      <c r="F1244" s="13">
        <v>0.34</v>
      </c>
      <c r="G1244" s="10">
        <v>3.8</v>
      </c>
      <c r="H1244" s="14">
        <v>1393</v>
      </c>
      <c r="I1244" s="10" t="s">
        <v>10784</v>
      </c>
      <c r="J1244" s="10" t="str">
        <f t="shared" si="152"/>
        <v>Black+Decker</v>
      </c>
      <c r="K1244" s="10" t="str">
        <f t="shared" si="153"/>
        <v>Home&amp;Kitchen</v>
      </c>
      <c r="L1244" s="10" t="str">
        <f t="shared" si="154"/>
        <v>Less</v>
      </c>
      <c r="M1244" s="10">
        <f t="shared" si="155"/>
        <v>3</v>
      </c>
      <c r="N1244" s="12">
        <f t="shared" si="156"/>
        <v>6958035</v>
      </c>
      <c r="O1244" s="15" t="str">
        <f t="shared" si="157"/>
        <v>&gt;₹500</v>
      </c>
      <c r="P1244" s="10" t="str">
        <f t="shared" si="158"/>
        <v>More</v>
      </c>
      <c r="Q1244" s="14">
        <f t="shared" si="159"/>
        <v>5293.4</v>
      </c>
    </row>
    <row r="1245" spans="1:17" x14ac:dyDescent="0.35">
      <c r="A1245" s="11" t="s">
        <v>10789</v>
      </c>
      <c r="B1245" s="11" t="s">
        <v>10790</v>
      </c>
      <c r="C1245" s="11" t="s">
        <v>8688</v>
      </c>
      <c r="D1245" s="17">
        <v>669</v>
      </c>
      <c r="E1245" s="17">
        <v>1499</v>
      </c>
      <c r="F1245" s="18">
        <v>0.55000000000000004</v>
      </c>
      <c r="G1245" s="11">
        <v>2.2999999999999998</v>
      </c>
      <c r="H1245" s="19">
        <v>13</v>
      </c>
      <c r="I1245" s="11" t="s">
        <v>10794</v>
      </c>
      <c r="J1245" s="11" t="str">
        <f t="shared" si="152"/>
        <v>Personal</v>
      </c>
      <c r="K1245" s="11" t="str">
        <f t="shared" si="153"/>
        <v>Home&amp;Kitchen</v>
      </c>
      <c r="L1245" s="11" t="str">
        <f t="shared" si="154"/>
        <v>More</v>
      </c>
      <c r="M1245" s="11">
        <f t="shared" si="155"/>
        <v>2</v>
      </c>
      <c r="N1245" s="17">
        <f t="shared" si="156"/>
        <v>19487</v>
      </c>
      <c r="O1245" s="20" t="str">
        <f t="shared" si="157"/>
        <v>&gt;₹500</v>
      </c>
      <c r="P1245" s="11" t="str">
        <f t="shared" si="158"/>
        <v>Less</v>
      </c>
      <c r="Q1245" s="19">
        <f t="shared" si="159"/>
        <v>29.9</v>
      </c>
    </row>
    <row r="1246" spans="1:17" x14ac:dyDescent="0.35">
      <c r="A1246" s="10" t="s">
        <v>10799</v>
      </c>
      <c r="B1246" s="10" t="s">
        <v>10800</v>
      </c>
      <c r="C1246" s="10" t="s">
        <v>8938</v>
      </c>
      <c r="D1246" s="12">
        <v>5890</v>
      </c>
      <c r="E1246" s="12">
        <v>7506</v>
      </c>
      <c r="F1246" s="13">
        <v>0.22</v>
      </c>
      <c r="G1246" s="10">
        <v>4.5</v>
      </c>
      <c r="H1246" s="14">
        <v>7241</v>
      </c>
      <c r="I1246" s="10" t="s">
        <v>10804</v>
      </c>
      <c r="J1246" s="10" t="str">
        <f t="shared" si="152"/>
        <v>Sujata</v>
      </c>
      <c r="K1246" s="10" t="str">
        <f t="shared" si="153"/>
        <v>Home&amp;Kitchen</v>
      </c>
      <c r="L1246" s="10" t="str">
        <f t="shared" si="154"/>
        <v>Less</v>
      </c>
      <c r="M1246" s="10">
        <f t="shared" si="155"/>
        <v>4</v>
      </c>
      <c r="N1246" s="12">
        <f t="shared" si="156"/>
        <v>54350946</v>
      </c>
      <c r="O1246" s="15" t="str">
        <f t="shared" si="157"/>
        <v>&gt;₹500</v>
      </c>
      <c r="P1246" s="10" t="str">
        <f t="shared" si="158"/>
        <v>More</v>
      </c>
      <c r="Q1246" s="14">
        <f t="shared" si="159"/>
        <v>32584.5</v>
      </c>
    </row>
    <row r="1247" spans="1:17" x14ac:dyDescent="0.35">
      <c r="A1247" s="11" t="s">
        <v>10809</v>
      </c>
      <c r="B1247" s="11" t="s">
        <v>10810</v>
      </c>
      <c r="C1247" s="11" t="s">
        <v>10094</v>
      </c>
      <c r="D1247" s="17">
        <v>9199</v>
      </c>
      <c r="E1247" s="17">
        <v>18000</v>
      </c>
      <c r="F1247" s="18">
        <v>0.49</v>
      </c>
      <c r="G1247" s="11">
        <v>4</v>
      </c>
      <c r="H1247" s="19">
        <v>16020</v>
      </c>
      <c r="I1247" s="11" t="s">
        <v>10814</v>
      </c>
      <c r="J1247" s="11" t="str">
        <f t="shared" si="152"/>
        <v>Sure</v>
      </c>
      <c r="K1247" s="11" t="str">
        <f t="shared" si="153"/>
        <v>Home&amp;Kitchen</v>
      </c>
      <c r="L1247" s="11" t="str">
        <f t="shared" si="154"/>
        <v>Less</v>
      </c>
      <c r="M1247" s="11">
        <f t="shared" si="155"/>
        <v>4</v>
      </c>
      <c r="N1247" s="17">
        <f t="shared" si="156"/>
        <v>288360000</v>
      </c>
      <c r="O1247" s="20" t="str">
        <f t="shared" si="157"/>
        <v>&gt;₹500</v>
      </c>
      <c r="P1247" s="11" t="str">
        <f t="shared" si="158"/>
        <v>More</v>
      </c>
      <c r="Q1247" s="19">
        <f t="shared" si="159"/>
        <v>64080</v>
      </c>
    </row>
    <row r="1248" spans="1:17" x14ac:dyDescent="0.35">
      <c r="A1248" s="10" t="s">
        <v>10819</v>
      </c>
      <c r="B1248" s="10" t="s">
        <v>10820</v>
      </c>
      <c r="C1248" s="10" t="s">
        <v>8886</v>
      </c>
      <c r="D1248" s="12">
        <v>351</v>
      </c>
      <c r="E1248" s="12">
        <v>1099</v>
      </c>
      <c r="F1248" s="13">
        <v>0.68</v>
      </c>
      <c r="G1248" s="10">
        <v>3.7</v>
      </c>
      <c r="H1248" s="14">
        <v>1470</v>
      </c>
      <c r="I1248" s="10" t="s">
        <v>10824</v>
      </c>
      <c r="J1248" s="10" t="str">
        <f t="shared" si="152"/>
        <v>PrettyKrafts</v>
      </c>
      <c r="K1248" s="10" t="str">
        <f t="shared" si="153"/>
        <v>Home&amp;Kitchen</v>
      </c>
      <c r="L1248" s="10" t="str">
        <f t="shared" si="154"/>
        <v>More</v>
      </c>
      <c r="M1248" s="10">
        <f t="shared" si="155"/>
        <v>3</v>
      </c>
      <c r="N1248" s="12">
        <f t="shared" si="156"/>
        <v>1615530</v>
      </c>
      <c r="O1248" s="15" t="str">
        <f t="shared" si="157"/>
        <v>&gt;₹500</v>
      </c>
      <c r="P1248" s="10" t="str">
        <f t="shared" si="158"/>
        <v>More</v>
      </c>
      <c r="Q1248" s="14">
        <f t="shared" si="159"/>
        <v>5439</v>
      </c>
    </row>
    <row r="1249" spans="1:17" x14ac:dyDescent="0.35">
      <c r="A1249" s="11" t="s">
        <v>10829</v>
      </c>
      <c r="B1249" s="11" t="s">
        <v>10830</v>
      </c>
      <c r="C1249" s="11" t="s">
        <v>10831</v>
      </c>
      <c r="D1249" s="17">
        <v>899</v>
      </c>
      <c r="E1249" s="17">
        <v>1900</v>
      </c>
      <c r="F1249" s="18">
        <v>0.53</v>
      </c>
      <c r="G1249" s="11">
        <v>4</v>
      </c>
      <c r="H1249" s="19">
        <v>3663</v>
      </c>
      <c r="I1249" s="11" t="s">
        <v>10835</v>
      </c>
      <c r="J1249" s="11" t="str">
        <f t="shared" si="152"/>
        <v>Dr</v>
      </c>
      <c r="K1249" s="11" t="str">
        <f t="shared" si="153"/>
        <v>Health&amp;PersonalCare</v>
      </c>
      <c r="L1249" s="11" t="str">
        <f t="shared" si="154"/>
        <v>More</v>
      </c>
      <c r="M1249" s="11">
        <f t="shared" si="155"/>
        <v>4</v>
      </c>
      <c r="N1249" s="17">
        <f t="shared" si="156"/>
        <v>6959700</v>
      </c>
      <c r="O1249" s="20" t="str">
        <f t="shared" si="157"/>
        <v>&gt;₹500</v>
      </c>
      <c r="P1249" s="11" t="str">
        <f t="shared" si="158"/>
        <v>More</v>
      </c>
      <c r="Q1249" s="19">
        <f t="shared" si="159"/>
        <v>14652</v>
      </c>
    </row>
    <row r="1250" spans="1:17" x14ac:dyDescent="0.35">
      <c r="A1250" s="10" t="s">
        <v>10840</v>
      </c>
      <c r="B1250" s="10" t="s">
        <v>10841</v>
      </c>
      <c r="C1250" s="10" t="s">
        <v>8762</v>
      </c>
      <c r="D1250" s="12">
        <v>1349</v>
      </c>
      <c r="E1250" s="12">
        <v>1850</v>
      </c>
      <c r="F1250" s="13">
        <v>0.27</v>
      </c>
      <c r="G1250" s="10">
        <v>4.4000000000000004</v>
      </c>
      <c r="H1250" s="14">
        <v>638</v>
      </c>
      <c r="I1250" s="10" t="s">
        <v>10845</v>
      </c>
      <c r="J1250" s="10" t="str">
        <f t="shared" si="152"/>
        <v>Tesora</v>
      </c>
      <c r="K1250" s="10" t="str">
        <f t="shared" si="153"/>
        <v>Home&amp;Kitchen</v>
      </c>
      <c r="L1250" s="10" t="str">
        <f t="shared" si="154"/>
        <v>Less</v>
      </c>
      <c r="M1250" s="10">
        <f t="shared" si="155"/>
        <v>4</v>
      </c>
      <c r="N1250" s="12">
        <f t="shared" si="156"/>
        <v>1180300</v>
      </c>
      <c r="O1250" s="15" t="str">
        <f t="shared" si="157"/>
        <v>&gt;₹500</v>
      </c>
      <c r="P1250" s="10" t="str">
        <f t="shared" si="158"/>
        <v>Less</v>
      </c>
      <c r="Q1250" s="14">
        <f t="shared" si="159"/>
        <v>2807.2000000000003</v>
      </c>
    </row>
    <row r="1251" spans="1:17" x14ac:dyDescent="0.35">
      <c r="A1251" s="11" t="s">
        <v>10850</v>
      </c>
      <c r="B1251" s="11" t="s">
        <v>10851</v>
      </c>
      <c r="C1251" s="11" t="s">
        <v>9944</v>
      </c>
      <c r="D1251" s="17">
        <v>6236</v>
      </c>
      <c r="E1251" s="17">
        <v>9999</v>
      </c>
      <c r="F1251" s="18">
        <v>0.38</v>
      </c>
      <c r="G1251" s="11">
        <v>4.0999999999999996</v>
      </c>
      <c r="H1251" s="19">
        <v>3552</v>
      </c>
      <c r="I1251" s="11" t="s">
        <v>10855</v>
      </c>
      <c r="J1251" s="11" t="str">
        <f t="shared" si="152"/>
        <v>AGARO</v>
      </c>
      <c r="K1251" s="11" t="str">
        <f t="shared" si="153"/>
        <v>Home&amp;Kitchen</v>
      </c>
      <c r="L1251" s="11" t="str">
        <f t="shared" si="154"/>
        <v>Less</v>
      </c>
      <c r="M1251" s="11">
        <f t="shared" si="155"/>
        <v>4</v>
      </c>
      <c r="N1251" s="17">
        <f t="shared" si="156"/>
        <v>35516448</v>
      </c>
      <c r="O1251" s="20" t="str">
        <f t="shared" si="157"/>
        <v>&gt;₹500</v>
      </c>
      <c r="P1251" s="11" t="str">
        <f t="shared" si="158"/>
        <v>More</v>
      </c>
      <c r="Q1251" s="19">
        <f t="shared" si="159"/>
        <v>14563.199999999999</v>
      </c>
    </row>
    <row r="1252" spans="1:17" x14ac:dyDescent="0.35">
      <c r="A1252" s="10" t="s">
        <v>10860</v>
      </c>
      <c r="B1252" s="10" t="s">
        <v>10861</v>
      </c>
      <c r="C1252" s="10" t="s">
        <v>8688</v>
      </c>
      <c r="D1252" s="12">
        <v>2742</v>
      </c>
      <c r="E1252" s="12">
        <v>3995</v>
      </c>
      <c r="F1252" s="13">
        <v>0.31</v>
      </c>
      <c r="G1252" s="10">
        <v>4.4000000000000004</v>
      </c>
      <c r="H1252" s="14">
        <v>11148</v>
      </c>
      <c r="I1252" s="10" t="s">
        <v>10865</v>
      </c>
      <c r="J1252" s="10" t="str">
        <f t="shared" si="152"/>
        <v>INALSA</v>
      </c>
      <c r="K1252" s="10" t="str">
        <f t="shared" si="153"/>
        <v>Home&amp;Kitchen</v>
      </c>
      <c r="L1252" s="10" t="str">
        <f t="shared" si="154"/>
        <v>Less</v>
      </c>
      <c r="M1252" s="10">
        <f t="shared" si="155"/>
        <v>4</v>
      </c>
      <c r="N1252" s="12">
        <f t="shared" si="156"/>
        <v>44536260</v>
      </c>
      <c r="O1252" s="15" t="str">
        <f t="shared" si="157"/>
        <v>&gt;₹500</v>
      </c>
      <c r="P1252" s="10" t="str">
        <f t="shared" si="158"/>
        <v>More</v>
      </c>
      <c r="Q1252" s="14">
        <f t="shared" si="159"/>
        <v>49051.200000000004</v>
      </c>
    </row>
    <row r="1253" spans="1:17" x14ac:dyDescent="0.35">
      <c r="A1253" s="11" t="s">
        <v>10870</v>
      </c>
      <c r="B1253" s="11" t="s">
        <v>10871</v>
      </c>
      <c r="C1253" s="11" t="s">
        <v>10266</v>
      </c>
      <c r="D1253" s="17">
        <v>721</v>
      </c>
      <c r="E1253" s="17">
        <v>1499</v>
      </c>
      <c r="F1253" s="18">
        <v>0.52</v>
      </c>
      <c r="G1253" s="11">
        <v>3.1</v>
      </c>
      <c r="H1253" s="19">
        <v>2449</v>
      </c>
      <c r="I1253" s="11" t="s">
        <v>10875</v>
      </c>
      <c r="J1253" s="11" t="str">
        <f t="shared" si="152"/>
        <v>akiara</v>
      </c>
      <c r="K1253" s="11" t="str">
        <f t="shared" si="153"/>
        <v>Home&amp;Kitchen</v>
      </c>
      <c r="L1253" s="11" t="str">
        <f t="shared" si="154"/>
        <v>More</v>
      </c>
      <c r="M1253" s="11">
        <f t="shared" si="155"/>
        <v>3</v>
      </c>
      <c r="N1253" s="17">
        <f t="shared" si="156"/>
        <v>3671051</v>
      </c>
      <c r="O1253" s="20" t="str">
        <f t="shared" si="157"/>
        <v>&gt;₹500</v>
      </c>
      <c r="P1253" s="11" t="str">
        <f t="shared" si="158"/>
        <v>More</v>
      </c>
      <c r="Q1253" s="19">
        <f t="shared" si="159"/>
        <v>7591.9000000000005</v>
      </c>
    </row>
    <row r="1254" spans="1:17" x14ac:dyDescent="0.35">
      <c r="A1254" s="10" t="s">
        <v>10880</v>
      </c>
      <c r="B1254" s="10" t="s">
        <v>10881</v>
      </c>
      <c r="C1254" s="10" t="s">
        <v>8897</v>
      </c>
      <c r="D1254" s="12">
        <v>2903</v>
      </c>
      <c r="E1254" s="12">
        <v>3295</v>
      </c>
      <c r="F1254" s="13">
        <v>0.12</v>
      </c>
      <c r="G1254" s="10">
        <v>4.3</v>
      </c>
      <c r="H1254" s="14">
        <v>2299</v>
      </c>
      <c r="I1254" s="10" t="s">
        <v>10885</v>
      </c>
      <c r="J1254" s="10" t="str">
        <f t="shared" si="152"/>
        <v>Philips</v>
      </c>
      <c r="K1254" s="10" t="str">
        <f t="shared" si="153"/>
        <v>Home&amp;Kitchen</v>
      </c>
      <c r="L1254" s="10" t="str">
        <f t="shared" si="154"/>
        <v>Less</v>
      </c>
      <c r="M1254" s="10">
        <f t="shared" si="155"/>
        <v>4</v>
      </c>
      <c r="N1254" s="12">
        <f t="shared" si="156"/>
        <v>7575205</v>
      </c>
      <c r="O1254" s="15" t="str">
        <f t="shared" si="157"/>
        <v>&gt;₹500</v>
      </c>
      <c r="P1254" s="10" t="str">
        <f t="shared" si="158"/>
        <v>More</v>
      </c>
      <c r="Q1254" s="14">
        <f t="shared" si="159"/>
        <v>9885.6999999999989</v>
      </c>
    </row>
    <row r="1255" spans="1:17" x14ac:dyDescent="0.35">
      <c r="A1255" s="11" t="s">
        <v>10890</v>
      </c>
      <c r="B1255" s="11" t="s">
        <v>10891</v>
      </c>
      <c r="C1255" s="11" t="s">
        <v>9192</v>
      </c>
      <c r="D1255" s="17">
        <v>1656</v>
      </c>
      <c r="E1255" s="17">
        <v>2695</v>
      </c>
      <c r="F1255" s="18">
        <v>0.39</v>
      </c>
      <c r="G1255" s="11">
        <v>4.4000000000000004</v>
      </c>
      <c r="H1255" s="19">
        <v>6027</v>
      </c>
      <c r="I1255" s="11" t="s">
        <v>10895</v>
      </c>
      <c r="J1255" s="11" t="str">
        <f t="shared" si="152"/>
        <v>INALSA</v>
      </c>
      <c r="K1255" s="11" t="str">
        <f t="shared" si="153"/>
        <v>Home&amp;Kitchen</v>
      </c>
      <c r="L1255" s="11" t="str">
        <f t="shared" si="154"/>
        <v>Less</v>
      </c>
      <c r="M1255" s="11">
        <f t="shared" si="155"/>
        <v>4</v>
      </c>
      <c r="N1255" s="17">
        <f t="shared" si="156"/>
        <v>16242765</v>
      </c>
      <c r="O1255" s="20" t="str">
        <f t="shared" si="157"/>
        <v>&gt;₹500</v>
      </c>
      <c r="P1255" s="11" t="str">
        <f t="shared" si="158"/>
        <v>More</v>
      </c>
      <c r="Q1255" s="19">
        <f t="shared" si="159"/>
        <v>26518.800000000003</v>
      </c>
    </row>
    <row r="1256" spans="1:17" x14ac:dyDescent="0.35">
      <c r="A1256" s="10" t="s">
        <v>10900</v>
      </c>
      <c r="B1256" s="10" t="s">
        <v>10901</v>
      </c>
      <c r="C1256" s="10" t="s">
        <v>9030</v>
      </c>
      <c r="D1256" s="12">
        <v>1399</v>
      </c>
      <c r="E1256" s="12">
        <v>2290</v>
      </c>
      <c r="F1256" s="13">
        <v>0.39</v>
      </c>
      <c r="G1256" s="10">
        <v>4.4000000000000004</v>
      </c>
      <c r="H1256" s="14">
        <v>461</v>
      </c>
      <c r="I1256" s="10" t="s">
        <v>10905</v>
      </c>
      <c r="J1256" s="10" t="str">
        <f t="shared" si="152"/>
        <v>Borosil</v>
      </c>
      <c r="K1256" s="10" t="str">
        <f t="shared" si="153"/>
        <v>Home&amp;Kitchen</v>
      </c>
      <c r="L1256" s="10" t="str">
        <f t="shared" si="154"/>
        <v>Less</v>
      </c>
      <c r="M1256" s="10">
        <f t="shared" si="155"/>
        <v>4</v>
      </c>
      <c r="N1256" s="12">
        <f t="shared" si="156"/>
        <v>1055690</v>
      </c>
      <c r="O1256" s="15" t="str">
        <f t="shared" si="157"/>
        <v>&gt;₹500</v>
      </c>
      <c r="P1256" s="10" t="str">
        <f t="shared" si="158"/>
        <v>Less</v>
      </c>
      <c r="Q1256" s="14">
        <f t="shared" si="159"/>
        <v>2028.4</v>
      </c>
    </row>
    <row r="1257" spans="1:17" x14ac:dyDescent="0.35">
      <c r="A1257" s="11" t="s">
        <v>10910</v>
      </c>
      <c r="B1257" s="11" t="s">
        <v>10911</v>
      </c>
      <c r="C1257" s="11" t="s">
        <v>9061</v>
      </c>
      <c r="D1257" s="17">
        <v>2079</v>
      </c>
      <c r="E1257" s="17">
        <v>3099</v>
      </c>
      <c r="F1257" s="18">
        <v>0.33</v>
      </c>
      <c r="G1257" s="11">
        <v>4.0999999999999996</v>
      </c>
      <c r="H1257" s="19">
        <v>282</v>
      </c>
      <c r="I1257" s="11" t="s">
        <v>10915</v>
      </c>
      <c r="J1257" s="11" t="str">
        <f t="shared" si="152"/>
        <v>Wipro</v>
      </c>
      <c r="K1257" s="11" t="str">
        <f t="shared" si="153"/>
        <v>Home&amp;Kitchen</v>
      </c>
      <c r="L1257" s="11" t="str">
        <f t="shared" si="154"/>
        <v>Less</v>
      </c>
      <c r="M1257" s="11">
        <f t="shared" si="155"/>
        <v>4</v>
      </c>
      <c r="N1257" s="17">
        <f t="shared" si="156"/>
        <v>873918</v>
      </c>
      <c r="O1257" s="20" t="str">
        <f t="shared" si="157"/>
        <v>&gt;₹500</v>
      </c>
      <c r="P1257" s="11" t="str">
        <f t="shared" si="158"/>
        <v>Less</v>
      </c>
      <c r="Q1257" s="19">
        <f t="shared" si="159"/>
        <v>1156.1999999999998</v>
      </c>
    </row>
    <row r="1258" spans="1:17" x14ac:dyDescent="0.35">
      <c r="A1258" s="10" t="s">
        <v>10920</v>
      </c>
      <c r="B1258" s="10" t="s">
        <v>10921</v>
      </c>
      <c r="C1258" s="10" t="s">
        <v>8844</v>
      </c>
      <c r="D1258" s="12">
        <v>999</v>
      </c>
      <c r="E1258" s="12">
        <v>1075</v>
      </c>
      <c r="F1258" s="13">
        <v>7.0000000000000007E-2</v>
      </c>
      <c r="G1258" s="10">
        <v>4.0999999999999996</v>
      </c>
      <c r="H1258" s="14">
        <v>9275</v>
      </c>
      <c r="I1258" s="10" t="s">
        <v>10925</v>
      </c>
      <c r="J1258" s="10" t="str">
        <f t="shared" si="152"/>
        <v>Rico</v>
      </c>
      <c r="K1258" s="10" t="str">
        <f t="shared" si="153"/>
        <v>Home&amp;Kitchen</v>
      </c>
      <c r="L1258" s="10" t="str">
        <f t="shared" si="154"/>
        <v>Less</v>
      </c>
      <c r="M1258" s="10">
        <f t="shared" si="155"/>
        <v>4</v>
      </c>
      <c r="N1258" s="12">
        <f t="shared" si="156"/>
        <v>9970625</v>
      </c>
      <c r="O1258" s="15" t="str">
        <f t="shared" si="157"/>
        <v>&gt;₹500</v>
      </c>
      <c r="P1258" s="10" t="str">
        <f t="shared" si="158"/>
        <v>More</v>
      </c>
      <c r="Q1258" s="14">
        <f t="shared" si="159"/>
        <v>38027.5</v>
      </c>
    </row>
    <row r="1259" spans="1:17" x14ac:dyDescent="0.35">
      <c r="A1259" s="11" t="s">
        <v>10930</v>
      </c>
      <c r="B1259" s="11" t="s">
        <v>10931</v>
      </c>
      <c r="C1259" s="11" t="s">
        <v>8969</v>
      </c>
      <c r="D1259" s="17">
        <v>3179</v>
      </c>
      <c r="E1259" s="17">
        <v>6999</v>
      </c>
      <c r="F1259" s="18">
        <v>0.55000000000000004</v>
      </c>
      <c r="G1259" s="11">
        <v>4</v>
      </c>
      <c r="H1259" s="19">
        <v>743</v>
      </c>
      <c r="I1259" s="11" t="s">
        <v>10935</v>
      </c>
      <c r="J1259" s="11" t="str">
        <f t="shared" si="152"/>
        <v>Eureka</v>
      </c>
      <c r="K1259" s="11" t="str">
        <f t="shared" si="153"/>
        <v>Home&amp;Kitchen</v>
      </c>
      <c r="L1259" s="11" t="str">
        <f t="shared" si="154"/>
        <v>More</v>
      </c>
      <c r="M1259" s="11">
        <f t="shared" si="155"/>
        <v>4</v>
      </c>
      <c r="N1259" s="17">
        <f t="shared" si="156"/>
        <v>5200257</v>
      </c>
      <c r="O1259" s="20" t="str">
        <f t="shared" si="157"/>
        <v>&gt;₹500</v>
      </c>
      <c r="P1259" s="11" t="str">
        <f t="shared" si="158"/>
        <v>Less</v>
      </c>
      <c r="Q1259" s="19">
        <f t="shared" si="159"/>
        <v>2972</v>
      </c>
    </row>
    <row r="1260" spans="1:17" x14ac:dyDescent="0.35">
      <c r="A1260" s="10" t="s">
        <v>10940</v>
      </c>
      <c r="B1260" s="10" t="s">
        <v>10941</v>
      </c>
      <c r="C1260" s="10" t="s">
        <v>8721</v>
      </c>
      <c r="D1260" s="12">
        <v>1049</v>
      </c>
      <c r="E1260" s="12">
        <v>2499</v>
      </c>
      <c r="F1260" s="13">
        <v>0.57999999999999996</v>
      </c>
      <c r="G1260" s="10">
        <v>3.6</v>
      </c>
      <c r="H1260" s="14">
        <v>328</v>
      </c>
      <c r="I1260" s="10" t="s">
        <v>10945</v>
      </c>
      <c r="J1260" s="10" t="str">
        <f t="shared" si="152"/>
        <v>CSI</v>
      </c>
      <c r="K1260" s="10" t="str">
        <f t="shared" si="153"/>
        <v>Home&amp;Kitchen</v>
      </c>
      <c r="L1260" s="10" t="str">
        <f t="shared" si="154"/>
        <v>More</v>
      </c>
      <c r="M1260" s="10">
        <f t="shared" si="155"/>
        <v>3</v>
      </c>
      <c r="N1260" s="12">
        <f t="shared" si="156"/>
        <v>819672</v>
      </c>
      <c r="O1260" s="15" t="str">
        <f t="shared" si="157"/>
        <v>&gt;₹500</v>
      </c>
      <c r="P1260" s="10" t="str">
        <f t="shared" si="158"/>
        <v>Less</v>
      </c>
      <c r="Q1260" s="14">
        <f t="shared" si="159"/>
        <v>1180.8</v>
      </c>
    </row>
    <row r="1261" spans="1:17" x14ac:dyDescent="0.35">
      <c r="A1261" s="11" t="s">
        <v>10950</v>
      </c>
      <c r="B1261" s="11" t="s">
        <v>10951</v>
      </c>
      <c r="C1261" s="11" t="s">
        <v>8721</v>
      </c>
      <c r="D1261" s="17">
        <v>3599</v>
      </c>
      <c r="E1261" s="17">
        <v>7290</v>
      </c>
      <c r="F1261" s="18">
        <v>0.51</v>
      </c>
      <c r="G1261" s="11">
        <v>3.9</v>
      </c>
      <c r="H1261" s="19">
        <v>942</v>
      </c>
      <c r="I1261" s="11" t="s">
        <v>10955</v>
      </c>
      <c r="J1261" s="11" t="str">
        <f t="shared" si="152"/>
        <v>Hindware</v>
      </c>
      <c r="K1261" s="11" t="str">
        <f t="shared" si="153"/>
        <v>Home&amp;Kitchen</v>
      </c>
      <c r="L1261" s="11" t="str">
        <f t="shared" si="154"/>
        <v>More</v>
      </c>
      <c r="M1261" s="11">
        <f t="shared" si="155"/>
        <v>3</v>
      </c>
      <c r="N1261" s="17">
        <f t="shared" si="156"/>
        <v>6867180</v>
      </c>
      <c r="O1261" s="20" t="str">
        <f t="shared" si="157"/>
        <v>&gt;₹500</v>
      </c>
      <c r="P1261" s="11" t="str">
        <f t="shared" si="158"/>
        <v>Less</v>
      </c>
      <c r="Q1261" s="19">
        <f t="shared" si="159"/>
        <v>3673.7999999999997</v>
      </c>
    </row>
    <row r="1262" spans="1:17" x14ac:dyDescent="0.35">
      <c r="A1262" s="10" t="s">
        <v>10960</v>
      </c>
      <c r="B1262" s="10" t="s">
        <v>10961</v>
      </c>
      <c r="C1262" s="10" t="s">
        <v>10962</v>
      </c>
      <c r="D1262" s="12">
        <v>4799</v>
      </c>
      <c r="E1262" s="12">
        <v>5795</v>
      </c>
      <c r="F1262" s="13">
        <v>0.17</v>
      </c>
      <c r="G1262" s="10">
        <v>3.9</v>
      </c>
      <c r="H1262" s="14">
        <v>3815</v>
      </c>
      <c r="I1262" s="10" t="s">
        <v>10966</v>
      </c>
      <c r="J1262" s="10" t="str">
        <f t="shared" si="152"/>
        <v>Morphy</v>
      </c>
      <c r="K1262" s="10" t="str">
        <f t="shared" si="153"/>
        <v>Home&amp;Kitchen</v>
      </c>
      <c r="L1262" s="10" t="str">
        <f t="shared" si="154"/>
        <v>Less</v>
      </c>
      <c r="M1262" s="10">
        <f t="shared" si="155"/>
        <v>3</v>
      </c>
      <c r="N1262" s="12">
        <f t="shared" si="156"/>
        <v>22107925</v>
      </c>
      <c r="O1262" s="15" t="str">
        <f t="shared" si="157"/>
        <v>&gt;₹500</v>
      </c>
      <c r="P1262" s="10" t="str">
        <f t="shared" si="158"/>
        <v>More</v>
      </c>
      <c r="Q1262" s="14">
        <f t="shared" si="159"/>
        <v>14878.5</v>
      </c>
    </row>
    <row r="1263" spans="1:17" x14ac:dyDescent="0.35">
      <c r="A1263" s="11" t="s">
        <v>10971</v>
      </c>
      <c r="B1263" s="11" t="s">
        <v>10972</v>
      </c>
      <c r="C1263" s="11" t="s">
        <v>8710</v>
      </c>
      <c r="D1263" s="17">
        <v>1699</v>
      </c>
      <c r="E1263" s="17">
        <v>3398</v>
      </c>
      <c r="F1263" s="18">
        <v>0.5</v>
      </c>
      <c r="G1263" s="11">
        <v>3.8</v>
      </c>
      <c r="H1263" s="19">
        <v>7988</v>
      </c>
      <c r="I1263" s="11" t="s">
        <v>10976</v>
      </c>
      <c r="J1263" s="11" t="str">
        <f t="shared" si="152"/>
        <v>Lifelong</v>
      </c>
      <c r="K1263" s="11" t="str">
        <f t="shared" si="153"/>
        <v>Home&amp;Kitchen</v>
      </c>
      <c r="L1263" s="11" t="str">
        <f t="shared" si="154"/>
        <v>More</v>
      </c>
      <c r="M1263" s="11">
        <f t="shared" si="155"/>
        <v>3</v>
      </c>
      <c r="N1263" s="17">
        <f t="shared" si="156"/>
        <v>27143224</v>
      </c>
      <c r="O1263" s="20" t="str">
        <f t="shared" si="157"/>
        <v>&gt;₹500</v>
      </c>
      <c r="P1263" s="11" t="str">
        <f t="shared" si="158"/>
        <v>More</v>
      </c>
      <c r="Q1263" s="19">
        <f t="shared" si="159"/>
        <v>30354.399999999998</v>
      </c>
    </row>
    <row r="1264" spans="1:17" x14ac:dyDescent="0.35">
      <c r="A1264" s="10" t="s">
        <v>10981</v>
      </c>
      <c r="B1264" s="10" t="s">
        <v>10982</v>
      </c>
      <c r="C1264" s="10" t="s">
        <v>8762</v>
      </c>
      <c r="D1264" s="12">
        <v>664</v>
      </c>
      <c r="E1264" s="12">
        <v>1490</v>
      </c>
      <c r="F1264" s="13">
        <v>0.55000000000000004</v>
      </c>
      <c r="G1264" s="10">
        <v>4.0999999999999996</v>
      </c>
      <c r="H1264" s="14">
        <v>925</v>
      </c>
      <c r="I1264" s="10" t="s">
        <v>10986</v>
      </c>
      <c r="J1264" s="10" t="str">
        <f t="shared" si="152"/>
        <v>iBELL</v>
      </c>
      <c r="K1264" s="10" t="str">
        <f t="shared" si="153"/>
        <v>Home&amp;Kitchen</v>
      </c>
      <c r="L1264" s="10" t="str">
        <f t="shared" si="154"/>
        <v>More</v>
      </c>
      <c r="M1264" s="10">
        <f t="shared" si="155"/>
        <v>4</v>
      </c>
      <c r="N1264" s="12">
        <f t="shared" si="156"/>
        <v>1378250</v>
      </c>
      <c r="O1264" s="15" t="str">
        <f t="shared" si="157"/>
        <v>&gt;₹500</v>
      </c>
      <c r="P1264" s="10" t="str">
        <f t="shared" si="158"/>
        <v>Less</v>
      </c>
      <c r="Q1264" s="14">
        <f t="shared" si="159"/>
        <v>3792.4999999999995</v>
      </c>
    </row>
    <row r="1265" spans="1:17" x14ac:dyDescent="0.35">
      <c r="A1265" s="11" t="s">
        <v>10991</v>
      </c>
      <c r="B1265" s="11" t="s">
        <v>10992</v>
      </c>
      <c r="C1265" s="11" t="s">
        <v>10993</v>
      </c>
      <c r="D1265" s="17">
        <v>948</v>
      </c>
      <c r="E1265" s="17">
        <v>1620</v>
      </c>
      <c r="F1265" s="18">
        <v>0.41</v>
      </c>
      <c r="G1265" s="11">
        <v>4.0999999999999996</v>
      </c>
      <c r="H1265" s="19">
        <v>4370</v>
      </c>
      <c r="I1265" s="11" t="s">
        <v>10997</v>
      </c>
      <c r="J1265" s="11" t="str">
        <f t="shared" si="152"/>
        <v>BAJAJ</v>
      </c>
      <c r="K1265" s="11" t="str">
        <f t="shared" si="153"/>
        <v>Home&amp;Kitchen</v>
      </c>
      <c r="L1265" s="11" t="str">
        <f t="shared" si="154"/>
        <v>Less</v>
      </c>
      <c r="M1265" s="11">
        <f t="shared" si="155"/>
        <v>4</v>
      </c>
      <c r="N1265" s="17">
        <f t="shared" si="156"/>
        <v>7079400</v>
      </c>
      <c r="O1265" s="20" t="str">
        <f t="shared" si="157"/>
        <v>&gt;₹500</v>
      </c>
      <c r="P1265" s="11" t="str">
        <f t="shared" si="158"/>
        <v>More</v>
      </c>
      <c r="Q1265" s="19">
        <f t="shared" si="159"/>
        <v>17917</v>
      </c>
    </row>
    <row r="1266" spans="1:17" x14ac:dyDescent="0.35">
      <c r="A1266" s="10" t="s">
        <v>11002</v>
      </c>
      <c r="B1266" s="10" t="s">
        <v>11003</v>
      </c>
      <c r="C1266" s="10" t="s">
        <v>8699</v>
      </c>
      <c r="D1266" s="12">
        <v>850</v>
      </c>
      <c r="E1266" s="12">
        <v>1000</v>
      </c>
      <c r="F1266" s="13">
        <v>0.15</v>
      </c>
      <c r="G1266" s="10">
        <v>4.0999999999999996</v>
      </c>
      <c r="H1266" s="14">
        <v>7619</v>
      </c>
      <c r="I1266" s="10" t="s">
        <v>11007</v>
      </c>
      <c r="J1266" s="10" t="str">
        <f t="shared" si="152"/>
        <v>Crompton</v>
      </c>
      <c r="K1266" s="10" t="str">
        <f t="shared" si="153"/>
        <v>Home&amp;Kitchen</v>
      </c>
      <c r="L1266" s="10" t="str">
        <f t="shared" si="154"/>
        <v>Less</v>
      </c>
      <c r="M1266" s="10">
        <f t="shared" si="155"/>
        <v>4</v>
      </c>
      <c r="N1266" s="12">
        <f t="shared" si="156"/>
        <v>7619000</v>
      </c>
      <c r="O1266" s="15" t="str">
        <f t="shared" si="157"/>
        <v>&gt;₹500</v>
      </c>
      <c r="P1266" s="10" t="str">
        <f t="shared" si="158"/>
        <v>More</v>
      </c>
      <c r="Q1266" s="14">
        <f t="shared" si="159"/>
        <v>31237.899999999998</v>
      </c>
    </row>
    <row r="1267" spans="1:17" x14ac:dyDescent="0.35">
      <c r="A1267" s="11" t="s">
        <v>11012</v>
      </c>
      <c r="B1267" s="11" t="s">
        <v>11013</v>
      </c>
      <c r="C1267" s="11" t="s">
        <v>9644</v>
      </c>
      <c r="D1267" s="17">
        <v>600</v>
      </c>
      <c r="E1267" s="17">
        <v>640</v>
      </c>
      <c r="F1267" s="18">
        <v>0.06</v>
      </c>
      <c r="G1267" s="11">
        <v>3.8</v>
      </c>
      <c r="H1267" s="19">
        <v>2593</v>
      </c>
      <c r="I1267" s="11" t="s">
        <v>11017</v>
      </c>
      <c r="J1267" s="11" t="str">
        <f t="shared" si="152"/>
        <v>Prestige</v>
      </c>
      <c r="K1267" s="11" t="str">
        <f t="shared" si="153"/>
        <v>Home&amp;Kitchen</v>
      </c>
      <c r="L1267" s="11" t="str">
        <f t="shared" si="154"/>
        <v>Less</v>
      </c>
      <c r="M1267" s="11">
        <f t="shared" si="155"/>
        <v>3</v>
      </c>
      <c r="N1267" s="17">
        <f t="shared" si="156"/>
        <v>1659520</v>
      </c>
      <c r="O1267" s="20" t="str">
        <f t="shared" si="157"/>
        <v>&gt;₹500</v>
      </c>
      <c r="P1267" s="11" t="str">
        <f t="shared" si="158"/>
        <v>More</v>
      </c>
      <c r="Q1267" s="19">
        <f t="shared" si="159"/>
        <v>9853.4</v>
      </c>
    </row>
    <row r="1268" spans="1:17" x14ac:dyDescent="0.35">
      <c r="A1268" s="10" t="s">
        <v>11022</v>
      </c>
      <c r="B1268" s="10" t="s">
        <v>11023</v>
      </c>
      <c r="C1268" s="10" t="s">
        <v>8552</v>
      </c>
      <c r="D1268" s="12">
        <v>3711</v>
      </c>
      <c r="E1268" s="12">
        <v>4495</v>
      </c>
      <c r="F1268" s="13">
        <v>0.17</v>
      </c>
      <c r="G1268" s="10">
        <v>4.3</v>
      </c>
      <c r="H1268" s="14">
        <v>356</v>
      </c>
      <c r="I1268" s="10" t="s">
        <v>11027</v>
      </c>
      <c r="J1268" s="10" t="str">
        <f t="shared" si="152"/>
        <v>Morphy</v>
      </c>
      <c r="K1268" s="10" t="str">
        <f t="shared" si="153"/>
        <v>Home&amp;Kitchen</v>
      </c>
      <c r="L1268" s="10" t="str">
        <f t="shared" si="154"/>
        <v>Less</v>
      </c>
      <c r="M1268" s="10">
        <f t="shared" si="155"/>
        <v>4</v>
      </c>
      <c r="N1268" s="12">
        <f t="shared" si="156"/>
        <v>1600220</v>
      </c>
      <c r="O1268" s="15" t="str">
        <f t="shared" si="157"/>
        <v>&gt;₹500</v>
      </c>
      <c r="P1268" s="10" t="str">
        <f t="shared" si="158"/>
        <v>Less</v>
      </c>
      <c r="Q1268" s="14">
        <f t="shared" si="159"/>
        <v>1530.8</v>
      </c>
    </row>
    <row r="1269" spans="1:17" x14ac:dyDescent="0.35">
      <c r="A1269" s="11" t="s">
        <v>11032</v>
      </c>
      <c r="B1269" s="11" t="s">
        <v>11033</v>
      </c>
      <c r="C1269" s="11" t="s">
        <v>8585</v>
      </c>
      <c r="D1269" s="17">
        <v>799</v>
      </c>
      <c r="E1269" s="17">
        <v>2999</v>
      </c>
      <c r="F1269" s="18">
        <v>0.73</v>
      </c>
      <c r="G1269" s="11">
        <v>4.5</v>
      </c>
      <c r="H1269" s="19">
        <v>63</v>
      </c>
      <c r="I1269" s="11" t="s">
        <v>11037</v>
      </c>
      <c r="J1269" s="11" t="str">
        <f t="shared" si="152"/>
        <v>Gadgetronics</v>
      </c>
      <c r="K1269" s="11" t="str">
        <f t="shared" si="153"/>
        <v>Home&amp;Kitchen</v>
      </c>
      <c r="L1269" s="11" t="str">
        <f t="shared" si="154"/>
        <v>More</v>
      </c>
      <c r="M1269" s="11">
        <f t="shared" si="155"/>
        <v>4</v>
      </c>
      <c r="N1269" s="17">
        <f t="shared" si="156"/>
        <v>188937</v>
      </c>
      <c r="O1269" s="20" t="str">
        <f t="shared" si="157"/>
        <v>&gt;₹500</v>
      </c>
      <c r="P1269" s="11" t="str">
        <f t="shared" si="158"/>
        <v>Less</v>
      </c>
      <c r="Q1269" s="19">
        <f t="shared" si="159"/>
        <v>283.5</v>
      </c>
    </row>
    <row r="1270" spans="1:17" x14ac:dyDescent="0.35">
      <c r="A1270" s="10" t="s">
        <v>11042</v>
      </c>
      <c r="B1270" s="10" t="s">
        <v>11043</v>
      </c>
      <c r="C1270" s="10" t="s">
        <v>9633</v>
      </c>
      <c r="D1270" s="12">
        <v>980</v>
      </c>
      <c r="E1270" s="12">
        <v>980</v>
      </c>
      <c r="F1270" s="13">
        <v>0</v>
      </c>
      <c r="G1270" s="10">
        <v>4.2</v>
      </c>
      <c r="H1270" s="14">
        <v>4740</v>
      </c>
      <c r="I1270" s="10" t="s">
        <v>11047</v>
      </c>
      <c r="J1270" s="10" t="str">
        <f t="shared" si="152"/>
        <v>HUL</v>
      </c>
      <c r="K1270" s="10" t="str">
        <f t="shared" si="153"/>
        <v>Home&amp;Kitchen</v>
      </c>
      <c r="L1270" s="10" t="str">
        <f t="shared" si="154"/>
        <v>Less</v>
      </c>
      <c r="M1270" s="10">
        <f t="shared" si="155"/>
        <v>4</v>
      </c>
      <c r="N1270" s="12">
        <f t="shared" si="156"/>
        <v>4645200</v>
      </c>
      <c r="O1270" s="15" t="str">
        <f t="shared" si="157"/>
        <v>&gt;₹500</v>
      </c>
      <c r="P1270" s="10" t="str">
        <f t="shared" si="158"/>
        <v>More</v>
      </c>
      <c r="Q1270" s="14">
        <f t="shared" si="159"/>
        <v>19908</v>
      </c>
    </row>
    <row r="1271" spans="1:17" x14ac:dyDescent="0.35">
      <c r="A1271" s="11" t="s">
        <v>11052</v>
      </c>
      <c r="B1271" s="11" t="s">
        <v>11053</v>
      </c>
      <c r="C1271" s="11" t="s">
        <v>8886</v>
      </c>
      <c r="D1271" s="17">
        <v>351</v>
      </c>
      <c r="E1271" s="17">
        <v>899</v>
      </c>
      <c r="F1271" s="18">
        <v>0.61</v>
      </c>
      <c r="G1271" s="11">
        <v>3.9</v>
      </c>
      <c r="H1271" s="19">
        <v>296</v>
      </c>
      <c r="I1271" s="11" t="s">
        <v>11057</v>
      </c>
      <c r="J1271" s="11" t="str">
        <f t="shared" si="152"/>
        <v>Tom</v>
      </c>
      <c r="K1271" s="11" t="str">
        <f t="shared" si="153"/>
        <v>Home&amp;Kitchen</v>
      </c>
      <c r="L1271" s="11" t="str">
        <f t="shared" si="154"/>
        <v>More</v>
      </c>
      <c r="M1271" s="11">
        <f t="shared" si="155"/>
        <v>3</v>
      </c>
      <c r="N1271" s="17">
        <f t="shared" si="156"/>
        <v>266104</v>
      </c>
      <c r="O1271" s="20" t="str">
        <f t="shared" si="157"/>
        <v>&gt;₹500</v>
      </c>
      <c r="P1271" s="11" t="str">
        <f t="shared" si="158"/>
        <v>Less</v>
      </c>
      <c r="Q1271" s="19">
        <f t="shared" si="159"/>
        <v>1154.3999999999999</v>
      </c>
    </row>
    <row r="1272" spans="1:17" x14ac:dyDescent="0.35">
      <c r="A1272" s="10" t="s">
        <v>11062</v>
      </c>
      <c r="B1272" s="10" t="s">
        <v>11063</v>
      </c>
      <c r="C1272" s="10" t="s">
        <v>11064</v>
      </c>
      <c r="D1272" s="12">
        <v>229</v>
      </c>
      <c r="E1272" s="12">
        <v>499</v>
      </c>
      <c r="F1272" s="13">
        <v>0.54</v>
      </c>
      <c r="G1272" s="10">
        <v>3.5</v>
      </c>
      <c r="H1272" s="14">
        <v>185</v>
      </c>
      <c r="I1272" s="10" t="s">
        <v>11068</v>
      </c>
      <c r="J1272" s="10" t="str">
        <f t="shared" si="152"/>
        <v>Ikea</v>
      </c>
      <c r="K1272" s="10" t="str">
        <f t="shared" si="153"/>
        <v>Home&amp;Kitchen</v>
      </c>
      <c r="L1272" s="10" t="str">
        <f t="shared" si="154"/>
        <v>More</v>
      </c>
      <c r="M1272" s="10">
        <f t="shared" si="155"/>
        <v>3</v>
      </c>
      <c r="N1272" s="12">
        <f t="shared" si="156"/>
        <v>92315</v>
      </c>
      <c r="O1272" s="15" t="str">
        <f t="shared" si="157"/>
        <v>₹200–₹500</v>
      </c>
      <c r="P1272" s="10" t="str">
        <f t="shared" si="158"/>
        <v>Less</v>
      </c>
      <c r="Q1272" s="14">
        <f t="shared" si="159"/>
        <v>647.5</v>
      </c>
    </row>
    <row r="1273" spans="1:17" x14ac:dyDescent="0.35">
      <c r="A1273" s="11" t="s">
        <v>11073</v>
      </c>
      <c r="B1273" s="11" t="s">
        <v>11074</v>
      </c>
      <c r="C1273" s="11" t="s">
        <v>8897</v>
      </c>
      <c r="D1273" s="17">
        <v>3349</v>
      </c>
      <c r="E1273" s="17">
        <v>3995</v>
      </c>
      <c r="F1273" s="18">
        <v>0.16</v>
      </c>
      <c r="G1273" s="11">
        <v>4.3</v>
      </c>
      <c r="H1273" s="19">
        <v>1954</v>
      </c>
      <c r="I1273" s="11" t="s">
        <v>11078</v>
      </c>
      <c r="J1273" s="11" t="str">
        <f t="shared" si="152"/>
        <v>Philips</v>
      </c>
      <c r="K1273" s="11" t="str">
        <f t="shared" si="153"/>
        <v>Home&amp;Kitchen</v>
      </c>
      <c r="L1273" s="11" t="str">
        <f t="shared" si="154"/>
        <v>Less</v>
      </c>
      <c r="M1273" s="11">
        <f t="shared" si="155"/>
        <v>4</v>
      </c>
      <c r="N1273" s="17">
        <f t="shared" si="156"/>
        <v>7806230</v>
      </c>
      <c r="O1273" s="20" t="str">
        <f t="shared" si="157"/>
        <v>&gt;₹500</v>
      </c>
      <c r="P1273" s="11" t="str">
        <f t="shared" si="158"/>
        <v>More</v>
      </c>
      <c r="Q1273" s="19">
        <f t="shared" si="159"/>
        <v>8402.1999999999989</v>
      </c>
    </row>
    <row r="1274" spans="1:17" x14ac:dyDescent="0.35">
      <c r="A1274" s="10" t="s">
        <v>11083</v>
      </c>
      <c r="B1274" s="10" t="s">
        <v>11084</v>
      </c>
      <c r="C1274" s="10" t="s">
        <v>8773</v>
      </c>
      <c r="D1274" s="12">
        <v>5499</v>
      </c>
      <c r="E1274" s="12">
        <v>11500</v>
      </c>
      <c r="F1274" s="13">
        <v>0.52</v>
      </c>
      <c r="G1274" s="10">
        <v>3.9</v>
      </c>
      <c r="H1274" s="14">
        <v>959</v>
      </c>
      <c r="I1274" s="10" t="s">
        <v>11088</v>
      </c>
      <c r="J1274" s="10" t="str">
        <f t="shared" si="152"/>
        <v>Bajaj</v>
      </c>
      <c r="K1274" s="10" t="str">
        <f t="shared" si="153"/>
        <v>Home&amp;Kitchen</v>
      </c>
      <c r="L1274" s="10" t="str">
        <f t="shared" si="154"/>
        <v>More</v>
      </c>
      <c r="M1274" s="10">
        <f t="shared" si="155"/>
        <v>3</v>
      </c>
      <c r="N1274" s="12">
        <f t="shared" si="156"/>
        <v>11028500</v>
      </c>
      <c r="O1274" s="15" t="str">
        <f t="shared" si="157"/>
        <v>&gt;₹500</v>
      </c>
      <c r="P1274" s="10" t="str">
        <f t="shared" si="158"/>
        <v>Less</v>
      </c>
      <c r="Q1274" s="14">
        <f t="shared" si="159"/>
        <v>3740.1</v>
      </c>
    </row>
    <row r="1275" spans="1:17" x14ac:dyDescent="0.35">
      <c r="A1275" s="11" t="s">
        <v>11093</v>
      </c>
      <c r="B1275" s="11" t="s">
        <v>11094</v>
      </c>
      <c r="C1275" s="11" t="s">
        <v>8574</v>
      </c>
      <c r="D1275" s="17">
        <v>299</v>
      </c>
      <c r="E1275" s="17">
        <v>499</v>
      </c>
      <c r="F1275" s="18">
        <v>0.4</v>
      </c>
      <c r="G1275" s="11">
        <v>3.9</v>
      </c>
      <c r="H1275" s="19">
        <v>1015</v>
      </c>
      <c r="I1275" s="11" t="s">
        <v>11098</v>
      </c>
      <c r="J1275" s="11" t="str">
        <f t="shared" si="152"/>
        <v>House</v>
      </c>
      <c r="K1275" s="11" t="str">
        <f t="shared" si="153"/>
        <v>Home&amp;Kitchen</v>
      </c>
      <c r="L1275" s="11" t="str">
        <f t="shared" si="154"/>
        <v>Less</v>
      </c>
      <c r="M1275" s="11">
        <f t="shared" si="155"/>
        <v>3</v>
      </c>
      <c r="N1275" s="17">
        <f t="shared" si="156"/>
        <v>506485</v>
      </c>
      <c r="O1275" s="20" t="str">
        <f t="shared" si="157"/>
        <v>₹200–₹500</v>
      </c>
      <c r="P1275" s="11" t="str">
        <f t="shared" si="158"/>
        <v>More</v>
      </c>
      <c r="Q1275" s="19">
        <f t="shared" si="159"/>
        <v>3958.5</v>
      </c>
    </row>
    <row r="1276" spans="1:17" x14ac:dyDescent="0.35">
      <c r="A1276" s="10" t="s">
        <v>11103</v>
      </c>
      <c r="B1276" s="10" t="s">
        <v>11104</v>
      </c>
      <c r="C1276" s="10" t="s">
        <v>11105</v>
      </c>
      <c r="D1276" s="12">
        <v>2249</v>
      </c>
      <c r="E1276" s="12">
        <v>3550</v>
      </c>
      <c r="F1276" s="13">
        <v>0.37</v>
      </c>
      <c r="G1276" s="10">
        <v>4</v>
      </c>
      <c r="H1276" s="14">
        <v>3973</v>
      </c>
      <c r="I1276" s="10" t="s">
        <v>11109</v>
      </c>
      <c r="J1276" s="10" t="str">
        <f t="shared" si="152"/>
        <v>Allin</v>
      </c>
      <c r="K1276" s="10" t="str">
        <f t="shared" si="153"/>
        <v>Home&amp;Kitchen</v>
      </c>
      <c r="L1276" s="10" t="str">
        <f t="shared" si="154"/>
        <v>Less</v>
      </c>
      <c r="M1276" s="10">
        <f t="shared" si="155"/>
        <v>4</v>
      </c>
      <c r="N1276" s="12">
        <f t="shared" si="156"/>
        <v>14104150</v>
      </c>
      <c r="O1276" s="15" t="str">
        <f t="shared" si="157"/>
        <v>&gt;₹500</v>
      </c>
      <c r="P1276" s="10" t="str">
        <f t="shared" si="158"/>
        <v>More</v>
      </c>
      <c r="Q1276" s="14">
        <f t="shared" si="159"/>
        <v>15892</v>
      </c>
    </row>
    <row r="1277" spans="1:17" x14ac:dyDescent="0.35">
      <c r="A1277" s="11" t="s">
        <v>11114</v>
      </c>
      <c r="B1277" s="11" t="s">
        <v>11115</v>
      </c>
      <c r="C1277" s="11" t="s">
        <v>9030</v>
      </c>
      <c r="D1277" s="17">
        <v>699</v>
      </c>
      <c r="E1277" s="17">
        <v>1599</v>
      </c>
      <c r="F1277" s="18">
        <v>0.56000000000000005</v>
      </c>
      <c r="G1277" s="11">
        <v>4.7</v>
      </c>
      <c r="H1277" s="19">
        <v>2300</v>
      </c>
      <c r="I1277" s="11" t="s">
        <v>11119</v>
      </c>
      <c r="J1277" s="11" t="str">
        <f t="shared" si="152"/>
        <v>Multifunctional</v>
      </c>
      <c r="K1277" s="11" t="str">
        <f t="shared" si="153"/>
        <v>Home&amp;Kitchen</v>
      </c>
      <c r="L1277" s="11" t="str">
        <f t="shared" si="154"/>
        <v>More</v>
      </c>
      <c r="M1277" s="11">
        <f t="shared" si="155"/>
        <v>4</v>
      </c>
      <c r="N1277" s="17">
        <f t="shared" si="156"/>
        <v>3677700</v>
      </c>
      <c r="O1277" s="20" t="str">
        <f t="shared" si="157"/>
        <v>&gt;₹500</v>
      </c>
      <c r="P1277" s="11" t="str">
        <f t="shared" si="158"/>
        <v>More</v>
      </c>
      <c r="Q1277" s="19">
        <f t="shared" si="159"/>
        <v>10810</v>
      </c>
    </row>
    <row r="1278" spans="1:17" x14ac:dyDescent="0.35">
      <c r="A1278" s="10" t="s">
        <v>11124</v>
      </c>
      <c r="B1278" s="10" t="s">
        <v>11125</v>
      </c>
      <c r="C1278" s="10" t="s">
        <v>8552</v>
      </c>
      <c r="D1278" s="12">
        <v>1235</v>
      </c>
      <c r="E1278" s="12">
        <v>1499</v>
      </c>
      <c r="F1278" s="13">
        <v>0.18</v>
      </c>
      <c r="G1278" s="10">
        <v>4.0999999999999996</v>
      </c>
      <c r="H1278" s="14">
        <v>203</v>
      </c>
      <c r="I1278" s="10" t="s">
        <v>11129</v>
      </c>
      <c r="J1278" s="10" t="str">
        <f t="shared" si="152"/>
        <v>Maharaja</v>
      </c>
      <c r="K1278" s="10" t="str">
        <f t="shared" si="153"/>
        <v>Home&amp;Kitchen</v>
      </c>
      <c r="L1278" s="10" t="str">
        <f t="shared" si="154"/>
        <v>Less</v>
      </c>
      <c r="M1278" s="10">
        <f t="shared" si="155"/>
        <v>4</v>
      </c>
      <c r="N1278" s="12">
        <f t="shared" si="156"/>
        <v>304297</v>
      </c>
      <c r="O1278" s="15" t="str">
        <f t="shared" si="157"/>
        <v>&gt;₹500</v>
      </c>
      <c r="P1278" s="10" t="str">
        <f t="shared" si="158"/>
        <v>Less</v>
      </c>
      <c r="Q1278" s="14">
        <f t="shared" si="159"/>
        <v>832.3</v>
      </c>
    </row>
    <row r="1279" spans="1:17" x14ac:dyDescent="0.35">
      <c r="A1279" s="11" t="s">
        <v>11134</v>
      </c>
      <c r="B1279" s="11" t="s">
        <v>11135</v>
      </c>
      <c r="C1279" s="11" t="s">
        <v>9192</v>
      </c>
      <c r="D1279" s="17">
        <v>1349</v>
      </c>
      <c r="E1279" s="17">
        <v>2999</v>
      </c>
      <c r="F1279" s="18">
        <v>0.55000000000000004</v>
      </c>
      <c r="G1279" s="11">
        <v>3.8</v>
      </c>
      <c r="H1279" s="19">
        <v>441</v>
      </c>
      <c r="I1279" s="11" t="s">
        <v>11139</v>
      </c>
      <c r="J1279" s="11" t="str">
        <f t="shared" si="152"/>
        <v>KENT</v>
      </c>
      <c r="K1279" s="11" t="str">
        <f t="shared" si="153"/>
        <v>Home&amp;Kitchen</v>
      </c>
      <c r="L1279" s="11" t="str">
        <f t="shared" si="154"/>
        <v>More</v>
      </c>
      <c r="M1279" s="11">
        <f t="shared" si="155"/>
        <v>3</v>
      </c>
      <c r="N1279" s="17">
        <f t="shared" si="156"/>
        <v>1322559</v>
      </c>
      <c r="O1279" s="20" t="str">
        <f t="shared" si="157"/>
        <v>&gt;₹500</v>
      </c>
      <c r="P1279" s="11" t="str">
        <f t="shared" si="158"/>
        <v>Less</v>
      </c>
      <c r="Q1279" s="19">
        <f t="shared" si="159"/>
        <v>1675.8</v>
      </c>
    </row>
    <row r="1280" spans="1:17" x14ac:dyDescent="0.35">
      <c r="A1280" s="10" t="s">
        <v>11144</v>
      </c>
      <c r="B1280" s="10" t="s">
        <v>11145</v>
      </c>
      <c r="C1280" s="10" t="s">
        <v>8773</v>
      </c>
      <c r="D1280" s="12">
        <v>6800</v>
      </c>
      <c r="E1280" s="12">
        <v>11500</v>
      </c>
      <c r="F1280" s="13">
        <v>0.41</v>
      </c>
      <c r="G1280" s="10">
        <v>4.0999999999999996</v>
      </c>
      <c r="H1280" s="14">
        <v>10308</v>
      </c>
      <c r="I1280" s="10" t="s">
        <v>11149</v>
      </c>
      <c r="J1280" s="10" t="str">
        <f t="shared" si="152"/>
        <v>Crompton</v>
      </c>
      <c r="K1280" s="10" t="str">
        <f t="shared" si="153"/>
        <v>Home&amp;Kitchen</v>
      </c>
      <c r="L1280" s="10" t="str">
        <f t="shared" si="154"/>
        <v>Less</v>
      </c>
      <c r="M1280" s="10">
        <f t="shared" si="155"/>
        <v>4</v>
      </c>
      <c r="N1280" s="12">
        <f t="shared" si="156"/>
        <v>118542000</v>
      </c>
      <c r="O1280" s="15" t="str">
        <f t="shared" si="157"/>
        <v>&gt;₹500</v>
      </c>
      <c r="P1280" s="10" t="str">
        <f t="shared" si="158"/>
        <v>More</v>
      </c>
      <c r="Q1280" s="14">
        <f t="shared" si="159"/>
        <v>42262.799999999996</v>
      </c>
    </row>
    <row r="1281" spans="1:17" x14ac:dyDescent="0.35">
      <c r="A1281" s="11" t="s">
        <v>11154</v>
      </c>
      <c r="B1281" s="11" t="s">
        <v>11155</v>
      </c>
      <c r="C1281" s="11" t="s">
        <v>8969</v>
      </c>
      <c r="D1281" s="17">
        <v>2099</v>
      </c>
      <c r="E1281" s="17">
        <v>2499</v>
      </c>
      <c r="F1281" s="18">
        <v>0.16</v>
      </c>
      <c r="G1281" s="23">
        <v>1</v>
      </c>
      <c r="H1281" s="19">
        <v>992</v>
      </c>
      <c r="I1281" s="11" t="s">
        <v>11160</v>
      </c>
      <c r="J1281" s="11" t="str">
        <f t="shared" si="152"/>
        <v>Eureka</v>
      </c>
      <c r="K1281" s="11" t="str">
        <f t="shared" si="153"/>
        <v>Home&amp;Kitchen</v>
      </c>
      <c r="L1281" s="11" t="str">
        <f t="shared" si="154"/>
        <v>Less</v>
      </c>
      <c r="M1281" s="11">
        <f t="shared" si="155"/>
        <v>1</v>
      </c>
      <c r="N1281" s="17">
        <f t="shared" si="156"/>
        <v>2479008</v>
      </c>
      <c r="O1281" s="20" t="str">
        <f t="shared" si="157"/>
        <v>&gt;₹500</v>
      </c>
      <c r="P1281" s="11" t="str">
        <f t="shared" si="158"/>
        <v>Less</v>
      </c>
      <c r="Q1281" s="19">
        <f t="shared" si="159"/>
        <v>992</v>
      </c>
    </row>
    <row r="1282" spans="1:17" x14ac:dyDescent="0.35">
      <c r="A1282" s="10" t="s">
        <v>11165</v>
      </c>
      <c r="B1282" s="10" t="s">
        <v>11166</v>
      </c>
      <c r="C1282" s="10" t="s">
        <v>9061</v>
      </c>
      <c r="D1282" s="12">
        <v>1699</v>
      </c>
      <c r="E1282" s="12">
        <v>1975</v>
      </c>
      <c r="F1282" s="13">
        <v>0.14000000000000001</v>
      </c>
      <c r="G1282" s="10">
        <v>4.0999999999999996</v>
      </c>
      <c r="H1282" s="14">
        <v>4716</v>
      </c>
      <c r="I1282" s="10" t="s">
        <v>11170</v>
      </c>
      <c r="J1282" s="10" t="str">
        <f t="shared" ref="J1282:J1345" si="160">LEFT(B1282, FIND(" ", B1282) - 1)</f>
        <v>KENT</v>
      </c>
      <c r="K1282" s="10" t="str">
        <f t="shared" ref="K1282:K1345" si="161">LEFT(C1282, FIND("|", C1282 &amp; "|") - 1)</f>
        <v>Home&amp;Kitchen</v>
      </c>
      <c r="L1282" s="10" t="str">
        <f t="shared" ref="L1282:L1345" si="162">IF(F1282&gt;=50%,"More", "Less")</f>
        <v>Less</v>
      </c>
      <c r="M1282" s="10">
        <f t="shared" ref="M1282:M1345" si="163">INT(G1282)</f>
        <v>4</v>
      </c>
      <c r="N1282" s="12">
        <f t="shared" ref="N1282:N1345" si="164">E1282*H1282</f>
        <v>9314100</v>
      </c>
      <c r="O1282" s="15" t="str">
        <f t="shared" ref="O1282:O1345" si="165">IF(E1282&lt;200,"&lt;₹200",
IF(E1282&lt;=500,"₹200–₹500",
"&gt;₹500"))</f>
        <v>&gt;₹500</v>
      </c>
      <c r="P1282" s="10" t="str">
        <f t="shared" ref="P1282:P1345" si="166">IF(H1282&lt;1000, "Less", "More")</f>
        <v>More</v>
      </c>
      <c r="Q1282" s="14">
        <f t="shared" ref="Q1282:Q1345" si="167">G1282*H1282</f>
        <v>19335.599999999999</v>
      </c>
    </row>
    <row r="1283" spans="1:17" x14ac:dyDescent="0.35">
      <c r="A1283" s="11" t="s">
        <v>11175</v>
      </c>
      <c r="B1283" s="11" t="s">
        <v>11176</v>
      </c>
      <c r="C1283" s="11" t="s">
        <v>8563</v>
      </c>
      <c r="D1283" s="17">
        <v>1069</v>
      </c>
      <c r="E1283" s="17">
        <v>1699</v>
      </c>
      <c r="F1283" s="18">
        <v>0.37</v>
      </c>
      <c r="G1283" s="11">
        <v>3.9</v>
      </c>
      <c r="H1283" s="19">
        <v>313</v>
      </c>
      <c r="I1283" s="11" t="s">
        <v>11180</v>
      </c>
      <c r="J1283" s="11" t="str">
        <f t="shared" si="160"/>
        <v>Candes</v>
      </c>
      <c r="K1283" s="11" t="str">
        <f t="shared" si="161"/>
        <v>Home&amp;Kitchen</v>
      </c>
      <c r="L1283" s="11" t="str">
        <f t="shared" si="162"/>
        <v>Less</v>
      </c>
      <c r="M1283" s="11">
        <f t="shared" si="163"/>
        <v>3</v>
      </c>
      <c r="N1283" s="17">
        <f t="shared" si="164"/>
        <v>531787</v>
      </c>
      <c r="O1283" s="20" t="str">
        <f t="shared" si="165"/>
        <v>&gt;₹500</v>
      </c>
      <c r="P1283" s="11" t="str">
        <f t="shared" si="166"/>
        <v>Less</v>
      </c>
      <c r="Q1283" s="19">
        <f t="shared" si="167"/>
        <v>1220.7</v>
      </c>
    </row>
    <row r="1284" spans="1:17" x14ac:dyDescent="0.35">
      <c r="A1284" s="10" t="s">
        <v>11185</v>
      </c>
      <c r="B1284" s="10" t="s">
        <v>11186</v>
      </c>
      <c r="C1284" s="10" t="s">
        <v>8563</v>
      </c>
      <c r="D1284" s="12">
        <v>1349</v>
      </c>
      <c r="E1284" s="12">
        <v>2495</v>
      </c>
      <c r="F1284" s="13">
        <v>0.46</v>
      </c>
      <c r="G1284" s="10">
        <v>3.8</v>
      </c>
      <c r="H1284" s="14">
        <v>166</v>
      </c>
      <c r="I1284" s="10" t="s">
        <v>11190</v>
      </c>
      <c r="J1284" s="10" t="str">
        <f t="shared" si="160"/>
        <v>Inalsa</v>
      </c>
      <c r="K1284" s="10" t="str">
        <f t="shared" si="161"/>
        <v>Home&amp;Kitchen</v>
      </c>
      <c r="L1284" s="10" t="str">
        <f t="shared" si="162"/>
        <v>Less</v>
      </c>
      <c r="M1284" s="10">
        <f t="shared" si="163"/>
        <v>3</v>
      </c>
      <c r="N1284" s="12">
        <f t="shared" si="164"/>
        <v>414170</v>
      </c>
      <c r="O1284" s="15" t="str">
        <f t="shared" si="165"/>
        <v>&gt;₹500</v>
      </c>
      <c r="P1284" s="10" t="str">
        <f t="shared" si="166"/>
        <v>Less</v>
      </c>
      <c r="Q1284" s="14">
        <f t="shared" si="167"/>
        <v>630.79999999999995</v>
      </c>
    </row>
    <row r="1285" spans="1:17" x14ac:dyDescent="0.35">
      <c r="A1285" s="11" t="s">
        <v>11195</v>
      </c>
      <c r="B1285" s="11" t="s">
        <v>11196</v>
      </c>
      <c r="C1285" s="11" t="s">
        <v>8844</v>
      </c>
      <c r="D1285" s="17">
        <v>1499</v>
      </c>
      <c r="E1285" s="17">
        <v>3500</v>
      </c>
      <c r="F1285" s="18">
        <v>0.56999999999999995</v>
      </c>
      <c r="G1285" s="11">
        <v>4.0999999999999996</v>
      </c>
      <c r="H1285" s="19">
        <v>303</v>
      </c>
      <c r="I1285" s="11" t="s">
        <v>11200</v>
      </c>
      <c r="J1285" s="11" t="str">
        <f t="shared" si="160"/>
        <v>Havells</v>
      </c>
      <c r="K1285" s="11" t="str">
        <f t="shared" si="161"/>
        <v>Home&amp;Kitchen</v>
      </c>
      <c r="L1285" s="11" t="str">
        <f t="shared" si="162"/>
        <v>More</v>
      </c>
      <c r="M1285" s="11">
        <f t="shared" si="163"/>
        <v>4</v>
      </c>
      <c r="N1285" s="17">
        <f t="shared" si="164"/>
        <v>1060500</v>
      </c>
      <c r="O1285" s="20" t="str">
        <f t="shared" si="165"/>
        <v>&gt;₹500</v>
      </c>
      <c r="P1285" s="11" t="str">
        <f t="shared" si="166"/>
        <v>Less</v>
      </c>
      <c r="Q1285" s="19">
        <f t="shared" si="167"/>
        <v>1242.3</v>
      </c>
    </row>
    <row r="1286" spans="1:17" x14ac:dyDescent="0.35">
      <c r="A1286" s="10" t="s">
        <v>11205</v>
      </c>
      <c r="B1286" s="10" t="s">
        <v>11206</v>
      </c>
      <c r="C1286" s="10" t="s">
        <v>9061</v>
      </c>
      <c r="D1286" s="12">
        <v>2092</v>
      </c>
      <c r="E1286" s="12">
        <v>4600</v>
      </c>
      <c r="F1286" s="13">
        <v>0.55000000000000004</v>
      </c>
      <c r="G1286" s="10">
        <v>4.3</v>
      </c>
      <c r="H1286" s="14">
        <v>562</v>
      </c>
      <c r="I1286" s="10" t="s">
        <v>11210</v>
      </c>
      <c r="J1286" s="10" t="str">
        <f t="shared" si="160"/>
        <v>iBELL</v>
      </c>
      <c r="K1286" s="10" t="str">
        <f t="shared" si="161"/>
        <v>Home&amp;Kitchen</v>
      </c>
      <c r="L1286" s="10" t="str">
        <f t="shared" si="162"/>
        <v>More</v>
      </c>
      <c r="M1286" s="10">
        <f t="shared" si="163"/>
        <v>4</v>
      </c>
      <c r="N1286" s="12">
        <f t="shared" si="164"/>
        <v>2585200</v>
      </c>
      <c r="O1286" s="15" t="str">
        <f t="shared" si="165"/>
        <v>&gt;₹500</v>
      </c>
      <c r="P1286" s="10" t="str">
        <f t="shared" si="166"/>
        <v>Less</v>
      </c>
      <c r="Q1286" s="14">
        <f t="shared" si="167"/>
        <v>2416.6</v>
      </c>
    </row>
    <row r="1287" spans="1:17" x14ac:dyDescent="0.35">
      <c r="A1287" s="11" t="s">
        <v>11215</v>
      </c>
      <c r="B1287" s="11" t="s">
        <v>11216</v>
      </c>
      <c r="C1287" s="11" t="s">
        <v>9944</v>
      </c>
      <c r="D1287" s="17">
        <v>3859</v>
      </c>
      <c r="E1287" s="17">
        <v>10295</v>
      </c>
      <c r="F1287" s="18">
        <v>0.63</v>
      </c>
      <c r="G1287" s="11">
        <v>3.9</v>
      </c>
      <c r="H1287" s="19">
        <v>8095</v>
      </c>
      <c r="I1287" s="11" t="s">
        <v>11220</v>
      </c>
      <c r="J1287" s="11" t="str">
        <f t="shared" si="160"/>
        <v>Inalsa</v>
      </c>
      <c r="K1287" s="11" t="str">
        <f t="shared" si="161"/>
        <v>Home&amp;Kitchen</v>
      </c>
      <c r="L1287" s="11" t="str">
        <f t="shared" si="162"/>
        <v>More</v>
      </c>
      <c r="M1287" s="11">
        <f t="shared" si="163"/>
        <v>3</v>
      </c>
      <c r="N1287" s="17">
        <f t="shared" si="164"/>
        <v>83338025</v>
      </c>
      <c r="O1287" s="20" t="str">
        <f t="shared" si="165"/>
        <v>&gt;₹500</v>
      </c>
      <c r="P1287" s="11" t="str">
        <f t="shared" si="166"/>
        <v>More</v>
      </c>
      <c r="Q1287" s="19">
        <f t="shared" si="167"/>
        <v>31570.5</v>
      </c>
    </row>
    <row r="1288" spans="1:17" x14ac:dyDescent="0.35">
      <c r="A1288" s="10" t="s">
        <v>11225</v>
      </c>
      <c r="B1288" s="10" t="s">
        <v>11226</v>
      </c>
      <c r="C1288" s="10" t="s">
        <v>8938</v>
      </c>
      <c r="D1288" s="12">
        <v>499</v>
      </c>
      <c r="E1288" s="12">
        <v>2199</v>
      </c>
      <c r="F1288" s="13">
        <v>0.77</v>
      </c>
      <c r="G1288" s="10">
        <v>2.8</v>
      </c>
      <c r="H1288" s="14">
        <v>109</v>
      </c>
      <c r="I1288" s="10" t="s">
        <v>11230</v>
      </c>
      <c r="J1288" s="10" t="str">
        <f t="shared" si="160"/>
        <v>MR.</v>
      </c>
      <c r="K1288" s="10" t="str">
        <f t="shared" si="161"/>
        <v>Home&amp;Kitchen</v>
      </c>
      <c r="L1288" s="10" t="str">
        <f t="shared" si="162"/>
        <v>More</v>
      </c>
      <c r="M1288" s="10">
        <f t="shared" si="163"/>
        <v>2</v>
      </c>
      <c r="N1288" s="12">
        <f t="shared" si="164"/>
        <v>239691</v>
      </c>
      <c r="O1288" s="15" t="str">
        <f t="shared" si="165"/>
        <v>&gt;₹500</v>
      </c>
      <c r="P1288" s="10" t="str">
        <f t="shared" si="166"/>
        <v>Less</v>
      </c>
      <c r="Q1288" s="14">
        <f t="shared" si="167"/>
        <v>305.2</v>
      </c>
    </row>
    <row r="1289" spans="1:17" x14ac:dyDescent="0.35">
      <c r="A1289" s="11" t="s">
        <v>11235</v>
      </c>
      <c r="B1289" s="11" t="s">
        <v>11236</v>
      </c>
      <c r="C1289" s="11" t="s">
        <v>9295</v>
      </c>
      <c r="D1289" s="17">
        <v>1804</v>
      </c>
      <c r="E1289" s="17">
        <v>2380</v>
      </c>
      <c r="F1289" s="18">
        <v>0.24</v>
      </c>
      <c r="G1289" s="11">
        <v>4</v>
      </c>
      <c r="H1289" s="19">
        <v>15382</v>
      </c>
      <c r="I1289" s="11" t="s">
        <v>11240</v>
      </c>
      <c r="J1289" s="11" t="str">
        <f t="shared" si="160"/>
        <v>Crompton</v>
      </c>
      <c r="K1289" s="11" t="str">
        <f t="shared" si="161"/>
        <v>Home&amp;Kitchen</v>
      </c>
      <c r="L1289" s="11" t="str">
        <f t="shared" si="162"/>
        <v>Less</v>
      </c>
      <c r="M1289" s="11">
        <f t="shared" si="163"/>
        <v>4</v>
      </c>
      <c r="N1289" s="17">
        <f t="shared" si="164"/>
        <v>36609160</v>
      </c>
      <c r="O1289" s="20" t="str">
        <f t="shared" si="165"/>
        <v>&gt;₹500</v>
      </c>
      <c r="P1289" s="11" t="str">
        <f t="shared" si="166"/>
        <v>More</v>
      </c>
      <c r="Q1289" s="19">
        <f t="shared" si="167"/>
        <v>61528</v>
      </c>
    </row>
    <row r="1290" spans="1:17" x14ac:dyDescent="0.35">
      <c r="A1290" s="10" t="s">
        <v>11245</v>
      </c>
      <c r="B1290" s="10" t="s">
        <v>11246</v>
      </c>
      <c r="C1290" s="10" t="s">
        <v>8938</v>
      </c>
      <c r="D1290" s="12">
        <v>6525</v>
      </c>
      <c r="E1290" s="12">
        <v>8820</v>
      </c>
      <c r="F1290" s="13">
        <v>0.26</v>
      </c>
      <c r="G1290" s="10">
        <v>4.5</v>
      </c>
      <c r="H1290" s="14">
        <v>5137</v>
      </c>
      <c r="I1290" s="10" t="s">
        <v>11250</v>
      </c>
      <c r="J1290" s="10" t="str">
        <f t="shared" si="160"/>
        <v>Sujata</v>
      </c>
      <c r="K1290" s="10" t="str">
        <f t="shared" si="161"/>
        <v>Home&amp;Kitchen</v>
      </c>
      <c r="L1290" s="10" t="str">
        <f t="shared" si="162"/>
        <v>Less</v>
      </c>
      <c r="M1290" s="10">
        <f t="shared" si="163"/>
        <v>4</v>
      </c>
      <c r="N1290" s="12">
        <f t="shared" si="164"/>
        <v>45308340</v>
      </c>
      <c r="O1290" s="15" t="str">
        <f t="shared" si="165"/>
        <v>&gt;₹500</v>
      </c>
      <c r="P1290" s="10" t="str">
        <f t="shared" si="166"/>
        <v>More</v>
      </c>
      <c r="Q1290" s="14">
        <f t="shared" si="167"/>
        <v>23116.5</v>
      </c>
    </row>
    <row r="1291" spans="1:17" x14ac:dyDescent="0.35">
      <c r="A1291" s="11" t="s">
        <v>11255</v>
      </c>
      <c r="B1291" s="11" t="s">
        <v>11256</v>
      </c>
      <c r="C1291" s="11" t="s">
        <v>10094</v>
      </c>
      <c r="D1291" s="17">
        <v>4999</v>
      </c>
      <c r="E1291" s="17">
        <v>24999</v>
      </c>
      <c r="F1291" s="18">
        <v>0.8</v>
      </c>
      <c r="G1291" s="11">
        <v>4.5999999999999996</v>
      </c>
      <c r="H1291" s="19">
        <v>124</v>
      </c>
      <c r="I1291" s="11" t="s">
        <v>11260</v>
      </c>
      <c r="J1291" s="11" t="str">
        <f t="shared" si="160"/>
        <v>Aquadpure</v>
      </c>
      <c r="K1291" s="11" t="str">
        <f t="shared" si="161"/>
        <v>Home&amp;Kitchen</v>
      </c>
      <c r="L1291" s="11" t="str">
        <f t="shared" si="162"/>
        <v>More</v>
      </c>
      <c r="M1291" s="11">
        <f t="shared" si="163"/>
        <v>4</v>
      </c>
      <c r="N1291" s="17">
        <f t="shared" si="164"/>
        <v>3099876</v>
      </c>
      <c r="O1291" s="20" t="str">
        <f t="shared" si="165"/>
        <v>&gt;₹500</v>
      </c>
      <c r="P1291" s="11" t="str">
        <f t="shared" si="166"/>
        <v>Less</v>
      </c>
      <c r="Q1291" s="19">
        <f t="shared" si="167"/>
        <v>570.4</v>
      </c>
    </row>
    <row r="1292" spans="1:17" x14ac:dyDescent="0.35">
      <c r="A1292" s="10" t="s">
        <v>11265</v>
      </c>
      <c r="B1292" s="10" t="s">
        <v>11266</v>
      </c>
      <c r="C1292" s="10" t="s">
        <v>9612</v>
      </c>
      <c r="D1292" s="12">
        <v>1189</v>
      </c>
      <c r="E1292" s="12">
        <v>2400</v>
      </c>
      <c r="F1292" s="13">
        <v>0.5</v>
      </c>
      <c r="G1292" s="10">
        <v>4.0999999999999996</v>
      </c>
      <c r="H1292" s="14">
        <v>618</v>
      </c>
      <c r="I1292" s="10" t="s">
        <v>11270</v>
      </c>
      <c r="J1292" s="10" t="str">
        <f t="shared" si="160"/>
        <v>Amazon</v>
      </c>
      <c r="K1292" s="10" t="str">
        <f t="shared" si="161"/>
        <v>Home&amp;Kitchen</v>
      </c>
      <c r="L1292" s="10" t="str">
        <f t="shared" si="162"/>
        <v>More</v>
      </c>
      <c r="M1292" s="10">
        <f t="shared" si="163"/>
        <v>4</v>
      </c>
      <c r="N1292" s="12">
        <f t="shared" si="164"/>
        <v>1483200</v>
      </c>
      <c r="O1292" s="15" t="str">
        <f t="shared" si="165"/>
        <v>&gt;₹500</v>
      </c>
      <c r="P1292" s="10" t="str">
        <f t="shared" si="166"/>
        <v>Less</v>
      </c>
      <c r="Q1292" s="14">
        <f t="shared" si="167"/>
        <v>2533.7999999999997</v>
      </c>
    </row>
    <row r="1293" spans="1:17" x14ac:dyDescent="0.35">
      <c r="A1293" s="11" t="s">
        <v>11275</v>
      </c>
      <c r="B1293" s="11" t="s">
        <v>11276</v>
      </c>
      <c r="C1293" s="11" t="s">
        <v>8563</v>
      </c>
      <c r="D1293" s="17">
        <v>2590</v>
      </c>
      <c r="E1293" s="17">
        <v>4200</v>
      </c>
      <c r="F1293" s="18">
        <v>0.38</v>
      </c>
      <c r="G1293" s="11">
        <v>4.0999999999999996</v>
      </c>
      <c r="H1293" s="19">
        <v>63</v>
      </c>
      <c r="I1293" s="11" t="s">
        <v>11280</v>
      </c>
      <c r="J1293" s="11" t="str">
        <f t="shared" si="160"/>
        <v>Crompton</v>
      </c>
      <c r="K1293" s="11" t="str">
        <f t="shared" si="161"/>
        <v>Home&amp;Kitchen</v>
      </c>
      <c r="L1293" s="11" t="str">
        <f t="shared" si="162"/>
        <v>Less</v>
      </c>
      <c r="M1293" s="11">
        <f t="shared" si="163"/>
        <v>4</v>
      </c>
      <c r="N1293" s="17">
        <f t="shared" si="164"/>
        <v>264600</v>
      </c>
      <c r="O1293" s="20" t="str">
        <f t="shared" si="165"/>
        <v>&gt;₹500</v>
      </c>
      <c r="P1293" s="11" t="str">
        <f t="shared" si="166"/>
        <v>Less</v>
      </c>
      <c r="Q1293" s="19">
        <f t="shared" si="167"/>
        <v>258.29999999999995</v>
      </c>
    </row>
    <row r="1294" spans="1:17" x14ac:dyDescent="0.35">
      <c r="A1294" s="10" t="s">
        <v>11285</v>
      </c>
      <c r="B1294" s="10" t="s">
        <v>11286</v>
      </c>
      <c r="C1294" s="10" t="s">
        <v>8563</v>
      </c>
      <c r="D1294" s="12">
        <v>899</v>
      </c>
      <c r="E1294" s="12">
        <v>1599</v>
      </c>
      <c r="F1294" s="13">
        <v>0.44</v>
      </c>
      <c r="G1294" s="10">
        <v>3.4</v>
      </c>
      <c r="H1294" s="14">
        <v>15</v>
      </c>
      <c r="I1294" s="10" t="s">
        <v>11290</v>
      </c>
      <c r="J1294" s="10" t="str">
        <f t="shared" si="160"/>
        <v>!!HANEUL!!1000</v>
      </c>
      <c r="K1294" s="10" t="str">
        <f t="shared" si="161"/>
        <v>Home&amp;Kitchen</v>
      </c>
      <c r="L1294" s="10" t="str">
        <f t="shared" si="162"/>
        <v>Less</v>
      </c>
      <c r="M1294" s="10">
        <f t="shared" si="163"/>
        <v>3</v>
      </c>
      <c r="N1294" s="12">
        <f t="shared" si="164"/>
        <v>23985</v>
      </c>
      <c r="O1294" s="15" t="str">
        <f t="shared" si="165"/>
        <v>&gt;₹500</v>
      </c>
      <c r="P1294" s="10" t="str">
        <f t="shared" si="166"/>
        <v>Less</v>
      </c>
      <c r="Q1294" s="14">
        <f t="shared" si="167"/>
        <v>51</v>
      </c>
    </row>
    <row r="1295" spans="1:17" x14ac:dyDescent="0.35">
      <c r="A1295" s="11" t="s">
        <v>11295</v>
      </c>
      <c r="B1295" s="11" t="s">
        <v>11296</v>
      </c>
      <c r="C1295" s="11" t="s">
        <v>8563</v>
      </c>
      <c r="D1295" s="17">
        <v>998</v>
      </c>
      <c r="E1295" s="17">
        <v>2999</v>
      </c>
      <c r="F1295" s="18">
        <v>0.67</v>
      </c>
      <c r="G1295" s="11">
        <v>4.5999999999999996</v>
      </c>
      <c r="H1295" s="19">
        <v>9</v>
      </c>
      <c r="I1295" s="11" t="s">
        <v>11300</v>
      </c>
      <c r="J1295" s="11" t="str">
        <f t="shared" si="160"/>
        <v>Melbon</v>
      </c>
      <c r="K1295" s="11" t="str">
        <f t="shared" si="161"/>
        <v>Home&amp;Kitchen</v>
      </c>
      <c r="L1295" s="11" t="str">
        <f t="shared" si="162"/>
        <v>More</v>
      </c>
      <c r="M1295" s="11">
        <f t="shared" si="163"/>
        <v>4</v>
      </c>
      <c r="N1295" s="17">
        <f t="shared" si="164"/>
        <v>26991</v>
      </c>
      <c r="O1295" s="20" t="str">
        <f t="shared" si="165"/>
        <v>&gt;₹500</v>
      </c>
      <c r="P1295" s="11" t="str">
        <f t="shared" si="166"/>
        <v>Less</v>
      </c>
      <c r="Q1295" s="19">
        <f t="shared" si="167"/>
        <v>41.4</v>
      </c>
    </row>
    <row r="1296" spans="1:17" x14ac:dyDescent="0.35">
      <c r="A1296" s="10" t="s">
        <v>11305</v>
      </c>
      <c r="B1296" s="10" t="s">
        <v>11306</v>
      </c>
      <c r="C1296" s="10" t="s">
        <v>8886</v>
      </c>
      <c r="D1296" s="12">
        <v>998.06</v>
      </c>
      <c r="E1296" s="12">
        <v>1282</v>
      </c>
      <c r="F1296" s="13">
        <v>0.22</v>
      </c>
      <c r="G1296" s="10">
        <v>4.2</v>
      </c>
      <c r="H1296" s="14">
        <v>7274</v>
      </c>
      <c r="I1296" s="10" t="s">
        <v>11310</v>
      </c>
      <c r="J1296" s="10" t="str">
        <f t="shared" si="160"/>
        <v>Cello</v>
      </c>
      <c r="K1296" s="10" t="str">
        <f t="shared" si="161"/>
        <v>Home&amp;Kitchen</v>
      </c>
      <c r="L1296" s="10" t="str">
        <f t="shared" si="162"/>
        <v>Less</v>
      </c>
      <c r="M1296" s="10">
        <f t="shared" si="163"/>
        <v>4</v>
      </c>
      <c r="N1296" s="12">
        <f t="shared" si="164"/>
        <v>9325268</v>
      </c>
      <c r="O1296" s="15" t="str">
        <f t="shared" si="165"/>
        <v>&gt;₹500</v>
      </c>
      <c r="P1296" s="10" t="str">
        <f t="shared" si="166"/>
        <v>More</v>
      </c>
      <c r="Q1296" s="14">
        <f t="shared" si="167"/>
        <v>30550.800000000003</v>
      </c>
    </row>
    <row r="1297" spans="1:17" x14ac:dyDescent="0.35">
      <c r="A1297" s="11" t="s">
        <v>11315</v>
      </c>
      <c r="B1297" s="11" t="s">
        <v>11316</v>
      </c>
      <c r="C1297" s="11" t="s">
        <v>9295</v>
      </c>
      <c r="D1297" s="17">
        <v>1099</v>
      </c>
      <c r="E1297" s="17">
        <v>1990</v>
      </c>
      <c r="F1297" s="18">
        <v>0.45</v>
      </c>
      <c r="G1297" s="11">
        <v>3.9</v>
      </c>
      <c r="H1297" s="19">
        <v>5911</v>
      </c>
      <c r="I1297" s="11" t="s">
        <v>11320</v>
      </c>
      <c r="J1297" s="11" t="str">
        <f t="shared" si="160"/>
        <v>ACTIVA</v>
      </c>
      <c r="K1297" s="11" t="str">
        <f t="shared" si="161"/>
        <v>Home&amp;Kitchen</v>
      </c>
      <c r="L1297" s="11" t="str">
        <f t="shared" si="162"/>
        <v>Less</v>
      </c>
      <c r="M1297" s="11">
        <f t="shared" si="163"/>
        <v>3</v>
      </c>
      <c r="N1297" s="17">
        <f t="shared" si="164"/>
        <v>11762890</v>
      </c>
      <c r="O1297" s="20" t="str">
        <f t="shared" si="165"/>
        <v>&gt;₹500</v>
      </c>
      <c r="P1297" s="11" t="str">
        <f t="shared" si="166"/>
        <v>More</v>
      </c>
      <c r="Q1297" s="19">
        <f t="shared" si="167"/>
        <v>23052.899999999998</v>
      </c>
    </row>
    <row r="1298" spans="1:17" x14ac:dyDescent="0.35">
      <c r="A1298" s="10" t="s">
        <v>11325</v>
      </c>
      <c r="B1298" s="10" t="s">
        <v>11326</v>
      </c>
      <c r="C1298" s="10" t="s">
        <v>9386</v>
      </c>
      <c r="D1298" s="12">
        <v>5999</v>
      </c>
      <c r="E1298" s="12">
        <v>9999</v>
      </c>
      <c r="F1298" s="13">
        <v>0.4</v>
      </c>
      <c r="G1298" s="10">
        <v>4.2</v>
      </c>
      <c r="H1298" s="14">
        <v>170</v>
      </c>
      <c r="I1298" s="10" t="s">
        <v>11330</v>
      </c>
      <c r="J1298" s="10" t="str">
        <f t="shared" si="160"/>
        <v>Shakti</v>
      </c>
      <c r="K1298" s="10" t="str">
        <f t="shared" si="161"/>
        <v>Home&amp;Kitchen</v>
      </c>
      <c r="L1298" s="10" t="str">
        <f t="shared" si="162"/>
        <v>Less</v>
      </c>
      <c r="M1298" s="10">
        <f t="shared" si="163"/>
        <v>4</v>
      </c>
      <c r="N1298" s="12">
        <f t="shared" si="164"/>
        <v>1699830</v>
      </c>
      <c r="O1298" s="15" t="str">
        <f t="shared" si="165"/>
        <v>&gt;₹500</v>
      </c>
      <c r="P1298" s="10" t="str">
        <f t="shared" si="166"/>
        <v>Less</v>
      </c>
      <c r="Q1298" s="14">
        <f t="shared" si="167"/>
        <v>714</v>
      </c>
    </row>
    <row r="1299" spans="1:17" x14ac:dyDescent="0.35">
      <c r="A1299" s="11" t="s">
        <v>11335</v>
      </c>
      <c r="B1299" s="11" t="s">
        <v>11336</v>
      </c>
      <c r="C1299" s="11" t="s">
        <v>9944</v>
      </c>
      <c r="D1299" s="17">
        <v>8886</v>
      </c>
      <c r="E1299" s="17">
        <v>11850</v>
      </c>
      <c r="F1299" s="18">
        <v>0.25</v>
      </c>
      <c r="G1299" s="11">
        <v>4.2</v>
      </c>
      <c r="H1299" s="19">
        <v>3065</v>
      </c>
      <c r="I1299" s="11" t="s">
        <v>11340</v>
      </c>
      <c r="J1299" s="11" t="str">
        <f t="shared" si="160"/>
        <v>AMERICAN</v>
      </c>
      <c r="K1299" s="11" t="str">
        <f t="shared" si="161"/>
        <v>Home&amp;Kitchen</v>
      </c>
      <c r="L1299" s="11" t="str">
        <f t="shared" si="162"/>
        <v>Less</v>
      </c>
      <c r="M1299" s="11">
        <f t="shared" si="163"/>
        <v>4</v>
      </c>
      <c r="N1299" s="17">
        <f t="shared" si="164"/>
        <v>36320250</v>
      </c>
      <c r="O1299" s="20" t="str">
        <f t="shared" si="165"/>
        <v>&gt;₹500</v>
      </c>
      <c r="P1299" s="11" t="str">
        <f t="shared" si="166"/>
        <v>More</v>
      </c>
      <c r="Q1299" s="19">
        <f t="shared" si="167"/>
        <v>12873</v>
      </c>
    </row>
    <row r="1300" spans="1:17" x14ac:dyDescent="0.35">
      <c r="A1300" s="10" t="s">
        <v>11345</v>
      </c>
      <c r="B1300" s="10" t="s">
        <v>11346</v>
      </c>
      <c r="C1300" s="10" t="s">
        <v>8574</v>
      </c>
      <c r="D1300" s="12">
        <v>475</v>
      </c>
      <c r="E1300" s="12">
        <v>999</v>
      </c>
      <c r="F1300" s="13">
        <v>0.52</v>
      </c>
      <c r="G1300" s="10">
        <v>4.0999999999999996</v>
      </c>
      <c r="H1300" s="14">
        <v>1021</v>
      </c>
      <c r="I1300" s="10" t="s">
        <v>11350</v>
      </c>
      <c r="J1300" s="10" t="str">
        <f t="shared" si="160"/>
        <v>Demokrazy</v>
      </c>
      <c r="K1300" s="10" t="str">
        <f t="shared" si="161"/>
        <v>Home&amp;Kitchen</v>
      </c>
      <c r="L1300" s="10" t="str">
        <f t="shared" si="162"/>
        <v>More</v>
      </c>
      <c r="M1300" s="10">
        <f t="shared" si="163"/>
        <v>4</v>
      </c>
      <c r="N1300" s="12">
        <f t="shared" si="164"/>
        <v>1019979</v>
      </c>
      <c r="O1300" s="15" t="str">
        <f t="shared" si="165"/>
        <v>&gt;₹500</v>
      </c>
      <c r="P1300" s="10" t="str">
        <f t="shared" si="166"/>
        <v>More</v>
      </c>
      <c r="Q1300" s="14">
        <f t="shared" si="167"/>
        <v>4186.0999999999995</v>
      </c>
    </row>
    <row r="1301" spans="1:17" x14ac:dyDescent="0.35">
      <c r="A1301" s="11" t="s">
        <v>11355</v>
      </c>
      <c r="B1301" s="11" t="s">
        <v>11356</v>
      </c>
      <c r="C1301" s="11" t="s">
        <v>8875</v>
      </c>
      <c r="D1301" s="17">
        <v>4995</v>
      </c>
      <c r="E1301" s="17">
        <v>20049</v>
      </c>
      <c r="F1301" s="18">
        <v>0.75</v>
      </c>
      <c r="G1301" s="11">
        <v>4.8</v>
      </c>
      <c r="H1301" s="19">
        <v>3964</v>
      </c>
      <c r="I1301" s="11" t="s">
        <v>11360</v>
      </c>
      <c r="J1301" s="11" t="str">
        <f t="shared" si="160"/>
        <v>Instant</v>
      </c>
      <c r="K1301" s="11" t="str">
        <f t="shared" si="161"/>
        <v>Home&amp;Kitchen</v>
      </c>
      <c r="L1301" s="11" t="str">
        <f t="shared" si="162"/>
        <v>More</v>
      </c>
      <c r="M1301" s="11">
        <f t="shared" si="163"/>
        <v>4</v>
      </c>
      <c r="N1301" s="17">
        <f t="shared" si="164"/>
        <v>79474236</v>
      </c>
      <c r="O1301" s="20" t="str">
        <f t="shared" si="165"/>
        <v>&gt;₹500</v>
      </c>
      <c r="P1301" s="11" t="str">
        <f t="shared" si="166"/>
        <v>More</v>
      </c>
      <c r="Q1301" s="19">
        <f t="shared" si="167"/>
        <v>19027.2</v>
      </c>
    </row>
    <row r="1302" spans="1:17" x14ac:dyDescent="0.35">
      <c r="A1302" s="10" t="s">
        <v>11365</v>
      </c>
      <c r="B1302" s="10" t="s">
        <v>11366</v>
      </c>
      <c r="C1302" s="10" t="s">
        <v>10094</v>
      </c>
      <c r="D1302" s="12">
        <v>13999</v>
      </c>
      <c r="E1302" s="12">
        <v>24850</v>
      </c>
      <c r="F1302" s="13">
        <v>0.44</v>
      </c>
      <c r="G1302" s="10">
        <v>4.4000000000000004</v>
      </c>
      <c r="H1302" s="14">
        <v>8948</v>
      </c>
      <c r="I1302" s="10" t="s">
        <v>11370</v>
      </c>
      <c r="J1302" s="10" t="str">
        <f t="shared" si="160"/>
        <v>HUL</v>
      </c>
      <c r="K1302" s="10" t="str">
        <f t="shared" si="161"/>
        <v>Home&amp;Kitchen</v>
      </c>
      <c r="L1302" s="10" t="str">
        <f t="shared" si="162"/>
        <v>Less</v>
      </c>
      <c r="M1302" s="10">
        <f t="shared" si="163"/>
        <v>4</v>
      </c>
      <c r="N1302" s="12">
        <f t="shared" si="164"/>
        <v>222357800</v>
      </c>
      <c r="O1302" s="15" t="str">
        <f t="shared" si="165"/>
        <v>&gt;₹500</v>
      </c>
      <c r="P1302" s="10" t="str">
        <f t="shared" si="166"/>
        <v>More</v>
      </c>
      <c r="Q1302" s="14">
        <f t="shared" si="167"/>
        <v>39371.200000000004</v>
      </c>
    </row>
    <row r="1303" spans="1:17" x14ac:dyDescent="0.35">
      <c r="A1303" s="11" t="s">
        <v>11375</v>
      </c>
      <c r="B1303" s="11" t="s">
        <v>11376</v>
      </c>
      <c r="C1303" s="11" t="s">
        <v>10094</v>
      </c>
      <c r="D1303" s="17">
        <v>8499</v>
      </c>
      <c r="E1303" s="17">
        <v>16490</v>
      </c>
      <c r="F1303" s="18">
        <v>0.48</v>
      </c>
      <c r="G1303" s="11">
        <v>4.3</v>
      </c>
      <c r="H1303" s="19">
        <v>97</v>
      </c>
      <c r="I1303" s="11" t="s">
        <v>11380</v>
      </c>
      <c r="J1303" s="11" t="str">
        <f t="shared" si="160"/>
        <v>Livpure</v>
      </c>
      <c r="K1303" s="11" t="str">
        <f t="shared" si="161"/>
        <v>Home&amp;Kitchen</v>
      </c>
      <c r="L1303" s="11" t="str">
        <f t="shared" si="162"/>
        <v>Less</v>
      </c>
      <c r="M1303" s="11">
        <f t="shared" si="163"/>
        <v>4</v>
      </c>
      <c r="N1303" s="17">
        <f t="shared" si="164"/>
        <v>1599530</v>
      </c>
      <c r="O1303" s="20" t="str">
        <f t="shared" si="165"/>
        <v>&gt;₹500</v>
      </c>
      <c r="P1303" s="11" t="str">
        <f t="shared" si="166"/>
        <v>Less</v>
      </c>
      <c r="Q1303" s="19">
        <f t="shared" si="167"/>
        <v>417.09999999999997</v>
      </c>
    </row>
    <row r="1304" spans="1:17" x14ac:dyDescent="0.35">
      <c r="A1304" s="10" t="s">
        <v>11385</v>
      </c>
      <c r="B1304" s="10" t="s">
        <v>11386</v>
      </c>
      <c r="C1304" s="10" t="s">
        <v>8699</v>
      </c>
      <c r="D1304" s="12">
        <v>949</v>
      </c>
      <c r="E1304" s="12">
        <v>975</v>
      </c>
      <c r="F1304" s="13">
        <v>0.03</v>
      </c>
      <c r="G1304" s="10">
        <v>4.3</v>
      </c>
      <c r="H1304" s="14">
        <v>7223</v>
      </c>
      <c r="I1304" s="10" t="s">
        <v>11390</v>
      </c>
      <c r="J1304" s="10" t="str">
        <f t="shared" si="160"/>
        <v>Philips</v>
      </c>
      <c r="K1304" s="10" t="str">
        <f t="shared" si="161"/>
        <v>Home&amp;Kitchen</v>
      </c>
      <c r="L1304" s="10" t="str">
        <f t="shared" si="162"/>
        <v>Less</v>
      </c>
      <c r="M1304" s="10">
        <f t="shared" si="163"/>
        <v>4</v>
      </c>
      <c r="N1304" s="12">
        <f t="shared" si="164"/>
        <v>7042425</v>
      </c>
      <c r="O1304" s="15" t="str">
        <f t="shared" si="165"/>
        <v>&gt;₹500</v>
      </c>
      <c r="P1304" s="10" t="str">
        <f t="shared" si="166"/>
        <v>More</v>
      </c>
      <c r="Q1304" s="14">
        <f t="shared" si="167"/>
        <v>31058.899999999998</v>
      </c>
    </row>
    <row r="1305" spans="1:17" x14ac:dyDescent="0.35">
      <c r="A1305" s="11" t="s">
        <v>11395</v>
      </c>
      <c r="B1305" s="11" t="s">
        <v>11396</v>
      </c>
      <c r="C1305" s="11" t="s">
        <v>8886</v>
      </c>
      <c r="D1305" s="17">
        <v>395</v>
      </c>
      <c r="E1305" s="17">
        <v>499</v>
      </c>
      <c r="F1305" s="18">
        <v>0.21</v>
      </c>
      <c r="G1305" s="11">
        <v>4</v>
      </c>
      <c r="H1305" s="19">
        <v>330</v>
      </c>
      <c r="I1305" s="11" t="s">
        <v>11400</v>
      </c>
      <c r="J1305" s="11" t="str">
        <f t="shared" si="160"/>
        <v>Kuber</v>
      </c>
      <c r="K1305" s="11" t="str">
        <f t="shared" si="161"/>
        <v>Home&amp;Kitchen</v>
      </c>
      <c r="L1305" s="11" t="str">
        <f t="shared" si="162"/>
        <v>Less</v>
      </c>
      <c r="M1305" s="11">
        <f t="shared" si="163"/>
        <v>4</v>
      </c>
      <c r="N1305" s="17">
        <f t="shared" si="164"/>
        <v>164670</v>
      </c>
      <c r="O1305" s="20" t="str">
        <f t="shared" si="165"/>
        <v>₹200–₹500</v>
      </c>
      <c r="P1305" s="11" t="str">
        <f t="shared" si="166"/>
        <v>Less</v>
      </c>
      <c r="Q1305" s="19">
        <f t="shared" si="167"/>
        <v>1320</v>
      </c>
    </row>
    <row r="1306" spans="1:17" x14ac:dyDescent="0.35">
      <c r="A1306" s="10" t="s">
        <v>11405</v>
      </c>
      <c r="B1306" s="10" t="s">
        <v>11406</v>
      </c>
      <c r="C1306" s="10" t="s">
        <v>11407</v>
      </c>
      <c r="D1306" s="12">
        <v>635</v>
      </c>
      <c r="E1306" s="12">
        <v>635</v>
      </c>
      <c r="F1306" s="13">
        <v>0</v>
      </c>
      <c r="G1306" s="10">
        <v>4.3</v>
      </c>
      <c r="H1306" s="14">
        <v>4570</v>
      </c>
      <c r="I1306" s="10" t="s">
        <v>11411</v>
      </c>
      <c r="J1306" s="10" t="str">
        <f t="shared" si="160"/>
        <v>Preethi</v>
      </c>
      <c r="K1306" s="10" t="str">
        <f t="shared" si="161"/>
        <v>Home&amp;Kitchen</v>
      </c>
      <c r="L1306" s="10" t="str">
        <f t="shared" si="162"/>
        <v>Less</v>
      </c>
      <c r="M1306" s="10">
        <f t="shared" si="163"/>
        <v>4</v>
      </c>
      <c r="N1306" s="12">
        <f t="shared" si="164"/>
        <v>2901950</v>
      </c>
      <c r="O1306" s="15" t="str">
        <f t="shared" si="165"/>
        <v>&gt;₹500</v>
      </c>
      <c r="P1306" s="10" t="str">
        <f t="shared" si="166"/>
        <v>More</v>
      </c>
      <c r="Q1306" s="14">
        <f t="shared" si="167"/>
        <v>19651</v>
      </c>
    </row>
    <row r="1307" spans="1:17" x14ac:dyDescent="0.35">
      <c r="A1307" s="11" t="s">
        <v>11416</v>
      </c>
      <c r="B1307" s="11" t="s">
        <v>11417</v>
      </c>
      <c r="C1307" s="11" t="s">
        <v>8699</v>
      </c>
      <c r="D1307" s="17">
        <v>717</v>
      </c>
      <c r="E1307" s="17">
        <v>1390</v>
      </c>
      <c r="F1307" s="18">
        <v>0.48</v>
      </c>
      <c r="G1307" s="11">
        <v>4</v>
      </c>
      <c r="H1307" s="19">
        <v>4867</v>
      </c>
      <c r="I1307" s="11" t="s">
        <v>11421</v>
      </c>
      <c r="J1307" s="11" t="str">
        <f t="shared" si="160"/>
        <v>Usha</v>
      </c>
      <c r="K1307" s="11" t="str">
        <f t="shared" si="161"/>
        <v>Home&amp;Kitchen</v>
      </c>
      <c r="L1307" s="11" t="str">
        <f t="shared" si="162"/>
        <v>Less</v>
      </c>
      <c r="M1307" s="11">
        <f t="shared" si="163"/>
        <v>4</v>
      </c>
      <c r="N1307" s="17">
        <f t="shared" si="164"/>
        <v>6765130</v>
      </c>
      <c r="O1307" s="20" t="str">
        <f t="shared" si="165"/>
        <v>&gt;₹500</v>
      </c>
      <c r="P1307" s="11" t="str">
        <f t="shared" si="166"/>
        <v>More</v>
      </c>
      <c r="Q1307" s="19">
        <f t="shared" si="167"/>
        <v>19468</v>
      </c>
    </row>
    <row r="1308" spans="1:17" x14ac:dyDescent="0.35">
      <c r="A1308" s="10" t="s">
        <v>11426</v>
      </c>
      <c r="B1308" s="10" t="s">
        <v>11427</v>
      </c>
      <c r="C1308" s="10" t="s">
        <v>11428</v>
      </c>
      <c r="D1308" s="12">
        <v>27900</v>
      </c>
      <c r="E1308" s="12">
        <v>59900</v>
      </c>
      <c r="F1308" s="13">
        <v>0.53</v>
      </c>
      <c r="G1308" s="10">
        <v>4.4000000000000004</v>
      </c>
      <c r="H1308" s="14">
        <v>5298</v>
      </c>
      <c r="I1308" s="10" t="s">
        <v>11432</v>
      </c>
      <c r="J1308" s="10" t="str">
        <f t="shared" si="160"/>
        <v>ECOVACS</v>
      </c>
      <c r="K1308" s="10" t="str">
        <f t="shared" si="161"/>
        <v>Home&amp;Kitchen</v>
      </c>
      <c r="L1308" s="10" t="str">
        <f t="shared" si="162"/>
        <v>More</v>
      </c>
      <c r="M1308" s="10">
        <f t="shared" si="163"/>
        <v>4</v>
      </c>
      <c r="N1308" s="12">
        <f t="shared" si="164"/>
        <v>317350200</v>
      </c>
      <c r="O1308" s="15" t="str">
        <f t="shared" si="165"/>
        <v>&gt;₹500</v>
      </c>
      <c r="P1308" s="10" t="str">
        <f t="shared" si="166"/>
        <v>More</v>
      </c>
      <c r="Q1308" s="14">
        <f t="shared" si="167"/>
        <v>23311.200000000001</v>
      </c>
    </row>
    <row r="1309" spans="1:17" x14ac:dyDescent="0.35">
      <c r="A1309" s="11" t="s">
        <v>11437</v>
      </c>
      <c r="B1309" s="11" t="s">
        <v>11438</v>
      </c>
      <c r="C1309" s="11" t="s">
        <v>9644</v>
      </c>
      <c r="D1309" s="17">
        <v>649</v>
      </c>
      <c r="E1309" s="17">
        <v>670</v>
      </c>
      <c r="F1309" s="18">
        <v>0.03</v>
      </c>
      <c r="G1309" s="11">
        <v>4.0999999999999996</v>
      </c>
      <c r="H1309" s="19">
        <v>7786</v>
      </c>
      <c r="I1309" s="11" t="s">
        <v>11442</v>
      </c>
      <c r="J1309" s="11" t="str">
        <f t="shared" si="160"/>
        <v>Kent</v>
      </c>
      <c r="K1309" s="11" t="str">
        <f t="shared" si="161"/>
        <v>Home&amp;Kitchen</v>
      </c>
      <c r="L1309" s="11" t="str">
        <f t="shared" si="162"/>
        <v>Less</v>
      </c>
      <c r="M1309" s="11">
        <f t="shared" si="163"/>
        <v>4</v>
      </c>
      <c r="N1309" s="17">
        <f t="shared" si="164"/>
        <v>5216620</v>
      </c>
      <c r="O1309" s="20" t="str">
        <f t="shared" si="165"/>
        <v>&gt;₹500</v>
      </c>
      <c r="P1309" s="11" t="str">
        <f t="shared" si="166"/>
        <v>More</v>
      </c>
      <c r="Q1309" s="19">
        <f t="shared" si="167"/>
        <v>31922.6</v>
      </c>
    </row>
    <row r="1310" spans="1:17" x14ac:dyDescent="0.35">
      <c r="A1310" s="10" t="s">
        <v>11447</v>
      </c>
      <c r="B1310" s="10" t="s">
        <v>11448</v>
      </c>
      <c r="C1310" s="10" t="s">
        <v>9633</v>
      </c>
      <c r="D1310" s="12">
        <v>193</v>
      </c>
      <c r="E1310" s="12">
        <v>399</v>
      </c>
      <c r="F1310" s="13">
        <v>0.52</v>
      </c>
      <c r="G1310" s="10">
        <v>3.6</v>
      </c>
      <c r="H1310" s="14">
        <v>37</v>
      </c>
      <c r="I1310" s="10" t="s">
        <v>11452</v>
      </c>
      <c r="J1310" s="10" t="str">
        <f t="shared" si="160"/>
        <v>AVNISH</v>
      </c>
      <c r="K1310" s="10" t="str">
        <f t="shared" si="161"/>
        <v>Home&amp;Kitchen</v>
      </c>
      <c r="L1310" s="10" t="str">
        <f t="shared" si="162"/>
        <v>More</v>
      </c>
      <c r="M1310" s="10">
        <f t="shared" si="163"/>
        <v>3</v>
      </c>
      <c r="N1310" s="12">
        <f t="shared" si="164"/>
        <v>14763</v>
      </c>
      <c r="O1310" s="15" t="str">
        <f t="shared" si="165"/>
        <v>₹200–₹500</v>
      </c>
      <c r="P1310" s="10" t="str">
        <f t="shared" si="166"/>
        <v>Less</v>
      </c>
      <c r="Q1310" s="14">
        <f t="shared" si="167"/>
        <v>133.20000000000002</v>
      </c>
    </row>
    <row r="1311" spans="1:17" x14ac:dyDescent="0.35">
      <c r="A1311" s="11" t="s">
        <v>11457</v>
      </c>
      <c r="B1311" s="11" t="s">
        <v>11458</v>
      </c>
      <c r="C1311" s="11" t="s">
        <v>8563</v>
      </c>
      <c r="D1311" s="17">
        <v>1299</v>
      </c>
      <c r="E1311" s="17">
        <v>2495</v>
      </c>
      <c r="F1311" s="18">
        <v>0.48</v>
      </c>
      <c r="G1311" s="11">
        <v>2</v>
      </c>
      <c r="H1311" s="19">
        <v>2</v>
      </c>
      <c r="I1311" s="11" t="s">
        <v>11462</v>
      </c>
      <c r="J1311" s="11" t="str">
        <f t="shared" si="160"/>
        <v>Khaitan</v>
      </c>
      <c r="K1311" s="11" t="str">
        <f t="shared" si="161"/>
        <v>Home&amp;Kitchen</v>
      </c>
      <c r="L1311" s="11" t="str">
        <f t="shared" si="162"/>
        <v>Less</v>
      </c>
      <c r="M1311" s="11">
        <f t="shared" si="163"/>
        <v>2</v>
      </c>
      <c r="N1311" s="17">
        <f t="shared" si="164"/>
        <v>4990</v>
      </c>
      <c r="O1311" s="20" t="str">
        <f t="shared" si="165"/>
        <v>&gt;₹500</v>
      </c>
      <c r="P1311" s="11" t="str">
        <f t="shared" si="166"/>
        <v>Less</v>
      </c>
      <c r="Q1311" s="19">
        <f t="shared" si="167"/>
        <v>4</v>
      </c>
    </row>
    <row r="1312" spans="1:17" x14ac:dyDescent="0.35">
      <c r="A1312" s="10" t="s">
        <v>11467</v>
      </c>
      <c r="B1312" s="10" t="s">
        <v>11468</v>
      </c>
      <c r="C1312" s="10" t="s">
        <v>8710</v>
      </c>
      <c r="D1312" s="12">
        <v>2449</v>
      </c>
      <c r="E1312" s="12">
        <v>3390</v>
      </c>
      <c r="F1312" s="13">
        <v>0.28000000000000003</v>
      </c>
      <c r="G1312" s="10">
        <v>4</v>
      </c>
      <c r="H1312" s="14">
        <v>5206</v>
      </c>
      <c r="I1312" s="10" t="s">
        <v>11472</v>
      </c>
      <c r="J1312" s="10" t="str">
        <f t="shared" si="160"/>
        <v>USHA</v>
      </c>
      <c r="K1312" s="10" t="str">
        <f t="shared" si="161"/>
        <v>Home&amp;Kitchen</v>
      </c>
      <c r="L1312" s="10" t="str">
        <f t="shared" si="162"/>
        <v>Less</v>
      </c>
      <c r="M1312" s="10">
        <f t="shared" si="163"/>
        <v>4</v>
      </c>
      <c r="N1312" s="12">
        <f t="shared" si="164"/>
        <v>17648340</v>
      </c>
      <c r="O1312" s="15" t="str">
        <f t="shared" si="165"/>
        <v>&gt;₹500</v>
      </c>
      <c r="P1312" s="10" t="str">
        <f t="shared" si="166"/>
        <v>More</v>
      </c>
      <c r="Q1312" s="14">
        <f t="shared" si="167"/>
        <v>20824</v>
      </c>
    </row>
    <row r="1313" spans="1:17" x14ac:dyDescent="0.35">
      <c r="A1313" s="11" t="s">
        <v>11477</v>
      </c>
      <c r="B1313" s="11" t="s">
        <v>11478</v>
      </c>
      <c r="C1313" s="11" t="s">
        <v>8721</v>
      </c>
      <c r="D1313" s="17">
        <v>1049</v>
      </c>
      <c r="E1313" s="17">
        <v>2499</v>
      </c>
      <c r="F1313" s="18">
        <v>0.57999999999999996</v>
      </c>
      <c r="G1313" s="11">
        <v>3.7</v>
      </c>
      <c r="H1313" s="19">
        <v>638</v>
      </c>
      <c r="I1313" s="11" t="s">
        <v>11481</v>
      </c>
      <c r="J1313" s="11" t="str">
        <f t="shared" si="160"/>
        <v>CSI</v>
      </c>
      <c r="K1313" s="11" t="str">
        <f t="shared" si="161"/>
        <v>Home&amp;Kitchen</v>
      </c>
      <c r="L1313" s="11" t="str">
        <f t="shared" si="162"/>
        <v>More</v>
      </c>
      <c r="M1313" s="11">
        <f t="shared" si="163"/>
        <v>3</v>
      </c>
      <c r="N1313" s="17">
        <f t="shared" si="164"/>
        <v>1594362</v>
      </c>
      <c r="O1313" s="20" t="str">
        <f t="shared" si="165"/>
        <v>&gt;₹500</v>
      </c>
      <c r="P1313" s="11" t="str">
        <f t="shared" si="166"/>
        <v>Less</v>
      </c>
      <c r="Q1313" s="19">
        <f t="shared" si="167"/>
        <v>2360.6</v>
      </c>
    </row>
    <row r="1314" spans="1:17" x14ac:dyDescent="0.35">
      <c r="A1314" s="10" t="s">
        <v>11486</v>
      </c>
      <c r="B1314" s="10" t="s">
        <v>11487</v>
      </c>
      <c r="C1314" s="10" t="s">
        <v>10993</v>
      </c>
      <c r="D1314" s="12">
        <v>2399</v>
      </c>
      <c r="E1314" s="12">
        <v>4200</v>
      </c>
      <c r="F1314" s="13">
        <v>0.43</v>
      </c>
      <c r="G1314" s="10">
        <v>3.8</v>
      </c>
      <c r="H1314" s="14">
        <v>397</v>
      </c>
      <c r="I1314" s="10" t="s">
        <v>11491</v>
      </c>
      <c r="J1314" s="10" t="str">
        <f t="shared" si="160"/>
        <v>Havells</v>
      </c>
      <c r="K1314" s="10" t="str">
        <f t="shared" si="161"/>
        <v>Home&amp;Kitchen</v>
      </c>
      <c r="L1314" s="10" t="str">
        <f t="shared" si="162"/>
        <v>Less</v>
      </c>
      <c r="M1314" s="10">
        <f t="shared" si="163"/>
        <v>3</v>
      </c>
      <c r="N1314" s="12">
        <f t="shared" si="164"/>
        <v>1667400</v>
      </c>
      <c r="O1314" s="15" t="str">
        <f t="shared" si="165"/>
        <v>&gt;₹500</v>
      </c>
      <c r="P1314" s="10" t="str">
        <f t="shared" si="166"/>
        <v>Less</v>
      </c>
      <c r="Q1314" s="14">
        <f t="shared" si="167"/>
        <v>1508.6</v>
      </c>
    </row>
    <row r="1315" spans="1:17" x14ac:dyDescent="0.35">
      <c r="A1315" s="11" t="s">
        <v>11496</v>
      </c>
      <c r="B1315" s="11" t="s">
        <v>11497</v>
      </c>
      <c r="C1315" s="11" t="s">
        <v>8969</v>
      </c>
      <c r="D1315" s="17">
        <v>2286</v>
      </c>
      <c r="E1315" s="17">
        <v>4495</v>
      </c>
      <c r="F1315" s="18">
        <v>0.49</v>
      </c>
      <c r="G1315" s="11">
        <v>3.9</v>
      </c>
      <c r="H1315" s="19">
        <v>326</v>
      </c>
      <c r="I1315" s="11" t="s">
        <v>11501</v>
      </c>
      <c r="J1315" s="11" t="str">
        <f t="shared" si="160"/>
        <v>INALSA</v>
      </c>
      <c r="K1315" s="11" t="str">
        <f t="shared" si="161"/>
        <v>Home&amp;Kitchen</v>
      </c>
      <c r="L1315" s="11" t="str">
        <f t="shared" si="162"/>
        <v>Less</v>
      </c>
      <c r="M1315" s="11">
        <f t="shared" si="163"/>
        <v>3</v>
      </c>
      <c r="N1315" s="17">
        <f t="shared" si="164"/>
        <v>1465370</v>
      </c>
      <c r="O1315" s="20" t="str">
        <f t="shared" si="165"/>
        <v>&gt;₹500</v>
      </c>
      <c r="P1315" s="11" t="str">
        <f t="shared" si="166"/>
        <v>Less</v>
      </c>
      <c r="Q1315" s="19">
        <f t="shared" si="167"/>
        <v>1271.3999999999999</v>
      </c>
    </row>
    <row r="1316" spans="1:17" x14ac:dyDescent="0.35">
      <c r="A1316" s="10" t="s">
        <v>11506</v>
      </c>
      <c r="B1316" s="10" t="s">
        <v>11507</v>
      </c>
      <c r="C1316" s="10" t="s">
        <v>10571</v>
      </c>
      <c r="D1316" s="12">
        <v>499</v>
      </c>
      <c r="E1316" s="12">
        <v>2199</v>
      </c>
      <c r="F1316" s="13">
        <v>0.77</v>
      </c>
      <c r="G1316" s="10">
        <v>3.1</v>
      </c>
      <c r="H1316" s="14">
        <v>3527</v>
      </c>
      <c r="I1316" s="10" t="s">
        <v>11511</v>
      </c>
      <c r="J1316" s="10" t="str">
        <f t="shared" si="160"/>
        <v>ROYAL</v>
      </c>
      <c r="K1316" s="10" t="str">
        <f t="shared" si="161"/>
        <v>Home&amp;Kitchen</v>
      </c>
      <c r="L1316" s="10" t="str">
        <f t="shared" si="162"/>
        <v>More</v>
      </c>
      <c r="M1316" s="10">
        <f t="shared" si="163"/>
        <v>3</v>
      </c>
      <c r="N1316" s="12">
        <f t="shared" si="164"/>
        <v>7755873</v>
      </c>
      <c r="O1316" s="15" t="str">
        <f t="shared" si="165"/>
        <v>&gt;₹500</v>
      </c>
      <c r="P1316" s="10" t="str">
        <f t="shared" si="166"/>
        <v>More</v>
      </c>
      <c r="Q1316" s="14">
        <f t="shared" si="167"/>
        <v>10933.7</v>
      </c>
    </row>
    <row r="1317" spans="1:17" x14ac:dyDescent="0.35">
      <c r="A1317" s="11" t="s">
        <v>11516</v>
      </c>
      <c r="B1317" s="11" t="s">
        <v>11517</v>
      </c>
      <c r="C1317" s="11" t="s">
        <v>9284</v>
      </c>
      <c r="D1317" s="17">
        <v>429</v>
      </c>
      <c r="E1317" s="17">
        <v>999</v>
      </c>
      <c r="F1317" s="18">
        <v>0.56999999999999995</v>
      </c>
      <c r="G1317" s="11">
        <v>3</v>
      </c>
      <c r="H1317" s="19">
        <v>617</v>
      </c>
      <c r="I1317" s="11" t="s">
        <v>11521</v>
      </c>
      <c r="J1317" s="11" t="str">
        <f t="shared" si="160"/>
        <v>Nirdambhay</v>
      </c>
      <c r="K1317" s="11" t="str">
        <f t="shared" si="161"/>
        <v>Home&amp;Kitchen</v>
      </c>
      <c r="L1317" s="11" t="str">
        <f t="shared" si="162"/>
        <v>More</v>
      </c>
      <c r="M1317" s="11">
        <f t="shared" si="163"/>
        <v>3</v>
      </c>
      <c r="N1317" s="17">
        <f t="shared" si="164"/>
        <v>616383</v>
      </c>
      <c r="O1317" s="20" t="str">
        <f t="shared" si="165"/>
        <v>&gt;₹500</v>
      </c>
      <c r="P1317" s="11" t="str">
        <f t="shared" si="166"/>
        <v>Less</v>
      </c>
      <c r="Q1317" s="19">
        <f t="shared" si="167"/>
        <v>1851</v>
      </c>
    </row>
    <row r="1318" spans="1:17" x14ac:dyDescent="0.35">
      <c r="A1318" s="10" t="s">
        <v>11526</v>
      </c>
      <c r="B1318" s="10" t="s">
        <v>11527</v>
      </c>
      <c r="C1318" s="10" t="s">
        <v>9061</v>
      </c>
      <c r="D1318" s="12">
        <v>299</v>
      </c>
      <c r="E1318" s="12">
        <v>595</v>
      </c>
      <c r="F1318" s="13">
        <v>0.5</v>
      </c>
      <c r="G1318" s="10">
        <v>4</v>
      </c>
      <c r="H1318" s="14">
        <v>314</v>
      </c>
      <c r="I1318" s="10" t="s">
        <v>11531</v>
      </c>
      <c r="J1318" s="10" t="str">
        <f t="shared" si="160"/>
        <v>Cello</v>
      </c>
      <c r="K1318" s="10" t="str">
        <f t="shared" si="161"/>
        <v>Home&amp;Kitchen</v>
      </c>
      <c r="L1318" s="10" t="str">
        <f t="shared" si="162"/>
        <v>More</v>
      </c>
      <c r="M1318" s="10">
        <f t="shared" si="163"/>
        <v>4</v>
      </c>
      <c r="N1318" s="12">
        <f t="shared" si="164"/>
        <v>186830</v>
      </c>
      <c r="O1318" s="15" t="str">
        <f t="shared" si="165"/>
        <v>&gt;₹500</v>
      </c>
      <c r="P1318" s="10" t="str">
        <f t="shared" si="166"/>
        <v>Less</v>
      </c>
      <c r="Q1318" s="14">
        <f t="shared" si="167"/>
        <v>1256</v>
      </c>
    </row>
    <row r="1319" spans="1:17" x14ac:dyDescent="0.35">
      <c r="A1319" s="11" t="s">
        <v>11536</v>
      </c>
      <c r="B1319" s="11" t="s">
        <v>11537</v>
      </c>
      <c r="C1319" s="11" t="s">
        <v>10094</v>
      </c>
      <c r="D1319" s="17">
        <v>5395</v>
      </c>
      <c r="E1319" s="17">
        <v>19990</v>
      </c>
      <c r="F1319" s="18">
        <v>0.73</v>
      </c>
      <c r="G1319" s="11">
        <v>4.4000000000000004</v>
      </c>
      <c r="H1319" s="19">
        <v>535</v>
      </c>
      <c r="I1319" s="11" t="s">
        <v>11541</v>
      </c>
      <c r="J1319" s="11" t="str">
        <f t="shared" si="160"/>
        <v>Proven¬Æ</v>
      </c>
      <c r="K1319" s="11" t="str">
        <f t="shared" si="161"/>
        <v>Home&amp;Kitchen</v>
      </c>
      <c r="L1319" s="11" t="str">
        <f t="shared" si="162"/>
        <v>More</v>
      </c>
      <c r="M1319" s="11">
        <f t="shared" si="163"/>
        <v>4</v>
      </c>
      <c r="N1319" s="17">
        <f t="shared" si="164"/>
        <v>10694650</v>
      </c>
      <c r="O1319" s="20" t="str">
        <f t="shared" si="165"/>
        <v>&gt;₹500</v>
      </c>
      <c r="P1319" s="11" t="str">
        <f t="shared" si="166"/>
        <v>Less</v>
      </c>
      <c r="Q1319" s="19">
        <f t="shared" si="167"/>
        <v>2354</v>
      </c>
    </row>
    <row r="1320" spans="1:17" x14ac:dyDescent="0.35">
      <c r="A1320" s="10" t="s">
        <v>11546</v>
      </c>
      <c r="B1320" s="10" t="s">
        <v>11547</v>
      </c>
      <c r="C1320" s="10" t="s">
        <v>8699</v>
      </c>
      <c r="D1320" s="12">
        <v>559</v>
      </c>
      <c r="E1320" s="12">
        <v>1010</v>
      </c>
      <c r="F1320" s="13">
        <v>0.45</v>
      </c>
      <c r="G1320" s="10">
        <v>4.0999999999999996</v>
      </c>
      <c r="H1320" s="14">
        <v>17325</v>
      </c>
      <c r="I1320" s="10" t="s">
        <v>11551</v>
      </c>
      <c r="J1320" s="10" t="str">
        <f t="shared" si="160"/>
        <v>Morphy</v>
      </c>
      <c r="K1320" s="10" t="str">
        <f t="shared" si="161"/>
        <v>Home&amp;Kitchen</v>
      </c>
      <c r="L1320" s="10" t="str">
        <f t="shared" si="162"/>
        <v>Less</v>
      </c>
      <c r="M1320" s="10">
        <f t="shared" si="163"/>
        <v>4</v>
      </c>
      <c r="N1320" s="12">
        <f t="shared" si="164"/>
        <v>17498250</v>
      </c>
      <c r="O1320" s="15" t="str">
        <f t="shared" si="165"/>
        <v>&gt;₹500</v>
      </c>
      <c r="P1320" s="10" t="str">
        <f t="shared" si="166"/>
        <v>More</v>
      </c>
      <c r="Q1320" s="14">
        <f t="shared" si="167"/>
        <v>71032.5</v>
      </c>
    </row>
    <row r="1321" spans="1:17" x14ac:dyDescent="0.35">
      <c r="A1321" s="11" t="s">
        <v>11556</v>
      </c>
      <c r="B1321" s="11" t="s">
        <v>11557</v>
      </c>
      <c r="C1321" s="11" t="s">
        <v>8699</v>
      </c>
      <c r="D1321" s="17">
        <v>660</v>
      </c>
      <c r="E1321" s="17">
        <v>1100</v>
      </c>
      <c r="F1321" s="18">
        <v>0.4</v>
      </c>
      <c r="G1321" s="11">
        <v>3.6</v>
      </c>
      <c r="H1321" s="19">
        <v>91</v>
      </c>
      <c r="I1321" s="11" t="s">
        <v>11561</v>
      </c>
      <c r="J1321" s="11" t="str">
        <f t="shared" si="160"/>
        <v>Wipro</v>
      </c>
      <c r="K1321" s="11" t="str">
        <f t="shared" si="161"/>
        <v>Home&amp;Kitchen</v>
      </c>
      <c r="L1321" s="11" t="str">
        <f t="shared" si="162"/>
        <v>Less</v>
      </c>
      <c r="M1321" s="11">
        <f t="shared" si="163"/>
        <v>3</v>
      </c>
      <c r="N1321" s="17">
        <f t="shared" si="164"/>
        <v>100100</v>
      </c>
      <c r="O1321" s="20" t="str">
        <f t="shared" si="165"/>
        <v>&gt;₹500</v>
      </c>
      <c r="P1321" s="11" t="str">
        <f t="shared" si="166"/>
        <v>Less</v>
      </c>
      <c r="Q1321" s="19">
        <f t="shared" si="167"/>
        <v>327.60000000000002</v>
      </c>
    </row>
    <row r="1322" spans="1:17" x14ac:dyDescent="0.35">
      <c r="A1322" s="10" t="s">
        <v>11566</v>
      </c>
      <c r="B1322" s="10" t="s">
        <v>11567</v>
      </c>
      <c r="C1322" s="10" t="s">
        <v>9030</v>
      </c>
      <c r="D1322" s="12">
        <v>419</v>
      </c>
      <c r="E1322" s="12">
        <v>999</v>
      </c>
      <c r="F1322" s="13">
        <v>0.57999999999999996</v>
      </c>
      <c r="G1322" s="10">
        <v>4.4000000000000004</v>
      </c>
      <c r="H1322" s="14">
        <v>227</v>
      </c>
      <c r="I1322" s="10" t="s">
        <v>11571</v>
      </c>
      <c r="J1322" s="10" t="str">
        <f t="shared" si="160"/>
        <v>Zuvexa</v>
      </c>
      <c r="K1322" s="10" t="str">
        <f t="shared" si="161"/>
        <v>Home&amp;Kitchen</v>
      </c>
      <c r="L1322" s="10" t="str">
        <f t="shared" si="162"/>
        <v>More</v>
      </c>
      <c r="M1322" s="10">
        <f t="shared" si="163"/>
        <v>4</v>
      </c>
      <c r="N1322" s="12">
        <f t="shared" si="164"/>
        <v>226773</v>
      </c>
      <c r="O1322" s="15" t="str">
        <f t="shared" si="165"/>
        <v>&gt;₹500</v>
      </c>
      <c r="P1322" s="10" t="str">
        <f t="shared" si="166"/>
        <v>Less</v>
      </c>
      <c r="Q1322" s="14">
        <f t="shared" si="167"/>
        <v>998.80000000000007</v>
      </c>
    </row>
    <row r="1323" spans="1:17" x14ac:dyDescent="0.35">
      <c r="A1323" s="11" t="s">
        <v>11576</v>
      </c>
      <c r="B1323" s="11" t="s">
        <v>11577</v>
      </c>
      <c r="C1323" s="11" t="s">
        <v>8773</v>
      </c>
      <c r="D1323" s="17">
        <v>7349</v>
      </c>
      <c r="E1323" s="17">
        <v>10900</v>
      </c>
      <c r="F1323" s="18">
        <v>0.33</v>
      </c>
      <c r="G1323" s="11">
        <v>4.2</v>
      </c>
      <c r="H1323" s="19">
        <v>11957</v>
      </c>
      <c r="I1323" s="11" t="s">
        <v>11581</v>
      </c>
      <c r="J1323" s="11" t="str">
        <f t="shared" si="160"/>
        <v>AO</v>
      </c>
      <c r="K1323" s="11" t="str">
        <f t="shared" si="161"/>
        <v>Home&amp;Kitchen</v>
      </c>
      <c r="L1323" s="11" t="str">
        <f t="shared" si="162"/>
        <v>Less</v>
      </c>
      <c r="M1323" s="11">
        <f t="shared" si="163"/>
        <v>4</v>
      </c>
      <c r="N1323" s="17">
        <f t="shared" si="164"/>
        <v>130331300</v>
      </c>
      <c r="O1323" s="20" t="str">
        <f t="shared" si="165"/>
        <v>&gt;₹500</v>
      </c>
      <c r="P1323" s="11" t="str">
        <f t="shared" si="166"/>
        <v>More</v>
      </c>
      <c r="Q1323" s="19">
        <f t="shared" si="167"/>
        <v>50219.4</v>
      </c>
    </row>
    <row r="1324" spans="1:17" x14ac:dyDescent="0.35">
      <c r="A1324" s="10" t="s">
        <v>11586</v>
      </c>
      <c r="B1324" s="10" t="s">
        <v>11587</v>
      </c>
      <c r="C1324" s="10" t="s">
        <v>9295</v>
      </c>
      <c r="D1324" s="12">
        <v>2899</v>
      </c>
      <c r="E1324" s="12">
        <v>4005</v>
      </c>
      <c r="F1324" s="13">
        <v>0.28000000000000003</v>
      </c>
      <c r="G1324" s="10">
        <v>4.3</v>
      </c>
      <c r="H1324" s="14">
        <v>7140</v>
      </c>
      <c r="I1324" s="10" t="s">
        <v>11591</v>
      </c>
      <c r="J1324" s="10" t="str">
        <f t="shared" si="160"/>
        <v>Havells</v>
      </c>
      <c r="K1324" s="10" t="str">
        <f t="shared" si="161"/>
        <v>Home&amp;Kitchen</v>
      </c>
      <c r="L1324" s="10" t="str">
        <f t="shared" si="162"/>
        <v>Less</v>
      </c>
      <c r="M1324" s="10">
        <f t="shared" si="163"/>
        <v>4</v>
      </c>
      <c r="N1324" s="12">
        <f t="shared" si="164"/>
        <v>28595700</v>
      </c>
      <c r="O1324" s="15" t="str">
        <f t="shared" si="165"/>
        <v>&gt;₹500</v>
      </c>
      <c r="P1324" s="10" t="str">
        <f t="shared" si="166"/>
        <v>More</v>
      </c>
      <c r="Q1324" s="14">
        <f t="shared" si="167"/>
        <v>30702</v>
      </c>
    </row>
    <row r="1325" spans="1:17" x14ac:dyDescent="0.35">
      <c r="A1325" s="11" t="s">
        <v>11596</v>
      </c>
      <c r="B1325" s="11" t="s">
        <v>11597</v>
      </c>
      <c r="C1325" s="11" t="s">
        <v>8969</v>
      </c>
      <c r="D1325" s="17">
        <v>1799</v>
      </c>
      <c r="E1325" s="17">
        <v>3295</v>
      </c>
      <c r="F1325" s="18">
        <v>0.45</v>
      </c>
      <c r="G1325" s="11">
        <v>3.8</v>
      </c>
      <c r="H1325" s="19">
        <v>687</v>
      </c>
      <c r="I1325" s="11" t="s">
        <v>11601</v>
      </c>
      <c r="J1325" s="11" t="str">
        <f t="shared" si="160"/>
        <v>INALSA</v>
      </c>
      <c r="K1325" s="11" t="str">
        <f t="shared" si="161"/>
        <v>Home&amp;Kitchen</v>
      </c>
      <c r="L1325" s="11" t="str">
        <f t="shared" si="162"/>
        <v>Less</v>
      </c>
      <c r="M1325" s="11">
        <f t="shared" si="163"/>
        <v>3</v>
      </c>
      <c r="N1325" s="17">
        <f t="shared" si="164"/>
        <v>2263665</v>
      </c>
      <c r="O1325" s="20" t="str">
        <f t="shared" si="165"/>
        <v>&gt;₹500</v>
      </c>
      <c r="P1325" s="11" t="str">
        <f t="shared" si="166"/>
        <v>Less</v>
      </c>
      <c r="Q1325" s="19">
        <f t="shared" si="167"/>
        <v>2610.6</v>
      </c>
    </row>
    <row r="1326" spans="1:17" x14ac:dyDescent="0.35">
      <c r="A1326" s="10" t="s">
        <v>11606</v>
      </c>
      <c r="B1326" s="10" t="s">
        <v>11607</v>
      </c>
      <c r="C1326" s="10" t="s">
        <v>9061</v>
      </c>
      <c r="D1326" s="12">
        <v>1474</v>
      </c>
      <c r="E1326" s="12">
        <v>4650</v>
      </c>
      <c r="F1326" s="13">
        <v>0.68</v>
      </c>
      <c r="G1326" s="10">
        <v>4.0999999999999996</v>
      </c>
      <c r="H1326" s="14">
        <v>1045</v>
      </c>
      <c r="I1326" s="10" t="s">
        <v>11611</v>
      </c>
      <c r="J1326" s="10" t="str">
        <f t="shared" si="160"/>
        <v>iBELL</v>
      </c>
      <c r="K1326" s="10" t="str">
        <f t="shared" si="161"/>
        <v>Home&amp;Kitchen</v>
      </c>
      <c r="L1326" s="10" t="str">
        <f t="shared" si="162"/>
        <v>More</v>
      </c>
      <c r="M1326" s="10">
        <f t="shared" si="163"/>
        <v>4</v>
      </c>
      <c r="N1326" s="12">
        <f t="shared" si="164"/>
        <v>4859250</v>
      </c>
      <c r="O1326" s="15" t="str">
        <f t="shared" si="165"/>
        <v>&gt;₹500</v>
      </c>
      <c r="P1326" s="10" t="str">
        <f t="shared" si="166"/>
        <v>More</v>
      </c>
      <c r="Q1326" s="14">
        <f t="shared" si="167"/>
        <v>4284.5</v>
      </c>
    </row>
    <row r="1327" spans="1:17" x14ac:dyDescent="0.35">
      <c r="A1327" s="11" t="s">
        <v>11616</v>
      </c>
      <c r="B1327" s="11" t="s">
        <v>11617</v>
      </c>
      <c r="C1327" s="11" t="s">
        <v>10094</v>
      </c>
      <c r="D1327" s="17">
        <v>15999</v>
      </c>
      <c r="E1327" s="17">
        <v>24500</v>
      </c>
      <c r="F1327" s="18">
        <v>0.35</v>
      </c>
      <c r="G1327" s="11">
        <v>4</v>
      </c>
      <c r="H1327" s="19">
        <v>11206</v>
      </c>
      <c r="I1327" s="11" t="s">
        <v>11621</v>
      </c>
      <c r="J1327" s="11" t="str">
        <f t="shared" si="160"/>
        <v>Aquaguard</v>
      </c>
      <c r="K1327" s="11" t="str">
        <f t="shared" si="161"/>
        <v>Home&amp;Kitchen</v>
      </c>
      <c r="L1327" s="11" t="str">
        <f t="shared" si="162"/>
        <v>Less</v>
      </c>
      <c r="M1327" s="11">
        <f t="shared" si="163"/>
        <v>4</v>
      </c>
      <c r="N1327" s="17">
        <f t="shared" si="164"/>
        <v>274547000</v>
      </c>
      <c r="O1327" s="20" t="str">
        <f t="shared" si="165"/>
        <v>&gt;₹500</v>
      </c>
      <c r="P1327" s="11" t="str">
        <f t="shared" si="166"/>
        <v>More</v>
      </c>
      <c r="Q1327" s="19">
        <f t="shared" si="167"/>
        <v>44824</v>
      </c>
    </row>
    <row r="1328" spans="1:17" x14ac:dyDescent="0.35">
      <c r="A1328" s="10" t="s">
        <v>11626</v>
      </c>
      <c r="B1328" s="10" t="s">
        <v>11627</v>
      </c>
      <c r="C1328" s="10" t="s">
        <v>8721</v>
      </c>
      <c r="D1328" s="12">
        <v>3645</v>
      </c>
      <c r="E1328" s="12">
        <v>6070</v>
      </c>
      <c r="F1328" s="13">
        <v>0.4</v>
      </c>
      <c r="G1328" s="10">
        <v>4.2</v>
      </c>
      <c r="H1328" s="14">
        <v>561</v>
      </c>
      <c r="I1328" s="10" t="s">
        <v>11631</v>
      </c>
      <c r="J1328" s="10" t="str">
        <f t="shared" si="160"/>
        <v>Havells</v>
      </c>
      <c r="K1328" s="10" t="str">
        <f t="shared" si="161"/>
        <v>Home&amp;Kitchen</v>
      </c>
      <c r="L1328" s="10" t="str">
        <f t="shared" si="162"/>
        <v>Less</v>
      </c>
      <c r="M1328" s="10">
        <f t="shared" si="163"/>
        <v>4</v>
      </c>
      <c r="N1328" s="12">
        <f t="shared" si="164"/>
        <v>3405270</v>
      </c>
      <c r="O1328" s="15" t="str">
        <f t="shared" si="165"/>
        <v>&gt;₹500</v>
      </c>
      <c r="P1328" s="10" t="str">
        <f t="shared" si="166"/>
        <v>Less</v>
      </c>
      <c r="Q1328" s="14">
        <f t="shared" si="167"/>
        <v>2356.2000000000003</v>
      </c>
    </row>
    <row r="1329" spans="1:17" x14ac:dyDescent="0.35">
      <c r="A1329" s="11" t="s">
        <v>11636</v>
      </c>
      <c r="B1329" s="11" t="s">
        <v>11637</v>
      </c>
      <c r="C1329" s="11" t="s">
        <v>8688</v>
      </c>
      <c r="D1329" s="17">
        <v>375</v>
      </c>
      <c r="E1329" s="17">
        <v>999</v>
      </c>
      <c r="F1329" s="18">
        <v>0.62</v>
      </c>
      <c r="G1329" s="11">
        <v>3.6</v>
      </c>
      <c r="H1329" s="19">
        <v>1988</v>
      </c>
      <c r="I1329" s="11" t="s">
        <v>11641</v>
      </c>
      <c r="J1329" s="11" t="str">
        <f t="shared" si="160"/>
        <v>Milk</v>
      </c>
      <c r="K1329" s="11" t="str">
        <f t="shared" si="161"/>
        <v>Home&amp;Kitchen</v>
      </c>
      <c r="L1329" s="11" t="str">
        <f t="shared" si="162"/>
        <v>More</v>
      </c>
      <c r="M1329" s="11">
        <f t="shared" si="163"/>
        <v>3</v>
      </c>
      <c r="N1329" s="17">
        <f t="shared" si="164"/>
        <v>1986012</v>
      </c>
      <c r="O1329" s="20" t="str">
        <f t="shared" si="165"/>
        <v>&gt;₹500</v>
      </c>
      <c r="P1329" s="11" t="str">
        <f t="shared" si="166"/>
        <v>More</v>
      </c>
      <c r="Q1329" s="19">
        <f t="shared" si="167"/>
        <v>7156.8</v>
      </c>
    </row>
    <row r="1330" spans="1:17" x14ac:dyDescent="0.35">
      <c r="A1330" s="10" t="s">
        <v>11646</v>
      </c>
      <c r="B1330" s="10" t="s">
        <v>11647</v>
      </c>
      <c r="C1330" s="10" t="s">
        <v>9695</v>
      </c>
      <c r="D1330" s="12">
        <v>2976</v>
      </c>
      <c r="E1330" s="12">
        <v>3945</v>
      </c>
      <c r="F1330" s="13">
        <v>0.25</v>
      </c>
      <c r="G1330" s="10">
        <v>4.2</v>
      </c>
      <c r="H1330" s="14">
        <v>3740</v>
      </c>
      <c r="I1330" s="10" t="s">
        <v>11651</v>
      </c>
      <c r="J1330" s="10" t="str">
        <f t="shared" si="160"/>
        <v>Panasonic</v>
      </c>
      <c r="K1330" s="10" t="str">
        <f t="shared" si="161"/>
        <v>Home&amp;Kitchen</v>
      </c>
      <c r="L1330" s="10" t="str">
        <f t="shared" si="162"/>
        <v>Less</v>
      </c>
      <c r="M1330" s="10">
        <f t="shared" si="163"/>
        <v>4</v>
      </c>
      <c r="N1330" s="12">
        <f t="shared" si="164"/>
        <v>14754300</v>
      </c>
      <c r="O1330" s="15" t="str">
        <f t="shared" si="165"/>
        <v>&gt;₹500</v>
      </c>
      <c r="P1330" s="10" t="str">
        <f t="shared" si="166"/>
        <v>More</v>
      </c>
      <c r="Q1330" s="14">
        <f t="shared" si="167"/>
        <v>15708</v>
      </c>
    </row>
    <row r="1331" spans="1:17" x14ac:dyDescent="0.35">
      <c r="A1331" s="11" t="s">
        <v>11656</v>
      </c>
      <c r="B1331" s="11" t="s">
        <v>11657</v>
      </c>
      <c r="C1331" s="11" t="s">
        <v>11064</v>
      </c>
      <c r="D1331" s="17">
        <v>1099</v>
      </c>
      <c r="E1331" s="17">
        <v>1499</v>
      </c>
      <c r="F1331" s="18">
        <v>0.27</v>
      </c>
      <c r="G1331" s="11">
        <v>4.0999999999999996</v>
      </c>
      <c r="H1331" s="19">
        <v>4401</v>
      </c>
      <c r="I1331" s="11" t="s">
        <v>11661</v>
      </c>
      <c r="J1331" s="11" t="str">
        <f t="shared" si="160"/>
        <v>InstaCuppa</v>
      </c>
      <c r="K1331" s="11" t="str">
        <f t="shared" si="161"/>
        <v>Home&amp;Kitchen</v>
      </c>
      <c r="L1331" s="11" t="str">
        <f t="shared" si="162"/>
        <v>Less</v>
      </c>
      <c r="M1331" s="11">
        <f t="shared" si="163"/>
        <v>4</v>
      </c>
      <c r="N1331" s="17">
        <f t="shared" si="164"/>
        <v>6597099</v>
      </c>
      <c r="O1331" s="20" t="str">
        <f t="shared" si="165"/>
        <v>&gt;₹500</v>
      </c>
      <c r="P1331" s="11" t="str">
        <f t="shared" si="166"/>
        <v>More</v>
      </c>
      <c r="Q1331" s="19">
        <f t="shared" si="167"/>
        <v>18044.099999999999</v>
      </c>
    </row>
    <row r="1332" spans="1:17" x14ac:dyDescent="0.35">
      <c r="A1332" s="10" t="s">
        <v>11666</v>
      </c>
      <c r="B1332" s="10" t="s">
        <v>11667</v>
      </c>
      <c r="C1332" s="10" t="s">
        <v>8897</v>
      </c>
      <c r="D1332" s="12">
        <v>2575</v>
      </c>
      <c r="E1332" s="12">
        <v>6700</v>
      </c>
      <c r="F1332" s="13">
        <v>0.62</v>
      </c>
      <c r="G1332" s="10">
        <v>4.2</v>
      </c>
      <c r="H1332" s="14">
        <v>611</v>
      </c>
      <c r="I1332" s="10" t="s">
        <v>11671</v>
      </c>
      <c r="J1332" s="10" t="str">
        <f t="shared" si="160"/>
        <v>Goodscity</v>
      </c>
      <c r="K1332" s="10" t="str">
        <f t="shared" si="161"/>
        <v>Home&amp;Kitchen</v>
      </c>
      <c r="L1332" s="10" t="str">
        <f t="shared" si="162"/>
        <v>More</v>
      </c>
      <c r="M1332" s="10">
        <f t="shared" si="163"/>
        <v>4</v>
      </c>
      <c r="N1332" s="12">
        <f t="shared" si="164"/>
        <v>4093700</v>
      </c>
      <c r="O1332" s="15" t="str">
        <f t="shared" si="165"/>
        <v>&gt;₹500</v>
      </c>
      <c r="P1332" s="10" t="str">
        <f t="shared" si="166"/>
        <v>Less</v>
      </c>
      <c r="Q1332" s="14">
        <f t="shared" si="167"/>
        <v>2566.2000000000003</v>
      </c>
    </row>
    <row r="1333" spans="1:17" x14ac:dyDescent="0.35">
      <c r="A1333" s="11" t="s">
        <v>11676</v>
      </c>
      <c r="B1333" s="11" t="s">
        <v>11677</v>
      </c>
      <c r="C1333" s="11" t="s">
        <v>8710</v>
      </c>
      <c r="D1333" s="17">
        <v>1649</v>
      </c>
      <c r="E1333" s="17">
        <v>2800</v>
      </c>
      <c r="F1333" s="18">
        <v>0.41</v>
      </c>
      <c r="G1333" s="11">
        <v>3.9</v>
      </c>
      <c r="H1333" s="19">
        <v>2162</v>
      </c>
      <c r="I1333" s="11" t="s">
        <v>11681</v>
      </c>
      <c r="J1333" s="11" t="str">
        <f t="shared" si="160"/>
        <v>Solidaire</v>
      </c>
      <c r="K1333" s="11" t="str">
        <f t="shared" si="161"/>
        <v>Home&amp;Kitchen</v>
      </c>
      <c r="L1333" s="11" t="str">
        <f t="shared" si="162"/>
        <v>Less</v>
      </c>
      <c r="M1333" s="11">
        <f t="shared" si="163"/>
        <v>3</v>
      </c>
      <c r="N1333" s="17">
        <f t="shared" si="164"/>
        <v>6053600</v>
      </c>
      <c r="O1333" s="20" t="str">
        <f t="shared" si="165"/>
        <v>&gt;₹500</v>
      </c>
      <c r="P1333" s="11" t="str">
        <f t="shared" si="166"/>
        <v>More</v>
      </c>
      <c r="Q1333" s="19">
        <f t="shared" si="167"/>
        <v>8431.7999999999993</v>
      </c>
    </row>
    <row r="1334" spans="1:17" x14ac:dyDescent="0.35">
      <c r="A1334" s="10" t="s">
        <v>11686</v>
      </c>
      <c r="B1334" s="10" t="s">
        <v>11687</v>
      </c>
      <c r="C1334" s="10" t="s">
        <v>8688</v>
      </c>
      <c r="D1334" s="12">
        <v>799</v>
      </c>
      <c r="E1334" s="12">
        <v>1699</v>
      </c>
      <c r="F1334" s="13">
        <v>0.53</v>
      </c>
      <c r="G1334" s="10">
        <v>4</v>
      </c>
      <c r="H1334" s="14">
        <v>97</v>
      </c>
      <c r="I1334" s="10" t="s">
        <v>11691</v>
      </c>
      <c r="J1334" s="10" t="str">
        <f t="shared" si="160"/>
        <v>Amazon</v>
      </c>
      <c r="K1334" s="10" t="str">
        <f t="shared" si="161"/>
        <v>Home&amp;Kitchen</v>
      </c>
      <c r="L1334" s="10" t="str">
        <f t="shared" si="162"/>
        <v>More</v>
      </c>
      <c r="M1334" s="10">
        <f t="shared" si="163"/>
        <v>4</v>
      </c>
      <c r="N1334" s="12">
        <f t="shared" si="164"/>
        <v>164803</v>
      </c>
      <c r="O1334" s="15" t="str">
        <f t="shared" si="165"/>
        <v>&gt;₹500</v>
      </c>
      <c r="P1334" s="10" t="str">
        <f t="shared" si="166"/>
        <v>Less</v>
      </c>
      <c r="Q1334" s="14">
        <f t="shared" si="167"/>
        <v>388</v>
      </c>
    </row>
    <row r="1335" spans="1:17" x14ac:dyDescent="0.35">
      <c r="A1335" s="11" t="s">
        <v>11696</v>
      </c>
      <c r="B1335" s="11" t="s">
        <v>11697</v>
      </c>
      <c r="C1335" s="11" t="s">
        <v>8688</v>
      </c>
      <c r="D1335" s="17">
        <v>765</v>
      </c>
      <c r="E1335" s="17">
        <v>970</v>
      </c>
      <c r="F1335" s="18">
        <v>0.21</v>
      </c>
      <c r="G1335" s="11">
        <v>4.2</v>
      </c>
      <c r="H1335" s="19">
        <v>6055</v>
      </c>
      <c r="I1335" s="11" t="s">
        <v>11701</v>
      </c>
      <c r="J1335" s="11" t="str">
        <f t="shared" si="160"/>
        <v>Orpat</v>
      </c>
      <c r="K1335" s="11" t="str">
        <f t="shared" si="161"/>
        <v>Home&amp;Kitchen</v>
      </c>
      <c r="L1335" s="11" t="str">
        <f t="shared" si="162"/>
        <v>Less</v>
      </c>
      <c r="M1335" s="11">
        <f t="shared" si="163"/>
        <v>4</v>
      </c>
      <c r="N1335" s="17">
        <f t="shared" si="164"/>
        <v>5873350</v>
      </c>
      <c r="O1335" s="20" t="str">
        <f t="shared" si="165"/>
        <v>&gt;₹500</v>
      </c>
      <c r="P1335" s="11" t="str">
        <f t="shared" si="166"/>
        <v>More</v>
      </c>
      <c r="Q1335" s="19">
        <f t="shared" si="167"/>
        <v>25431</v>
      </c>
    </row>
    <row r="1336" spans="1:17" x14ac:dyDescent="0.35">
      <c r="A1336" s="10" t="s">
        <v>11706</v>
      </c>
      <c r="B1336" s="10" t="s">
        <v>11707</v>
      </c>
      <c r="C1336" s="10" t="s">
        <v>8574</v>
      </c>
      <c r="D1336" s="12">
        <v>999</v>
      </c>
      <c r="E1336" s="12">
        <v>1500</v>
      </c>
      <c r="F1336" s="13">
        <v>0.33</v>
      </c>
      <c r="G1336" s="10">
        <v>4.2</v>
      </c>
      <c r="H1336" s="14">
        <v>386</v>
      </c>
      <c r="I1336" s="10" t="s">
        <v>11711</v>
      </c>
      <c r="J1336" s="10" t="str">
        <f t="shared" si="160"/>
        <v>HealthSense</v>
      </c>
      <c r="K1336" s="10" t="str">
        <f t="shared" si="161"/>
        <v>Home&amp;Kitchen</v>
      </c>
      <c r="L1336" s="10" t="str">
        <f t="shared" si="162"/>
        <v>Less</v>
      </c>
      <c r="M1336" s="10">
        <f t="shared" si="163"/>
        <v>4</v>
      </c>
      <c r="N1336" s="12">
        <f t="shared" si="164"/>
        <v>579000</v>
      </c>
      <c r="O1336" s="15" t="str">
        <f t="shared" si="165"/>
        <v>&gt;₹500</v>
      </c>
      <c r="P1336" s="10" t="str">
        <f t="shared" si="166"/>
        <v>Less</v>
      </c>
      <c r="Q1336" s="14">
        <f t="shared" si="167"/>
        <v>1621.2</v>
      </c>
    </row>
    <row r="1337" spans="1:17" x14ac:dyDescent="0.35">
      <c r="A1337" s="11" t="s">
        <v>11716</v>
      </c>
      <c r="B1337" s="11" t="s">
        <v>11717</v>
      </c>
      <c r="C1337" s="11" t="s">
        <v>11718</v>
      </c>
      <c r="D1337" s="17">
        <v>587</v>
      </c>
      <c r="E1337" s="17">
        <v>1295</v>
      </c>
      <c r="F1337" s="18">
        <v>0.55000000000000004</v>
      </c>
      <c r="G1337" s="11">
        <v>4.0999999999999996</v>
      </c>
      <c r="H1337" s="19">
        <v>557</v>
      </c>
      <c r="I1337" s="11" t="s">
        <v>11722</v>
      </c>
      <c r="J1337" s="11" t="str">
        <f t="shared" si="160"/>
        <v>AGARO</v>
      </c>
      <c r="K1337" s="11" t="str">
        <f t="shared" si="161"/>
        <v>Home&amp;Kitchen</v>
      </c>
      <c r="L1337" s="11" t="str">
        <f t="shared" si="162"/>
        <v>More</v>
      </c>
      <c r="M1337" s="11">
        <f t="shared" si="163"/>
        <v>4</v>
      </c>
      <c r="N1337" s="17">
        <f t="shared" si="164"/>
        <v>721315</v>
      </c>
      <c r="O1337" s="20" t="str">
        <f t="shared" si="165"/>
        <v>&gt;₹500</v>
      </c>
      <c r="P1337" s="11" t="str">
        <f t="shared" si="166"/>
        <v>Less</v>
      </c>
      <c r="Q1337" s="19">
        <f t="shared" si="167"/>
        <v>2283.6999999999998</v>
      </c>
    </row>
    <row r="1338" spans="1:17" x14ac:dyDescent="0.35">
      <c r="A1338" s="10" t="s">
        <v>11727</v>
      </c>
      <c r="B1338" s="10" t="s">
        <v>11728</v>
      </c>
      <c r="C1338" s="10" t="s">
        <v>11729</v>
      </c>
      <c r="D1338" s="12">
        <v>12609</v>
      </c>
      <c r="E1338" s="12">
        <v>23999</v>
      </c>
      <c r="F1338" s="13">
        <v>0.47</v>
      </c>
      <c r="G1338" s="10">
        <v>4.4000000000000004</v>
      </c>
      <c r="H1338" s="14">
        <v>2288</v>
      </c>
      <c r="I1338" s="10" t="s">
        <v>11733</v>
      </c>
      <c r="J1338" s="10" t="str">
        <f t="shared" si="160"/>
        <v>AGARO</v>
      </c>
      <c r="K1338" s="10" t="str">
        <f t="shared" si="161"/>
        <v>Home&amp;Kitchen</v>
      </c>
      <c r="L1338" s="10" t="str">
        <f t="shared" si="162"/>
        <v>Less</v>
      </c>
      <c r="M1338" s="10">
        <f t="shared" si="163"/>
        <v>4</v>
      </c>
      <c r="N1338" s="12">
        <f t="shared" si="164"/>
        <v>54909712</v>
      </c>
      <c r="O1338" s="15" t="str">
        <f t="shared" si="165"/>
        <v>&gt;₹500</v>
      </c>
      <c r="P1338" s="10" t="str">
        <f t="shared" si="166"/>
        <v>More</v>
      </c>
      <c r="Q1338" s="14">
        <f t="shared" si="167"/>
        <v>10067.200000000001</v>
      </c>
    </row>
    <row r="1339" spans="1:17" x14ac:dyDescent="0.35">
      <c r="A1339" s="11" t="s">
        <v>11738</v>
      </c>
      <c r="B1339" s="11" t="s">
        <v>11739</v>
      </c>
      <c r="C1339" s="11" t="s">
        <v>8699</v>
      </c>
      <c r="D1339" s="17">
        <v>699</v>
      </c>
      <c r="E1339" s="17">
        <v>850</v>
      </c>
      <c r="F1339" s="18">
        <v>0.18</v>
      </c>
      <c r="G1339" s="11">
        <v>4.0999999999999996</v>
      </c>
      <c r="H1339" s="19">
        <v>1106</v>
      </c>
      <c r="I1339" s="11" t="s">
        <v>11743</v>
      </c>
      <c r="J1339" s="11" t="str">
        <f t="shared" si="160"/>
        <v>Wipro</v>
      </c>
      <c r="K1339" s="11" t="str">
        <f t="shared" si="161"/>
        <v>Home&amp;Kitchen</v>
      </c>
      <c r="L1339" s="11" t="str">
        <f t="shared" si="162"/>
        <v>Less</v>
      </c>
      <c r="M1339" s="11">
        <f t="shared" si="163"/>
        <v>4</v>
      </c>
      <c r="N1339" s="17">
        <f t="shared" si="164"/>
        <v>940100</v>
      </c>
      <c r="O1339" s="20" t="str">
        <f t="shared" si="165"/>
        <v>&gt;₹500</v>
      </c>
      <c r="P1339" s="11" t="str">
        <f t="shared" si="166"/>
        <v>More</v>
      </c>
      <c r="Q1339" s="19">
        <f t="shared" si="167"/>
        <v>4534.5999999999995</v>
      </c>
    </row>
    <row r="1340" spans="1:17" x14ac:dyDescent="0.35">
      <c r="A1340" s="10" t="s">
        <v>11746</v>
      </c>
      <c r="B1340" s="10" t="s">
        <v>11747</v>
      </c>
      <c r="C1340" s="10" t="s">
        <v>9326</v>
      </c>
      <c r="D1340" s="12">
        <v>3799</v>
      </c>
      <c r="E1340" s="12">
        <v>6000</v>
      </c>
      <c r="F1340" s="13">
        <v>0.37</v>
      </c>
      <c r="G1340" s="10">
        <v>4.2</v>
      </c>
      <c r="H1340" s="14">
        <v>11935</v>
      </c>
      <c r="I1340" s="10" t="s">
        <v>11751</v>
      </c>
      <c r="J1340" s="10" t="str">
        <f t="shared" si="160"/>
        <v>AmazonBasics</v>
      </c>
      <c r="K1340" s="10" t="str">
        <f t="shared" si="161"/>
        <v>Home&amp;Kitchen</v>
      </c>
      <c r="L1340" s="10" t="str">
        <f t="shared" si="162"/>
        <v>Less</v>
      </c>
      <c r="M1340" s="10">
        <f t="shared" si="163"/>
        <v>4</v>
      </c>
      <c r="N1340" s="12">
        <f t="shared" si="164"/>
        <v>71610000</v>
      </c>
      <c r="O1340" s="15" t="str">
        <f t="shared" si="165"/>
        <v>&gt;₹500</v>
      </c>
      <c r="P1340" s="10" t="str">
        <f t="shared" si="166"/>
        <v>More</v>
      </c>
      <c r="Q1340" s="14">
        <f t="shared" si="167"/>
        <v>50127</v>
      </c>
    </row>
    <row r="1341" spans="1:17" x14ac:dyDescent="0.35">
      <c r="A1341" s="11" t="s">
        <v>11756</v>
      </c>
      <c r="B1341" s="11" t="s">
        <v>11757</v>
      </c>
      <c r="C1341" s="11" t="s">
        <v>8844</v>
      </c>
      <c r="D1341" s="17">
        <v>640</v>
      </c>
      <c r="E1341" s="17">
        <v>1020</v>
      </c>
      <c r="F1341" s="18">
        <v>0.37</v>
      </c>
      <c r="G1341" s="11">
        <v>4.0999999999999996</v>
      </c>
      <c r="H1341" s="19">
        <v>5059</v>
      </c>
      <c r="I1341" s="11" t="s">
        <v>11761</v>
      </c>
      <c r="J1341" s="11" t="str">
        <f t="shared" si="160"/>
        <v>Crompton</v>
      </c>
      <c r="K1341" s="11" t="str">
        <f t="shared" si="161"/>
        <v>Home&amp;Kitchen</v>
      </c>
      <c r="L1341" s="11" t="str">
        <f t="shared" si="162"/>
        <v>Less</v>
      </c>
      <c r="M1341" s="11">
        <f t="shared" si="163"/>
        <v>4</v>
      </c>
      <c r="N1341" s="17">
        <f t="shared" si="164"/>
        <v>5160180</v>
      </c>
      <c r="O1341" s="20" t="str">
        <f t="shared" si="165"/>
        <v>&gt;₹500</v>
      </c>
      <c r="P1341" s="11" t="str">
        <f t="shared" si="166"/>
        <v>More</v>
      </c>
      <c r="Q1341" s="19">
        <f t="shared" si="167"/>
        <v>20741.899999999998</v>
      </c>
    </row>
    <row r="1342" spans="1:17" x14ac:dyDescent="0.35">
      <c r="A1342" s="10" t="s">
        <v>11766</v>
      </c>
      <c r="B1342" s="10" t="s">
        <v>11767</v>
      </c>
      <c r="C1342" s="10" t="s">
        <v>8563</v>
      </c>
      <c r="D1342" s="12">
        <v>979</v>
      </c>
      <c r="E1342" s="12">
        <v>1999</v>
      </c>
      <c r="F1342" s="13">
        <v>0.51</v>
      </c>
      <c r="G1342" s="10">
        <v>3.9</v>
      </c>
      <c r="H1342" s="14">
        <v>157</v>
      </c>
      <c r="I1342" s="10" t="s">
        <v>11771</v>
      </c>
      <c r="J1342" s="10" t="str">
        <f t="shared" si="160"/>
        <v>SaiEllin</v>
      </c>
      <c r="K1342" s="10" t="str">
        <f t="shared" si="161"/>
        <v>Home&amp;Kitchen</v>
      </c>
      <c r="L1342" s="10" t="str">
        <f t="shared" si="162"/>
        <v>More</v>
      </c>
      <c r="M1342" s="10">
        <f t="shared" si="163"/>
        <v>3</v>
      </c>
      <c r="N1342" s="12">
        <f t="shared" si="164"/>
        <v>313843</v>
      </c>
      <c r="O1342" s="15" t="str">
        <f t="shared" si="165"/>
        <v>&gt;₹500</v>
      </c>
      <c r="P1342" s="10" t="str">
        <f t="shared" si="166"/>
        <v>Less</v>
      </c>
      <c r="Q1342" s="14">
        <f t="shared" si="167"/>
        <v>612.29999999999995</v>
      </c>
    </row>
    <row r="1343" spans="1:17" x14ac:dyDescent="0.35">
      <c r="A1343" s="11" t="s">
        <v>11776</v>
      </c>
      <c r="B1343" s="11" t="s">
        <v>11777</v>
      </c>
      <c r="C1343" s="11" t="s">
        <v>8721</v>
      </c>
      <c r="D1343" s="17">
        <v>5365</v>
      </c>
      <c r="E1343" s="17">
        <v>7445</v>
      </c>
      <c r="F1343" s="18">
        <v>0.28000000000000003</v>
      </c>
      <c r="G1343" s="11">
        <v>3.9</v>
      </c>
      <c r="H1343" s="19">
        <v>3584</v>
      </c>
      <c r="I1343" s="11" t="s">
        <v>11781</v>
      </c>
      <c r="J1343" s="11" t="str">
        <f t="shared" si="160"/>
        <v>Bajaj</v>
      </c>
      <c r="K1343" s="11" t="str">
        <f t="shared" si="161"/>
        <v>Home&amp;Kitchen</v>
      </c>
      <c r="L1343" s="11" t="str">
        <f t="shared" si="162"/>
        <v>Less</v>
      </c>
      <c r="M1343" s="11">
        <f t="shared" si="163"/>
        <v>3</v>
      </c>
      <c r="N1343" s="17">
        <f t="shared" si="164"/>
        <v>26682880</v>
      </c>
      <c r="O1343" s="20" t="str">
        <f t="shared" si="165"/>
        <v>&gt;₹500</v>
      </c>
      <c r="P1343" s="11" t="str">
        <f t="shared" si="166"/>
        <v>More</v>
      </c>
      <c r="Q1343" s="19">
        <f t="shared" si="167"/>
        <v>13977.6</v>
      </c>
    </row>
    <row r="1344" spans="1:17" x14ac:dyDescent="0.35">
      <c r="A1344" s="10" t="s">
        <v>11786</v>
      </c>
      <c r="B1344" s="10" t="s">
        <v>11787</v>
      </c>
      <c r="C1344" s="10" t="s">
        <v>8897</v>
      </c>
      <c r="D1344" s="12">
        <v>3199</v>
      </c>
      <c r="E1344" s="12">
        <v>3500</v>
      </c>
      <c r="F1344" s="13">
        <v>0.09</v>
      </c>
      <c r="G1344" s="10">
        <v>4.2</v>
      </c>
      <c r="H1344" s="14">
        <v>1899</v>
      </c>
      <c r="I1344" s="10" t="s">
        <v>11791</v>
      </c>
      <c r="J1344" s="10" t="str">
        <f t="shared" si="160"/>
        <v>Black</v>
      </c>
      <c r="K1344" s="10" t="str">
        <f t="shared" si="161"/>
        <v>Home&amp;Kitchen</v>
      </c>
      <c r="L1344" s="10" t="str">
        <f t="shared" si="162"/>
        <v>Less</v>
      </c>
      <c r="M1344" s="10">
        <f t="shared" si="163"/>
        <v>4</v>
      </c>
      <c r="N1344" s="12">
        <f t="shared" si="164"/>
        <v>6646500</v>
      </c>
      <c r="O1344" s="15" t="str">
        <f t="shared" si="165"/>
        <v>&gt;₹500</v>
      </c>
      <c r="P1344" s="10" t="str">
        <f t="shared" si="166"/>
        <v>More</v>
      </c>
      <c r="Q1344" s="14">
        <f t="shared" si="167"/>
        <v>7975.8</v>
      </c>
    </row>
    <row r="1345" spans="1:17" x14ac:dyDescent="0.35">
      <c r="A1345" s="11" t="s">
        <v>11796</v>
      </c>
      <c r="B1345" s="11" t="s">
        <v>11797</v>
      </c>
      <c r="C1345" s="11" t="s">
        <v>10358</v>
      </c>
      <c r="D1345" s="17">
        <v>979</v>
      </c>
      <c r="E1345" s="17">
        <v>1395</v>
      </c>
      <c r="F1345" s="18">
        <v>0.3</v>
      </c>
      <c r="G1345" s="11">
        <v>4.2</v>
      </c>
      <c r="H1345" s="19">
        <v>15252</v>
      </c>
      <c r="I1345" s="11" t="s">
        <v>11801</v>
      </c>
      <c r="J1345" s="11" t="str">
        <f t="shared" si="160"/>
        <v>Inalsa</v>
      </c>
      <c r="K1345" s="11" t="str">
        <f t="shared" si="161"/>
        <v>Home&amp;Kitchen</v>
      </c>
      <c r="L1345" s="11" t="str">
        <f t="shared" si="162"/>
        <v>Less</v>
      </c>
      <c r="M1345" s="11">
        <f t="shared" si="163"/>
        <v>4</v>
      </c>
      <c r="N1345" s="17">
        <f t="shared" si="164"/>
        <v>21276540</v>
      </c>
      <c r="O1345" s="20" t="str">
        <f t="shared" si="165"/>
        <v>&gt;₹500</v>
      </c>
      <c r="P1345" s="11" t="str">
        <f t="shared" si="166"/>
        <v>More</v>
      </c>
      <c r="Q1345" s="19">
        <f t="shared" si="167"/>
        <v>64058.400000000001</v>
      </c>
    </row>
    <row r="1346" spans="1:17" x14ac:dyDescent="0.35">
      <c r="A1346" s="10" t="s">
        <v>11806</v>
      </c>
      <c r="B1346" s="10" t="s">
        <v>11807</v>
      </c>
      <c r="C1346" s="10" t="s">
        <v>8552</v>
      </c>
      <c r="D1346" s="12">
        <v>929</v>
      </c>
      <c r="E1346" s="12">
        <v>2199</v>
      </c>
      <c r="F1346" s="13">
        <v>0.57999999999999996</v>
      </c>
      <c r="G1346" s="10">
        <v>3.7</v>
      </c>
      <c r="H1346" s="14">
        <v>4</v>
      </c>
      <c r="I1346" s="10" t="s">
        <v>11811</v>
      </c>
      <c r="J1346" s="10" t="str">
        <f t="shared" ref="J1346:J1409" si="168">LEFT(B1346, FIND(" ", B1346) - 1)</f>
        <v>Longway</v>
      </c>
      <c r="K1346" s="10" t="str">
        <f t="shared" ref="K1346:K1409" si="169">LEFT(C1346, FIND("|", C1346 &amp; "|") - 1)</f>
        <v>Home&amp;Kitchen</v>
      </c>
      <c r="L1346" s="10" t="str">
        <f t="shared" ref="L1346:L1409" si="170">IF(F1346&gt;=50%,"More", "Less")</f>
        <v>More</v>
      </c>
      <c r="M1346" s="10">
        <f t="shared" ref="M1346:M1409" si="171">INT(G1346)</f>
        <v>3</v>
      </c>
      <c r="N1346" s="12">
        <f t="shared" ref="N1346:N1409" si="172">E1346*H1346</f>
        <v>8796</v>
      </c>
      <c r="O1346" s="15" t="str">
        <f t="shared" ref="O1346:O1409" si="173">IF(E1346&lt;200,"&lt;₹200",
IF(E1346&lt;=500,"₹200–₹500",
"&gt;₹500"))</f>
        <v>&gt;₹500</v>
      </c>
      <c r="P1346" s="10" t="str">
        <f t="shared" ref="P1346:P1409" si="174">IF(H1346&lt;1000, "Less", "More")</f>
        <v>Less</v>
      </c>
      <c r="Q1346" s="14">
        <f t="shared" ref="Q1346:Q1409" si="175">G1346*H1346</f>
        <v>14.8</v>
      </c>
    </row>
    <row r="1347" spans="1:17" x14ac:dyDescent="0.35">
      <c r="A1347" s="11" t="s">
        <v>11816</v>
      </c>
      <c r="B1347" s="11" t="s">
        <v>11817</v>
      </c>
      <c r="C1347" s="11" t="s">
        <v>10409</v>
      </c>
      <c r="D1347" s="17">
        <v>3710</v>
      </c>
      <c r="E1347" s="17">
        <v>4330</v>
      </c>
      <c r="F1347" s="18">
        <v>0.14000000000000001</v>
      </c>
      <c r="G1347" s="11">
        <v>3.7</v>
      </c>
      <c r="H1347" s="19">
        <v>1662</v>
      </c>
      <c r="I1347" s="11" t="s">
        <v>11821</v>
      </c>
      <c r="J1347" s="11" t="str">
        <f t="shared" si="168"/>
        <v>Prestige</v>
      </c>
      <c r="K1347" s="11" t="str">
        <f t="shared" si="169"/>
        <v>Home&amp;Kitchen</v>
      </c>
      <c r="L1347" s="11" t="str">
        <f t="shared" si="170"/>
        <v>Less</v>
      </c>
      <c r="M1347" s="11">
        <f t="shared" si="171"/>
        <v>3</v>
      </c>
      <c r="N1347" s="17">
        <f t="shared" si="172"/>
        <v>7196460</v>
      </c>
      <c r="O1347" s="20" t="str">
        <f t="shared" si="173"/>
        <v>&gt;₹500</v>
      </c>
      <c r="P1347" s="11" t="str">
        <f t="shared" si="174"/>
        <v>More</v>
      </c>
      <c r="Q1347" s="19">
        <f t="shared" si="175"/>
        <v>6149.4000000000005</v>
      </c>
    </row>
    <row r="1348" spans="1:17" x14ac:dyDescent="0.35">
      <c r="A1348" s="10" t="s">
        <v>11826</v>
      </c>
      <c r="B1348" s="10" t="s">
        <v>11827</v>
      </c>
      <c r="C1348" s="10" t="s">
        <v>8710</v>
      </c>
      <c r="D1348" s="12">
        <v>2033</v>
      </c>
      <c r="E1348" s="12">
        <v>4295</v>
      </c>
      <c r="F1348" s="13">
        <v>0.53</v>
      </c>
      <c r="G1348" s="10">
        <v>3.4</v>
      </c>
      <c r="H1348" s="14">
        <v>422</v>
      </c>
      <c r="I1348" s="10" t="s">
        <v>11831</v>
      </c>
      <c r="J1348" s="10" t="str">
        <f t="shared" si="168"/>
        <v>Pigeon</v>
      </c>
      <c r="K1348" s="10" t="str">
        <f t="shared" si="169"/>
        <v>Home&amp;Kitchen</v>
      </c>
      <c r="L1348" s="10" t="str">
        <f t="shared" si="170"/>
        <v>More</v>
      </c>
      <c r="M1348" s="10">
        <f t="shared" si="171"/>
        <v>3</v>
      </c>
      <c r="N1348" s="12">
        <f t="shared" si="172"/>
        <v>1812490</v>
      </c>
      <c r="O1348" s="15" t="str">
        <f t="shared" si="173"/>
        <v>&gt;₹500</v>
      </c>
      <c r="P1348" s="10" t="str">
        <f t="shared" si="174"/>
        <v>Less</v>
      </c>
      <c r="Q1348" s="14">
        <f t="shared" si="175"/>
        <v>1434.8</v>
      </c>
    </row>
    <row r="1349" spans="1:17" x14ac:dyDescent="0.35">
      <c r="A1349" s="11" t="s">
        <v>11836</v>
      </c>
      <c r="B1349" s="11" t="s">
        <v>11837</v>
      </c>
      <c r="C1349" s="11" t="s">
        <v>8552</v>
      </c>
      <c r="D1349" s="17">
        <v>9495</v>
      </c>
      <c r="E1349" s="17">
        <v>18990</v>
      </c>
      <c r="F1349" s="18">
        <v>0.5</v>
      </c>
      <c r="G1349" s="11">
        <v>4.2</v>
      </c>
      <c r="H1349" s="19">
        <v>79</v>
      </c>
      <c r="I1349" s="11" t="s">
        <v>11841</v>
      </c>
      <c r="J1349" s="11" t="str">
        <f t="shared" si="168"/>
        <v>Borosil</v>
      </c>
      <c r="K1349" s="11" t="str">
        <f t="shared" si="169"/>
        <v>Home&amp;Kitchen</v>
      </c>
      <c r="L1349" s="11" t="str">
        <f t="shared" si="170"/>
        <v>More</v>
      </c>
      <c r="M1349" s="11">
        <f t="shared" si="171"/>
        <v>4</v>
      </c>
      <c r="N1349" s="17">
        <f t="shared" si="172"/>
        <v>1500210</v>
      </c>
      <c r="O1349" s="20" t="str">
        <f t="shared" si="173"/>
        <v>&gt;₹500</v>
      </c>
      <c r="P1349" s="11" t="str">
        <f t="shared" si="174"/>
        <v>Less</v>
      </c>
      <c r="Q1349" s="19">
        <f t="shared" si="175"/>
        <v>331.8</v>
      </c>
    </row>
    <row r="1350" spans="1:17" x14ac:dyDescent="0.35">
      <c r="A1350" s="10" t="s">
        <v>11846</v>
      </c>
      <c r="B1350" s="10" t="s">
        <v>11847</v>
      </c>
      <c r="C1350" s="10" t="s">
        <v>8773</v>
      </c>
      <c r="D1350" s="12">
        <v>7799</v>
      </c>
      <c r="E1350" s="12">
        <v>12500</v>
      </c>
      <c r="F1350" s="13">
        <v>0.38</v>
      </c>
      <c r="G1350" s="10">
        <v>4</v>
      </c>
      <c r="H1350" s="14">
        <v>5160</v>
      </c>
      <c r="I1350" s="10" t="s">
        <v>11851</v>
      </c>
      <c r="J1350" s="10" t="str">
        <f t="shared" si="168"/>
        <v>Crompton</v>
      </c>
      <c r="K1350" s="10" t="str">
        <f t="shared" si="169"/>
        <v>Home&amp;Kitchen</v>
      </c>
      <c r="L1350" s="10" t="str">
        <f t="shared" si="170"/>
        <v>Less</v>
      </c>
      <c r="M1350" s="10">
        <f t="shared" si="171"/>
        <v>4</v>
      </c>
      <c r="N1350" s="12">
        <f t="shared" si="172"/>
        <v>64500000</v>
      </c>
      <c r="O1350" s="15" t="str">
        <f t="shared" si="173"/>
        <v>&gt;₹500</v>
      </c>
      <c r="P1350" s="10" t="str">
        <f t="shared" si="174"/>
        <v>More</v>
      </c>
      <c r="Q1350" s="14">
        <f t="shared" si="175"/>
        <v>20640</v>
      </c>
    </row>
    <row r="1351" spans="1:17" x14ac:dyDescent="0.35">
      <c r="A1351" s="11" t="s">
        <v>11856</v>
      </c>
      <c r="B1351" s="11" t="s">
        <v>11857</v>
      </c>
      <c r="C1351" s="11" t="s">
        <v>8541</v>
      </c>
      <c r="D1351" s="17">
        <v>949</v>
      </c>
      <c r="E1351" s="17">
        <v>2385</v>
      </c>
      <c r="F1351" s="18">
        <v>0.6</v>
      </c>
      <c r="G1351" s="11">
        <v>4.0999999999999996</v>
      </c>
      <c r="H1351" s="19">
        <v>2311</v>
      </c>
      <c r="I1351" s="11" t="s">
        <v>11861</v>
      </c>
      <c r="J1351" s="11" t="str">
        <f t="shared" si="168"/>
        <v>Singer</v>
      </c>
      <c r="K1351" s="11" t="str">
        <f t="shared" si="169"/>
        <v>Home&amp;Kitchen</v>
      </c>
      <c r="L1351" s="11" t="str">
        <f t="shared" si="170"/>
        <v>More</v>
      </c>
      <c r="M1351" s="11">
        <f t="shared" si="171"/>
        <v>4</v>
      </c>
      <c r="N1351" s="17">
        <f t="shared" si="172"/>
        <v>5511735</v>
      </c>
      <c r="O1351" s="20" t="str">
        <f t="shared" si="173"/>
        <v>&gt;₹500</v>
      </c>
      <c r="P1351" s="11" t="str">
        <f t="shared" si="174"/>
        <v>More</v>
      </c>
      <c r="Q1351" s="19">
        <f t="shared" si="175"/>
        <v>9475.0999999999985</v>
      </c>
    </row>
    <row r="1352" spans="1:17" x14ac:dyDescent="0.35">
      <c r="A1352" s="10" t="s">
        <v>11866</v>
      </c>
      <c r="B1352" s="10" t="s">
        <v>11867</v>
      </c>
      <c r="C1352" s="10" t="s">
        <v>8721</v>
      </c>
      <c r="D1352" s="12">
        <v>2790</v>
      </c>
      <c r="E1352" s="12">
        <v>4890</v>
      </c>
      <c r="F1352" s="13">
        <v>0.43</v>
      </c>
      <c r="G1352" s="10">
        <v>3.9</v>
      </c>
      <c r="H1352" s="14">
        <v>588</v>
      </c>
      <c r="I1352" s="10" t="s">
        <v>11871</v>
      </c>
      <c r="J1352" s="10" t="str">
        <f t="shared" si="168"/>
        <v>Orient</v>
      </c>
      <c r="K1352" s="10" t="str">
        <f t="shared" si="169"/>
        <v>Home&amp;Kitchen</v>
      </c>
      <c r="L1352" s="10" t="str">
        <f t="shared" si="170"/>
        <v>Less</v>
      </c>
      <c r="M1352" s="10">
        <f t="shared" si="171"/>
        <v>3</v>
      </c>
      <c r="N1352" s="12">
        <f t="shared" si="172"/>
        <v>2875320</v>
      </c>
      <c r="O1352" s="15" t="str">
        <f t="shared" si="173"/>
        <v>&gt;₹500</v>
      </c>
      <c r="P1352" s="10" t="str">
        <f t="shared" si="174"/>
        <v>Less</v>
      </c>
      <c r="Q1352" s="14">
        <f t="shared" si="175"/>
        <v>2293.1999999999998</v>
      </c>
    </row>
    <row r="1353" spans="1:17" x14ac:dyDescent="0.35">
      <c r="A1353" s="11" t="s">
        <v>11876</v>
      </c>
      <c r="B1353" s="11" t="s">
        <v>11877</v>
      </c>
      <c r="C1353" s="11" t="s">
        <v>8699</v>
      </c>
      <c r="D1353" s="17">
        <v>645</v>
      </c>
      <c r="E1353" s="17">
        <v>1100</v>
      </c>
      <c r="F1353" s="18">
        <v>0.41</v>
      </c>
      <c r="G1353" s="11">
        <v>4</v>
      </c>
      <c r="H1353" s="19">
        <v>3271</v>
      </c>
      <c r="I1353" s="11" t="s">
        <v>11881</v>
      </c>
      <c r="J1353" s="11" t="str">
        <f t="shared" si="168"/>
        <v>Crompton</v>
      </c>
      <c r="K1353" s="11" t="str">
        <f t="shared" si="169"/>
        <v>Home&amp;Kitchen</v>
      </c>
      <c r="L1353" s="11" t="str">
        <f t="shared" si="170"/>
        <v>Less</v>
      </c>
      <c r="M1353" s="11">
        <f t="shared" si="171"/>
        <v>4</v>
      </c>
      <c r="N1353" s="17">
        <f t="shared" si="172"/>
        <v>3598100</v>
      </c>
      <c r="O1353" s="20" t="str">
        <f t="shared" si="173"/>
        <v>&gt;₹500</v>
      </c>
      <c r="P1353" s="11" t="str">
        <f t="shared" si="174"/>
        <v>More</v>
      </c>
      <c r="Q1353" s="19">
        <f t="shared" si="175"/>
        <v>13084</v>
      </c>
    </row>
    <row r="1354" spans="1:17" x14ac:dyDescent="0.35">
      <c r="A1354" s="10" t="s">
        <v>11886</v>
      </c>
      <c r="B1354" s="10" t="s">
        <v>11887</v>
      </c>
      <c r="C1354" s="10" t="s">
        <v>8710</v>
      </c>
      <c r="D1354" s="12">
        <v>2237.81</v>
      </c>
      <c r="E1354" s="12">
        <v>3899</v>
      </c>
      <c r="F1354" s="13">
        <v>0.43</v>
      </c>
      <c r="G1354" s="10">
        <v>3.9</v>
      </c>
      <c r="H1354" s="14">
        <v>11004</v>
      </c>
      <c r="I1354" s="10" t="s">
        <v>11891</v>
      </c>
      <c r="J1354" s="10" t="str">
        <f t="shared" si="168"/>
        <v>Butterfly</v>
      </c>
      <c r="K1354" s="10" t="str">
        <f t="shared" si="169"/>
        <v>Home&amp;Kitchen</v>
      </c>
      <c r="L1354" s="10" t="str">
        <f t="shared" si="170"/>
        <v>Less</v>
      </c>
      <c r="M1354" s="10">
        <f t="shared" si="171"/>
        <v>3</v>
      </c>
      <c r="N1354" s="12">
        <f t="shared" si="172"/>
        <v>42904596</v>
      </c>
      <c r="O1354" s="15" t="str">
        <f t="shared" si="173"/>
        <v>&gt;₹500</v>
      </c>
      <c r="P1354" s="10" t="str">
        <f t="shared" si="174"/>
        <v>More</v>
      </c>
      <c r="Q1354" s="14">
        <f t="shared" si="175"/>
        <v>42915.6</v>
      </c>
    </row>
    <row r="1355" spans="1:17" x14ac:dyDescent="0.35">
      <c r="A1355" s="11" t="s">
        <v>11896</v>
      </c>
      <c r="B1355" s="11" t="s">
        <v>11897</v>
      </c>
      <c r="C1355" s="11" t="s">
        <v>8773</v>
      </c>
      <c r="D1355" s="17">
        <v>8699</v>
      </c>
      <c r="E1355" s="17">
        <v>16899</v>
      </c>
      <c r="F1355" s="18">
        <v>0.49</v>
      </c>
      <c r="G1355" s="11">
        <v>4.2</v>
      </c>
      <c r="H1355" s="19">
        <v>3195</v>
      </c>
      <c r="I1355" s="11" t="s">
        <v>11901</v>
      </c>
      <c r="J1355" s="11" t="str">
        <f t="shared" si="168"/>
        <v>Racold</v>
      </c>
      <c r="K1355" s="11" t="str">
        <f t="shared" si="169"/>
        <v>Home&amp;Kitchen</v>
      </c>
      <c r="L1355" s="11" t="str">
        <f t="shared" si="170"/>
        <v>Less</v>
      </c>
      <c r="M1355" s="11">
        <f t="shared" si="171"/>
        <v>4</v>
      </c>
      <c r="N1355" s="17">
        <f t="shared" si="172"/>
        <v>53992305</v>
      </c>
      <c r="O1355" s="20" t="str">
        <f t="shared" si="173"/>
        <v>&gt;₹500</v>
      </c>
      <c r="P1355" s="11" t="str">
        <f t="shared" si="174"/>
        <v>More</v>
      </c>
      <c r="Q1355" s="19">
        <f t="shared" si="175"/>
        <v>13419</v>
      </c>
    </row>
    <row r="1356" spans="1:17" x14ac:dyDescent="0.35">
      <c r="A1356" s="10" t="s">
        <v>11906</v>
      </c>
      <c r="B1356" s="10" t="s">
        <v>11907</v>
      </c>
      <c r="C1356" s="10" t="s">
        <v>11908</v>
      </c>
      <c r="D1356" s="12">
        <v>42990</v>
      </c>
      <c r="E1356" s="12">
        <v>75990</v>
      </c>
      <c r="F1356" s="13">
        <v>0.43</v>
      </c>
      <c r="G1356" s="10">
        <v>4.3</v>
      </c>
      <c r="H1356" s="14">
        <v>3231</v>
      </c>
      <c r="I1356" s="10" t="s">
        <v>11912</v>
      </c>
      <c r="J1356" s="10" t="str">
        <f t="shared" si="168"/>
        <v>LG</v>
      </c>
      <c r="K1356" s="10" t="str">
        <f t="shared" si="169"/>
        <v>Home&amp;Kitchen</v>
      </c>
      <c r="L1356" s="10" t="str">
        <f t="shared" si="170"/>
        <v>Less</v>
      </c>
      <c r="M1356" s="10">
        <f t="shared" si="171"/>
        <v>4</v>
      </c>
      <c r="N1356" s="12">
        <f t="shared" si="172"/>
        <v>245523690</v>
      </c>
      <c r="O1356" s="15" t="str">
        <f t="shared" si="173"/>
        <v>&gt;₹500</v>
      </c>
      <c r="P1356" s="10" t="str">
        <f t="shared" si="174"/>
        <v>More</v>
      </c>
      <c r="Q1356" s="14">
        <f t="shared" si="175"/>
        <v>13893.3</v>
      </c>
    </row>
    <row r="1357" spans="1:17" x14ac:dyDescent="0.35">
      <c r="A1357" s="11" t="s">
        <v>11917</v>
      </c>
      <c r="B1357" s="11" t="s">
        <v>11918</v>
      </c>
      <c r="C1357" s="11" t="s">
        <v>9633</v>
      </c>
      <c r="D1357" s="17">
        <v>825</v>
      </c>
      <c r="E1357" s="17">
        <v>825</v>
      </c>
      <c r="F1357" s="18">
        <v>0</v>
      </c>
      <c r="G1357" s="11">
        <v>4</v>
      </c>
      <c r="H1357" s="19">
        <v>3246</v>
      </c>
      <c r="I1357" s="11" t="s">
        <v>11922</v>
      </c>
      <c r="J1357" s="11" t="str">
        <f t="shared" si="168"/>
        <v>Eureka</v>
      </c>
      <c r="K1357" s="11" t="str">
        <f t="shared" si="169"/>
        <v>Home&amp;Kitchen</v>
      </c>
      <c r="L1357" s="11" t="str">
        <f t="shared" si="170"/>
        <v>Less</v>
      </c>
      <c r="M1357" s="11">
        <f t="shared" si="171"/>
        <v>4</v>
      </c>
      <c r="N1357" s="17">
        <f t="shared" si="172"/>
        <v>2677950</v>
      </c>
      <c r="O1357" s="20" t="str">
        <f t="shared" si="173"/>
        <v>&gt;₹500</v>
      </c>
      <c r="P1357" s="11" t="str">
        <f t="shared" si="174"/>
        <v>More</v>
      </c>
      <c r="Q1357" s="19">
        <f t="shared" si="175"/>
        <v>12984</v>
      </c>
    </row>
    <row r="1358" spans="1:17" x14ac:dyDescent="0.35">
      <c r="A1358" s="10" t="s">
        <v>11927</v>
      </c>
      <c r="B1358" s="10" t="s">
        <v>11928</v>
      </c>
      <c r="C1358" s="10" t="s">
        <v>9284</v>
      </c>
      <c r="D1358" s="12">
        <v>161</v>
      </c>
      <c r="E1358" s="12">
        <v>300</v>
      </c>
      <c r="F1358" s="13">
        <v>0.46</v>
      </c>
      <c r="G1358" s="10">
        <v>2.6</v>
      </c>
      <c r="H1358" s="14">
        <v>24</v>
      </c>
      <c r="I1358" s="10" t="s">
        <v>11932</v>
      </c>
      <c r="J1358" s="10" t="str">
        <f t="shared" si="168"/>
        <v>Green</v>
      </c>
      <c r="K1358" s="10" t="str">
        <f t="shared" si="169"/>
        <v>Home&amp;Kitchen</v>
      </c>
      <c r="L1358" s="10" t="str">
        <f t="shared" si="170"/>
        <v>Less</v>
      </c>
      <c r="M1358" s="10">
        <f t="shared" si="171"/>
        <v>2</v>
      </c>
      <c r="N1358" s="12">
        <f t="shared" si="172"/>
        <v>7200</v>
      </c>
      <c r="O1358" s="15" t="str">
        <f t="shared" si="173"/>
        <v>₹200–₹500</v>
      </c>
      <c r="P1358" s="10" t="str">
        <f t="shared" si="174"/>
        <v>Less</v>
      </c>
      <c r="Q1358" s="14">
        <f t="shared" si="175"/>
        <v>62.400000000000006</v>
      </c>
    </row>
    <row r="1359" spans="1:17" x14ac:dyDescent="0.35">
      <c r="A1359" s="11" t="s">
        <v>11937</v>
      </c>
      <c r="B1359" s="11" t="s">
        <v>11938</v>
      </c>
      <c r="C1359" s="11" t="s">
        <v>8647</v>
      </c>
      <c r="D1359" s="17">
        <v>697</v>
      </c>
      <c r="E1359" s="17">
        <v>1499</v>
      </c>
      <c r="F1359" s="18">
        <v>0.54</v>
      </c>
      <c r="G1359" s="11">
        <v>3.8</v>
      </c>
      <c r="H1359" s="19">
        <v>144</v>
      </c>
      <c r="I1359" s="11" t="s">
        <v>11942</v>
      </c>
      <c r="J1359" s="11" t="str">
        <f t="shared" si="168"/>
        <v>SaleOn</v>
      </c>
      <c r="K1359" s="11" t="str">
        <f t="shared" si="169"/>
        <v>Home&amp;Kitchen</v>
      </c>
      <c r="L1359" s="11" t="str">
        <f t="shared" si="170"/>
        <v>More</v>
      </c>
      <c r="M1359" s="11">
        <f t="shared" si="171"/>
        <v>3</v>
      </c>
      <c r="N1359" s="17">
        <f t="shared" si="172"/>
        <v>215856</v>
      </c>
      <c r="O1359" s="20" t="str">
        <f t="shared" si="173"/>
        <v>&gt;₹500</v>
      </c>
      <c r="P1359" s="11" t="str">
        <f t="shared" si="174"/>
        <v>Less</v>
      </c>
      <c r="Q1359" s="19">
        <f t="shared" si="175"/>
        <v>547.19999999999993</v>
      </c>
    </row>
    <row r="1360" spans="1:17" x14ac:dyDescent="0.35">
      <c r="A1360" s="10" t="s">
        <v>11947</v>
      </c>
      <c r="B1360" s="10" t="s">
        <v>11948</v>
      </c>
      <c r="C1360" s="10" t="s">
        <v>11949</v>
      </c>
      <c r="D1360" s="12">
        <v>688</v>
      </c>
      <c r="E1360" s="12">
        <v>747</v>
      </c>
      <c r="F1360" s="13">
        <v>0.08</v>
      </c>
      <c r="G1360" s="10">
        <v>4.5</v>
      </c>
      <c r="H1360" s="14">
        <v>2280</v>
      </c>
      <c r="I1360" s="10" t="s">
        <v>11953</v>
      </c>
      <c r="J1360" s="10" t="str">
        <f t="shared" si="168"/>
        <v>Sujata</v>
      </c>
      <c r="K1360" s="10" t="str">
        <f t="shared" si="169"/>
        <v>Home&amp;Kitchen</v>
      </c>
      <c r="L1360" s="10" t="str">
        <f t="shared" si="170"/>
        <v>Less</v>
      </c>
      <c r="M1360" s="10">
        <f t="shared" si="171"/>
        <v>4</v>
      </c>
      <c r="N1360" s="12">
        <f t="shared" si="172"/>
        <v>1703160</v>
      </c>
      <c r="O1360" s="15" t="str">
        <f t="shared" si="173"/>
        <v>&gt;₹500</v>
      </c>
      <c r="P1360" s="10" t="str">
        <f t="shared" si="174"/>
        <v>More</v>
      </c>
      <c r="Q1360" s="14">
        <f t="shared" si="175"/>
        <v>10260</v>
      </c>
    </row>
    <row r="1361" spans="1:17" x14ac:dyDescent="0.35">
      <c r="A1361" s="11" t="s">
        <v>11958</v>
      </c>
      <c r="B1361" s="11" t="s">
        <v>11959</v>
      </c>
      <c r="C1361" s="11" t="s">
        <v>9397</v>
      </c>
      <c r="D1361" s="17">
        <v>2199</v>
      </c>
      <c r="E1361" s="17">
        <v>3999</v>
      </c>
      <c r="F1361" s="18">
        <v>0.45</v>
      </c>
      <c r="G1361" s="11">
        <v>3.5</v>
      </c>
      <c r="H1361" s="19">
        <v>340</v>
      </c>
      <c r="I1361" s="11" t="s">
        <v>11963</v>
      </c>
      <c r="J1361" s="11" t="str">
        <f t="shared" si="168"/>
        <v>KHAITAN</v>
      </c>
      <c r="K1361" s="11" t="str">
        <f t="shared" si="169"/>
        <v>Home&amp;Kitchen</v>
      </c>
      <c r="L1361" s="11" t="str">
        <f t="shared" si="170"/>
        <v>Less</v>
      </c>
      <c r="M1361" s="11">
        <f t="shared" si="171"/>
        <v>3</v>
      </c>
      <c r="N1361" s="17">
        <f t="shared" si="172"/>
        <v>1359660</v>
      </c>
      <c r="O1361" s="20" t="str">
        <f t="shared" si="173"/>
        <v>&gt;₹500</v>
      </c>
      <c r="P1361" s="11" t="str">
        <f t="shared" si="174"/>
        <v>Less</v>
      </c>
      <c r="Q1361" s="19">
        <f t="shared" si="175"/>
        <v>1190</v>
      </c>
    </row>
    <row r="1362" spans="1:17" x14ac:dyDescent="0.35">
      <c r="A1362" s="10" t="s">
        <v>11968</v>
      </c>
      <c r="B1362" s="10" t="s">
        <v>11969</v>
      </c>
      <c r="C1362" s="10" t="s">
        <v>8563</v>
      </c>
      <c r="D1362" s="12">
        <v>6850</v>
      </c>
      <c r="E1362" s="12">
        <v>11990</v>
      </c>
      <c r="F1362" s="13">
        <v>0.43</v>
      </c>
      <c r="G1362" s="10">
        <v>3.9</v>
      </c>
      <c r="H1362" s="14">
        <v>144</v>
      </c>
      <c r="I1362" s="10" t="s">
        <v>11973</v>
      </c>
      <c r="J1362" s="10" t="str">
        <f t="shared" si="168"/>
        <v>Kenstar</v>
      </c>
      <c r="K1362" s="10" t="str">
        <f t="shared" si="169"/>
        <v>Home&amp;Kitchen</v>
      </c>
      <c r="L1362" s="10" t="str">
        <f t="shared" si="170"/>
        <v>Less</v>
      </c>
      <c r="M1362" s="10">
        <f t="shared" si="171"/>
        <v>3</v>
      </c>
      <c r="N1362" s="12">
        <f t="shared" si="172"/>
        <v>1726560</v>
      </c>
      <c r="O1362" s="15" t="str">
        <f t="shared" si="173"/>
        <v>&gt;₹500</v>
      </c>
      <c r="P1362" s="10" t="str">
        <f t="shared" si="174"/>
        <v>Less</v>
      </c>
      <c r="Q1362" s="14">
        <f t="shared" si="175"/>
        <v>561.6</v>
      </c>
    </row>
    <row r="1363" spans="1:17" x14ac:dyDescent="0.35">
      <c r="A1363" s="11" t="s">
        <v>11978</v>
      </c>
      <c r="B1363" s="11" t="s">
        <v>11979</v>
      </c>
      <c r="C1363" s="11" t="s">
        <v>8721</v>
      </c>
      <c r="D1363" s="17">
        <v>2699</v>
      </c>
      <c r="E1363" s="17">
        <v>3799</v>
      </c>
      <c r="F1363" s="18">
        <v>0.28999999999999998</v>
      </c>
      <c r="G1363" s="11">
        <v>4</v>
      </c>
      <c r="H1363" s="19">
        <v>727</v>
      </c>
      <c r="I1363" s="11" t="s">
        <v>11983</v>
      </c>
      <c r="J1363" s="11" t="str">
        <f t="shared" si="168"/>
        <v>NEXOMS</v>
      </c>
      <c r="K1363" s="11" t="str">
        <f t="shared" si="169"/>
        <v>Home&amp;Kitchen</v>
      </c>
      <c r="L1363" s="11" t="str">
        <f t="shared" si="170"/>
        <v>Less</v>
      </c>
      <c r="M1363" s="11">
        <f t="shared" si="171"/>
        <v>4</v>
      </c>
      <c r="N1363" s="17">
        <f t="shared" si="172"/>
        <v>2761873</v>
      </c>
      <c r="O1363" s="20" t="str">
        <f t="shared" si="173"/>
        <v>&gt;₹500</v>
      </c>
      <c r="P1363" s="11" t="str">
        <f t="shared" si="174"/>
        <v>Less</v>
      </c>
      <c r="Q1363" s="19">
        <f t="shared" si="175"/>
        <v>2908</v>
      </c>
    </row>
    <row r="1364" spans="1:17" x14ac:dyDescent="0.35">
      <c r="A1364" s="10" t="s">
        <v>11988</v>
      </c>
      <c r="B1364" s="10" t="s">
        <v>11989</v>
      </c>
      <c r="C1364" s="10" t="s">
        <v>11990</v>
      </c>
      <c r="D1364" s="12">
        <v>899</v>
      </c>
      <c r="E1364" s="12">
        <v>1999</v>
      </c>
      <c r="F1364" s="13">
        <v>0.55000000000000004</v>
      </c>
      <c r="G1364" s="10">
        <v>4</v>
      </c>
      <c r="H1364" s="14">
        <v>832</v>
      </c>
      <c r="I1364" s="10" t="s">
        <v>11994</v>
      </c>
      <c r="J1364" s="10" t="str">
        <f t="shared" si="168"/>
        <v>JIALTO</v>
      </c>
      <c r="K1364" s="10" t="str">
        <f t="shared" si="169"/>
        <v>Home&amp;Kitchen</v>
      </c>
      <c r="L1364" s="10" t="str">
        <f t="shared" si="170"/>
        <v>More</v>
      </c>
      <c r="M1364" s="10">
        <f t="shared" si="171"/>
        <v>4</v>
      </c>
      <c r="N1364" s="12">
        <f t="shared" si="172"/>
        <v>1663168</v>
      </c>
      <c r="O1364" s="15" t="str">
        <f t="shared" si="173"/>
        <v>&gt;₹500</v>
      </c>
      <c r="P1364" s="10" t="str">
        <f t="shared" si="174"/>
        <v>Less</v>
      </c>
      <c r="Q1364" s="14">
        <f t="shared" si="175"/>
        <v>3328</v>
      </c>
    </row>
    <row r="1365" spans="1:17" x14ac:dyDescent="0.35">
      <c r="A1365" s="11" t="s">
        <v>11999</v>
      </c>
      <c r="B1365" s="11" t="s">
        <v>12000</v>
      </c>
      <c r="C1365" s="11" t="s">
        <v>8563</v>
      </c>
      <c r="D1365" s="17">
        <v>1090</v>
      </c>
      <c r="E1365" s="17">
        <v>2999</v>
      </c>
      <c r="F1365" s="18">
        <v>0.64</v>
      </c>
      <c r="G1365" s="11">
        <v>3.5</v>
      </c>
      <c r="H1365" s="19">
        <v>57</v>
      </c>
      <c r="I1365" s="11" t="s">
        <v>12004</v>
      </c>
      <c r="J1365" s="11" t="str">
        <f t="shared" si="168"/>
        <v>Candes</v>
      </c>
      <c r="K1365" s="11" t="str">
        <f t="shared" si="169"/>
        <v>Home&amp;Kitchen</v>
      </c>
      <c r="L1365" s="11" t="str">
        <f t="shared" si="170"/>
        <v>More</v>
      </c>
      <c r="M1365" s="11">
        <f t="shared" si="171"/>
        <v>3</v>
      </c>
      <c r="N1365" s="17">
        <f t="shared" si="172"/>
        <v>170943</v>
      </c>
      <c r="O1365" s="20" t="str">
        <f t="shared" si="173"/>
        <v>&gt;₹500</v>
      </c>
      <c r="P1365" s="11" t="str">
        <f t="shared" si="174"/>
        <v>Less</v>
      </c>
      <c r="Q1365" s="19">
        <f t="shared" si="175"/>
        <v>199.5</v>
      </c>
    </row>
    <row r="1366" spans="1:17" x14ac:dyDescent="0.35">
      <c r="A1366" s="10" t="s">
        <v>12009</v>
      </c>
      <c r="B1366" s="10" t="s">
        <v>12010</v>
      </c>
      <c r="C1366" s="10" t="s">
        <v>8585</v>
      </c>
      <c r="D1366" s="12">
        <v>295</v>
      </c>
      <c r="E1366" s="12">
        <v>599</v>
      </c>
      <c r="F1366" s="13">
        <v>0.51</v>
      </c>
      <c r="G1366" s="10">
        <v>4</v>
      </c>
      <c r="H1366" s="14">
        <v>1644</v>
      </c>
      <c r="I1366" s="10" t="s">
        <v>12014</v>
      </c>
      <c r="J1366" s="10" t="str">
        <f t="shared" si="168"/>
        <v>Ionix</v>
      </c>
      <c r="K1366" s="10" t="str">
        <f t="shared" si="169"/>
        <v>Home&amp;Kitchen</v>
      </c>
      <c r="L1366" s="10" t="str">
        <f t="shared" si="170"/>
        <v>More</v>
      </c>
      <c r="M1366" s="10">
        <f t="shared" si="171"/>
        <v>4</v>
      </c>
      <c r="N1366" s="12">
        <f t="shared" si="172"/>
        <v>984756</v>
      </c>
      <c r="O1366" s="15" t="str">
        <f t="shared" si="173"/>
        <v>&gt;₹500</v>
      </c>
      <c r="P1366" s="10" t="str">
        <f t="shared" si="174"/>
        <v>More</v>
      </c>
      <c r="Q1366" s="14">
        <f t="shared" si="175"/>
        <v>6576</v>
      </c>
    </row>
    <row r="1367" spans="1:17" x14ac:dyDescent="0.35">
      <c r="A1367" s="11" t="s">
        <v>12019</v>
      </c>
      <c r="B1367" s="11" t="s">
        <v>12020</v>
      </c>
      <c r="C1367" s="11" t="s">
        <v>8762</v>
      </c>
      <c r="D1367" s="17">
        <v>479</v>
      </c>
      <c r="E1367" s="17">
        <v>1999</v>
      </c>
      <c r="F1367" s="18">
        <v>0.76</v>
      </c>
      <c r="G1367" s="11">
        <v>3.4</v>
      </c>
      <c r="H1367" s="19">
        <v>1066</v>
      </c>
      <c r="I1367" s="11" t="s">
        <v>12024</v>
      </c>
      <c r="J1367" s="11" t="str">
        <f t="shared" si="168"/>
        <v>Kitchen</v>
      </c>
      <c r="K1367" s="11" t="str">
        <f t="shared" si="169"/>
        <v>Home&amp;Kitchen</v>
      </c>
      <c r="L1367" s="11" t="str">
        <f t="shared" si="170"/>
        <v>More</v>
      </c>
      <c r="M1367" s="11">
        <f t="shared" si="171"/>
        <v>3</v>
      </c>
      <c r="N1367" s="17">
        <f t="shared" si="172"/>
        <v>2130934</v>
      </c>
      <c r="O1367" s="20" t="str">
        <f t="shared" si="173"/>
        <v>&gt;₹500</v>
      </c>
      <c r="P1367" s="11" t="str">
        <f t="shared" si="174"/>
        <v>More</v>
      </c>
      <c r="Q1367" s="19">
        <f t="shared" si="175"/>
        <v>3624.4</v>
      </c>
    </row>
    <row r="1368" spans="1:17" x14ac:dyDescent="0.35">
      <c r="A1368" s="10" t="s">
        <v>12029</v>
      </c>
      <c r="B1368" s="10" t="s">
        <v>12030</v>
      </c>
      <c r="C1368" s="10" t="s">
        <v>8721</v>
      </c>
      <c r="D1368" s="12">
        <v>2949</v>
      </c>
      <c r="E1368" s="12">
        <v>4849</v>
      </c>
      <c r="F1368" s="13">
        <v>0.39</v>
      </c>
      <c r="G1368" s="10">
        <v>4.2</v>
      </c>
      <c r="H1368" s="14">
        <v>7968</v>
      </c>
      <c r="I1368" s="10" t="s">
        <v>12034</v>
      </c>
      <c r="J1368" s="10" t="str">
        <f t="shared" si="168"/>
        <v>Racold</v>
      </c>
      <c r="K1368" s="10" t="str">
        <f t="shared" si="169"/>
        <v>Home&amp;Kitchen</v>
      </c>
      <c r="L1368" s="10" t="str">
        <f t="shared" si="170"/>
        <v>Less</v>
      </c>
      <c r="M1368" s="10">
        <f t="shared" si="171"/>
        <v>4</v>
      </c>
      <c r="N1368" s="12">
        <f t="shared" si="172"/>
        <v>38636832</v>
      </c>
      <c r="O1368" s="15" t="str">
        <f t="shared" si="173"/>
        <v>&gt;₹500</v>
      </c>
      <c r="P1368" s="10" t="str">
        <f t="shared" si="174"/>
        <v>More</v>
      </c>
      <c r="Q1368" s="14">
        <f t="shared" si="175"/>
        <v>33465.599999999999</v>
      </c>
    </row>
    <row r="1369" spans="1:17" x14ac:dyDescent="0.35">
      <c r="A1369" s="11" t="s">
        <v>12039</v>
      </c>
      <c r="B1369" s="11" t="s">
        <v>12040</v>
      </c>
      <c r="C1369" s="11" t="s">
        <v>8844</v>
      </c>
      <c r="D1369" s="17">
        <v>335</v>
      </c>
      <c r="E1369" s="17">
        <v>510</v>
      </c>
      <c r="F1369" s="18">
        <v>0.34</v>
      </c>
      <c r="G1369" s="11">
        <v>3.8</v>
      </c>
      <c r="H1369" s="19">
        <v>3195</v>
      </c>
      <c r="I1369" s="11" t="s">
        <v>12044</v>
      </c>
      <c r="J1369" s="11" t="str">
        <f t="shared" si="168"/>
        <v>ESN</v>
      </c>
      <c r="K1369" s="11" t="str">
        <f t="shared" si="169"/>
        <v>Home&amp;Kitchen</v>
      </c>
      <c r="L1369" s="11" t="str">
        <f t="shared" si="170"/>
        <v>Less</v>
      </c>
      <c r="M1369" s="11">
        <f t="shared" si="171"/>
        <v>3</v>
      </c>
      <c r="N1369" s="17">
        <f t="shared" si="172"/>
        <v>1629450</v>
      </c>
      <c r="O1369" s="20" t="str">
        <f t="shared" si="173"/>
        <v>&gt;₹500</v>
      </c>
      <c r="P1369" s="11" t="str">
        <f t="shared" si="174"/>
        <v>More</v>
      </c>
      <c r="Q1369" s="19">
        <f t="shared" si="175"/>
        <v>12141</v>
      </c>
    </row>
    <row r="1370" spans="1:17" x14ac:dyDescent="0.35">
      <c r="A1370" s="10" t="s">
        <v>12049</v>
      </c>
      <c r="B1370" s="10" t="s">
        <v>12050</v>
      </c>
      <c r="C1370" s="10" t="s">
        <v>9612</v>
      </c>
      <c r="D1370" s="12">
        <v>293</v>
      </c>
      <c r="E1370" s="12">
        <v>499</v>
      </c>
      <c r="F1370" s="13">
        <v>0.41</v>
      </c>
      <c r="G1370" s="10">
        <v>4.0999999999999996</v>
      </c>
      <c r="H1370" s="14">
        <v>1456</v>
      </c>
      <c r="I1370" s="10" t="s">
        <v>12054</v>
      </c>
      <c r="J1370" s="10" t="str">
        <f t="shared" si="168"/>
        <v>Pajaka¬Æ</v>
      </c>
      <c r="K1370" s="10" t="str">
        <f t="shared" si="169"/>
        <v>Home&amp;Kitchen</v>
      </c>
      <c r="L1370" s="10" t="str">
        <f t="shared" si="170"/>
        <v>Less</v>
      </c>
      <c r="M1370" s="10">
        <f t="shared" si="171"/>
        <v>4</v>
      </c>
      <c r="N1370" s="12">
        <f t="shared" si="172"/>
        <v>726544</v>
      </c>
      <c r="O1370" s="15" t="str">
        <f t="shared" si="173"/>
        <v>₹200–₹500</v>
      </c>
      <c r="P1370" s="10" t="str">
        <f t="shared" si="174"/>
        <v>More</v>
      </c>
      <c r="Q1370" s="14">
        <f t="shared" si="175"/>
        <v>5969.5999999999995</v>
      </c>
    </row>
    <row r="1371" spans="1:17" x14ac:dyDescent="0.35">
      <c r="A1371" s="11" t="s">
        <v>12059</v>
      </c>
      <c r="B1371" s="11" t="s">
        <v>12060</v>
      </c>
      <c r="C1371" s="11" t="s">
        <v>12061</v>
      </c>
      <c r="D1371" s="17">
        <v>599</v>
      </c>
      <c r="E1371" s="17">
        <v>1299</v>
      </c>
      <c r="F1371" s="18">
        <v>0.54</v>
      </c>
      <c r="G1371" s="11">
        <v>4.2</v>
      </c>
      <c r="H1371" s="19">
        <v>590</v>
      </c>
      <c r="I1371" s="11" t="s">
        <v>12065</v>
      </c>
      <c r="J1371" s="11" t="str">
        <f t="shared" si="168"/>
        <v>Saiyam</v>
      </c>
      <c r="K1371" s="11" t="str">
        <f t="shared" si="169"/>
        <v>Home&amp;Kitchen</v>
      </c>
      <c r="L1371" s="11" t="str">
        <f t="shared" si="170"/>
        <v>More</v>
      </c>
      <c r="M1371" s="11">
        <f t="shared" si="171"/>
        <v>4</v>
      </c>
      <c r="N1371" s="17">
        <f t="shared" si="172"/>
        <v>766410</v>
      </c>
      <c r="O1371" s="20" t="str">
        <f t="shared" si="173"/>
        <v>&gt;₹500</v>
      </c>
      <c r="P1371" s="11" t="str">
        <f t="shared" si="174"/>
        <v>Less</v>
      </c>
      <c r="Q1371" s="19">
        <f t="shared" si="175"/>
        <v>2478</v>
      </c>
    </row>
    <row r="1372" spans="1:17" x14ac:dyDescent="0.35">
      <c r="A1372" s="10" t="s">
        <v>12070</v>
      </c>
      <c r="B1372" s="10" t="s">
        <v>12071</v>
      </c>
      <c r="C1372" s="10" t="s">
        <v>9633</v>
      </c>
      <c r="D1372" s="12">
        <v>499</v>
      </c>
      <c r="E1372" s="12">
        <v>999</v>
      </c>
      <c r="F1372" s="13">
        <v>0.5</v>
      </c>
      <c r="G1372" s="10">
        <v>4.3</v>
      </c>
      <c r="H1372" s="14">
        <v>1436</v>
      </c>
      <c r="I1372" s="10" t="s">
        <v>12075</v>
      </c>
      <c r="J1372" s="10" t="str">
        <f t="shared" si="168"/>
        <v>KONVIO</v>
      </c>
      <c r="K1372" s="10" t="str">
        <f t="shared" si="169"/>
        <v>Home&amp;Kitchen</v>
      </c>
      <c r="L1372" s="10" t="str">
        <f t="shared" si="170"/>
        <v>More</v>
      </c>
      <c r="M1372" s="10">
        <f t="shared" si="171"/>
        <v>4</v>
      </c>
      <c r="N1372" s="12">
        <f t="shared" si="172"/>
        <v>1434564</v>
      </c>
      <c r="O1372" s="15" t="str">
        <f t="shared" si="173"/>
        <v>&gt;₹500</v>
      </c>
      <c r="P1372" s="10" t="str">
        <f t="shared" si="174"/>
        <v>More</v>
      </c>
      <c r="Q1372" s="14">
        <f t="shared" si="175"/>
        <v>6174.8</v>
      </c>
    </row>
    <row r="1373" spans="1:17" x14ac:dyDescent="0.35">
      <c r="A1373" s="11" t="s">
        <v>12080</v>
      </c>
      <c r="B1373" s="11" t="s">
        <v>12081</v>
      </c>
      <c r="C1373" s="11" t="s">
        <v>8699</v>
      </c>
      <c r="D1373" s="17">
        <v>849</v>
      </c>
      <c r="E1373" s="17">
        <v>1190</v>
      </c>
      <c r="F1373" s="18">
        <v>0.28999999999999998</v>
      </c>
      <c r="G1373" s="11">
        <v>4.2</v>
      </c>
      <c r="H1373" s="19">
        <v>4184</v>
      </c>
      <c r="I1373" s="11" t="s">
        <v>12085</v>
      </c>
      <c r="J1373" s="11" t="str">
        <f t="shared" si="168"/>
        <v>Havells</v>
      </c>
      <c r="K1373" s="11" t="str">
        <f t="shared" si="169"/>
        <v>Home&amp;Kitchen</v>
      </c>
      <c r="L1373" s="11" t="str">
        <f t="shared" si="170"/>
        <v>Less</v>
      </c>
      <c r="M1373" s="11">
        <f t="shared" si="171"/>
        <v>4</v>
      </c>
      <c r="N1373" s="17">
        <f t="shared" si="172"/>
        <v>4978960</v>
      </c>
      <c r="O1373" s="20" t="str">
        <f t="shared" si="173"/>
        <v>&gt;₹500</v>
      </c>
      <c r="P1373" s="11" t="str">
        <f t="shared" si="174"/>
        <v>More</v>
      </c>
      <c r="Q1373" s="19">
        <f t="shared" si="175"/>
        <v>17572.8</v>
      </c>
    </row>
    <row r="1374" spans="1:17" x14ac:dyDescent="0.35">
      <c r="A1374" s="10" t="s">
        <v>12090</v>
      </c>
      <c r="B1374" s="10" t="s">
        <v>12091</v>
      </c>
      <c r="C1374" s="10" t="s">
        <v>9612</v>
      </c>
      <c r="D1374" s="12">
        <v>249</v>
      </c>
      <c r="E1374" s="12">
        <v>400</v>
      </c>
      <c r="F1374" s="13">
        <v>0.38</v>
      </c>
      <c r="G1374" s="10">
        <v>4.0999999999999996</v>
      </c>
      <c r="H1374" s="14">
        <v>693</v>
      </c>
      <c r="I1374" s="10" t="s">
        <v>12095</v>
      </c>
      <c r="J1374" s="10" t="str">
        <f t="shared" si="168"/>
        <v>Raffles</v>
      </c>
      <c r="K1374" s="10" t="str">
        <f t="shared" si="169"/>
        <v>Home&amp;Kitchen</v>
      </c>
      <c r="L1374" s="10" t="str">
        <f t="shared" si="170"/>
        <v>Less</v>
      </c>
      <c r="M1374" s="10">
        <f t="shared" si="171"/>
        <v>4</v>
      </c>
      <c r="N1374" s="12">
        <f t="shared" si="172"/>
        <v>277200</v>
      </c>
      <c r="O1374" s="15" t="str">
        <f t="shared" si="173"/>
        <v>₹200–₹500</v>
      </c>
      <c r="P1374" s="10" t="str">
        <f t="shared" si="174"/>
        <v>Less</v>
      </c>
      <c r="Q1374" s="14">
        <f t="shared" si="175"/>
        <v>2841.2999999999997</v>
      </c>
    </row>
    <row r="1375" spans="1:17" x14ac:dyDescent="0.35">
      <c r="A1375" s="11" t="s">
        <v>12100</v>
      </c>
      <c r="B1375" s="11" t="s">
        <v>12101</v>
      </c>
      <c r="C1375" s="11" t="s">
        <v>9633</v>
      </c>
      <c r="D1375" s="17">
        <v>185</v>
      </c>
      <c r="E1375" s="17">
        <v>599</v>
      </c>
      <c r="F1375" s="18">
        <v>0.69</v>
      </c>
      <c r="G1375" s="11">
        <v>3.9</v>
      </c>
      <c r="H1375" s="19">
        <v>1306</v>
      </c>
      <c r="I1375" s="11" t="s">
        <v>12105</v>
      </c>
      <c r="J1375" s="11" t="str">
        <f t="shared" si="168"/>
        <v>IONIX</v>
      </c>
      <c r="K1375" s="11" t="str">
        <f t="shared" si="169"/>
        <v>Home&amp;Kitchen</v>
      </c>
      <c r="L1375" s="11" t="str">
        <f t="shared" si="170"/>
        <v>More</v>
      </c>
      <c r="M1375" s="11">
        <f t="shared" si="171"/>
        <v>3</v>
      </c>
      <c r="N1375" s="17">
        <f t="shared" si="172"/>
        <v>782294</v>
      </c>
      <c r="O1375" s="20" t="str">
        <f t="shared" si="173"/>
        <v>&gt;₹500</v>
      </c>
      <c r="P1375" s="11" t="str">
        <f t="shared" si="174"/>
        <v>More</v>
      </c>
      <c r="Q1375" s="19">
        <f t="shared" si="175"/>
        <v>5093.3999999999996</v>
      </c>
    </row>
    <row r="1376" spans="1:17" x14ac:dyDescent="0.35">
      <c r="A1376" s="10" t="s">
        <v>12110</v>
      </c>
      <c r="B1376" s="10" t="s">
        <v>12111</v>
      </c>
      <c r="C1376" s="10" t="s">
        <v>8563</v>
      </c>
      <c r="D1376" s="12">
        <v>778</v>
      </c>
      <c r="E1376" s="12">
        <v>999</v>
      </c>
      <c r="F1376" s="13">
        <v>0.22</v>
      </c>
      <c r="G1376" s="10">
        <v>3.3</v>
      </c>
      <c r="H1376" s="14">
        <v>8</v>
      </c>
      <c r="I1376" s="10" t="s">
        <v>12115</v>
      </c>
      <c r="J1376" s="10" t="str">
        <f t="shared" si="168"/>
        <v>KNYUC</v>
      </c>
      <c r="K1376" s="10" t="str">
        <f t="shared" si="169"/>
        <v>Home&amp;Kitchen</v>
      </c>
      <c r="L1376" s="10" t="str">
        <f t="shared" si="170"/>
        <v>Less</v>
      </c>
      <c r="M1376" s="10">
        <f t="shared" si="171"/>
        <v>3</v>
      </c>
      <c r="N1376" s="12">
        <f t="shared" si="172"/>
        <v>7992</v>
      </c>
      <c r="O1376" s="15" t="str">
        <f t="shared" si="173"/>
        <v>&gt;₹500</v>
      </c>
      <c r="P1376" s="10" t="str">
        <f t="shared" si="174"/>
        <v>Less</v>
      </c>
      <c r="Q1376" s="14">
        <f t="shared" si="175"/>
        <v>26.4</v>
      </c>
    </row>
    <row r="1377" spans="1:17" x14ac:dyDescent="0.35">
      <c r="A1377" s="11" t="s">
        <v>12120</v>
      </c>
      <c r="B1377" s="11" t="s">
        <v>12121</v>
      </c>
      <c r="C1377" s="11" t="s">
        <v>12122</v>
      </c>
      <c r="D1377" s="17">
        <v>279</v>
      </c>
      <c r="E1377" s="17">
        <v>699</v>
      </c>
      <c r="F1377" s="18">
        <v>0.6</v>
      </c>
      <c r="G1377" s="11">
        <v>4.3</v>
      </c>
      <c r="H1377" s="19">
        <v>2326</v>
      </c>
      <c r="I1377" s="11" t="s">
        <v>12126</v>
      </c>
      <c r="J1377" s="11" t="str">
        <f t="shared" si="168"/>
        <v>INKULTURE</v>
      </c>
      <c r="K1377" s="11" t="str">
        <f t="shared" si="169"/>
        <v>Home&amp;Kitchen</v>
      </c>
      <c r="L1377" s="11" t="str">
        <f t="shared" si="170"/>
        <v>More</v>
      </c>
      <c r="M1377" s="11">
        <f t="shared" si="171"/>
        <v>4</v>
      </c>
      <c r="N1377" s="17">
        <f t="shared" si="172"/>
        <v>1625874</v>
      </c>
      <c r="O1377" s="20" t="str">
        <f t="shared" si="173"/>
        <v>&gt;₹500</v>
      </c>
      <c r="P1377" s="11" t="str">
        <f t="shared" si="174"/>
        <v>More</v>
      </c>
      <c r="Q1377" s="19">
        <f t="shared" si="175"/>
        <v>10001.799999999999</v>
      </c>
    </row>
    <row r="1378" spans="1:17" x14ac:dyDescent="0.35">
      <c r="A1378" s="10" t="s">
        <v>12131</v>
      </c>
      <c r="B1378" s="10" t="s">
        <v>12132</v>
      </c>
      <c r="C1378" s="10" t="s">
        <v>9633</v>
      </c>
      <c r="D1378" s="12">
        <v>215</v>
      </c>
      <c r="E1378" s="12">
        <v>1499</v>
      </c>
      <c r="F1378" s="13">
        <v>0.86</v>
      </c>
      <c r="G1378" s="10">
        <v>3.9</v>
      </c>
      <c r="H1378" s="14">
        <v>1004</v>
      </c>
      <c r="I1378" s="10" t="s">
        <v>12136</v>
      </c>
      <c r="J1378" s="10" t="str">
        <f t="shared" si="168"/>
        <v>Macmillan</v>
      </c>
      <c r="K1378" s="10" t="str">
        <f t="shared" si="169"/>
        <v>Home&amp;Kitchen</v>
      </c>
      <c r="L1378" s="10" t="str">
        <f t="shared" si="170"/>
        <v>More</v>
      </c>
      <c r="M1378" s="10">
        <f t="shared" si="171"/>
        <v>3</v>
      </c>
      <c r="N1378" s="12">
        <f t="shared" si="172"/>
        <v>1504996</v>
      </c>
      <c r="O1378" s="15" t="str">
        <f t="shared" si="173"/>
        <v>&gt;₹500</v>
      </c>
      <c r="P1378" s="10" t="str">
        <f t="shared" si="174"/>
        <v>More</v>
      </c>
      <c r="Q1378" s="14">
        <f t="shared" si="175"/>
        <v>3915.6</v>
      </c>
    </row>
    <row r="1379" spans="1:17" x14ac:dyDescent="0.35">
      <c r="A1379" s="11" t="s">
        <v>12141</v>
      </c>
      <c r="B1379" s="11" t="s">
        <v>12142</v>
      </c>
      <c r="C1379" s="11" t="s">
        <v>8699</v>
      </c>
      <c r="D1379" s="17">
        <v>889</v>
      </c>
      <c r="E1379" s="17">
        <v>1295</v>
      </c>
      <c r="F1379" s="18">
        <v>0.31</v>
      </c>
      <c r="G1379" s="11">
        <v>4.3</v>
      </c>
      <c r="H1379" s="19">
        <v>6400</v>
      </c>
      <c r="I1379" s="11" t="s">
        <v>12146</v>
      </c>
      <c r="J1379" s="11" t="str">
        <f t="shared" si="168"/>
        <v>Havells</v>
      </c>
      <c r="K1379" s="11" t="str">
        <f t="shared" si="169"/>
        <v>Home&amp;Kitchen</v>
      </c>
      <c r="L1379" s="11" t="str">
        <f t="shared" si="170"/>
        <v>Less</v>
      </c>
      <c r="M1379" s="11">
        <f t="shared" si="171"/>
        <v>4</v>
      </c>
      <c r="N1379" s="17">
        <f t="shared" si="172"/>
        <v>8288000</v>
      </c>
      <c r="O1379" s="20" t="str">
        <f t="shared" si="173"/>
        <v>&gt;₹500</v>
      </c>
      <c r="P1379" s="11" t="str">
        <f t="shared" si="174"/>
        <v>More</v>
      </c>
      <c r="Q1379" s="19">
        <f t="shared" si="175"/>
        <v>27520</v>
      </c>
    </row>
    <row r="1380" spans="1:17" x14ac:dyDescent="0.35">
      <c r="A1380" s="10" t="s">
        <v>12151</v>
      </c>
      <c r="B1380" s="10" t="s">
        <v>12152</v>
      </c>
      <c r="C1380" s="10" t="s">
        <v>8721</v>
      </c>
      <c r="D1380" s="12">
        <v>1449</v>
      </c>
      <c r="E1380" s="12">
        <v>4999</v>
      </c>
      <c r="F1380" s="13">
        <v>0.71</v>
      </c>
      <c r="G1380" s="10">
        <v>3.6</v>
      </c>
      <c r="H1380" s="14">
        <v>63</v>
      </c>
      <c r="I1380" s="10" t="s">
        <v>12156</v>
      </c>
      <c r="J1380" s="10" t="str">
        <f t="shared" si="168"/>
        <v>TE‚Ñ¢</v>
      </c>
      <c r="K1380" s="10" t="str">
        <f t="shared" si="169"/>
        <v>Home&amp;Kitchen</v>
      </c>
      <c r="L1380" s="10" t="str">
        <f t="shared" si="170"/>
        <v>More</v>
      </c>
      <c r="M1380" s="10">
        <f t="shared" si="171"/>
        <v>3</v>
      </c>
      <c r="N1380" s="12">
        <f t="shared" si="172"/>
        <v>314937</v>
      </c>
      <c r="O1380" s="15" t="str">
        <f t="shared" si="173"/>
        <v>&gt;₹500</v>
      </c>
      <c r="P1380" s="10" t="str">
        <f t="shared" si="174"/>
        <v>Less</v>
      </c>
      <c r="Q1380" s="14">
        <f t="shared" si="175"/>
        <v>226.8</v>
      </c>
    </row>
    <row r="1381" spans="1:17" x14ac:dyDescent="0.35">
      <c r="A1381" s="11" t="s">
        <v>12161</v>
      </c>
      <c r="B1381" s="11" t="s">
        <v>12162</v>
      </c>
      <c r="C1381" s="11" t="s">
        <v>8721</v>
      </c>
      <c r="D1381" s="17">
        <v>1190</v>
      </c>
      <c r="E1381" s="17">
        <v>2550</v>
      </c>
      <c r="F1381" s="18">
        <v>0.53</v>
      </c>
      <c r="G1381" s="11">
        <v>3.8</v>
      </c>
      <c r="H1381" s="19">
        <v>1181</v>
      </c>
      <c r="I1381" s="11" t="s">
        <v>12166</v>
      </c>
      <c r="J1381" s="11" t="str">
        <f t="shared" si="168"/>
        <v>ZIGMA</v>
      </c>
      <c r="K1381" s="11" t="str">
        <f t="shared" si="169"/>
        <v>Home&amp;Kitchen</v>
      </c>
      <c r="L1381" s="11" t="str">
        <f t="shared" si="170"/>
        <v>More</v>
      </c>
      <c r="M1381" s="11">
        <f t="shared" si="171"/>
        <v>3</v>
      </c>
      <c r="N1381" s="17">
        <f t="shared" si="172"/>
        <v>3011550</v>
      </c>
      <c r="O1381" s="20" t="str">
        <f t="shared" si="173"/>
        <v>&gt;₹500</v>
      </c>
      <c r="P1381" s="11" t="str">
        <f t="shared" si="174"/>
        <v>More</v>
      </c>
      <c r="Q1381" s="19">
        <f t="shared" si="175"/>
        <v>4487.8</v>
      </c>
    </row>
    <row r="1382" spans="1:17" x14ac:dyDescent="0.35">
      <c r="A1382" s="10" t="s">
        <v>12171</v>
      </c>
      <c r="B1382" s="10" t="s">
        <v>12172</v>
      </c>
      <c r="C1382" s="10" t="s">
        <v>10094</v>
      </c>
      <c r="D1382" s="12">
        <v>1799</v>
      </c>
      <c r="E1382" s="12">
        <v>1950</v>
      </c>
      <c r="F1382" s="13">
        <v>0.08</v>
      </c>
      <c r="G1382" s="10">
        <v>3.9</v>
      </c>
      <c r="H1382" s="14">
        <v>1888</v>
      </c>
      <c r="I1382" s="10" t="s">
        <v>12176</v>
      </c>
      <c r="J1382" s="10" t="str">
        <f t="shared" si="168"/>
        <v>KENT</v>
      </c>
      <c r="K1382" s="10" t="str">
        <f t="shared" si="169"/>
        <v>Home&amp;Kitchen</v>
      </c>
      <c r="L1382" s="10" t="str">
        <f t="shared" si="170"/>
        <v>Less</v>
      </c>
      <c r="M1382" s="10">
        <f t="shared" si="171"/>
        <v>3</v>
      </c>
      <c r="N1382" s="12">
        <f t="shared" si="172"/>
        <v>3681600</v>
      </c>
      <c r="O1382" s="15" t="str">
        <f t="shared" si="173"/>
        <v>&gt;₹500</v>
      </c>
      <c r="P1382" s="10" t="str">
        <f t="shared" si="174"/>
        <v>More</v>
      </c>
      <c r="Q1382" s="14">
        <f t="shared" si="175"/>
        <v>7363.2</v>
      </c>
    </row>
    <row r="1383" spans="1:17" x14ac:dyDescent="0.35">
      <c r="A1383" s="11" t="s">
        <v>12181</v>
      </c>
      <c r="B1383" s="11" t="s">
        <v>12182</v>
      </c>
      <c r="C1383" s="11" t="s">
        <v>8710</v>
      </c>
      <c r="D1383" s="17">
        <v>6120</v>
      </c>
      <c r="E1383" s="17">
        <v>8478</v>
      </c>
      <c r="F1383" s="18">
        <v>0.28000000000000003</v>
      </c>
      <c r="G1383" s="11">
        <v>4.5999999999999996</v>
      </c>
      <c r="H1383" s="19">
        <v>6550</v>
      </c>
      <c r="I1383" s="11" t="s">
        <v>12186</v>
      </c>
      <c r="J1383" s="11" t="str">
        <f t="shared" si="168"/>
        <v>Sujata</v>
      </c>
      <c r="K1383" s="11" t="str">
        <f t="shared" si="169"/>
        <v>Home&amp;Kitchen</v>
      </c>
      <c r="L1383" s="11" t="str">
        <f t="shared" si="170"/>
        <v>Less</v>
      </c>
      <c r="M1383" s="11">
        <f t="shared" si="171"/>
        <v>4</v>
      </c>
      <c r="N1383" s="17">
        <f t="shared" si="172"/>
        <v>55530900</v>
      </c>
      <c r="O1383" s="20" t="str">
        <f t="shared" si="173"/>
        <v>&gt;₹500</v>
      </c>
      <c r="P1383" s="11" t="str">
        <f t="shared" si="174"/>
        <v>More</v>
      </c>
      <c r="Q1383" s="19">
        <f t="shared" si="175"/>
        <v>30129.999999999996</v>
      </c>
    </row>
    <row r="1384" spans="1:17" x14ac:dyDescent="0.35">
      <c r="A1384" s="10" t="s">
        <v>12191</v>
      </c>
      <c r="B1384" s="10" t="s">
        <v>12192</v>
      </c>
      <c r="C1384" s="10" t="s">
        <v>8710</v>
      </c>
      <c r="D1384" s="12">
        <v>1799</v>
      </c>
      <c r="E1384" s="12">
        <v>3299</v>
      </c>
      <c r="F1384" s="13">
        <v>0.45</v>
      </c>
      <c r="G1384" s="10">
        <v>3.8</v>
      </c>
      <c r="H1384" s="14">
        <v>1846</v>
      </c>
      <c r="I1384" s="10" t="s">
        <v>12196</v>
      </c>
      <c r="J1384" s="10" t="str">
        <f t="shared" si="168"/>
        <v>Lifelong</v>
      </c>
      <c r="K1384" s="10" t="str">
        <f t="shared" si="169"/>
        <v>Home&amp;Kitchen</v>
      </c>
      <c r="L1384" s="10" t="str">
        <f t="shared" si="170"/>
        <v>Less</v>
      </c>
      <c r="M1384" s="10">
        <f t="shared" si="171"/>
        <v>3</v>
      </c>
      <c r="N1384" s="12">
        <f t="shared" si="172"/>
        <v>6089954</v>
      </c>
      <c r="O1384" s="15" t="str">
        <f t="shared" si="173"/>
        <v>&gt;₹500</v>
      </c>
      <c r="P1384" s="10" t="str">
        <f t="shared" si="174"/>
        <v>More</v>
      </c>
      <c r="Q1384" s="14">
        <f t="shared" si="175"/>
        <v>7014.7999999999993</v>
      </c>
    </row>
    <row r="1385" spans="1:17" x14ac:dyDescent="0.35">
      <c r="A1385" s="11" t="s">
        <v>12201</v>
      </c>
      <c r="B1385" s="11" t="s">
        <v>12202</v>
      </c>
      <c r="C1385" s="11" t="s">
        <v>8710</v>
      </c>
      <c r="D1385" s="17">
        <v>2199</v>
      </c>
      <c r="E1385" s="17">
        <v>3895</v>
      </c>
      <c r="F1385" s="18">
        <v>0.44</v>
      </c>
      <c r="G1385" s="11">
        <v>3.9</v>
      </c>
      <c r="H1385" s="19">
        <v>1085</v>
      </c>
      <c r="I1385" s="11" t="s">
        <v>12206</v>
      </c>
      <c r="J1385" s="11" t="str">
        <f t="shared" si="168"/>
        <v>TTK</v>
      </c>
      <c r="K1385" s="11" t="str">
        <f t="shared" si="169"/>
        <v>Home&amp;Kitchen</v>
      </c>
      <c r="L1385" s="11" t="str">
        <f t="shared" si="170"/>
        <v>Less</v>
      </c>
      <c r="M1385" s="11">
        <f t="shared" si="171"/>
        <v>3</v>
      </c>
      <c r="N1385" s="17">
        <f t="shared" si="172"/>
        <v>4226075</v>
      </c>
      <c r="O1385" s="20" t="str">
        <f t="shared" si="173"/>
        <v>&gt;₹500</v>
      </c>
      <c r="P1385" s="11" t="str">
        <f t="shared" si="174"/>
        <v>More</v>
      </c>
      <c r="Q1385" s="19">
        <f t="shared" si="175"/>
        <v>4231.5</v>
      </c>
    </row>
    <row r="1386" spans="1:17" x14ac:dyDescent="0.35">
      <c r="A1386" s="10" t="s">
        <v>12211</v>
      </c>
      <c r="B1386" s="10" t="s">
        <v>12212</v>
      </c>
      <c r="C1386" s="10" t="s">
        <v>9695</v>
      </c>
      <c r="D1386" s="12">
        <v>3685</v>
      </c>
      <c r="E1386" s="12">
        <v>5495</v>
      </c>
      <c r="F1386" s="13">
        <v>0.33</v>
      </c>
      <c r="G1386" s="10">
        <v>4.0999999999999996</v>
      </c>
      <c r="H1386" s="14">
        <v>290</v>
      </c>
      <c r="I1386" s="10" t="s">
        <v>12216</v>
      </c>
      <c r="J1386" s="10" t="str">
        <f t="shared" si="168"/>
        <v>AGARO</v>
      </c>
      <c r="K1386" s="10" t="str">
        <f t="shared" si="169"/>
        <v>Home&amp;Kitchen</v>
      </c>
      <c r="L1386" s="10" t="str">
        <f t="shared" si="170"/>
        <v>Less</v>
      </c>
      <c r="M1386" s="10">
        <f t="shared" si="171"/>
        <v>4</v>
      </c>
      <c r="N1386" s="12">
        <f t="shared" si="172"/>
        <v>1593550</v>
      </c>
      <c r="O1386" s="15" t="str">
        <f t="shared" si="173"/>
        <v>&gt;₹500</v>
      </c>
      <c r="P1386" s="10" t="str">
        <f t="shared" si="174"/>
        <v>Less</v>
      </c>
      <c r="Q1386" s="14">
        <f t="shared" si="175"/>
        <v>1189</v>
      </c>
    </row>
    <row r="1387" spans="1:17" x14ac:dyDescent="0.35">
      <c r="A1387" s="11" t="s">
        <v>12221</v>
      </c>
      <c r="B1387" s="11" t="s">
        <v>12222</v>
      </c>
      <c r="C1387" s="11" t="s">
        <v>8938</v>
      </c>
      <c r="D1387" s="17">
        <v>649</v>
      </c>
      <c r="E1387" s="17">
        <v>999</v>
      </c>
      <c r="F1387" s="18">
        <v>0.35</v>
      </c>
      <c r="G1387" s="11">
        <v>3.6</v>
      </c>
      <c r="H1387" s="19">
        <v>4</v>
      </c>
      <c r="I1387" s="11" t="s">
        <v>12226</v>
      </c>
      <c r="J1387" s="11" t="str">
        <f t="shared" si="168"/>
        <v>VAPJA¬Æ</v>
      </c>
      <c r="K1387" s="11" t="str">
        <f t="shared" si="169"/>
        <v>Home&amp;Kitchen</v>
      </c>
      <c r="L1387" s="11" t="str">
        <f t="shared" si="170"/>
        <v>Less</v>
      </c>
      <c r="M1387" s="11">
        <f t="shared" si="171"/>
        <v>3</v>
      </c>
      <c r="N1387" s="17">
        <f t="shared" si="172"/>
        <v>3996</v>
      </c>
      <c r="O1387" s="20" t="str">
        <f t="shared" si="173"/>
        <v>&gt;₹500</v>
      </c>
      <c r="P1387" s="11" t="str">
        <f t="shared" si="174"/>
        <v>Less</v>
      </c>
      <c r="Q1387" s="19">
        <f t="shared" si="175"/>
        <v>14.4</v>
      </c>
    </row>
    <row r="1388" spans="1:17" x14ac:dyDescent="0.35">
      <c r="A1388" s="10" t="s">
        <v>12231</v>
      </c>
      <c r="B1388" s="10" t="s">
        <v>12232</v>
      </c>
      <c r="C1388" s="10" t="s">
        <v>10420</v>
      </c>
      <c r="D1388" s="12">
        <v>8599</v>
      </c>
      <c r="E1388" s="12">
        <v>8995</v>
      </c>
      <c r="F1388" s="13">
        <v>0.04</v>
      </c>
      <c r="G1388" s="10">
        <v>4.4000000000000004</v>
      </c>
      <c r="H1388" s="14">
        <v>9734</v>
      </c>
      <c r="I1388" s="10" t="s">
        <v>12236</v>
      </c>
      <c r="J1388" s="10" t="str">
        <f t="shared" si="168"/>
        <v>Philips</v>
      </c>
      <c r="K1388" s="10" t="str">
        <f t="shared" si="169"/>
        <v>Home&amp;Kitchen</v>
      </c>
      <c r="L1388" s="10" t="str">
        <f t="shared" si="170"/>
        <v>Less</v>
      </c>
      <c r="M1388" s="10">
        <f t="shared" si="171"/>
        <v>4</v>
      </c>
      <c r="N1388" s="12">
        <f t="shared" si="172"/>
        <v>87557330</v>
      </c>
      <c r="O1388" s="15" t="str">
        <f t="shared" si="173"/>
        <v>&gt;₹500</v>
      </c>
      <c r="P1388" s="10" t="str">
        <f t="shared" si="174"/>
        <v>More</v>
      </c>
      <c r="Q1388" s="14">
        <f t="shared" si="175"/>
        <v>42829.600000000006</v>
      </c>
    </row>
    <row r="1389" spans="1:17" x14ac:dyDescent="0.35">
      <c r="A1389" s="11" t="s">
        <v>12241</v>
      </c>
      <c r="B1389" s="11" t="s">
        <v>12242</v>
      </c>
      <c r="C1389" s="11" t="s">
        <v>8699</v>
      </c>
      <c r="D1389" s="17">
        <v>1110</v>
      </c>
      <c r="E1389" s="17">
        <v>1599</v>
      </c>
      <c r="F1389" s="18">
        <v>0.31</v>
      </c>
      <c r="G1389" s="11">
        <v>4.3</v>
      </c>
      <c r="H1389" s="19">
        <v>4022</v>
      </c>
      <c r="I1389" s="11" t="s">
        <v>12246</v>
      </c>
      <c r="J1389" s="11" t="str">
        <f t="shared" si="168"/>
        <v>Usha</v>
      </c>
      <c r="K1389" s="11" t="str">
        <f t="shared" si="169"/>
        <v>Home&amp;Kitchen</v>
      </c>
      <c r="L1389" s="11" t="str">
        <f t="shared" si="170"/>
        <v>Less</v>
      </c>
      <c r="M1389" s="11">
        <f t="shared" si="171"/>
        <v>4</v>
      </c>
      <c r="N1389" s="17">
        <f t="shared" si="172"/>
        <v>6431178</v>
      </c>
      <c r="O1389" s="20" t="str">
        <f t="shared" si="173"/>
        <v>&gt;₹500</v>
      </c>
      <c r="P1389" s="11" t="str">
        <f t="shared" si="174"/>
        <v>More</v>
      </c>
      <c r="Q1389" s="19">
        <f t="shared" si="175"/>
        <v>17294.599999999999</v>
      </c>
    </row>
    <row r="1390" spans="1:17" x14ac:dyDescent="0.35">
      <c r="A1390" s="10" t="s">
        <v>12251</v>
      </c>
      <c r="B1390" s="10" t="s">
        <v>12252</v>
      </c>
      <c r="C1390" s="10" t="s">
        <v>8721</v>
      </c>
      <c r="D1390" s="12">
        <v>1499</v>
      </c>
      <c r="E1390" s="12">
        <v>3500</v>
      </c>
      <c r="F1390" s="13">
        <v>0.56999999999999995</v>
      </c>
      <c r="G1390" s="10">
        <v>4.7</v>
      </c>
      <c r="H1390" s="14">
        <v>2591</v>
      </c>
      <c r="I1390" s="10" t="s">
        <v>12256</v>
      </c>
      <c r="J1390" s="10" t="str">
        <f t="shared" si="168"/>
        <v>Campfire</v>
      </c>
      <c r="K1390" s="10" t="str">
        <f t="shared" si="169"/>
        <v>Home&amp;Kitchen</v>
      </c>
      <c r="L1390" s="10" t="str">
        <f t="shared" si="170"/>
        <v>More</v>
      </c>
      <c r="M1390" s="10">
        <f t="shared" si="171"/>
        <v>4</v>
      </c>
      <c r="N1390" s="12">
        <f t="shared" si="172"/>
        <v>9068500</v>
      </c>
      <c r="O1390" s="15" t="str">
        <f t="shared" si="173"/>
        <v>&gt;₹500</v>
      </c>
      <c r="P1390" s="10" t="str">
        <f t="shared" si="174"/>
        <v>More</v>
      </c>
      <c r="Q1390" s="14">
        <f t="shared" si="175"/>
        <v>12177.7</v>
      </c>
    </row>
    <row r="1391" spans="1:17" x14ac:dyDescent="0.35">
      <c r="A1391" s="11" t="s">
        <v>12261</v>
      </c>
      <c r="B1391" s="11" t="s">
        <v>12262</v>
      </c>
      <c r="C1391" s="11" t="s">
        <v>8585</v>
      </c>
      <c r="D1391" s="17">
        <v>759</v>
      </c>
      <c r="E1391" s="17">
        <v>1999</v>
      </c>
      <c r="F1391" s="18">
        <v>0.62</v>
      </c>
      <c r="G1391" s="11">
        <v>4.3</v>
      </c>
      <c r="H1391" s="19">
        <v>532</v>
      </c>
      <c r="I1391" s="11" t="s">
        <v>12266</v>
      </c>
      <c r="J1391" s="11" t="str">
        <f t="shared" si="168"/>
        <v>Themisto</v>
      </c>
      <c r="K1391" s="11" t="str">
        <f t="shared" si="169"/>
        <v>Home&amp;Kitchen</v>
      </c>
      <c r="L1391" s="11" t="str">
        <f t="shared" si="170"/>
        <v>More</v>
      </c>
      <c r="M1391" s="11">
        <f t="shared" si="171"/>
        <v>4</v>
      </c>
      <c r="N1391" s="17">
        <f t="shared" si="172"/>
        <v>1063468</v>
      </c>
      <c r="O1391" s="20" t="str">
        <f t="shared" si="173"/>
        <v>&gt;₹500</v>
      </c>
      <c r="P1391" s="11" t="str">
        <f t="shared" si="174"/>
        <v>Less</v>
      </c>
      <c r="Q1391" s="19">
        <f t="shared" si="175"/>
        <v>2287.6</v>
      </c>
    </row>
    <row r="1392" spans="1:17" x14ac:dyDescent="0.35">
      <c r="A1392" s="10" t="s">
        <v>12271</v>
      </c>
      <c r="B1392" s="10" t="s">
        <v>12272</v>
      </c>
      <c r="C1392" s="10" t="s">
        <v>8969</v>
      </c>
      <c r="D1392" s="12">
        <v>2669</v>
      </c>
      <c r="E1392" s="12">
        <v>3199</v>
      </c>
      <c r="F1392" s="13">
        <v>0.17</v>
      </c>
      <c r="G1392" s="10">
        <v>3.9</v>
      </c>
      <c r="H1392" s="14">
        <v>260</v>
      </c>
      <c r="I1392" s="10" t="s">
        <v>12276</v>
      </c>
      <c r="J1392" s="10" t="str">
        <f t="shared" si="168"/>
        <v>FYA</v>
      </c>
      <c r="K1392" s="10" t="str">
        <f t="shared" si="169"/>
        <v>Home&amp;Kitchen</v>
      </c>
      <c r="L1392" s="10" t="str">
        <f t="shared" si="170"/>
        <v>Less</v>
      </c>
      <c r="M1392" s="10">
        <f t="shared" si="171"/>
        <v>3</v>
      </c>
      <c r="N1392" s="12">
        <f t="shared" si="172"/>
        <v>831740</v>
      </c>
      <c r="O1392" s="15" t="str">
        <f t="shared" si="173"/>
        <v>&gt;₹500</v>
      </c>
      <c r="P1392" s="10" t="str">
        <f t="shared" si="174"/>
        <v>Less</v>
      </c>
      <c r="Q1392" s="14">
        <f t="shared" si="175"/>
        <v>1014</v>
      </c>
    </row>
    <row r="1393" spans="1:17" x14ac:dyDescent="0.35">
      <c r="A1393" s="11" t="s">
        <v>12281</v>
      </c>
      <c r="B1393" s="11" t="s">
        <v>12282</v>
      </c>
      <c r="C1393" s="11" t="s">
        <v>9061</v>
      </c>
      <c r="D1393" s="17">
        <v>929</v>
      </c>
      <c r="E1393" s="17">
        <v>1300</v>
      </c>
      <c r="F1393" s="18">
        <v>0.28999999999999998</v>
      </c>
      <c r="G1393" s="11">
        <v>3.9</v>
      </c>
      <c r="H1393" s="19">
        <v>1672</v>
      </c>
      <c r="I1393" s="11" t="s">
        <v>12286</v>
      </c>
      <c r="J1393" s="11" t="str">
        <f t="shared" si="168"/>
        <v>Lifelong</v>
      </c>
      <c r="K1393" s="11" t="str">
        <f t="shared" si="169"/>
        <v>Home&amp;Kitchen</v>
      </c>
      <c r="L1393" s="11" t="str">
        <f t="shared" si="170"/>
        <v>Less</v>
      </c>
      <c r="M1393" s="11">
        <f t="shared" si="171"/>
        <v>3</v>
      </c>
      <c r="N1393" s="17">
        <f t="shared" si="172"/>
        <v>2173600</v>
      </c>
      <c r="O1393" s="20" t="str">
        <f t="shared" si="173"/>
        <v>&gt;₹500</v>
      </c>
      <c r="P1393" s="11" t="str">
        <f t="shared" si="174"/>
        <v>More</v>
      </c>
      <c r="Q1393" s="19">
        <f t="shared" si="175"/>
        <v>6520.8</v>
      </c>
    </row>
    <row r="1394" spans="1:17" x14ac:dyDescent="0.35">
      <c r="A1394" s="10" t="s">
        <v>12291</v>
      </c>
      <c r="B1394" s="10" t="s">
        <v>12292</v>
      </c>
      <c r="C1394" s="10" t="s">
        <v>8886</v>
      </c>
      <c r="D1394" s="12">
        <v>199</v>
      </c>
      <c r="E1394" s="12">
        <v>399</v>
      </c>
      <c r="F1394" s="13">
        <v>0.5</v>
      </c>
      <c r="G1394" s="10">
        <v>3.7</v>
      </c>
      <c r="H1394" s="14">
        <v>7945</v>
      </c>
      <c r="I1394" s="10" t="s">
        <v>12296</v>
      </c>
      <c r="J1394" s="10" t="str">
        <f t="shared" si="168"/>
        <v>Kuber</v>
      </c>
      <c r="K1394" s="10" t="str">
        <f t="shared" si="169"/>
        <v>Home&amp;Kitchen</v>
      </c>
      <c r="L1394" s="10" t="str">
        <f t="shared" si="170"/>
        <v>More</v>
      </c>
      <c r="M1394" s="10">
        <f t="shared" si="171"/>
        <v>3</v>
      </c>
      <c r="N1394" s="12">
        <f t="shared" si="172"/>
        <v>3170055</v>
      </c>
      <c r="O1394" s="15" t="str">
        <f t="shared" si="173"/>
        <v>₹200–₹500</v>
      </c>
      <c r="P1394" s="10" t="str">
        <f t="shared" si="174"/>
        <v>More</v>
      </c>
      <c r="Q1394" s="14">
        <f t="shared" si="175"/>
        <v>29396.5</v>
      </c>
    </row>
    <row r="1395" spans="1:17" x14ac:dyDescent="0.35">
      <c r="A1395" s="11" t="s">
        <v>12301</v>
      </c>
      <c r="B1395" s="11" t="s">
        <v>12302</v>
      </c>
      <c r="C1395" s="11" t="s">
        <v>8574</v>
      </c>
      <c r="D1395" s="17">
        <v>279</v>
      </c>
      <c r="E1395" s="17">
        <v>599</v>
      </c>
      <c r="F1395" s="18">
        <v>0.53</v>
      </c>
      <c r="G1395" s="11">
        <v>3.5</v>
      </c>
      <c r="H1395" s="19">
        <v>1367</v>
      </c>
      <c r="I1395" s="11" t="s">
        <v>12306</v>
      </c>
      <c r="J1395" s="11" t="str">
        <f t="shared" si="168"/>
        <v>Bulfyss</v>
      </c>
      <c r="K1395" s="11" t="str">
        <f t="shared" si="169"/>
        <v>Home&amp;Kitchen</v>
      </c>
      <c r="L1395" s="11" t="str">
        <f t="shared" si="170"/>
        <v>More</v>
      </c>
      <c r="M1395" s="11">
        <f t="shared" si="171"/>
        <v>3</v>
      </c>
      <c r="N1395" s="17">
        <f t="shared" si="172"/>
        <v>818833</v>
      </c>
      <c r="O1395" s="20" t="str">
        <f t="shared" si="173"/>
        <v>&gt;₹500</v>
      </c>
      <c r="P1395" s="11" t="str">
        <f t="shared" si="174"/>
        <v>More</v>
      </c>
      <c r="Q1395" s="19">
        <f t="shared" si="175"/>
        <v>4784.5</v>
      </c>
    </row>
    <row r="1396" spans="1:17" x14ac:dyDescent="0.35">
      <c r="A1396" s="10" t="s">
        <v>12311</v>
      </c>
      <c r="B1396" s="10" t="s">
        <v>12312</v>
      </c>
      <c r="C1396" s="10" t="s">
        <v>8688</v>
      </c>
      <c r="D1396" s="12">
        <v>549</v>
      </c>
      <c r="E1396" s="12">
        <v>999</v>
      </c>
      <c r="F1396" s="13">
        <v>0.45</v>
      </c>
      <c r="G1396" s="10">
        <v>4</v>
      </c>
      <c r="H1396" s="14">
        <v>1313</v>
      </c>
      <c r="I1396" s="10" t="s">
        <v>12316</v>
      </c>
      <c r="J1396" s="10" t="str">
        <f t="shared" si="168"/>
        <v>T</v>
      </c>
      <c r="K1396" s="10" t="str">
        <f t="shared" si="169"/>
        <v>Home&amp;Kitchen</v>
      </c>
      <c r="L1396" s="10" t="str">
        <f t="shared" si="170"/>
        <v>Less</v>
      </c>
      <c r="M1396" s="10">
        <f t="shared" si="171"/>
        <v>4</v>
      </c>
      <c r="N1396" s="12">
        <f t="shared" si="172"/>
        <v>1311687</v>
      </c>
      <c r="O1396" s="15" t="str">
        <f t="shared" si="173"/>
        <v>&gt;₹500</v>
      </c>
      <c r="P1396" s="10" t="str">
        <f t="shared" si="174"/>
        <v>More</v>
      </c>
      <c r="Q1396" s="14">
        <f t="shared" si="175"/>
        <v>5252</v>
      </c>
    </row>
    <row r="1397" spans="1:17" x14ac:dyDescent="0.35">
      <c r="A1397" s="11" t="s">
        <v>12321</v>
      </c>
      <c r="B1397" s="11" t="s">
        <v>12322</v>
      </c>
      <c r="C1397" s="11" t="s">
        <v>10327</v>
      </c>
      <c r="D1397" s="17">
        <v>85</v>
      </c>
      <c r="E1397" s="17">
        <v>199</v>
      </c>
      <c r="F1397" s="18">
        <v>0.56999999999999995</v>
      </c>
      <c r="G1397" s="11">
        <v>4.0999999999999996</v>
      </c>
      <c r="H1397" s="19">
        <v>212</v>
      </c>
      <c r="I1397" s="11" t="s">
        <v>12326</v>
      </c>
      <c r="J1397" s="11" t="str">
        <f t="shared" si="168"/>
        <v>Empty</v>
      </c>
      <c r="K1397" s="11" t="str">
        <f t="shared" si="169"/>
        <v>Home&amp;Kitchen</v>
      </c>
      <c r="L1397" s="11" t="str">
        <f t="shared" si="170"/>
        <v>More</v>
      </c>
      <c r="M1397" s="11">
        <f t="shared" si="171"/>
        <v>4</v>
      </c>
      <c r="N1397" s="17">
        <f t="shared" si="172"/>
        <v>42188</v>
      </c>
      <c r="O1397" s="20" t="str">
        <f t="shared" si="173"/>
        <v>&lt;₹200</v>
      </c>
      <c r="P1397" s="11" t="str">
        <f t="shared" si="174"/>
        <v>Less</v>
      </c>
      <c r="Q1397" s="19">
        <f t="shared" si="175"/>
        <v>869.19999999999993</v>
      </c>
    </row>
    <row r="1398" spans="1:17" x14ac:dyDescent="0.35">
      <c r="A1398" s="10" t="s">
        <v>12331</v>
      </c>
      <c r="B1398" s="10" t="s">
        <v>12332</v>
      </c>
      <c r="C1398" s="10" t="s">
        <v>8938</v>
      </c>
      <c r="D1398" s="12">
        <v>499</v>
      </c>
      <c r="E1398" s="12">
        <v>1299</v>
      </c>
      <c r="F1398" s="13">
        <v>0.62</v>
      </c>
      <c r="G1398" s="10">
        <v>3.9</v>
      </c>
      <c r="H1398" s="14">
        <v>65</v>
      </c>
      <c r="I1398" s="10" t="s">
        <v>12336</v>
      </c>
      <c r="J1398" s="10" t="str">
        <f t="shared" si="168"/>
        <v>LONAXA</v>
      </c>
      <c r="K1398" s="10" t="str">
        <f t="shared" si="169"/>
        <v>Home&amp;Kitchen</v>
      </c>
      <c r="L1398" s="10" t="str">
        <f t="shared" si="170"/>
        <v>More</v>
      </c>
      <c r="M1398" s="10">
        <f t="shared" si="171"/>
        <v>3</v>
      </c>
      <c r="N1398" s="12">
        <f t="shared" si="172"/>
        <v>84435</v>
      </c>
      <c r="O1398" s="15" t="str">
        <f t="shared" si="173"/>
        <v>&gt;₹500</v>
      </c>
      <c r="P1398" s="10" t="str">
        <f t="shared" si="174"/>
        <v>Less</v>
      </c>
      <c r="Q1398" s="14">
        <f t="shared" si="175"/>
        <v>253.5</v>
      </c>
    </row>
    <row r="1399" spans="1:17" x14ac:dyDescent="0.35">
      <c r="A1399" s="11" t="s">
        <v>12341</v>
      </c>
      <c r="B1399" s="11" t="s">
        <v>12342</v>
      </c>
      <c r="C1399" s="11" t="s">
        <v>8938</v>
      </c>
      <c r="D1399" s="17">
        <v>5865</v>
      </c>
      <c r="E1399" s="17">
        <v>7776</v>
      </c>
      <c r="F1399" s="18">
        <v>0.25</v>
      </c>
      <c r="G1399" s="11">
        <v>4.4000000000000004</v>
      </c>
      <c r="H1399" s="19">
        <v>2737</v>
      </c>
      <c r="I1399" s="11" t="s">
        <v>12346</v>
      </c>
      <c r="J1399" s="11" t="str">
        <f t="shared" si="168"/>
        <v>SUJATA</v>
      </c>
      <c r="K1399" s="11" t="str">
        <f t="shared" si="169"/>
        <v>Home&amp;Kitchen</v>
      </c>
      <c r="L1399" s="11" t="str">
        <f t="shared" si="170"/>
        <v>Less</v>
      </c>
      <c r="M1399" s="11">
        <f t="shared" si="171"/>
        <v>4</v>
      </c>
      <c r="N1399" s="17">
        <f t="shared" si="172"/>
        <v>21282912</v>
      </c>
      <c r="O1399" s="20" t="str">
        <f t="shared" si="173"/>
        <v>&gt;₹500</v>
      </c>
      <c r="P1399" s="11" t="str">
        <f t="shared" si="174"/>
        <v>More</v>
      </c>
      <c r="Q1399" s="19">
        <f t="shared" si="175"/>
        <v>12042.800000000001</v>
      </c>
    </row>
    <row r="1400" spans="1:17" x14ac:dyDescent="0.35">
      <c r="A1400" s="10" t="s">
        <v>12351</v>
      </c>
      <c r="B1400" s="10" t="s">
        <v>12352</v>
      </c>
      <c r="C1400" s="10" t="s">
        <v>8541</v>
      </c>
      <c r="D1400" s="12">
        <v>1260</v>
      </c>
      <c r="E1400" s="12">
        <v>2299</v>
      </c>
      <c r="F1400" s="13">
        <v>0.45</v>
      </c>
      <c r="G1400" s="10">
        <v>4.3</v>
      </c>
      <c r="H1400" s="14">
        <v>55</v>
      </c>
      <c r="I1400" s="10" t="s">
        <v>12356</v>
      </c>
      <c r="J1400" s="10" t="str">
        <f t="shared" si="168"/>
        <v>AGARO</v>
      </c>
      <c r="K1400" s="10" t="str">
        <f t="shared" si="169"/>
        <v>Home&amp;Kitchen</v>
      </c>
      <c r="L1400" s="10" t="str">
        <f t="shared" si="170"/>
        <v>Less</v>
      </c>
      <c r="M1400" s="10">
        <f t="shared" si="171"/>
        <v>4</v>
      </c>
      <c r="N1400" s="12">
        <f t="shared" si="172"/>
        <v>126445</v>
      </c>
      <c r="O1400" s="15" t="str">
        <f t="shared" si="173"/>
        <v>&gt;₹500</v>
      </c>
      <c r="P1400" s="10" t="str">
        <f t="shared" si="174"/>
        <v>Less</v>
      </c>
      <c r="Q1400" s="14">
        <f t="shared" si="175"/>
        <v>236.5</v>
      </c>
    </row>
    <row r="1401" spans="1:17" x14ac:dyDescent="0.35">
      <c r="A1401" s="11" t="s">
        <v>12361</v>
      </c>
      <c r="B1401" s="11" t="s">
        <v>12362</v>
      </c>
      <c r="C1401" s="11" t="s">
        <v>12363</v>
      </c>
      <c r="D1401" s="17">
        <v>1099</v>
      </c>
      <c r="E1401" s="17">
        <v>1500</v>
      </c>
      <c r="F1401" s="18">
        <v>0.27</v>
      </c>
      <c r="G1401" s="11">
        <v>4.5</v>
      </c>
      <c r="H1401" s="19">
        <v>1065</v>
      </c>
      <c r="I1401" s="11" t="s">
        <v>12367</v>
      </c>
      <c r="J1401" s="11" t="str">
        <f t="shared" si="168"/>
        <v>Cafe</v>
      </c>
      <c r="K1401" s="11" t="str">
        <f t="shared" si="169"/>
        <v>Home&amp;Kitchen</v>
      </c>
      <c r="L1401" s="11" t="str">
        <f t="shared" si="170"/>
        <v>Less</v>
      </c>
      <c r="M1401" s="11">
        <f t="shared" si="171"/>
        <v>4</v>
      </c>
      <c r="N1401" s="17">
        <f t="shared" si="172"/>
        <v>1597500</v>
      </c>
      <c r="O1401" s="20" t="str">
        <f t="shared" si="173"/>
        <v>&gt;₹500</v>
      </c>
      <c r="P1401" s="11" t="str">
        <f t="shared" si="174"/>
        <v>More</v>
      </c>
      <c r="Q1401" s="19">
        <f t="shared" si="175"/>
        <v>4792.5</v>
      </c>
    </row>
    <row r="1402" spans="1:17" x14ac:dyDescent="0.35">
      <c r="A1402" s="10" t="s">
        <v>12372</v>
      </c>
      <c r="B1402" s="10" t="s">
        <v>12373</v>
      </c>
      <c r="C1402" s="10" t="s">
        <v>9061</v>
      </c>
      <c r="D1402" s="12">
        <v>1928</v>
      </c>
      <c r="E1402" s="12">
        <v>2590</v>
      </c>
      <c r="F1402" s="13">
        <v>0.26</v>
      </c>
      <c r="G1402" s="10">
        <v>4</v>
      </c>
      <c r="H1402" s="14">
        <v>2377</v>
      </c>
      <c r="I1402" s="10" t="s">
        <v>12377</v>
      </c>
      <c r="J1402" s="10" t="str">
        <f t="shared" si="168"/>
        <v>Borosil</v>
      </c>
      <c r="K1402" s="10" t="str">
        <f t="shared" si="169"/>
        <v>Home&amp;Kitchen</v>
      </c>
      <c r="L1402" s="10" t="str">
        <f t="shared" si="170"/>
        <v>Less</v>
      </c>
      <c r="M1402" s="10">
        <f t="shared" si="171"/>
        <v>4</v>
      </c>
      <c r="N1402" s="12">
        <f t="shared" si="172"/>
        <v>6156430</v>
      </c>
      <c r="O1402" s="15" t="str">
        <f t="shared" si="173"/>
        <v>&gt;₹500</v>
      </c>
      <c r="P1402" s="10" t="str">
        <f t="shared" si="174"/>
        <v>More</v>
      </c>
      <c r="Q1402" s="14">
        <f t="shared" si="175"/>
        <v>9508</v>
      </c>
    </row>
    <row r="1403" spans="1:17" x14ac:dyDescent="0.35">
      <c r="A1403" s="11" t="s">
        <v>12382</v>
      </c>
      <c r="B1403" s="11" t="s">
        <v>12383</v>
      </c>
      <c r="C1403" s="11" t="s">
        <v>8773</v>
      </c>
      <c r="D1403" s="17">
        <v>3249</v>
      </c>
      <c r="E1403" s="17">
        <v>6299</v>
      </c>
      <c r="F1403" s="18">
        <v>0.48</v>
      </c>
      <c r="G1403" s="11">
        <v>3.9</v>
      </c>
      <c r="H1403" s="19">
        <v>2569</v>
      </c>
      <c r="I1403" s="11" t="s">
        <v>12387</v>
      </c>
      <c r="J1403" s="11" t="str">
        <f t="shared" si="168"/>
        <v>Candes</v>
      </c>
      <c r="K1403" s="11" t="str">
        <f t="shared" si="169"/>
        <v>Home&amp;Kitchen</v>
      </c>
      <c r="L1403" s="11" t="str">
        <f t="shared" si="170"/>
        <v>Less</v>
      </c>
      <c r="M1403" s="11">
        <f t="shared" si="171"/>
        <v>3</v>
      </c>
      <c r="N1403" s="17">
        <f t="shared" si="172"/>
        <v>16182131</v>
      </c>
      <c r="O1403" s="20" t="str">
        <f t="shared" si="173"/>
        <v>&gt;₹500</v>
      </c>
      <c r="P1403" s="11" t="str">
        <f t="shared" si="174"/>
        <v>More</v>
      </c>
      <c r="Q1403" s="19">
        <f t="shared" si="175"/>
        <v>10019.1</v>
      </c>
    </row>
    <row r="1404" spans="1:17" x14ac:dyDescent="0.35">
      <c r="A1404" s="10" t="s">
        <v>12392</v>
      </c>
      <c r="B1404" s="10" t="s">
        <v>12393</v>
      </c>
      <c r="C1404" s="10" t="s">
        <v>9061</v>
      </c>
      <c r="D1404" s="12">
        <v>1199</v>
      </c>
      <c r="E1404" s="12">
        <v>1795</v>
      </c>
      <c r="F1404" s="13">
        <v>0.33</v>
      </c>
      <c r="G1404" s="10">
        <v>4.2</v>
      </c>
      <c r="H1404" s="14">
        <v>5967</v>
      </c>
      <c r="I1404" s="10" t="s">
        <v>12397</v>
      </c>
      <c r="J1404" s="10" t="str">
        <f t="shared" si="168"/>
        <v>Prestige</v>
      </c>
      <c r="K1404" s="10" t="str">
        <f t="shared" si="169"/>
        <v>Home&amp;Kitchen</v>
      </c>
      <c r="L1404" s="10" t="str">
        <f t="shared" si="170"/>
        <v>Less</v>
      </c>
      <c r="M1404" s="10">
        <f t="shared" si="171"/>
        <v>4</v>
      </c>
      <c r="N1404" s="12">
        <f t="shared" si="172"/>
        <v>10710765</v>
      </c>
      <c r="O1404" s="15" t="str">
        <f t="shared" si="173"/>
        <v>&gt;₹500</v>
      </c>
      <c r="P1404" s="10" t="str">
        <f t="shared" si="174"/>
        <v>More</v>
      </c>
      <c r="Q1404" s="14">
        <f t="shared" si="175"/>
        <v>25061.4</v>
      </c>
    </row>
    <row r="1405" spans="1:17" x14ac:dyDescent="0.35">
      <c r="A1405" s="11" t="s">
        <v>12402</v>
      </c>
      <c r="B1405" s="11" t="s">
        <v>12403</v>
      </c>
      <c r="C1405" s="11" t="s">
        <v>8541</v>
      </c>
      <c r="D1405" s="17">
        <v>1456</v>
      </c>
      <c r="E1405" s="17">
        <v>3190</v>
      </c>
      <c r="F1405" s="18">
        <v>0.54</v>
      </c>
      <c r="G1405" s="11">
        <v>4.0999999999999996</v>
      </c>
      <c r="H1405" s="19">
        <v>1776</v>
      </c>
      <c r="I1405" s="11" t="s">
        <v>12407</v>
      </c>
      <c r="J1405" s="11" t="str">
        <f t="shared" si="168"/>
        <v>iBELL</v>
      </c>
      <c r="K1405" s="11" t="str">
        <f t="shared" si="169"/>
        <v>Home&amp;Kitchen</v>
      </c>
      <c r="L1405" s="11" t="str">
        <f t="shared" si="170"/>
        <v>More</v>
      </c>
      <c r="M1405" s="11">
        <f t="shared" si="171"/>
        <v>4</v>
      </c>
      <c r="N1405" s="17">
        <f t="shared" si="172"/>
        <v>5665440</v>
      </c>
      <c r="O1405" s="20" t="str">
        <f t="shared" si="173"/>
        <v>&gt;₹500</v>
      </c>
      <c r="P1405" s="11" t="str">
        <f t="shared" si="174"/>
        <v>More</v>
      </c>
      <c r="Q1405" s="19">
        <f t="shared" si="175"/>
        <v>7281.5999999999995</v>
      </c>
    </row>
    <row r="1406" spans="1:17" x14ac:dyDescent="0.35">
      <c r="A1406" s="10" t="s">
        <v>12412</v>
      </c>
      <c r="B1406" s="10" t="s">
        <v>12413</v>
      </c>
      <c r="C1406" s="10" t="s">
        <v>8938</v>
      </c>
      <c r="D1406" s="12">
        <v>3349</v>
      </c>
      <c r="E1406" s="12">
        <v>4799</v>
      </c>
      <c r="F1406" s="13">
        <v>0.3</v>
      </c>
      <c r="G1406" s="10">
        <v>3.7</v>
      </c>
      <c r="H1406" s="14">
        <v>4200</v>
      </c>
      <c r="I1406" s="10" t="s">
        <v>12417</v>
      </c>
      <c r="J1406" s="10" t="str">
        <f t="shared" si="168"/>
        <v>Maharaja</v>
      </c>
      <c r="K1406" s="10" t="str">
        <f t="shared" si="169"/>
        <v>Home&amp;Kitchen</v>
      </c>
      <c r="L1406" s="10" t="str">
        <f t="shared" si="170"/>
        <v>Less</v>
      </c>
      <c r="M1406" s="10">
        <f t="shared" si="171"/>
        <v>3</v>
      </c>
      <c r="N1406" s="12">
        <f t="shared" si="172"/>
        <v>20155800</v>
      </c>
      <c r="O1406" s="15" t="str">
        <f t="shared" si="173"/>
        <v>&gt;₹500</v>
      </c>
      <c r="P1406" s="10" t="str">
        <f t="shared" si="174"/>
        <v>More</v>
      </c>
      <c r="Q1406" s="14">
        <f t="shared" si="175"/>
        <v>15540</v>
      </c>
    </row>
    <row r="1407" spans="1:17" x14ac:dyDescent="0.35">
      <c r="A1407" s="11" t="s">
        <v>12422</v>
      </c>
      <c r="B1407" s="11" t="s">
        <v>12423</v>
      </c>
      <c r="C1407" s="11" t="s">
        <v>9386</v>
      </c>
      <c r="D1407" s="17">
        <v>4899</v>
      </c>
      <c r="E1407" s="17">
        <v>8999</v>
      </c>
      <c r="F1407" s="18">
        <v>0.46</v>
      </c>
      <c r="G1407" s="11">
        <v>4.0999999999999996</v>
      </c>
      <c r="H1407" s="19">
        <v>297</v>
      </c>
      <c r="I1407" s="11" t="s">
        <v>12427</v>
      </c>
      <c r="J1407" s="11" t="str">
        <f t="shared" si="168"/>
        <v>Shakti</v>
      </c>
      <c r="K1407" s="11" t="str">
        <f t="shared" si="169"/>
        <v>Home&amp;Kitchen</v>
      </c>
      <c r="L1407" s="11" t="str">
        <f t="shared" si="170"/>
        <v>Less</v>
      </c>
      <c r="M1407" s="11">
        <f t="shared" si="171"/>
        <v>4</v>
      </c>
      <c r="N1407" s="17">
        <f t="shared" si="172"/>
        <v>2672703</v>
      </c>
      <c r="O1407" s="20" t="str">
        <f t="shared" si="173"/>
        <v>&gt;₹500</v>
      </c>
      <c r="P1407" s="11" t="str">
        <f t="shared" si="174"/>
        <v>Less</v>
      </c>
      <c r="Q1407" s="19">
        <f t="shared" si="175"/>
        <v>1217.6999999999998</v>
      </c>
    </row>
    <row r="1408" spans="1:17" x14ac:dyDescent="0.35">
      <c r="A1408" s="10" t="s">
        <v>12432</v>
      </c>
      <c r="B1408" s="10" t="s">
        <v>12433</v>
      </c>
      <c r="C1408" s="10" t="s">
        <v>8762</v>
      </c>
      <c r="D1408" s="12">
        <v>1199</v>
      </c>
      <c r="E1408" s="12">
        <v>1899</v>
      </c>
      <c r="F1408" s="13">
        <v>0.37</v>
      </c>
      <c r="G1408" s="10">
        <v>4.2</v>
      </c>
      <c r="H1408" s="14">
        <v>3858</v>
      </c>
      <c r="I1408" s="10" t="s">
        <v>12437</v>
      </c>
      <c r="J1408" s="10" t="str">
        <f t="shared" si="168"/>
        <v>Cello</v>
      </c>
      <c r="K1408" s="10" t="str">
        <f t="shared" si="169"/>
        <v>Home&amp;Kitchen</v>
      </c>
      <c r="L1408" s="10" t="str">
        <f t="shared" si="170"/>
        <v>Less</v>
      </c>
      <c r="M1408" s="10">
        <f t="shared" si="171"/>
        <v>4</v>
      </c>
      <c r="N1408" s="12">
        <f t="shared" si="172"/>
        <v>7326342</v>
      </c>
      <c r="O1408" s="15" t="str">
        <f t="shared" si="173"/>
        <v>&gt;₹500</v>
      </c>
      <c r="P1408" s="10" t="str">
        <f t="shared" si="174"/>
        <v>More</v>
      </c>
      <c r="Q1408" s="14">
        <f t="shared" si="175"/>
        <v>16203.6</v>
      </c>
    </row>
    <row r="1409" spans="1:17" x14ac:dyDescent="0.35">
      <c r="A1409" s="11" t="s">
        <v>12442</v>
      </c>
      <c r="B1409" s="11" t="s">
        <v>12443</v>
      </c>
      <c r="C1409" s="11" t="s">
        <v>11105</v>
      </c>
      <c r="D1409" s="17">
        <v>3290</v>
      </c>
      <c r="E1409" s="17">
        <v>5799</v>
      </c>
      <c r="F1409" s="18">
        <v>0.43</v>
      </c>
      <c r="G1409" s="11">
        <v>4.3</v>
      </c>
      <c r="H1409" s="19">
        <v>168</v>
      </c>
      <c r="I1409" s="11" t="s">
        <v>12447</v>
      </c>
      <c r="J1409" s="11" t="str">
        <f t="shared" si="168"/>
        <v>AGARO</v>
      </c>
      <c r="K1409" s="11" t="str">
        <f t="shared" si="169"/>
        <v>Home&amp;Kitchen</v>
      </c>
      <c r="L1409" s="11" t="str">
        <f t="shared" si="170"/>
        <v>Less</v>
      </c>
      <c r="M1409" s="11">
        <f t="shared" si="171"/>
        <v>4</v>
      </c>
      <c r="N1409" s="17">
        <f t="shared" si="172"/>
        <v>974232</v>
      </c>
      <c r="O1409" s="20" t="str">
        <f t="shared" si="173"/>
        <v>&gt;₹500</v>
      </c>
      <c r="P1409" s="11" t="str">
        <f t="shared" si="174"/>
        <v>Less</v>
      </c>
      <c r="Q1409" s="19">
        <f t="shared" si="175"/>
        <v>722.4</v>
      </c>
    </row>
    <row r="1410" spans="1:17" x14ac:dyDescent="0.35">
      <c r="A1410" s="10" t="s">
        <v>12452</v>
      </c>
      <c r="B1410" s="10" t="s">
        <v>12453</v>
      </c>
      <c r="C1410" s="10" t="s">
        <v>8574</v>
      </c>
      <c r="D1410" s="12">
        <v>179</v>
      </c>
      <c r="E1410" s="12">
        <v>799</v>
      </c>
      <c r="F1410" s="13">
        <v>0.78</v>
      </c>
      <c r="G1410" s="10">
        <v>3.6</v>
      </c>
      <c r="H1410" s="14">
        <v>101</v>
      </c>
      <c r="I1410" s="10" t="s">
        <v>12457</v>
      </c>
      <c r="J1410" s="10" t="str">
        <f t="shared" ref="J1410:J1466" si="176">LEFT(B1410, FIND(" ", B1410) - 1)</f>
        <v>Wolpin</v>
      </c>
      <c r="K1410" s="10" t="str">
        <f t="shared" ref="K1410:K1466" si="177">LEFT(C1410, FIND("|", C1410 &amp; "|") - 1)</f>
        <v>Home&amp;Kitchen</v>
      </c>
      <c r="L1410" s="10" t="str">
        <f t="shared" ref="L1410:L1466" si="178">IF(F1410&gt;=50%,"More", "Less")</f>
        <v>More</v>
      </c>
      <c r="M1410" s="10">
        <f t="shared" ref="M1410:M1466" si="179">INT(G1410)</f>
        <v>3</v>
      </c>
      <c r="N1410" s="12">
        <f t="shared" ref="N1410:N1466" si="180">E1410*H1410</f>
        <v>80699</v>
      </c>
      <c r="O1410" s="15" t="str">
        <f t="shared" ref="O1410:O1466" si="181">IF(E1410&lt;200,"&lt;₹200",
IF(E1410&lt;=500,"₹200–₹500",
"&gt;₹500"))</f>
        <v>&gt;₹500</v>
      </c>
      <c r="P1410" s="10" t="str">
        <f t="shared" ref="P1410:P1466" si="182">IF(H1410&lt;1000, "Less", "More")</f>
        <v>Less</v>
      </c>
      <c r="Q1410" s="14">
        <f t="shared" ref="Q1410:Q1466" si="183">G1410*H1410</f>
        <v>363.6</v>
      </c>
    </row>
    <row r="1411" spans="1:17" x14ac:dyDescent="0.35">
      <c r="A1411" s="11" t="s">
        <v>12462</v>
      </c>
      <c r="B1411" s="11" t="s">
        <v>12463</v>
      </c>
      <c r="C1411" s="11" t="s">
        <v>12122</v>
      </c>
      <c r="D1411" s="17">
        <v>149</v>
      </c>
      <c r="E1411" s="17">
        <v>300</v>
      </c>
      <c r="F1411" s="18">
        <v>0.5</v>
      </c>
      <c r="G1411" s="11">
        <v>4.0999999999999996</v>
      </c>
      <c r="H1411" s="19">
        <v>4074</v>
      </c>
      <c r="I1411" s="11" t="s">
        <v>12467</v>
      </c>
      <c r="J1411" s="11" t="str">
        <f t="shared" si="176"/>
        <v>Abode</v>
      </c>
      <c r="K1411" s="11" t="str">
        <f t="shared" si="177"/>
        <v>Home&amp;Kitchen</v>
      </c>
      <c r="L1411" s="11" t="str">
        <f t="shared" si="178"/>
        <v>More</v>
      </c>
      <c r="M1411" s="11">
        <f t="shared" si="179"/>
        <v>4</v>
      </c>
      <c r="N1411" s="17">
        <f t="shared" si="180"/>
        <v>1222200</v>
      </c>
      <c r="O1411" s="20" t="str">
        <f t="shared" si="181"/>
        <v>₹200–₹500</v>
      </c>
      <c r="P1411" s="11" t="str">
        <f t="shared" si="182"/>
        <v>More</v>
      </c>
      <c r="Q1411" s="19">
        <f t="shared" si="183"/>
        <v>16703.399999999998</v>
      </c>
    </row>
    <row r="1412" spans="1:17" x14ac:dyDescent="0.35">
      <c r="A1412" s="10" t="s">
        <v>12472</v>
      </c>
      <c r="B1412" s="10" t="s">
        <v>12473</v>
      </c>
      <c r="C1412" s="10" t="s">
        <v>8710</v>
      </c>
      <c r="D1412" s="12">
        <v>5490</v>
      </c>
      <c r="E1412" s="12">
        <v>7200</v>
      </c>
      <c r="F1412" s="13">
        <v>0.24</v>
      </c>
      <c r="G1412" s="10">
        <v>4.5</v>
      </c>
      <c r="H1412" s="14">
        <v>1408</v>
      </c>
      <c r="I1412" s="10" t="s">
        <v>12477</v>
      </c>
      <c r="J1412" s="10" t="str">
        <f t="shared" si="176"/>
        <v>Sujata</v>
      </c>
      <c r="K1412" s="10" t="str">
        <f t="shared" si="177"/>
        <v>Home&amp;Kitchen</v>
      </c>
      <c r="L1412" s="10" t="str">
        <f t="shared" si="178"/>
        <v>Less</v>
      </c>
      <c r="M1412" s="10">
        <f t="shared" si="179"/>
        <v>4</v>
      </c>
      <c r="N1412" s="12">
        <f t="shared" si="180"/>
        <v>10137600</v>
      </c>
      <c r="O1412" s="15" t="str">
        <f t="shared" si="181"/>
        <v>&gt;₹500</v>
      </c>
      <c r="P1412" s="10" t="str">
        <f t="shared" si="182"/>
        <v>More</v>
      </c>
      <c r="Q1412" s="14">
        <f t="shared" si="183"/>
        <v>6336</v>
      </c>
    </row>
    <row r="1413" spans="1:17" x14ac:dyDescent="0.35">
      <c r="A1413" s="11" t="s">
        <v>12482</v>
      </c>
      <c r="B1413" s="11" t="s">
        <v>12483</v>
      </c>
      <c r="C1413" s="11" t="s">
        <v>8585</v>
      </c>
      <c r="D1413" s="17">
        <v>379</v>
      </c>
      <c r="E1413" s="17">
        <v>389</v>
      </c>
      <c r="F1413" s="18">
        <v>0.03</v>
      </c>
      <c r="G1413" s="11">
        <v>4.2</v>
      </c>
      <c r="H1413" s="19">
        <v>3739</v>
      </c>
      <c r="I1413" s="11" t="s">
        <v>12487</v>
      </c>
      <c r="J1413" s="11" t="str">
        <f t="shared" si="176"/>
        <v>CARDEX</v>
      </c>
      <c r="K1413" s="11" t="str">
        <f t="shared" si="177"/>
        <v>Home&amp;Kitchen</v>
      </c>
      <c r="L1413" s="11" t="str">
        <f t="shared" si="178"/>
        <v>Less</v>
      </c>
      <c r="M1413" s="11">
        <f t="shared" si="179"/>
        <v>4</v>
      </c>
      <c r="N1413" s="17">
        <f t="shared" si="180"/>
        <v>1454471</v>
      </c>
      <c r="O1413" s="20" t="str">
        <f t="shared" si="181"/>
        <v>₹200–₹500</v>
      </c>
      <c r="P1413" s="11" t="str">
        <f t="shared" si="182"/>
        <v>More</v>
      </c>
      <c r="Q1413" s="19">
        <f t="shared" si="183"/>
        <v>15703.800000000001</v>
      </c>
    </row>
    <row r="1414" spans="1:17" x14ac:dyDescent="0.35">
      <c r="A1414" s="10" t="s">
        <v>12492</v>
      </c>
      <c r="B1414" s="10" t="s">
        <v>12493</v>
      </c>
      <c r="C1414" s="10" t="s">
        <v>10094</v>
      </c>
      <c r="D1414" s="12">
        <v>8699</v>
      </c>
      <c r="E1414" s="12">
        <v>13049</v>
      </c>
      <c r="F1414" s="13">
        <v>0.33</v>
      </c>
      <c r="G1414" s="10">
        <v>4.3</v>
      </c>
      <c r="H1414" s="14">
        <v>5891</v>
      </c>
      <c r="I1414" s="10" t="s">
        <v>12497</v>
      </c>
      <c r="J1414" s="10" t="str">
        <f t="shared" si="176"/>
        <v>V-Guard</v>
      </c>
      <c r="K1414" s="10" t="str">
        <f t="shared" si="177"/>
        <v>Home&amp;Kitchen</v>
      </c>
      <c r="L1414" s="10" t="str">
        <f t="shared" si="178"/>
        <v>Less</v>
      </c>
      <c r="M1414" s="10">
        <f t="shared" si="179"/>
        <v>4</v>
      </c>
      <c r="N1414" s="12">
        <f t="shared" si="180"/>
        <v>76871659</v>
      </c>
      <c r="O1414" s="15" t="str">
        <f t="shared" si="181"/>
        <v>&gt;₹500</v>
      </c>
      <c r="P1414" s="10" t="str">
        <f t="shared" si="182"/>
        <v>More</v>
      </c>
      <c r="Q1414" s="14">
        <f t="shared" si="183"/>
        <v>25331.3</v>
      </c>
    </row>
    <row r="1415" spans="1:17" x14ac:dyDescent="0.35">
      <c r="A1415" s="11" t="s">
        <v>12502</v>
      </c>
      <c r="B1415" s="11" t="s">
        <v>12503</v>
      </c>
      <c r="C1415" s="11" t="s">
        <v>8710</v>
      </c>
      <c r="D1415" s="17">
        <v>3041.67</v>
      </c>
      <c r="E1415" s="17">
        <v>5999</v>
      </c>
      <c r="F1415" s="18">
        <v>0.49</v>
      </c>
      <c r="G1415" s="11">
        <v>4</v>
      </c>
      <c r="H1415" s="19">
        <v>777</v>
      </c>
      <c r="I1415" s="11" t="s">
        <v>12507</v>
      </c>
      <c r="J1415" s="11" t="str">
        <f t="shared" si="176"/>
        <v>Bajaj</v>
      </c>
      <c r="K1415" s="11" t="str">
        <f t="shared" si="177"/>
        <v>Home&amp;Kitchen</v>
      </c>
      <c r="L1415" s="11" t="str">
        <f t="shared" si="178"/>
        <v>Less</v>
      </c>
      <c r="M1415" s="11">
        <f t="shared" si="179"/>
        <v>4</v>
      </c>
      <c r="N1415" s="17">
        <f t="shared" si="180"/>
        <v>4661223</v>
      </c>
      <c r="O1415" s="20" t="str">
        <f t="shared" si="181"/>
        <v>&gt;₹500</v>
      </c>
      <c r="P1415" s="11" t="str">
        <f t="shared" si="182"/>
        <v>Less</v>
      </c>
      <c r="Q1415" s="19">
        <f t="shared" si="183"/>
        <v>3108</v>
      </c>
    </row>
    <row r="1416" spans="1:17" x14ac:dyDescent="0.35">
      <c r="A1416" s="10" t="s">
        <v>12512</v>
      </c>
      <c r="B1416" s="10" t="s">
        <v>12513</v>
      </c>
      <c r="C1416" s="10" t="s">
        <v>8688</v>
      </c>
      <c r="D1416" s="12">
        <v>1745</v>
      </c>
      <c r="E1416" s="12">
        <v>2400</v>
      </c>
      <c r="F1416" s="13">
        <v>0.27</v>
      </c>
      <c r="G1416" s="10">
        <v>4.2</v>
      </c>
      <c r="H1416" s="14">
        <v>14160</v>
      </c>
      <c r="I1416" s="10" t="s">
        <v>12517</v>
      </c>
      <c r="J1416" s="10" t="str">
        <f t="shared" si="176"/>
        <v>KENT</v>
      </c>
      <c r="K1416" s="10" t="str">
        <f t="shared" si="177"/>
        <v>Home&amp;Kitchen</v>
      </c>
      <c r="L1416" s="10" t="str">
        <f t="shared" si="178"/>
        <v>Less</v>
      </c>
      <c r="M1416" s="10">
        <f t="shared" si="179"/>
        <v>4</v>
      </c>
      <c r="N1416" s="12">
        <f t="shared" si="180"/>
        <v>33984000</v>
      </c>
      <c r="O1416" s="15" t="str">
        <f t="shared" si="181"/>
        <v>&gt;₹500</v>
      </c>
      <c r="P1416" s="10" t="str">
        <f t="shared" si="182"/>
        <v>More</v>
      </c>
      <c r="Q1416" s="14">
        <f t="shared" si="183"/>
        <v>59472</v>
      </c>
    </row>
    <row r="1417" spans="1:17" x14ac:dyDescent="0.35">
      <c r="A1417" s="11" t="s">
        <v>12522</v>
      </c>
      <c r="B1417" s="11" t="s">
        <v>12523</v>
      </c>
      <c r="C1417" s="11" t="s">
        <v>8647</v>
      </c>
      <c r="D1417" s="17">
        <v>3180</v>
      </c>
      <c r="E1417" s="17">
        <v>5295</v>
      </c>
      <c r="F1417" s="18">
        <v>0.4</v>
      </c>
      <c r="G1417" s="11">
        <v>4.2</v>
      </c>
      <c r="H1417" s="19">
        <v>6919</v>
      </c>
      <c r="I1417" s="11" t="s">
        <v>12527</v>
      </c>
      <c r="J1417" s="11" t="str">
        <f t="shared" si="176"/>
        <v>Prestige</v>
      </c>
      <c r="K1417" s="11" t="str">
        <f t="shared" si="177"/>
        <v>Home&amp;Kitchen</v>
      </c>
      <c r="L1417" s="11" t="str">
        <f t="shared" si="178"/>
        <v>Less</v>
      </c>
      <c r="M1417" s="11">
        <f t="shared" si="179"/>
        <v>4</v>
      </c>
      <c r="N1417" s="17">
        <f t="shared" si="180"/>
        <v>36636105</v>
      </c>
      <c r="O1417" s="20" t="str">
        <f t="shared" si="181"/>
        <v>&gt;₹500</v>
      </c>
      <c r="P1417" s="11" t="str">
        <f t="shared" si="182"/>
        <v>More</v>
      </c>
      <c r="Q1417" s="19">
        <f t="shared" si="183"/>
        <v>29059.800000000003</v>
      </c>
    </row>
    <row r="1418" spans="1:17" x14ac:dyDescent="0.35">
      <c r="A1418" s="10" t="s">
        <v>12532</v>
      </c>
      <c r="B1418" s="10" t="s">
        <v>12533</v>
      </c>
      <c r="C1418" s="10" t="s">
        <v>10094</v>
      </c>
      <c r="D1418" s="12">
        <v>4999</v>
      </c>
      <c r="E1418" s="12">
        <v>24999</v>
      </c>
      <c r="F1418" s="13">
        <v>0.8</v>
      </c>
      <c r="G1418" s="10">
        <v>4.5</v>
      </c>
      <c r="H1418" s="14">
        <v>287</v>
      </c>
      <c r="I1418" s="10" t="s">
        <v>12537</v>
      </c>
      <c r="J1418" s="10" t="str">
        <f t="shared" si="176"/>
        <v>Aqua</v>
      </c>
      <c r="K1418" s="10" t="str">
        <f t="shared" si="177"/>
        <v>Home&amp;Kitchen</v>
      </c>
      <c r="L1418" s="10" t="str">
        <f t="shared" si="178"/>
        <v>More</v>
      </c>
      <c r="M1418" s="10">
        <f t="shared" si="179"/>
        <v>4</v>
      </c>
      <c r="N1418" s="12">
        <f t="shared" si="180"/>
        <v>7174713</v>
      </c>
      <c r="O1418" s="15" t="str">
        <f t="shared" si="181"/>
        <v>&gt;₹500</v>
      </c>
      <c r="P1418" s="10" t="str">
        <f t="shared" si="182"/>
        <v>Less</v>
      </c>
      <c r="Q1418" s="14">
        <f t="shared" si="183"/>
        <v>1291.5</v>
      </c>
    </row>
    <row r="1419" spans="1:17" x14ac:dyDescent="0.35">
      <c r="A1419" s="11" t="s">
        <v>12542</v>
      </c>
      <c r="B1419" s="11" t="s">
        <v>12543</v>
      </c>
      <c r="C1419" s="11" t="s">
        <v>8886</v>
      </c>
      <c r="D1419" s="17">
        <v>390</v>
      </c>
      <c r="E1419" s="17">
        <v>799</v>
      </c>
      <c r="F1419" s="18">
        <v>0.51</v>
      </c>
      <c r="G1419" s="11">
        <v>3.8</v>
      </c>
      <c r="H1419" s="19">
        <v>287</v>
      </c>
      <c r="I1419" s="11" t="s">
        <v>12547</v>
      </c>
      <c r="J1419" s="11" t="str">
        <f t="shared" si="176"/>
        <v>PrettyKrafts</v>
      </c>
      <c r="K1419" s="11" t="str">
        <f t="shared" si="177"/>
        <v>Home&amp;Kitchen</v>
      </c>
      <c r="L1419" s="11" t="str">
        <f t="shared" si="178"/>
        <v>More</v>
      </c>
      <c r="M1419" s="11">
        <f t="shared" si="179"/>
        <v>3</v>
      </c>
      <c r="N1419" s="17">
        <f t="shared" si="180"/>
        <v>229313</v>
      </c>
      <c r="O1419" s="20" t="str">
        <f t="shared" si="181"/>
        <v>&gt;₹500</v>
      </c>
      <c r="P1419" s="11" t="str">
        <f t="shared" si="182"/>
        <v>Less</v>
      </c>
      <c r="Q1419" s="19">
        <f t="shared" si="183"/>
        <v>1090.5999999999999</v>
      </c>
    </row>
    <row r="1420" spans="1:17" x14ac:dyDescent="0.35">
      <c r="A1420" s="10" t="s">
        <v>12552</v>
      </c>
      <c r="B1420" s="10" t="s">
        <v>12553</v>
      </c>
      <c r="C1420" s="10" t="s">
        <v>12554</v>
      </c>
      <c r="D1420" s="12">
        <v>1999</v>
      </c>
      <c r="E1420" s="12">
        <v>2999</v>
      </c>
      <c r="F1420" s="13">
        <v>0.33</v>
      </c>
      <c r="G1420" s="10">
        <v>4.4000000000000004</v>
      </c>
      <c r="H1420" s="14">
        <v>388</v>
      </c>
      <c r="I1420" s="10" t="s">
        <v>12558</v>
      </c>
      <c r="J1420" s="10" t="str">
        <f t="shared" si="176"/>
        <v>Libra</v>
      </c>
      <c r="K1420" s="10" t="str">
        <f t="shared" si="177"/>
        <v>Home&amp;Kitchen</v>
      </c>
      <c r="L1420" s="10" t="str">
        <f t="shared" si="178"/>
        <v>Less</v>
      </c>
      <c r="M1420" s="10">
        <f t="shared" si="179"/>
        <v>4</v>
      </c>
      <c r="N1420" s="12">
        <f t="shared" si="180"/>
        <v>1163612</v>
      </c>
      <c r="O1420" s="15" t="str">
        <f t="shared" si="181"/>
        <v>&gt;₹500</v>
      </c>
      <c r="P1420" s="10" t="str">
        <f t="shared" si="182"/>
        <v>Less</v>
      </c>
      <c r="Q1420" s="14">
        <f t="shared" si="183"/>
        <v>1707.2</v>
      </c>
    </row>
    <row r="1421" spans="1:17" x14ac:dyDescent="0.35">
      <c r="A1421" s="11" t="s">
        <v>12563</v>
      </c>
      <c r="B1421" s="11" t="s">
        <v>12564</v>
      </c>
      <c r="C1421" s="11" t="s">
        <v>9030</v>
      </c>
      <c r="D1421" s="17">
        <v>1624</v>
      </c>
      <c r="E1421" s="17">
        <v>2495</v>
      </c>
      <c r="F1421" s="18">
        <v>0.35</v>
      </c>
      <c r="G1421" s="11">
        <v>4.0999999999999996</v>
      </c>
      <c r="H1421" s="19">
        <v>827</v>
      </c>
      <c r="I1421" s="11" t="s">
        <v>12568</v>
      </c>
      <c r="J1421" s="11" t="str">
        <f t="shared" si="176"/>
        <v>Glen</v>
      </c>
      <c r="K1421" s="11" t="str">
        <f t="shared" si="177"/>
        <v>Home&amp;Kitchen</v>
      </c>
      <c r="L1421" s="11" t="str">
        <f t="shared" si="178"/>
        <v>Less</v>
      </c>
      <c r="M1421" s="11">
        <f t="shared" si="179"/>
        <v>4</v>
      </c>
      <c r="N1421" s="17">
        <f t="shared" si="180"/>
        <v>2063365</v>
      </c>
      <c r="O1421" s="20" t="str">
        <f t="shared" si="181"/>
        <v>&gt;₹500</v>
      </c>
      <c r="P1421" s="11" t="str">
        <f t="shared" si="182"/>
        <v>Less</v>
      </c>
      <c r="Q1421" s="19">
        <f t="shared" si="183"/>
        <v>3390.7</v>
      </c>
    </row>
    <row r="1422" spans="1:17" x14ac:dyDescent="0.35">
      <c r="A1422" s="10" t="s">
        <v>12573</v>
      </c>
      <c r="B1422" s="10" t="s">
        <v>12574</v>
      </c>
      <c r="C1422" s="10" t="s">
        <v>12122</v>
      </c>
      <c r="D1422" s="12">
        <v>184</v>
      </c>
      <c r="E1422" s="12">
        <v>450</v>
      </c>
      <c r="F1422" s="13">
        <v>0.59</v>
      </c>
      <c r="G1422" s="10">
        <v>4.2</v>
      </c>
      <c r="H1422" s="14">
        <v>4971</v>
      </c>
      <c r="I1422" s="10" t="s">
        <v>12578</v>
      </c>
      <c r="J1422" s="10" t="str">
        <f t="shared" si="176"/>
        <v>Dynore</v>
      </c>
      <c r="K1422" s="10" t="str">
        <f t="shared" si="177"/>
        <v>Home&amp;Kitchen</v>
      </c>
      <c r="L1422" s="10" t="str">
        <f t="shared" si="178"/>
        <v>More</v>
      </c>
      <c r="M1422" s="10">
        <f t="shared" si="179"/>
        <v>4</v>
      </c>
      <c r="N1422" s="12">
        <f t="shared" si="180"/>
        <v>2236950</v>
      </c>
      <c r="O1422" s="15" t="str">
        <f t="shared" si="181"/>
        <v>₹200–₹500</v>
      </c>
      <c r="P1422" s="10" t="str">
        <f t="shared" si="182"/>
        <v>More</v>
      </c>
      <c r="Q1422" s="14">
        <f t="shared" si="183"/>
        <v>20878.2</v>
      </c>
    </row>
    <row r="1423" spans="1:17" x14ac:dyDescent="0.35">
      <c r="A1423" s="11" t="s">
        <v>12583</v>
      </c>
      <c r="B1423" s="11" t="s">
        <v>12584</v>
      </c>
      <c r="C1423" s="11" t="s">
        <v>8574</v>
      </c>
      <c r="D1423" s="17">
        <v>445</v>
      </c>
      <c r="E1423" s="17">
        <v>999</v>
      </c>
      <c r="F1423" s="18">
        <v>0.55000000000000004</v>
      </c>
      <c r="G1423" s="11">
        <v>4.3</v>
      </c>
      <c r="H1423" s="19">
        <v>229</v>
      </c>
      <c r="I1423" s="11" t="s">
        <v>12588</v>
      </c>
      <c r="J1423" s="11" t="str">
        <f t="shared" si="176"/>
        <v>Lint</v>
      </c>
      <c r="K1423" s="11" t="str">
        <f t="shared" si="177"/>
        <v>Home&amp;Kitchen</v>
      </c>
      <c r="L1423" s="11" t="str">
        <f t="shared" si="178"/>
        <v>More</v>
      </c>
      <c r="M1423" s="11">
        <f t="shared" si="179"/>
        <v>4</v>
      </c>
      <c r="N1423" s="17">
        <f t="shared" si="180"/>
        <v>228771</v>
      </c>
      <c r="O1423" s="20" t="str">
        <f t="shared" si="181"/>
        <v>&gt;₹500</v>
      </c>
      <c r="P1423" s="11" t="str">
        <f t="shared" si="182"/>
        <v>Less</v>
      </c>
      <c r="Q1423" s="19">
        <f t="shared" si="183"/>
        <v>984.69999999999993</v>
      </c>
    </row>
    <row r="1424" spans="1:17" x14ac:dyDescent="0.35">
      <c r="A1424" s="10" t="s">
        <v>12593</v>
      </c>
      <c r="B1424" s="10" t="s">
        <v>12594</v>
      </c>
      <c r="C1424" s="10" t="s">
        <v>12595</v>
      </c>
      <c r="D1424" s="12">
        <v>699</v>
      </c>
      <c r="E1424" s="12">
        <v>1690</v>
      </c>
      <c r="F1424" s="13">
        <v>0.59</v>
      </c>
      <c r="G1424" s="10">
        <v>4.0999999999999996</v>
      </c>
      <c r="H1424" s="14">
        <v>3524</v>
      </c>
      <c r="I1424" s="10" t="s">
        <v>12599</v>
      </c>
      <c r="J1424" s="10" t="str">
        <f t="shared" si="176"/>
        <v>Monitor</v>
      </c>
      <c r="K1424" s="10" t="str">
        <f t="shared" si="177"/>
        <v>Home&amp;Kitchen</v>
      </c>
      <c r="L1424" s="10" t="str">
        <f t="shared" si="178"/>
        <v>More</v>
      </c>
      <c r="M1424" s="10">
        <f t="shared" si="179"/>
        <v>4</v>
      </c>
      <c r="N1424" s="12">
        <f t="shared" si="180"/>
        <v>5955560</v>
      </c>
      <c r="O1424" s="15" t="str">
        <f t="shared" si="181"/>
        <v>&gt;₹500</v>
      </c>
      <c r="P1424" s="10" t="str">
        <f t="shared" si="182"/>
        <v>More</v>
      </c>
      <c r="Q1424" s="14">
        <f t="shared" si="183"/>
        <v>14448.4</v>
      </c>
    </row>
    <row r="1425" spans="1:17" x14ac:dyDescent="0.35">
      <c r="A1425" s="11" t="s">
        <v>12604</v>
      </c>
      <c r="B1425" s="11" t="s">
        <v>12605</v>
      </c>
      <c r="C1425" s="11" t="s">
        <v>8647</v>
      </c>
      <c r="D1425" s="17">
        <v>1601</v>
      </c>
      <c r="E1425" s="17">
        <v>3890</v>
      </c>
      <c r="F1425" s="18">
        <v>0.59</v>
      </c>
      <c r="G1425" s="11">
        <v>4.2</v>
      </c>
      <c r="H1425" s="19">
        <v>156</v>
      </c>
      <c r="I1425" s="11" t="s">
        <v>12609</v>
      </c>
      <c r="J1425" s="11" t="str">
        <f t="shared" si="176"/>
        <v>iBELL</v>
      </c>
      <c r="K1425" s="11" t="str">
        <f t="shared" si="177"/>
        <v>Home&amp;Kitchen</v>
      </c>
      <c r="L1425" s="11" t="str">
        <f t="shared" si="178"/>
        <v>More</v>
      </c>
      <c r="M1425" s="11">
        <f t="shared" si="179"/>
        <v>4</v>
      </c>
      <c r="N1425" s="17">
        <f t="shared" si="180"/>
        <v>606840</v>
      </c>
      <c r="O1425" s="20" t="str">
        <f t="shared" si="181"/>
        <v>&gt;₹500</v>
      </c>
      <c r="P1425" s="11" t="str">
        <f t="shared" si="182"/>
        <v>Less</v>
      </c>
      <c r="Q1425" s="19">
        <f t="shared" si="183"/>
        <v>655.20000000000005</v>
      </c>
    </row>
    <row r="1426" spans="1:17" x14ac:dyDescent="0.35">
      <c r="A1426" s="10" t="s">
        <v>12614</v>
      </c>
      <c r="B1426" s="10" t="s">
        <v>12615</v>
      </c>
      <c r="C1426" s="10" t="s">
        <v>9633</v>
      </c>
      <c r="D1426" s="12">
        <v>231</v>
      </c>
      <c r="E1426" s="12">
        <v>260</v>
      </c>
      <c r="F1426" s="13">
        <v>0.11</v>
      </c>
      <c r="G1426" s="10">
        <v>4.0999999999999996</v>
      </c>
      <c r="H1426" s="14">
        <v>490</v>
      </c>
      <c r="I1426" s="10" t="s">
        <v>12619</v>
      </c>
      <c r="J1426" s="10" t="str">
        <f t="shared" si="176"/>
        <v>KENT</v>
      </c>
      <c r="K1426" s="10" t="str">
        <f t="shared" si="177"/>
        <v>Home&amp;Kitchen</v>
      </c>
      <c r="L1426" s="10" t="str">
        <f t="shared" si="178"/>
        <v>Less</v>
      </c>
      <c r="M1426" s="10">
        <f t="shared" si="179"/>
        <v>4</v>
      </c>
      <c r="N1426" s="12">
        <f t="shared" si="180"/>
        <v>127400</v>
      </c>
      <c r="O1426" s="15" t="str">
        <f t="shared" si="181"/>
        <v>₹200–₹500</v>
      </c>
      <c r="P1426" s="10" t="str">
        <f t="shared" si="182"/>
        <v>Less</v>
      </c>
      <c r="Q1426" s="14">
        <f t="shared" si="183"/>
        <v>2008.9999999999998</v>
      </c>
    </row>
    <row r="1427" spans="1:17" x14ac:dyDescent="0.35">
      <c r="A1427" s="11" t="s">
        <v>12623</v>
      </c>
      <c r="B1427" s="11" t="s">
        <v>12624</v>
      </c>
      <c r="C1427" s="11" t="s">
        <v>8574</v>
      </c>
      <c r="D1427" s="17">
        <v>369</v>
      </c>
      <c r="E1427" s="17">
        <v>599</v>
      </c>
      <c r="F1427" s="18">
        <v>0.38</v>
      </c>
      <c r="G1427" s="11">
        <v>3.9</v>
      </c>
      <c r="H1427" s="19">
        <v>82</v>
      </c>
      <c r="I1427" s="11" t="s">
        <v>12628</v>
      </c>
      <c r="J1427" s="11" t="str">
        <f t="shared" si="176"/>
        <v>LACOPINE</v>
      </c>
      <c r="K1427" s="11" t="str">
        <f t="shared" si="177"/>
        <v>Home&amp;Kitchen</v>
      </c>
      <c r="L1427" s="11" t="str">
        <f t="shared" si="178"/>
        <v>Less</v>
      </c>
      <c r="M1427" s="11">
        <f t="shared" si="179"/>
        <v>3</v>
      </c>
      <c r="N1427" s="17">
        <f t="shared" si="180"/>
        <v>49118</v>
      </c>
      <c r="O1427" s="20" t="str">
        <f t="shared" si="181"/>
        <v>&gt;₹500</v>
      </c>
      <c r="P1427" s="11" t="str">
        <f t="shared" si="182"/>
        <v>Less</v>
      </c>
      <c r="Q1427" s="19">
        <f t="shared" si="183"/>
        <v>319.8</v>
      </c>
    </row>
    <row r="1428" spans="1:17" x14ac:dyDescent="0.35">
      <c r="A1428" s="10" t="s">
        <v>12633</v>
      </c>
      <c r="B1428" s="10" t="s">
        <v>12634</v>
      </c>
      <c r="C1428" s="10" t="s">
        <v>8541</v>
      </c>
      <c r="D1428" s="12">
        <v>809</v>
      </c>
      <c r="E1428" s="12">
        <v>1950</v>
      </c>
      <c r="F1428" s="13">
        <v>0.59</v>
      </c>
      <c r="G1428" s="10">
        <v>3.9</v>
      </c>
      <c r="H1428" s="14">
        <v>710</v>
      </c>
      <c r="I1428" s="10" t="s">
        <v>12638</v>
      </c>
      <c r="J1428" s="10" t="str">
        <f t="shared" si="176"/>
        <v>iBELL</v>
      </c>
      <c r="K1428" s="10" t="str">
        <f t="shared" si="177"/>
        <v>Home&amp;Kitchen</v>
      </c>
      <c r="L1428" s="10" t="str">
        <f t="shared" si="178"/>
        <v>More</v>
      </c>
      <c r="M1428" s="10">
        <f t="shared" si="179"/>
        <v>3</v>
      </c>
      <c r="N1428" s="12">
        <f t="shared" si="180"/>
        <v>1384500</v>
      </c>
      <c r="O1428" s="15" t="str">
        <f t="shared" si="181"/>
        <v>&gt;₹500</v>
      </c>
      <c r="P1428" s="10" t="str">
        <f t="shared" si="182"/>
        <v>Less</v>
      </c>
      <c r="Q1428" s="14">
        <f t="shared" si="183"/>
        <v>2769</v>
      </c>
    </row>
    <row r="1429" spans="1:17" x14ac:dyDescent="0.35">
      <c r="A1429" s="11" t="s">
        <v>12643</v>
      </c>
      <c r="B1429" s="11" t="s">
        <v>12644</v>
      </c>
      <c r="C1429" s="11" t="s">
        <v>8710</v>
      </c>
      <c r="D1429" s="17">
        <v>1199</v>
      </c>
      <c r="E1429" s="17">
        <v>2990</v>
      </c>
      <c r="F1429" s="18">
        <v>0.6</v>
      </c>
      <c r="G1429" s="11">
        <v>3.8</v>
      </c>
      <c r="H1429" s="19">
        <v>133</v>
      </c>
      <c r="I1429" s="11" t="s">
        <v>12648</v>
      </c>
      <c r="J1429" s="11" t="str">
        <f t="shared" si="176"/>
        <v>Activa</v>
      </c>
      <c r="K1429" s="11" t="str">
        <f t="shared" si="177"/>
        <v>Home&amp;Kitchen</v>
      </c>
      <c r="L1429" s="11" t="str">
        <f t="shared" si="178"/>
        <v>More</v>
      </c>
      <c r="M1429" s="11">
        <f t="shared" si="179"/>
        <v>3</v>
      </c>
      <c r="N1429" s="17">
        <f t="shared" si="180"/>
        <v>397670</v>
      </c>
      <c r="O1429" s="20" t="str">
        <f t="shared" si="181"/>
        <v>&gt;₹500</v>
      </c>
      <c r="P1429" s="11" t="str">
        <f t="shared" si="182"/>
        <v>Less</v>
      </c>
      <c r="Q1429" s="19">
        <f t="shared" si="183"/>
        <v>505.4</v>
      </c>
    </row>
    <row r="1430" spans="1:17" x14ac:dyDescent="0.35">
      <c r="A1430" s="10" t="s">
        <v>12653</v>
      </c>
      <c r="B1430" s="10" t="s">
        <v>12654</v>
      </c>
      <c r="C1430" s="10" t="s">
        <v>8710</v>
      </c>
      <c r="D1430" s="12">
        <v>6120</v>
      </c>
      <c r="E1430" s="12">
        <v>8073</v>
      </c>
      <c r="F1430" s="13">
        <v>0.24</v>
      </c>
      <c r="G1430" s="10">
        <v>4.5999999999999996</v>
      </c>
      <c r="H1430" s="14">
        <v>2751</v>
      </c>
      <c r="I1430" s="10" t="s">
        <v>12658</v>
      </c>
      <c r="J1430" s="10" t="str">
        <f t="shared" si="176"/>
        <v>Sujata</v>
      </c>
      <c r="K1430" s="10" t="str">
        <f t="shared" si="177"/>
        <v>Home&amp;Kitchen</v>
      </c>
      <c r="L1430" s="10" t="str">
        <f t="shared" si="178"/>
        <v>Less</v>
      </c>
      <c r="M1430" s="10">
        <f t="shared" si="179"/>
        <v>4</v>
      </c>
      <c r="N1430" s="12">
        <f t="shared" si="180"/>
        <v>22208823</v>
      </c>
      <c r="O1430" s="15" t="str">
        <f t="shared" si="181"/>
        <v>&gt;₹500</v>
      </c>
      <c r="P1430" s="10" t="str">
        <f t="shared" si="182"/>
        <v>More</v>
      </c>
      <c r="Q1430" s="14">
        <f t="shared" si="183"/>
        <v>12654.599999999999</v>
      </c>
    </row>
    <row r="1431" spans="1:17" x14ac:dyDescent="0.35">
      <c r="A1431" s="11" t="s">
        <v>12663</v>
      </c>
      <c r="B1431" s="11" t="s">
        <v>12664</v>
      </c>
      <c r="C1431" s="11" t="s">
        <v>8897</v>
      </c>
      <c r="D1431" s="17">
        <v>1799</v>
      </c>
      <c r="E1431" s="17">
        <v>2599</v>
      </c>
      <c r="F1431" s="18">
        <v>0.31</v>
      </c>
      <c r="G1431" s="11">
        <v>3.6</v>
      </c>
      <c r="H1431" s="19">
        <v>771</v>
      </c>
      <c r="I1431" s="11" t="s">
        <v>12668</v>
      </c>
      <c r="J1431" s="11" t="str">
        <f t="shared" si="176"/>
        <v>Wipro</v>
      </c>
      <c r="K1431" s="11" t="str">
        <f t="shared" si="177"/>
        <v>Home&amp;Kitchen</v>
      </c>
      <c r="L1431" s="11" t="str">
        <f t="shared" si="178"/>
        <v>Less</v>
      </c>
      <c r="M1431" s="11">
        <f t="shared" si="179"/>
        <v>3</v>
      </c>
      <c r="N1431" s="17">
        <f t="shared" si="180"/>
        <v>2003829</v>
      </c>
      <c r="O1431" s="20" t="str">
        <f t="shared" si="181"/>
        <v>&gt;₹500</v>
      </c>
      <c r="P1431" s="11" t="str">
        <f t="shared" si="182"/>
        <v>Less</v>
      </c>
      <c r="Q1431" s="19">
        <f t="shared" si="183"/>
        <v>2775.6</v>
      </c>
    </row>
    <row r="1432" spans="1:17" x14ac:dyDescent="0.35">
      <c r="A1432" s="10" t="s">
        <v>12673</v>
      </c>
      <c r="B1432" s="10" t="s">
        <v>12674</v>
      </c>
      <c r="C1432" s="10" t="s">
        <v>11428</v>
      </c>
      <c r="D1432" s="12">
        <v>18999</v>
      </c>
      <c r="E1432" s="12">
        <v>29999</v>
      </c>
      <c r="F1432" s="13">
        <v>0.37</v>
      </c>
      <c r="G1432" s="10">
        <v>4.0999999999999996</v>
      </c>
      <c r="H1432" s="14">
        <v>2536</v>
      </c>
      <c r="I1432" s="10" t="s">
        <v>12678</v>
      </c>
      <c r="J1432" s="10" t="str">
        <f t="shared" si="176"/>
        <v>Mi</v>
      </c>
      <c r="K1432" s="10" t="str">
        <f t="shared" si="177"/>
        <v>Home&amp;Kitchen</v>
      </c>
      <c r="L1432" s="10" t="str">
        <f t="shared" si="178"/>
        <v>Less</v>
      </c>
      <c r="M1432" s="10">
        <f t="shared" si="179"/>
        <v>4</v>
      </c>
      <c r="N1432" s="12">
        <f t="shared" si="180"/>
        <v>76077464</v>
      </c>
      <c r="O1432" s="15" t="str">
        <f t="shared" si="181"/>
        <v>&gt;₹500</v>
      </c>
      <c r="P1432" s="10" t="str">
        <f t="shared" si="182"/>
        <v>More</v>
      </c>
      <c r="Q1432" s="14">
        <f t="shared" si="183"/>
        <v>10397.599999999999</v>
      </c>
    </row>
    <row r="1433" spans="1:17" x14ac:dyDescent="0.35">
      <c r="A1433" s="11" t="s">
        <v>12683</v>
      </c>
      <c r="B1433" s="11" t="s">
        <v>12684</v>
      </c>
      <c r="C1433" s="11" t="s">
        <v>9591</v>
      </c>
      <c r="D1433" s="17">
        <v>1999</v>
      </c>
      <c r="E1433" s="17">
        <v>2360</v>
      </c>
      <c r="F1433" s="18">
        <v>0.15</v>
      </c>
      <c r="G1433" s="11">
        <v>4.2</v>
      </c>
      <c r="H1433" s="19">
        <v>7801</v>
      </c>
      <c r="I1433" s="11" t="s">
        <v>12688</v>
      </c>
      <c r="J1433" s="11" t="str">
        <f t="shared" si="176"/>
        <v>Havells</v>
      </c>
      <c r="K1433" s="11" t="str">
        <f t="shared" si="177"/>
        <v>Home&amp;Kitchen</v>
      </c>
      <c r="L1433" s="11" t="str">
        <f t="shared" si="178"/>
        <v>Less</v>
      </c>
      <c r="M1433" s="11">
        <f t="shared" si="179"/>
        <v>4</v>
      </c>
      <c r="N1433" s="17">
        <f t="shared" si="180"/>
        <v>18410360</v>
      </c>
      <c r="O1433" s="20" t="str">
        <f t="shared" si="181"/>
        <v>&gt;₹500</v>
      </c>
      <c r="P1433" s="11" t="str">
        <f t="shared" si="182"/>
        <v>More</v>
      </c>
      <c r="Q1433" s="19">
        <f t="shared" si="183"/>
        <v>32764.2</v>
      </c>
    </row>
    <row r="1434" spans="1:17" x14ac:dyDescent="0.35">
      <c r="A1434" s="10" t="s">
        <v>12693</v>
      </c>
      <c r="B1434" s="10" t="s">
        <v>12694</v>
      </c>
      <c r="C1434" s="10" t="s">
        <v>12695</v>
      </c>
      <c r="D1434" s="12">
        <v>5999</v>
      </c>
      <c r="E1434" s="12">
        <v>11495</v>
      </c>
      <c r="F1434" s="13">
        <v>0.48</v>
      </c>
      <c r="G1434" s="10">
        <v>4.3</v>
      </c>
      <c r="H1434" s="14">
        <v>534</v>
      </c>
      <c r="I1434" s="10" t="s">
        <v>12699</v>
      </c>
      <c r="J1434" s="10" t="str">
        <f t="shared" si="176"/>
        <v>AGARO</v>
      </c>
      <c r="K1434" s="10" t="str">
        <f t="shared" si="177"/>
        <v>Home&amp;Kitchen</v>
      </c>
      <c r="L1434" s="10" t="str">
        <f t="shared" si="178"/>
        <v>Less</v>
      </c>
      <c r="M1434" s="10">
        <f t="shared" si="179"/>
        <v>4</v>
      </c>
      <c r="N1434" s="12">
        <f t="shared" si="180"/>
        <v>6138330</v>
      </c>
      <c r="O1434" s="15" t="str">
        <f t="shared" si="181"/>
        <v>&gt;₹500</v>
      </c>
      <c r="P1434" s="10" t="str">
        <f t="shared" si="182"/>
        <v>Less</v>
      </c>
      <c r="Q1434" s="14">
        <f t="shared" si="183"/>
        <v>2296.1999999999998</v>
      </c>
    </row>
    <row r="1435" spans="1:17" x14ac:dyDescent="0.35">
      <c r="A1435" s="11" t="s">
        <v>12704</v>
      </c>
      <c r="B1435" s="11" t="s">
        <v>12705</v>
      </c>
      <c r="C1435" s="11" t="s">
        <v>9295</v>
      </c>
      <c r="D1435" s="17">
        <v>2599</v>
      </c>
      <c r="E1435" s="17">
        <v>4780</v>
      </c>
      <c r="F1435" s="18">
        <v>0.46</v>
      </c>
      <c r="G1435" s="11">
        <v>3.9</v>
      </c>
      <c r="H1435" s="19">
        <v>898</v>
      </c>
      <c r="I1435" s="11" t="s">
        <v>12709</v>
      </c>
      <c r="J1435" s="11" t="str">
        <f t="shared" si="176"/>
        <v>Crompton</v>
      </c>
      <c r="K1435" s="11" t="str">
        <f t="shared" si="177"/>
        <v>Home&amp;Kitchen</v>
      </c>
      <c r="L1435" s="11" t="str">
        <f t="shared" si="178"/>
        <v>Less</v>
      </c>
      <c r="M1435" s="11">
        <f t="shared" si="179"/>
        <v>3</v>
      </c>
      <c r="N1435" s="17">
        <f t="shared" si="180"/>
        <v>4292440</v>
      </c>
      <c r="O1435" s="20" t="str">
        <f t="shared" si="181"/>
        <v>&gt;₹500</v>
      </c>
      <c r="P1435" s="11" t="str">
        <f t="shared" si="182"/>
        <v>Less</v>
      </c>
      <c r="Q1435" s="19">
        <f t="shared" si="183"/>
        <v>3502.2</v>
      </c>
    </row>
    <row r="1436" spans="1:17" x14ac:dyDescent="0.35">
      <c r="A1436" s="10" t="s">
        <v>12714</v>
      </c>
      <c r="B1436" s="10" t="s">
        <v>12715</v>
      </c>
      <c r="C1436" s="10" t="s">
        <v>11990</v>
      </c>
      <c r="D1436" s="12">
        <v>1199</v>
      </c>
      <c r="E1436" s="12">
        <v>2400</v>
      </c>
      <c r="F1436" s="13">
        <v>0.5</v>
      </c>
      <c r="G1436" s="10">
        <v>3.9</v>
      </c>
      <c r="H1436" s="14">
        <v>1202</v>
      </c>
      <c r="I1436" s="10" t="s">
        <v>12719</v>
      </c>
      <c r="J1436" s="10" t="str">
        <f t="shared" si="176"/>
        <v>Lifelong</v>
      </c>
      <c r="K1436" s="10" t="str">
        <f t="shared" si="177"/>
        <v>Home&amp;Kitchen</v>
      </c>
      <c r="L1436" s="10" t="str">
        <f t="shared" si="178"/>
        <v>More</v>
      </c>
      <c r="M1436" s="10">
        <f t="shared" si="179"/>
        <v>3</v>
      </c>
      <c r="N1436" s="12">
        <f t="shared" si="180"/>
        <v>2884800</v>
      </c>
      <c r="O1436" s="15" t="str">
        <f t="shared" si="181"/>
        <v>&gt;₹500</v>
      </c>
      <c r="P1436" s="10" t="str">
        <f t="shared" si="182"/>
        <v>More</v>
      </c>
      <c r="Q1436" s="14">
        <f t="shared" si="183"/>
        <v>4687.8</v>
      </c>
    </row>
    <row r="1437" spans="1:17" x14ac:dyDescent="0.35">
      <c r="A1437" s="11" t="s">
        <v>12724</v>
      </c>
      <c r="B1437" s="11" t="s">
        <v>12725</v>
      </c>
      <c r="C1437" s="11" t="s">
        <v>8886</v>
      </c>
      <c r="D1437" s="17">
        <v>219</v>
      </c>
      <c r="E1437" s="17">
        <v>249</v>
      </c>
      <c r="F1437" s="18">
        <v>0.12</v>
      </c>
      <c r="G1437" s="11">
        <v>4</v>
      </c>
      <c r="H1437" s="19">
        <v>1108</v>
      </c>
      <c r="I1437" s="11" t="s">
        <v>12729</v>
      </c>
      <c r="J1437" s="11" t="str">
        <f t="shared" si="176"/>
        <v>Kuber</v>
      </c>
      <c r="K1437" s="11" t="str">
        <f t="shared" si="177"/>
        <v>Home&amp;Kitchen</v>
      </c>
      <c r="L1437" s="11" t="str">
        <f t="shared" si="178"/>
        <v>Less</v>
      </c>
      <c r="M1437" s="11">
        <f t="shared" si="179"/>
        <v>4</v>
      </c>
      <c r="N1437" s="17">
        <f t="shared" si="180"/>
        <v>275892</v>
      </c>
      <c r="O1437" s="20" t="str">
        <f t="shared" si="181"/>
        <v>₹200–₹500</v>
      </c>
      <c r="P1437" s="11" t="str">
        <f t="shared" si="182"/>
        <v>More</v>
      </c>
      <c r="Q1437" s="19">
        <f t="shared" si="183"/>
        <v>4432</v>
      </c>
    </row>
    <row r="1438" spans="1:17" x14ac:dyDescent="0.35">
      <c r="A1438" s="10" t="s">
        <v>12734</v>
      </c>
      <c r="B1438" s="10" t="s">
        <v>12735</v>
      </c>
      <c r="C1438" s="10" t="s">
        <v>8563</v>
      </c>
      <c r="D1438" s="12">
        <v>799</v>
      </c>
      <c r="E1438" s="12">
        <v>1199</v>
      </c>
      <c r="F1438" s="13">
        <v>0.33</v>
      </c>
      <c r="G1438" s="10">
        <v>4.4000000000000004</v>
      </c>
      <c r="H1438" s="14">
        <v>17</v>
      </c>
      <c r="I1438" s="10" t="s">
        <v>12738</v>
      </c>
      <c r="J1438" s="10" t="str">
        <f t="shared" si="176"/>
        <v>Portable,</v>
      </c>
      <c r="K1438" s="10" t="str">
        <f t="shared" si="177"/>
        <v>Home&amp;Kitchen</v>
      </c>
      <c r="L1438" s="10" t="str">
        <f t="shared" si="178"/>
        <v>Less</v>
      </c>
      <c r="M1438" s="10">
        <f t="shared" si="179"/>
        <v>4</v>
      </c>
      <c r="N1438" s="12">
        <f t="shared" si="180"/>
        <v>20383</v>
      </c>
      <c r="O1438" s="15" t="str">
        <f t="shared" si="181"/>
        <v>&gt;₹500</v>
      </c>
      <c r="P1438" s="10" t="str">
        <f t="shared" si="182"/>
        <v>Less</v>
      </c>
      <c r="Q1438" s="14">
        <f t="shared" si="183"/>
        <v>74.800000000000011</v>
      </c>
    </row>
    <row r="1439" spans="1:17" x14ac:dyDescent="0.35">
      <c r="A1439" s="11" t="s">
        <v>12742</v>
      </c>
      <c r="B1439" s="11" t="s">
        <v>12743</v>
      </c>
      <c r="C1439" s="11" t="s">
        <v>9944</v>
      </c>
      <c r="D1439" s="17">
        <v>6199</v>
      </c>
      <c r="E1439" s="17">
        <v>10999</v>
      </c>
      <c r="F1439" s="18">
        <v>0.44</v>
      </c>
      <c r="G1439" s="11">
        <v>4.2</v>
      </c>
      <c r="H1439" s="19">
        <v>10429</v>
      </c>
      <c r="I1439" s="11" t="s">
        <v>12747</v>
      </c>
      <c r="J1439" s="11" t="str">
        <f t="shared" si="176"/>
        <v>Karcher</v>
      </c>
      <c r="K1439" s="11" t="str">
        <f t="shared" si="177"/>
        <v>Home&amp;Kitchen</v>
      </c>
      <c r="L1439" s="11" t="str">
        <f t="shared" si="178"/>
        <v>Less</v>
      </c>
      <c r="M1439" s="11">
        <f t="shared" si="179"/>
        <v>4</v>
      </c>
      <c r="N1439" s="17">
        <f t="shared" si="180"/>
        <v>114708571</v>
      </c>
      <c r="O1439" s="20" t="str">
        <f t="shared" si="181"/>
        <v>&gt;₹500</v>
      </c>
      <c r="P1439" s="11" t="str">
        <f t="shared" si="182"/>
        <v>More</v>
      </c>
      <c r="Q1439" s="19">
        <f t="shared" si="183"/>
        <v>43801.8</v>
      </c>
    </row>
    <row r="1440" spans="1:17" x14ac:dyDescent="0.35">
      <c r="A1440" s="10" t="s">
        <v>12752</v>
      </c>
      <c r="B1440" s="10" t="s">
        <v>12753</v>
      </c>
      <c r="C1440" s="10" t="s">
        <v>8875</v>
      </c>
      <c r="D1440" s="12">
        <v>6790</v>
      </c>
      <c r="E1440" s="12">
        <v>10995</v>
      </c>
      <c r="F1440" s="13">
        <v>0.38</v>
      </c>
      <c r="G1440" s="10">
        <v>4.5</v>
      </c>
      <c r="H1440" s="14">
        <v>3192</v>
      </c>
      <c r="I1440" s="10" t="s">
        <v>12757</v>
      </c>
      <c r="J1440" s="10" t="str">
        <f t="shared" si="176"/>
        <v>INALSA</v>
      </c>
      <c r="K1440" s="10" t="str">
        <f t="shared" si="177"/>
        <v>Home&amp;Kitchen</v>
      </c>
      <c r="L1440" s="10" t="str">
        <f t="shared" si="178"/>
        <v>Less</v>
      </c>
      <c r="M1440" s="10">
        <f t="shared" si="179"/>
        <v>4</v>
      </c>
      <c r="N1440" s="12">
        <f t="shared" si="180"/>
        <v>35096040</v>
      </c>
      <c r="O1440" s="15" t="str">
        <f t="shared" si="181"/>
        <v>&gt;₹500</v>
      </c>
      <c r="P1440" s="10" t="str">
        <f t="shared" si="182"/>
        <v>More</v>
      </c>
      <c r="Q1440" s="14">
        <f t="shared" si="183"/>
        <v>14364</v>
      </c>
    </row>
    <row r="1441" spans="1:17" x14ac:dyDescent="0.35">
      <c r="A1441" s="11" t="s">
        <v>12762</v>
      </c>
      <c r="B1441" s="11" t="s">
        <v>12763</v>
      </c>
      <c r="C1441" s="11" t="s">
        <v>12764</v>
      </c>
      <c r="D1441" s="17">
        <v>1982.84</v>
      </c>
      <c r="E1441" s="17">
        <v>3300</v>
      </c>
      <c r="F1441" s="18">
        <v>0.4</v>
      </c>
      <c r="G1441" s="11">
        <v>4.0999999999999996</v>
      </c>
      <c r="H1441" s="19">
        <v>5873</v>
      </c>
      <c r="I1441" s="11" t="s">
        <v>12768</v>
      </c>
      <c r="J1441" s="11" t="str">
        <f t="shared" si="176"/>
        <v>AmazonBasics</v>
      </c>
      <c r="K1441" s="11" t="str">
        <f t="shared" si="177"/>
        <v>Home&amp;Kitchen</v>
      </c>
      <c r="L1441" s="11" t="str">
        <f t="shared" si="178"/>
        <v>Less</v>
      </c>
      <c r="M1441" s="11">
        <f t="shared" si="179"/>
        <v>4</v>
      </c>
      <c r="N1441" s="17">
        <f t="shared" si="180"/>
        <v>19380900</v>
      </c>
      <c r="O1441" s="20" t="str">
        <f t="shared" si="181"/>
        <v>&gt;₹500</v>
      </c>
      <c r="P1441" s="11" t="str">
        <f t="shared" si="182"/>
        <v>More</v>
      </c>
      <c r="Q1441" s="19">
        <f t="shared" si="183"/>
        <v>24079.3</v>
      </c>
    </row>
    <row r="1442" spans="1:17" x14ac:dyDescent="0.35">
      <c r="A1442" s="10" t="s">
        <v>12773</v>
      </c>
      <c r="B1442" s="10" t="s">
        <v>12774</v>
      </c>
      <c r="C1442" s="10" t="s">
        <v>9633</v>
      </c>
      <c r="D1442" s="12">
        <v>199</v>
      </c>
      <c r="E1442" s="12">
        <v>400</v>
      </c>
      <c r="F1442" s="13">
        <v>0.5</v>
      </c>
      <c r="G1442" s="10">
        <v>4.0999999999999996</v>
      </c>
      <c r="H1442" s="14">
        <v>1379</v>
      </c>
      <c r="I1442" s="10" t="s">
        <v>12778</v>
      </c>
      <c r="J1442" s="10" t="str">
        <f t="shared" si="176"/>
        <v>Eco</v>
      </c>
      <c r="K1442" s="10" t="str">
        <f t="shared" si="177"/>
        <v>Home&amp;Kitchen</v>
      </c>
      <c r="L1442" s="10" t="str">
        <f t="shared" si="178"/>
        <v>More</v>
      </c>
      <c r="M1442" s="10">
        <f t="shared" si="179"/>
        <v>4</v>
      </c>
      <c r="N1442" s="12">
        <f t="shared" si="180"/>
        <v>551600</v>
      </c>
      <c r="O1442" s="15" t="str">
        <f t="shared" si="181"/>
        <v>₹200–₹500</v>
      </c>
      <c r="P1442" s="10" t="str">
        <f t="shared" si="182"/>
        <v>More</v>
      </c>
      <c r="Q1442" s="14">
        <f t="shared" si="183"/>
        <v>5653.9</v>
      </c>
    </row>
    <row r="1443" spans="1:17" x14ac:dyDescent="0.35">
      <c r="A1443" s="11" t="s">
        <v>12783</v>
      </c>
      <c r="B1443" s="11" t="s">
        <v>12784</v>
      </c>
      <c r="C1443" s="11" t="s">
        <v>8541</v>
      </c>
      <c r="D1443" s="17">
        <v>1180</v>
      </c>
      <c r="E1443" s="17">
        <v>1440</v>
      </c>
      <c r="F1443" s="18">
        <v>0.18</v>
      </c>
      <c r="G1443" s="11">
        <v>4.2</v>
      </c>
      <c r="H1443" s="19">
        <v>1527</v>
      </c>
      <c r="I1443" s="11" t="s">
        <v>12788</v>
      </c>
      <c r="J1443" s="11" t="str">
        <f t="shared" si="176"/>
        <v>Borosil</v>
      </c>
      <c r="K1443" s="11" t="str">
        <f t="shared" si="177"/>
        <v>Home&amp;Kitchen</v>
      </c>
      <c r="L1443" s="11" t="str">
        <f t="shared" si="178"/>
        <v>Less</v>
      </c>
      <c r="M1443" s="11">
        <f t="shared" si="179"/>
        <v>4</v>
      </c>
      <c r="N1443" s="17">
        <f t="shared" si="180"/>
        <v>2198880</v>
      </c>
      <c r="O1443" s="20" t="str">
        <f t="shared" si="181"/>
        <v>&gt;₹500</v>
      </c>
      <c r="P1443" s="11" t="str">
        <f t="shared" si="182"/>
        <v>More</v>
      </c>
      <c r="Q1443" s="19">
        <f t="shared" si="183"/>
        <v>6413.4000000000005</v>
      </c>
    </row>
    <row r="1444" spans="1:17" x14ac:dyDescent="0.35">
      <c r="A1444" s="10" t="s">
        <v>12793</v>
      </c>
      <c r="B1444" s="10" t="s">
        <v>12794</v>
      </c>
      <c r="C1444" s="10" t="s">
        <v>9295</v>
      </c>
      <c r="D1444" s="12">
        <v>2199</v>
      </c>
      <c r="E1444" s="12">
        <v>3045</v>
      </c>
      <c r="F1444" s="13">
        <v>0.28000000000000003</v>
      </c>
      <c r="G1444" s="10">
        <v>4.2</v>
      </c>
      <c r="H1444" s="14">
        <v>2686</v>
      </c>
      <c r="I1444" s="10" t="s">
        <v>12798</v>
      </c>
      <c r="J1444" s="10" t="str">
        <f t="shared" si="176"/>
        <v>Havells</v>
      </c>
      <c r="K1444" s="10" t="str">
        <f t="shared" si="177"/>
        <v>Home&amp;Kitchen</v>
      </c>
      <c r="L1444" s="10" t="str">
        <f t="shared" si="178"/>
        <v>Less</v>
      </c>
      <c r="M1444" s="10">
        <f t="shared" si="179"/>
        <v>4</v>
      </c>
      <c r="N1444" s="12">
        <f t="shared" si="180"/>
        <v>8178870</v>
      </c>
      <c r="O1444" s="15" t="str">
        <f t="shared" si="181"/>
        <v>&gt;₹500</v>
      </c>
      <c r="P1444" s="10" t="str">
        <f t="shared" si="182"/>
        <v>More</v>
      </c>
      <c r="Q1444" s="14">
        <f t="shared" si="183"/>
        <v>11281.2</v>
      </c>
    </row>
    <row r="1445" spans="1:17" x14ac:dyDescent="0.35">
      <c r="A1445" s="11" t="s">
        <v>12803</v>
      </c>
      <c r="B1445" s="11" t="s">
        <v>12804</v>
      </c>
      <c r="C1445" s="11" t="s">
        <v>9612</v>
      </c>
      <c r="D1445" s="17">
        <v>2999</v>
      </c>
      <c r="E1445" s="17">
        <v>3595</v>
      </c>
      <c r="F1445" s="18">
        <v>0.17</v>
      </c>
      <c r="G1445" s="11">
        <v>4</v>
      </c>
      <c r="H1445" s="19">
        <v>178</v>
      </c>
      <c r="I1445" s="11" t="s">
        <v>12808</v>
      </c>
      <c r="J1445" s="11" t="str">
        <f t="shared" si="176"/>
        <v>PHILIPS</v>
      </c>
      <c r="K1445" s="11" t="str">
        <f t="shared" si="177"/>
        <v>Home&amp;Kitchen</v>
      </c>
      <c r="L1445" s="11" t="str">
        <f t="shared" si="178"/>
        <v>Less</v>
      </c>
      <c r="M1445" s="11">
        <f t="shared" si="179"/>
        <v>4</v>
      </c>
      <c r="N1445" s="17">
        <f t="shared" si="180"/>
        <v>639910</v>
      </c>
      <c r="O1445" s="20" t="str">
        <f t="shared" si="181"/>
        <v>&gt;₹500</v>
      </c>
      <c r="P1445" s="11" t="str">
        <f t="shared" si="182"/>
        <v>Less</v>
      </c>
      <c r="Q1445" s="19">
        <f t="shared" si="183"/>
        <v>712</v>
      </c>
    </row>
    <row r="1446" spans="1:17" x14ac:dyDescent="0.35">
      <c r="A1446" s="10" t="s">
        <v>12813</v>
      </c>
      <c r="B1446" s="10" t="s">
        <v>12814</v>
      </c>
      <c r="C1446" s="10" t="s">
        <v>12815</v>
      </c>
      <c r="D1446" s="12">
        <v>253</v>
      </c>
      <c r="E1446" s="12">
        <v>500</v>
      </c>
      <c r="F1446" s="13">
        <v>0.49</v>
      </c>
      <c r="G1446" s="10">
        <v>4.3</v>
      </c>
      <c r="H1446" s="14">
        <v>2664</v>
      </c>
      <c r="I1446" s="10" t="s">
        <v>12819</v>
      </c>
      <c r="J1446" s="10" t="str">
        <f t="shared" si="176"/>
        <v>Eureka</v>
      </c>
      <c r="K1446" s="10" t="str">
        <f t="shared" si="177"/>
        <v>Home&amp;Kitchen</v>
      </c>
      <c r="L1446" s="10" t="str">
        <f t="shared" si="178"/>
        <v>Less</v>
      </c>
      <c r="M1446" s="10">
        <f t="shared" si="179"/>
        <v>4</v>
      </c>
      <c r="N1446" s="12">
        <f t="shared" si="180"/>
        <v>1332000</v>
      </c>
      <c r="O1446" s="15" t="str">
        <f t="shared" si="181"/>
        <v>₹200–₹500</v>
      </c>
      <c r="P1446" s="10" t="str">
        <f t="shared" si="182"/>
        <v>More</v>
      </c>
      <c r="Q1446" s="14">
        <f t="shared" si="183"/>
        <v>11455.199999999999</v>
      </c>
    </row>
    <row r="1447" spans="1:17" x14ac:dyDescent="0.35">
      <c r="A1447" s="11" t="s">
        <v>12824</v>
      </c>
      <c r="B1447" s="11" t="s">
        <v>12825</v>
      </c>
      <c r="C1447" s="11" t="s">
        <v>11105</v>
      </c>
      <c r="D1447" s="17">
        <v>499</v>
      </c>
      <c r="E1447" s="17">
        <v>799</v>
      </c>
      <c r="F1447" s="18">
        <v>0.38</v>
      </c>
      <c r="G1447" s="11">
        <v>3.6</v>
      </c>
      <c r="H1447" s="19">
        <v>212</v>
      </c>
      <c r="I1447" s="11" t="s">
        <v>12829</v>
      </c>
      <c r="J1447" s="11" t="str">
        <f t="shared" si="176"/>
        <v>Larrito</v>
      </c>
      <c r="K1447" s="11" t="str">
        <f t="shared" si="177"/>
        <v>Home&amp;Kitchen</v>
      </c>
      <c r="L1447" s="11" t="str">
        <f t="shared" si="178"/>
        <v>Less</v>
      </c>
      <c r="M1447" s="11">
        <f t="shared" si="179"/>
        <v>3</v>
      </c>
      <c r="N1447" s="17">
        <f t="shared" si="180"/>
        <v>169388</v>
      </c>
      <c r="O1447" s="20" t="str">
        <f t="shared" si="181"/>
        <v>&gt;₹500</v>
      </c>
      <c r="P1447" s="11" t="str">
        <f t="shared" si="182"/>
        <v>Less</v>
      </c>
      <c r="Q1447" s="19">
        <f t="shared" si="183"/>
        <v>763.2</v>
      </c>
    </row>
    <row r="1448" spans="1:17" x14ac:dyDescent="0.35">
      <c r="A1448" s="10" t="s">
        <v>12834</v>
      </c>
      <c r="B1448" s="10" t="s">
        <v>12835</v>
      </c>
      <c r="C1448" s="10" t="s">
        <v>8552</v>
      </c>
      <c r="D1448" s="12">
        <v>1149</v>
      </c>
      <c r="E1448" s="12">
        <v>1899</v>
      </c>
      <c r="F1448" s="13">
        <v>0.39</v>
      </c>
      <c r="G1448" s="10">
        <v>3.5</v>
      </c>
      <c r="H1448" s="14">
        <v>24</v>
      </c>
      <c r="I1448" s="10" t="s">
        <v>12839</v>
      </c>
      <c r="J1448" s="10" t="str">
        <f t="shared" si="176"/>
        <v>Hilton</v>
      </c>
      <c r="K1448" s="10" t="str">
        <f t="shared" si="177"/>
        <v>Home&amp;Kitchen</v>
      </c>
      <c r="L1448" s="10" t="str">
        <f t="shared" si="178"/>
        <v>Less</v>
      </c>
      <c r="M1448" s="10">
        <f t="shared" si="179"/>
        <v>3</v>
      </c>
      <c r="N1448" s="12">
        <f t="shared" si="180"/>
        <v>45576</v>
      </c>
      <c r="O1448" s="15" t="str">
        <f t="shared" si="181"/>
        <v>&gt;₹500</v>
      </c>
      <c r="P1448" s="10" t="str">
        <f t="shared" si="182"/>
        <v>Less</v>
      </c>
      <c r="Q1448" s="14">
        <f t="shared" si="183"/>
        <v>84</v>
      </c>
    </row>
    <row r="1449" spans="1:17" x14ac:dyDescent="0.35">
      <c r="A1449" s="11" t="s">
        <v>12844</v>
      </c>
      <c r="B1449" s="11" t="s">
        <v>12845</v>
      </c>
      <c r="C1449" s="11" t="s">
        <v>8699</v>
      </c>
      <c r="D1449" s="17">
        <v>457</v>
      </c>
      <c r="E1449" s="17">
        <v>799</v>
      </c>
      <c r="F1449" s="18">
        <v>0.43</v>
      </c>
      <c r="G1449" s="11">
        <v>4.3</v>
      </c>
      <c r="H1449" s="19">
        <v>1868</v>
      </c>
      <c r="I1449" s="11" t="s">
        <v>12849</v>
      </c>
      <c r="J1449" s="11" t="str">
        <f t="shared" si="176"/>
        <v>Syska</v>
      </c>
      <c r="K1449" s="11" t="str">
        <f t="shared" si="177"/>
        <v>Home&amp;Kitchen</v>
      </c>
      <c r="L1449" s="11" t="str">
        <f t="shared" si="178"/>
        <v>Less</v>
      </c>
      <c r="M1449" s="11">
        <f t="shared" si="179"/>
        <v>4</v>
      </c>
      <c r="N1449" s="17">
        <f t="shared" si="180"/>
        <v>1492532</v>
      </c>
      <c r="O1449" s="20" t="str">
        <f t="shared" si="181"/>
        <v>&gt;₹500</v>
      </c>
      <c r="P1449" s="11" t="str">
        <f t="shared" si="182"/>
        <v>More</v>
      </c>
      <c r="Q1449" s="19">
        <f t="shared" si="183"/>
        <v>8032.4</v>
      </c>
    </row>
    <row r="1450" spans="1:17" x14ac:dyDescent="0.35">
      <c r="A1450" s="10" t="s">
        <v>12854</v>
      </c>
      <c r="B1450" s="10" t="s">
        <v>12855</v>
      </c>
      <c r="C1450" s="10" t="s">
        <v>11064</v>
      </c>
      <c r="D1450" s="12">
        <v>229</v>
      </c>
      <c r="E1450" s="12">
        <v>399</v>
      </c>
      <c r="F1450" s="13">
        <v>0.43</v>
      </c>
      <c r="G1450" s="10">
        <v>3.6</v>
      </c>
      <c r="H1450" s="14">
        <v>451</v>
      </c>
      <c r="I1450" s="10" t="s">
        <v>12859</v>
      </c>
      <c r="J1450" s="10" t="str">
        <f t="shared" si="176"/>
        <v>IKEA</v>
      </c>
      <c r="K1450" s="10" t="str">
        <f t="shared" si="177"/>
        <v>Home&amp;Kitchen</v>
      </c>
      <c r="L1450" s="10" t="str">
        <f t="shared" si="178"/>
        <v>Less</v>
      </c>
      <c r="M1450" s="10">
        <f t="shared" si="179"/>
        <v>3</v>
      </c>
      <c r="N1450" s="12">
        <f t="shared" si="180"/>
        <v>179949</v>
      </c>
      <c r="O1450" s="15" t="str">
        <f t="shared" si="181"/>
        <v>₹200–₹500</v>
      </c>
      <c r="P1450" s="10" t="str">
        <f t="shared" si="182"/>
        <v>Less</v>
      </c>
      <c r="Q1450" s="14">
        <f t="shared" si="183"/>
        <v>1623.6000000000001</v>
      </c>
    </row>
    <row r="1451" spans="1:17" x14ac:dyDescent="0.35">
      <c r="A1451" s="11" t="s">
        <v>12864</v>
      </c>
      <c r="B1451" s="11" t="s">
        <v>12865</v>
      </c>
      <c r="C1451" s="11" t="s">
        <v>9633</v>
      </c>
      <c r="D1451" s="17">
        <v>199</v>
      </c>
      <c r="E1451" s="17">
        <v>699</v>
      </c>
      <c r="F1451" s="18">
        <v>0.72</v>
      </c>
      <c r="G1451" s="11">
        <v>2.9</v>
      </c>
      <c r="H1451" s="19">
        <v>159</v>
      </c>
      <c r="I1451" s="11" t="s">
        <v>12869</v>
      </c>
      <c r="J1451" s="11" t="str">
        <f t="shared" si="176"/>
        <v>IONIX</v>
      </c>
      <c r="K1451" s="11" t="str">
        <f t="shared" si="177"/>
        <v>Home&amp;Kitchen</v>
      </c>
      <c r="L1451" s="11" t="str">
        <f t="shared" si="178"/>
        <v>More</v>
      </c>
      <c r="M1451" s="11">
        <f t="shared" si="179"/>
        <v>2</v>
      </c>
      <c r="N1451" s="17">
        <f t="shared" si="180"/>
        <v>111141</v>
      </c>
      <c r="O1451" s="20" t="str">
        <f t="shared" si="181"/>
        <v>&gt;₹500</v>
      </c>
      <c r="P1451" s="11" t="str">
        <f t="shared" si="182"/>
        <v>Less</v>
      </c>
      <c r="Q1451" s="19">
        <f t="shared" si="183"/>
        <v>461.09999999999997</v>
      </c>
    </row>
    <row r="1452" spans="1:17" x14ac:dyDescent="0.35">
      <c r="A1452" s="10" t="s">
        <v>12874</v>
      </c>
      <c r="B1452" s="10" t="s">
        <v>12875</v>
      </c>
      <c r="C1452" s="10" t="s">
        <v>11990</v>
      </c>
      <c r="D1452" s="12">
        <v>899</v>
      </c>
      <c r="E1452" s="12">
        <v>1999</v>
      </c>
      <c r="F1452" s="13">
        <v>0.55000000000000004</v>
      </c>
      <c r="G1452" s="10">
        <v>4.2</v>
      </c>
      <c r="H1452" s="14">
        <v>39</v>
      </c>
      <c r="I1452" s="10" t="s">
        <v>12879</v>
      </c>
      <c r="J1452" s="10" t="str">
        <f t="shared" si="176"/>
        <v>Kitchengenix's</v>
      </c>
      <c r="K1452" s="10" t="str">
        <f t="shared" si="177"/>
        <v>Home&amp;Kitchen</v>
      </c>
      <c r="L1452" s="10" t="str">
        <f t="shared" si="178"/>
        <v>More</v>
      </c>
      <c r="M1452" s="10">
        <f t="shared" si="179"/>
        <v>4</v>
      </c>
      <c r="N1452" s="12">
        <f t="shared" si="180"/>
        <v>77961</v>
      </c>
      <c r="O1452" s="15" t="str">
        <f t="shared" si="181"/>
        <v>&gt;₹500</v>
      </c>
      <c r="P1452" s="10" t="str">
        <f t="shared" si="182"/>
        <v>Less</v>
      </c>
      <c r="Q1452" s="14">
        <f t="shared" si="183"/>
        <v>163.80000000000001</v>
      </c>
    </row>
    <row r="1453" spans="1:17" x14ac:dyDescent="0.35">
      <c r="A1453" s="11" t="s">
        <v>12884</v>
      </c>
      <c r="B1453" s="11" t="s">
        <v>12885</v>
      </c>
      <c r="C1453" s="11" t="s">
        <v>10358</v>
      </c>
      <c r="D1453" s="17">
        <v>1499</v>
      </c>
      <c r="E1453" s="17">
        <v>2199</v>
      </c>
      <c r="F1453" s="18">
        <v>0.32</v>
      </c>
      <c r="G1453" s="11">
        <v>4.4000000000000004</v>
      </c>
      <c r="H1453" s="19">
        <v>6531</v>
      </c>
      <c r="I1453" s="11" t="s">
        <v>12889</v>
      </c>
      <c r="J1453" s="11" t="str">
        <f t="shared" si="176"/>
        <v>Bajaj</v>
      </c>
      <c r="K1453" s="11" t="str">
        <f t="shared" si="177"/>
        <v>Home&amp;Kitchen</v>
      </c>
      <c r="L1453" s="11" t="str">
        <f t="shared" si="178"/>
        <v>Less</v>
      </c>
      <c r="M1453" s="11">
        <f t="shared" si="179"/>
        <v>4</v>
      </c>
      <c r="N1453" s="17">
        <f t="shared" si="180"/>
        <v>14361669</v>
      </c>
      <c r="O1453" s="20" t="str">
        <f t="shared" si="181"/>
        <v>&gt;₹500</v>
      </c>
      <c r="P1453" s="11" t="str">
        <f t="shared" si="182"/>
        <v>More</v>
      </c>
      <c r="Q1453" s="19">
        <f t="shared" si="183"/>
        <v>28736.400000000001</v>
      </c>
    </row>
    <row r="1454" spans="1:17" x14ac:dyDescent="0.35">
      <c r="A1454" s="10" t="s">
        <v>12894</v>
      </c>
      <c r="B1454" s="10" t="s">
        <v>12895</v>
      </c>
      <c r="C1454" s="10" t="s">
        <v>8688</v>
      </c>
      <c r="D1454" s="12">
        <v>426</v>
      </c>
      <c r="E1454" s="12">
        <v>999</v>
      </c>
      <c r="F1454" s="13">
        <v>0.56999999999999995</v>
      </c>
      <c r="G1454" s="10">
        <v>4.0999999999999996</v>
      </c>
      <c r="H1454" s="14">
        <v>222</v>
      </c>
      <c r="I1454" s="10" t="s">
        <v>12899</v>
      </c>
      <c r="J1454" s="10" t="str">
        <f t="shared" si="176"/>
        <v>KNOWZA</v>
      </c>
      <c r="K1454" s="10" t="str">
        <f t="shared" si="177"/>
        <v>Home&amp;Kitchen</v>
      </c>
      <c r="L1454" s="10" t="str">
        <f t="shared" si="178"/>
        <v>More</v>
      </c>
      <c r="M1454" s="10">
        <f t="shared" si="179"/>
        <v>4</v>
      </c>
      <c r="N1454" s="12">
        <f t="shared" si="180"/>
        <v>221778</v>
      </c>
      <c r="O1454" s="15" t="str">
        <f t="shared" si="181"/>
        <v>&gt;₹500</v>
      </c>
      <c r="P1454" s="10" t="str">
        <f t="shared" si="182"/>
        <v>Less</v>
      </c>
      <c r="Q1454" s="14">
        <f t="shared" si="183"/>
        <v>910.19999999999993</v>
      </c>
    </row>
    <row r="1455" spans="1:17" x14ac:dyDescent="0.35">
      <c r="A1455" s="11" t="s">
        <v>12904</v>
      </c>
      <c r="B1455" s="11" t="s">
        <v>12905</v>
      </c>
      <c r="C1455" s="11" t="s">
        <v>8563</v>
      </c>
      <c r="D1455" s="17">
        <v>2320</v>
      </c>
      <c r="E1455" s="17">
        <v>3290</v>
      </c>
      <c r="F1455" s="18">
        <v>0.28999999999999998</v>
      </c>
      <c r="G1455" s="11">
        <v>3.8</v>
      </c>
      <c r="H1455" s="19">
        <v>195</v>
      </c>
      <c r="I1455" s="11" t="s">
        <v>12909</v>
      </c>
      <c r="J1455" s="11" t="str">
        <f t="shared" si="176"/>
        <v>Usha</v>
      </c>
      <c r="K1455" s="11" t="str">
        <f t="shared" si="177"/>
        <v>Home&amp;Kitchen</v>
      </c>
      <c r="L1455" s="11" t="str">
        <f t="shared" si="178"/>
        <v>Less</v>
      </c>
      <c r="M1455" s="11">
        <f t="shared" si="179"/>
        <v>3</v>
      </c>
      <c r="N1455" s="17">
        <f t="shared" si="180"/>
        <v>641550</v>
      </c>
      <c r="O1455" s="20" t="str">
        <f t="shared" si="181"/>
        <v>&gt;₹500</v>
      </c>
      <c r="P1455" s="11" t="str">
        <f t="shared" si="182"/>
        <v>Less</v>
      </c>
      <c r="Q1455" s="19">
        <f t="shared" si="183"/>
        <v>741</v>
      </c>
    </row>
    <row r="1456" spans="1:17" x14ac:dyDescent="0.35">
      <c r="A1456" s="10" t="s">
        <v>12914</v>
      </c>
      <c r="B1456" s="10" t="s">
        <v>12915</v>
      </c>
      <c r="C1456" s="10" t="s">
        <v>10266</v>
      </c>
      <c r="D1456" s="12">
        <v>1563</v>
      </c>
      <c r="E1456" s="12">
        <v>3098</v>
      </c>
      <c r="F1456" s="13">
        <v>0.5</v>
      </c>
      <c r="G1456" s="10">
        <v>3.5</v>
      </c>
      <c r="H1456" s="14">
        <v>2283</v>
      </c>
      <c r="I1456" s="10" t="s">
        <v>12919</v>
      </c>
      <c r="J1456" s="10" t="str">
        <f t="shared" si="176"/>
        <v>akiara</v>
      </c>
      <c r="K1456" s="10" t="str">
        <f t="shared" si="177"/>
        <v>Home&amp;Kitchen</v>
      </c>
      <c r="L1456" s="10" t="str">
        <f t="shared" si="178"/>
        <v>More</v>
      </c>
      <c r="M1456" s="10">
        <f t="shared" si="179"/>
        <v>3</v>
      </c>
      <c r="N1456" s="12">
        <f t="shared" si="180"/>
        <v>7072734</v>
      </c>
      <c r="O1456" s="15" t="str">
        <f t="shared" si="181"/>
        <v>&gt;₹500</v>
      </c>
      <c r="P1456" s="10" t="str">
        <f t="shared" si="182"/>
        <v>More</v>
      </c>
      <c r="Q1456" s="14">
        <f t="shared" si="183"/>
        <v>7990.5</v>
      </c>
    </row>
    <row r="1457" spans="1:17" x14ac:dyDescent="0.35">
      <c r="A1457" s="11" t="s">
        <v>12924</v>
      </c>
      <c r="B1457" s="11" t="s">
        <v>12925</v>
      </c>
      <c r="C1457" s="11" t="s">
        <v>8552</v>
      </c>
      <c r="D1457" s="17">
        <v>3487.77</v>
      </c>
      <c r="E1457" s="17">
        <v>4990</v>
      </c>
      <c r="F1457" s="18">
        <v>0.3</v>
      </c>
      <c r="G1457" s="11">
        <v>4.0999999999999996</v>
      </c>
      <c r="H1457" s="19">
        <v>1127</v>
      </c>
      <c r="I1457" s="11" t="s">
        <v>12929</v>
      </c>
      <c r="J1457" s="11" t="str">
        <f t="shared" si="176"/>
        <v>USHA</v>
      </c>
      <c r="K1457" s="11" t="str">
        <f t="shared" si="177"/>
        <v>Home&amp;Kitchen</v>
      </c>
      <c r="L1457" s="11" t="str">
        <f t="shared" si="178"/>
        <v>Less</v>
      </c>
      <c r="M1457" s="11">
        <f t="shared" si="179"/>
        <v>4</v>
      </c>
      <c r="N1457" s="17">
        <f t="shared" si="180"/>
        <v>5623730</v>
      </c>
      <c r="O1457" s="20" t="str">
        <f t="shared" si="181"/>
        <v>&gt;₹500</v>
      </c>
      <c r="P1457" s="11" t="str">
        <f t="shared" si="182"/>
        <v>More</v>
      </c>
      <c r="Q1457" s="19">
        <f t="shared" si="183"/>
        <v>4620.7</v>
      </c>
    </row>
    <row r="1458" spans="1:17" x14ac:dyDescent="0.35">
      <c r="A1458" s="10" t="s">
        <v>12934</v>
      </c>
      <c r="B1458" s="10" t="s">
        <v>12935</v>
      </c>
      <c r="C1458" s="10" t="s">
        <v>9192</v>
      </c>
      <c r="D1458" s="12">
        <v>498</v>
      </c>
      <c r="E1458" s="12">
        <v>1200</v>
      </c>
      <c r="F1458" s="13">
        <v>0.59</v>
      </c>
      <c r="G1458" s="10">
        <v>3.2</v>
      </c>
      <c r="H1458" s="14">
        <v>113</v>
      </c>
      <c r="I1458" s="10" t="s">
        <v>12939</v>
      </c>
      <c r="J1458" s="10" t="str">
        <f t="shared" si="176"/>
        <v>4</v>
      </c>
      <c r="K1458" s="10" t="str">
        <f t="shared" si="177"/>
        <v>Home&amp;Kitchen</v>
      </c>
      <c r="L1458" s="10" t="str">
        <f t="shared" si="178"/>
        <v>More</v>
      </c>
      <c r="M1458" s="10">
        <f t="shared" si="179"/>
        <v>3</v>
      </c>
      <c r="N1458" s="12">
        <f t="shared" si="180"/>
        <v>135600</v>
      </c>
      <c r="O1458" s="15" t="str">
        <f t="shared" si="181"/>
        <v>&gt;₹500</v>
      </c>
      <c r="P1458" s="10" t="str">
        <f t="shared" si="182"/>
        <v>Less</v>
      </c>
      <c r="Q1458" s="14">
        <f t="shared" si="183"/>
        <v>361.6</v>
      </c>
    </row>
    <row r="1459" spans="1:17" x14ac:dyDescent="0.35">
      <c r="A1459" s="11" t="s">
        <v>12944</v>
      </c>
      <c r="B1459" s="11" t="s">
        <v>12945</v>
      </c>
      <c r="C1459" s="11" t="s">
        <v>8541</v>
      </c>
      <c r="D1459" s="17">
        <v>2695</v>
      </c>
      <c r="E1459" s="17">
        <v>2695</v>
      </c>
      <c r="F1459" s="18">
        <v>0</v>
      </c>
      <c r="G1459" s="11">
        <v>4.4000000000000004</v>
      </c>
      <c r="H1459" s="19">
        <v>2518</v>
      </c>
      <c r="I1459" s="11" t="s">
        <v>12949</v>
      </c>
      <c r="J1459" s="11" t="str">
        <f t="shared" si="176"/>
        <v>Philips</v>
      </c>
      <c r="K1459" s="11" t="str">
        <f t="shared" si="177"/>
        <v>Home&amp;Kitchen</v>
      </c>
      <c r="L1459" s="11" t="str">
        <f t="shared" si="178"/>
        <v>Less</v>
      </c>
      <c r="M1459" s="11">
        <f t="shared" si="179"/>
        <v>4</v>
      </c>
      <c r="N1459" s="17">
        <f t="shared" si="180"/>
        <v>6786010</v>
      </c>
      <c r="O1459" s="20" t="str">
        <f t="shared" si="181"/>
        <v>&gt;₹500</v>
      </c>
      <c r="P1459" s="11" t="str">
        <f t="shared" si="182"/>
        <v>More</v>
      </c>
      <c r="Q1459" s="19">
        <f t="shared" si="183"/>
        <v>11079.2</v>
      </c>
    </row>
    <row r="1460" spans="1:17" x14ac:dyDescent="0.35">
      <c r="A1460" s="10" t="s">
        <v>12954</v>
      </c>
      <c r="B1460" s="10" t="s">
        <v>12955</v>
      </c>
      <c r="C1460" s="10" t="s">
        <v>8552</v>
      </c>
      <c r="D1460" s="12">
        <v>949</v>
      </c>
      <c r="E1460" s="12">
        <v>2299</v>
      </c>
      <c r="F1460" s="13">
        <v>0.59</v>
      </c>
      <c r="G1460" s="10">
        <v>3.6</v>
      </c>
      <c r="H1460" s="14">
        <v>550</v>
      </c>
      <c r="I1460" s="10" t="s">
        <v>12959</v>
      </c>
      <c r="J1460" s="10" t="str">
        <f t="shared" si="176"/>
        <v>Libra</v>
      </c>
      <c r="K1460" s="10" t="str">
        <f t="shared" si="177"/>
        <v>Home&amp;Kitchen</v>
      </c>
      <c r="L1460" s="10" t="str">
        <f t="shared" si="178"/>
        <v>More</v>
      </c>
      <c r="M1460" s="10">
        <f t="shared" si="179"/>
        <v>3</v>
      </c>
      <c r="N1460" s="12">
        <f t="shared" si="180"/>
        <v>1264450</v>
      </c>
      <c r="O1460" s="15" t="str">
        <f t="shared" si="181"/>
        <v>&gt;₹500</v>
      </c>
      <c r="P1460" s="10" t="str">
        <f t="shared" si="182"/>
        <v>Less</v>
      </c>
      <c r="Q1460" s="14">
        <f t="shared" si="183"/>
        <v>1980</v>
      </c>
    </row>
    <row r="1461" spans="1:17" x14ac:dyDescent="0.35">
      <c r="A1461" s="11" t="s">
        <v>12964</v>
      </c>
      <c r="B1461" s="11" t="s">
        <v>12965</v>
      </c>
      <c r="C1461" s="11" t="s">
        <v>8574</v>
      </c>
      <c r="D1461" s="17">
        <v>199</v>
      </c>
      <c r="E1461" s="17">
        <v>999</v>
      </c>
      <c r="F1461" s="18">
        <v>0.8</v>
      </c>
      <c r="G1461" s="11">
        <v>3.1</v>
      </c>
      <c r="H1461" s="19">
        <v>2</v>
      </c>
      <c r="I1461" s="11" t="s">
        <v>12969</v>
      </c>
      <c r="J1461" s="11" t="str">
        <f t="shared" si="176"/>
        <v>NGI</v>
      </c>
      <c r="K1461" s="11" t="str">
        <f t="shared" si="177"/>
        <v>Home&amp;Kitchen</v>
      </c>
      <c r="L1461" s="11" t="str">
        <f t="shared" si="178"/>
        <v>More</v>
      </c>
      <c r="M1461" s="11">
        <f t="shared" si="179"/>
        <v>3</v>
      </c>
      <c r="N1461" s="17">
        <f t="shared" si="180"/>
        <v>1998</v>
      </c>
      <c r="O1461" s="20" t="str">
        <f t="shared" si="181"/>
        <v>&gt;₹500</v>
      </c>
      <c r="P1461" s="11" t="str">
        <f t="shared" si="182"/>
        <v>Less</v>
      </c>
      <c r="Q1461" s="19">
        <f t="shared" si="183"/>
        <v>6.2</v>
      </c>
    </row>
    <row r="1462" spans="1:17" x14ac:dyDescent="0.35">
      <c r="A1462" s="10" t="s">
        <v>12974</v>
      </c>
      <c r="B1462" s="10" t="s">
        <v>12975</v>
      </c>
      <c r="C1462" s="10" t="s">
        <v>9633</v>
      </c>
      <c r="D1462" s="12">
        <v>379</v>
      </c>
      <c r="E1462" s="12">
        <v>919</v>
      </c>
      <c r="F1462" s="13">
        <v>0.59</v>
      </c>
      <c r="G1462" s="10">
        <v>4</v>
      </c>
      <c r="H1462" s="14">
        <v>1090</v>
      </c>
      <c r="I1462" s="10" t="s">
        <v>12979</v>
      </c>
      <c r="J1462" s="10" t="str">
        <f t="shared" si="176"/>
        <v>Noir</v>
      </c>
      <c r="K1462" s="10" t="str">
        <f t="shared" si="177"/>
        <v>Home&amp;Kitchen</v>
      </c>
      <c r="L1462" s="10" t="str">
        <f t="shared" si="178"/>
        <v>More</v>
      </c>
      <c r="M1462" s="10">
        <f t="shared" si="179"/>
        <v>4</v>
      </c>
      <c r="N1462" s="12">
        <f t="shared" si="180"/>
        <v>1001710</v>
      </c>
      <c r="O1462" s="15" t="str">
        <f t="shared" si="181"/>
        <v>&gt;₹500</v>
      </c>
      <c r="P1462" s="10" t="str">
        <f t="shared" si="182"/>
        <v>More</v>
      </c>
      <c r="Q1462" s="14">
        <f t="shared" si="183"/>
        <v>4360</v>
      </c>
    </row>
    <row r="1463" spans="1:17" x14ac:dyDescent="0.35">
      <c r="A1463" s="11" t="s">
        <v>12984</v>
      </c>
      <c r="B1463" s="11" t="s">
        <v>12985</v>
      </c>
      <c r="C1463" s="11" t="s">
        <v>9695</v>
      </c>
      <c r="D1463" s="17">
        <v>2280</v>
      </c>
      <c r="E1463" s="17">
        <v>3045</v>
      </c>
      <c r="F1463" s="18">
        <v>0.25</v>
      </c>
      <c r="G1463" s="11">
        <v>4.0999999999999996</v>
      </c>
      <c r="H1463" s="19">
        <v>4118</v>
      </c>
      <c r="I1463" s="11" t="s">
        <v>12989</v>
      </c>
      <c r="J1463" s="11" t="str">
        <f t="shared" si="176"/>
        <v>Prestige</v>
      </c>
      <c r="K1463" s="11" t="str">
        <f t="shared" si="177"/>
        <v>Home&amp;Kitchen</v>
      </c>
      <c r="L1463" s="11" t="str">
        <f t="shared" si="178"/>
        <v>Less</v>
      </c>
      <c r="M1463" s="11">
        <f t="shared" si="179"/>
        <v>4</v>
      </c>
      <c r="N1463" s="17">
        <f t="shared" si="180"/>
        <v>12539310</v>
      </c>
      <c r="O1463" s="20" t="str">
        <f t="shared" si="181"/>
        <v>&gt;₹500</v>
      </c>
      <c r="P1463" s="11" t="str">
        <f t="shared" si="182"/>
        <v>More</v>
      </c>
      <c r="Q1463" s="19">
        <f t="shared" si="183"/>
        <v>16883.8</v>
      </c>
    </row>
    <row r="1464" spans="1:17" x14ac:dyDescent="0.35">
      <c r="A1464" s="10" t="s">
        <v>12994</v>
      </c>
      <c r="B1464" s="10" t="s">
        <v>12995</v>
      </c>
      <c r="C1464" s="10" t="s">
        <v>9479</v>
      </c>
      <c r="D1464" s="12">
        <v>2219</v>
      </c>
      <c r="E1464" s="12">
        <v>3080</v>
      </c>
      <c r="F1464" s="13">
        <v>0.28000000000000003</v>
      </c>
      <c r="G1464" s="10">
        <v>3.6</v>
      </c>
      <c r="H1464" s="14">
        <v>468</v>
      </c>
      <c r="I1464" s="10" t="s">
        <v>12999</v>
      </c>
      <c r="J1464" s="10" t="str">
        <f t="shared" si="176"/>
        <v>Bajaj</v>
      </c>
      <c r="K1464" s="10" t="str">
        <f t="shared" si="177"/>
        <v>Home&amp;Kitchen</v>
      </c>
      <c r="L1464" s="10" t="str">
        <f t="shared" si="178"/>
        <v>Less</v>
      </c>
      <c r="M1464" s="10">
        <f t="shared" si="179"/>
        <v>3</v>
      </c>
      <c r="N1464" s="12">
        <f t="shared" si="180"/>
        <v>1441440</v>
      </c>
      <c r="O1464" s="15" t="str">
        <f t="shared" si="181"/>
        <v>&gt;₹500</v>
      </c>
      <c r="P1464" s="10" t="str">
        <f t="shared" si="182"/>
        <v>Less</v>
      </c>
      <c r="Q1464" s="14">
        <f t="shared" si="183"/>
        <v>1684.8</v>
      </c>
    </row>
    <row r="1465" spans="1:17" x14ac:dyDescent="0.35">
      <c r="A1465" s="11" t="s">
        <v>13004</v>
      </c>
      <c r="B1465" s="11" t="s">
        <v>13005</v>
      </c>
      <c r="C1465" s="11" t="s">
        <v>9591</v>
      </c>
      <c r="D1465" s="17">
        <v>1399</v>
      </c>
      <c r="E1465" s="17">
        <v>1890</v>
      </c>
      <c r="F1465" s="18">
        <v>0.26</v>
      </c>
      <c r="G1465" s="11">
        <v>4</v>
      </c>
      <c r="H1465" s="19">
        <v>8031</v>
      </c>
      <c r="I1465" s="11" t="s">
        <v>13009</v>
      </c>
      <c r="J1465" s="11" t="str">
        <f t="shared" si="176"/>
        <v>Havells</v>
      </c>
      <c r="K1465" s="11" t="str">
        <f t="shared" si="177"/>
        <v>Home&amp;Kitchen</v>
      </c>
      <c r="L1465" s="11" t="str">
        <f t="shared" si="178"/>
        <v>Less</v>
      </c>
      <c r="M1465" s="11">
        <f t="shared" si="179"/>
        <v>4</v>
      </c>
      <c r="N1465" s="17">
        <f t="shared" si="180"/>
        <v>15178590</v>
      </c>
      <c r="O1465" s="20" t="str">
        <f t="shared" si="181"/>
        <v>&gt;₹500</v>
      </c>
      <c r="P1465" s="11" t="str">
        <f t="shared" si="182"/>
        <v>More</v>
      </c>
      <c r="Q1465" s="19">
        <f t="shared" si="183"/>
        <v>32124</v>
      </c>
    </row>
    <row r="1466" spans="1:17" x14ac:dyDescent="0.35">
      <c r="A1466" s="29" t="s">
        <v>13014</v>
      </c>
      <c r="B1466" s="29" t="s">
        <v>13015</v>
      </c>
      <c r="C1466" s="29" t="s">
        <v>9061</v>
      </c>
      <c r="D1466" s="30">
        <v>2863</v>
      </c>
      <c r="E1466" s="30">
        <v>3690</v>
      </c>
      <c r="F1466" s="31">
        <v>0.22</v>
      </c>
      <c r="G1466" s="29">
        <v>4.3</v>
      </c>
      <c r="H1466" s="32">
        <v>6987</v>
      </c>
      <c r="I1466" s="29" t="s">
        <v>13019</v>
      </c>
      <c r="J1466" s="29" t="str">
        <f t="shared" si="176"/>
        <v>Borosil</v>
      </c>
      <c r="K1466" s="29" t="str">
        <f t="shared" si="177"/>
        <v>Home&amp;Kitchen</v>
      </c>
      <c r="L1466" s="29" t="str">
        <f t="shared" si="178"/>
        <v>Less</v>
      </c>
      <c r="M1466" s="29">
        <f t="shared" si="179"/>
        <v>4</v>
      </c>
      <c r="N1466" s="30">
        <f t="shared" si="180"/>
        <v>25782030</v>
      </c>
      <c r="O1466" s="33" t="str">
        <f t="shared" si="181"/>
        <v>&gt;₹500</v>
      </c>
      <c r="P1466" s="29" t="str">
        <f t="shared" si="182"/>
        <v>More</v>
      </c>
      <c r="Q1466" s="32">
        <f t="shared" si="183"/>
        <v>30044.1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7 W P h W i G t p 5 y m A A A A 9 g A A A B I A H A B D b 2 5 m a W c v U G F j a 2 F n Z S 5 4 b W w g o h g A K K A U A A A A A A A A A A A A A A A A A A A A A A A A A A A A h Y + 9 C s I w H M R f p W R v v h S R 8 m 8 6 O L h Y E Q R x D T G 2 w T a V J j V 9 N w c f y V e w o l U 3 x 7 v 7 H d z d r z f I + r q K L r p 1 p r E p Y p i i S F v V H I w t U t T 5 Y z x H m Y C N V C d Z 6 G i A r U t 6 Z 1 J U e n 9 O C A k h 4 D D B T V s Q T i k j + 3 y 1 V a W u Z W y s 8 9 I q j T 6 t w / 8 W E r B 7 j R E c s y n D M 8 o x B T K a k B v 7 B f i w 9 5 n + m L D o K t + 1 W m g b r 5 d A R g n k / U E 8 A F B L A w Q U A A I A C A D t Y + 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W P h W i i K R 7 g O A A A A E Q A A A B M A H A B G b 3 J t d W x h c y 9 T Z W N 0 a W 9 u M S 5 t I K I Y A C i g F A A A A A A A A A A A A A A A A A A A A A A A A A A A A C t O T S 7 J z M 9 T C I b Q h t Y A U E s B A i 0 A F A A C A A g A 7 W P h W i G t p 5 y m A A A A 9 g A A A B I A A A A A A A A A A A A A A A A A A A A A A E N v b m Z p Z y 9 Q Y W N r Y W d l L n h t b F B L A Q I t A B Q A A g A I A O 1 j 4 V o P y u m r p A A A A O k A A A A T A A A A A A A A A A A A A A A A A P I A A A B b Q 2 9 u d G V u d F 9 U e X B l c 1 0 u e G 1 s U E s B A i 0 A F A A C A A g A 7 W P h W 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Y + Y V C B L h V B k k D n p L 4 0 K 0 k A A A A A A g A A A A A A E G Y A A A A B A A A g A A A A 2 y 0 A C q F U 0 c l x X + 5 8 E R 1 5 6 1 o 9 x d 7 g v q 3 M b j v N Y t O B / A A A A A A A D o A A A A A C A A A g A A A A o i K k i U R m S O u s e T p 2 B S E m 4 B 5 Q k l p C s j h T I r u B q M J m q O J Q A A A A B + O q a 7 P o S x + x X c P Z f z z + P w h V X o 9 t h C 8 H l 3 c V g f r a u T W w r 6 X t b R Z L 9 r z o w j z E Q g U V 5 A Q c K 4 l w b j 4 Y 2 2 v T g 4 V Q r a r 1 a H g 7 v M v d l c Y 6 f + k z e X p A A A A A m E 8 P e H W P Y 1 i g k 1 Q S + u y j r g 0 R i f 9 a B e b U K 4 q x F 6 O D T r 1 9 + l d A M d O Y d f 9 9 j 6 t t M s B w c v T V Q f 7 s 6 m D W a m + Y j I W 8 f A = = < / D a t a M a s h u p > 
</file>

<file path=customXml/itemProps1.xml><?xml version="1.0" encoding="utf-8"?>
<ds:datastoreItem xmlns:ds="http://schemas.openxmlformats.org/officeDocument/2006/customXml" ds:itemID="{166A3071-1CC3-47B5-BA8A-6912F7E8CE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Dashboard</vt:lpstr>
      <vt:lpstr>Pivot Tables</vt:lpstr>
      <vt:lpstr>Clean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Blessing Amedu</cp:lastModifiedBy>
  <dcterms:created xsi:type="dcterms:W3CDTF">2025-05-26T18:46:29Z</dcterms:created>
  <dcterms:modified xsi:type="dcterms:W3CDTF">2025-07-05T12:59:50Z</dcterms:modified>
</cp:coreProperties>
</file>