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DE83B06-462A-4562-812F-7DCB9ACD91D2}" xr6:coauthVersionLast="47" xr6:coauthVersionMax="47" xr10:uidLastSave="{00000000-0000-0000-0000-000000000000}"/>
  <bookViews>
    <workbookView xWindow="-120" yWindow="-120" windowWidth="29040" windowHeight="15840" tabRatio="851" xr2:uid="{00000000-000D-0000-FFFF-FFFF00000000}"/>
  </bookViews>
  <sheets>
    <sheet name="Simplex LP (2)" sheetId="38" r:id="rId1"/>
    <sheet name="Simplex LP" sheetId="37" r:id="rId2"/>
  </sheets>
  <definedNames>
    <definedName name="Alpha">#REF!</definedName>
    <definedName name="nalpha">#REF!</definedName>
    <definedName name="OneMinusAlpha">#REF!</definedName>
    <definedName name="solver_adj" localSheetId="1" hidden="1">'Simplex LP'!$B$3:$E$3</definedName>
    <definedName name="solver_adj" localSheetId="0" hidden="1">'Simplex LP (2)'!$B$3:$E$3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'Simplex LP'!$F$10</definedName>
    <definedName name="solver_lhs1" localSheetId="0" hidden="1">'Simplex LP (2)'!$B$3:$E$3</definedName>
    <definedName name="solver_lhs2" localSheetId="1" hidden="1">'Simplex LP'!$F$11</definedName>
    <definedName name="solver_lhs2" localSheetId="0" hidden="1">'Simplex LP (2)'!$F$10</definedName>
    <definedName name="solver_lhs3" localSheetId="1" hidden="1">'Simplex LP'!$F$12</definedName>
    <definedName name="solver_lhs3" localSheetId="0" hidden="1">'Simplex LP (2)'!$F$11</definedName>
    <definedName name="solver_lhs4" localSheetId="1" hidden="1">'Simplex LP'!$F$7</definedName>
    <definedName name="solver_lhs4" localSheetId="0" hidden="1">'Simplex LP (2)'!$F$12</definedName>
    <definedName name="solver_lhs5" localSheetId="1" hidden="1">'Simplex LP'!$F$8</definedName>
    <definedName name="solver_lhs5" localSheetId="0" hidden="1">'Simplex LP (2)'!$F$7</definedName>
    <definedName name="solver_lhs6" localSheetId="1" hidden="1">'Simplex LP'!$F$9</definedName>
    <definedName name="solver_lhs6" localSheetId="0" hidden="1">'Simplex LP (2)'!$F$8</definedName>
    <definedName name="solver_lhs7" localSheetId="0" hidden="1">'Simplex LP (2)'!$F$9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7</definedName>
    <definedName name="solver_nwt" localSheetId="1" hidden="1">1</definedName>
    <definedName name="solver_nwt" localSheetId="0" hidden="1">1</definedName>
    <definedName name="solver_opt" localSheetId="1" hidden="1">'Simplex LP'!$B$14</definedName>
    <definedName name="solver_opt" localSheetId="0" hidden="1">'Simplex LP (2)'!$B$14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el5" localSheetId="1" hidden="1">1</definedName>
    <definedName name="solver_rel5" localSheetId="0" hidden="1">1</definedName>
    <definedName name="solver_rel6" localSheetId="1" hidden="1">1</definedName>
    <definedName name="solver_rel6" localSheetId="0" hidden="1">1</definedName>
    <definedName name="solver_rel7" localSheetId="0" hidden="1">1</definedName>
    <definedName name="solver_rhs1" localSheetId="1" hidden="1">'Simplex LP'!$G$10</definedName>
    <definedName name="solver_rhs1" localSheetId="0" hidden="1">"integer"</definedName>
    <definedName name="solver_rhs2" localSheetId="1" hidden="1">'Simplex LP'!$G$11</definedName>
    <definedName name="solver_rhs2" localSheetId="0" hidden="1">'Simplex LP (2)'!$G$10</definedName>
    <definedName name="solver_rhs3" localSheetId="1" hidden="1">'Simplex LP'!$G$12</definedName>
    <definedName name="solver_rhs3" localSheetId="0" hidden="1">'Simplex LP (2)'!$G$11</definedName>
    <definedName name="solver_rhs4" localSheetId="1" hidden="1">'Simplex LP'!$G$7</definedName>
    <definedName name="solver_rhs4" localSheetId="0" hidden="1">'Simplex LP (2)'!$G$12</definedName>
    <definedName name="solver_rhs5" localSheetId="1" hidden="1">'Simplex LP'!$G$8</definedName>
    <definedName name="solver_rhs5" localSheetId="0" hidden="1">'Simplex LP (2)'!$G$7</definedName>
    <definedName name="solver_rhs6" localSheetId="1" hidden="1">'Simplex LP'!$G$9</definedName>
    <definedName name="solver_rhs6" localSheetId="0" hidden="1">'Simplex LP (2)'!$G$8</definedName>
    <definedName name="solver_rhs7" localSheetId="0" hidden="1">'Simplex LP (2)'!$G$9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8" l="1"/>
  <c r="F12" i="38"/>
  <c r="F11" i="38"/>
  <c r="F10" i="38"/>
  <c r="F9" i="38"/>
  <c r="F8" i="38"/>
  <c r="F7" i="38"/>
  <c r="F8" i="37"/>
  <c r="F9" i="37"/>
  <c r="F10" i="37"/>
  <c r="F11" i="37"/>
  <c r="F12" i="37"/>
  <c r="F7" i="37"/>
  <c r="B14" i="37"/>
</calcChain>
</file>

<file path=xl/sharedStrings.xml><?xml version="1.0" encoding="utf-8"?>
<sst xmlns="http://schemas.openxmlformats.org/spreadsheetml/2006/main" count="63" uniqueCount="33">
  <si>
    <t>.</t>
  </si>
  <si>
    <t>Vanilla</t>
  </si>
  <si>
    <t>Production Plan</t>
  </si>
  <si>
    <t>Unit Profit</t>
  </si>
  <si>
    <t>Ice Cream</t>
  </si>
  <si>
    <t>Strawberry</t>
  </si>
  <si>
    <t>Mango</t>
  </si>
  <si>
    <t>Banana</t>
  </si>
  <si>
    <t>Cake Yummy LTD</t>
  </si>
  <si>
    <t>Chocolate Cinnamon Vanilla</t>
  </si>
  <si>
    <t>Strawberry Mango</t>
  </si>
  <si>
    <t>Chocolate</t>
  </si>
  <si>
    <t>Cakes</t>
  </si>
  <si>
    <t>Cinnamon</t>
  </si>
  <si>
    <t>Pure Mango Banana</t>
  </si>
  <si>
    <t>Strawberry Twist</t>
  </si>
  <si>
    <t>Each flavour is produced by a combination of flavours</t>
  </si>
  <si>
    <t>Used Inventory</t>
  </si>
  <si>
    <t>Available Inventory</t>
  </si>
  <si>
    <t>Total Profit</t>
  </si>
  <si>
    <t>This will also help free up the strawberry inventory.</t>
  </si>
  <si>
    <t>My recommendation to Cake Yummy will also be to modify their avalable inventory so they could have less money spent on inventory less used like Banana, Vanilla and Cinnamon.</t>
  </si>
  <si>
    <t>Conclusion</t>
  </si>
  <si>
    <t>The strawberry Twist is the flavour that delivers more profit, so I will recommend increasing production of Strawberry Twist.</t>
  </si>
  <si>
    <t>We also see from the analysis that the Strawberry Twist and the Stawberry Mango flavors consumes all of the strawberry</t>
  </si>
  <si>
    <t>It might be worth considering dropping the Strawberry Mango and focusing more on the production of Stawberry Twist instead for two reasons;</t>
  </si>
  <si>
    <t>This will yield more profit since stawberry Mango has the least unit profit</t>
  </si>
  <si>
    <t>This refers to the Total count of all items available for production use per time.</t>
  </si>
  <si>
    <t>This refers to the the number of available inventory item used for the production of a particular product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</si>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</sst>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8" tint="-0.249977111117893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3" borderId="0" xfId="0" applyFont="1" applyFill="1" applyBorder="1"/>
    <xf numFmtId="0" fontId="5" fillId="3" borderId="2" xfId="0" applyFont="1" applyFill="1" applyBorder="1"/>
    <xf numFmtId="0" fontId="4" fillId="4" borderId="3" xfId="0" applyFont="1" applyFill="1" applyBorder="1"/>
    <xf numFmtId="0" fontId="4" fillId="5" borderId="5" xfId="0" applyFont="1" applyFill="1" applyBorder="1"/>
    <xf numFmtId="44" fontId="4" fillId="9" borderId="1" xfId="1" applyNumberFormat="1" applyFont="1" applyFill="1" applyBorder="1"/>
    <xf numFmtId="0" fontId="4" fillId="8" borderId="3" xfId="0" applyFont="1" applyFill="1" applyBorder="1"/>
    <xf numFmtId="0" fontId="4" fillId="8" borderId="4" xfId="0" applyFont="1" applyFill="1" applyBorder="1"/>
    <xf numFmtId="0" fontId="4" fillId="9" borderId="5" xfId="0" applyFont="1" applyFill="1" applyBorder="1"/>
    <xf numFmtId="0" fontId="4" fillId="5" borderId="1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5" fillId="7" borderId="2" xfId="0" applyFont="1" applyFill="1" applyBorder="1"/>
    <xf numFmtId="0" fontId="3" fillId="6" borderId="0" xfId="0" applyFont="1" applyFill="1"/>
    <xf numFmtId="44" fontId="4" fillId="12" borderId="0" xfId="1" applyFont="1" applyFill="1"/>
    <xf numFmtId="0" fontId="4" fillId="11" borderId="3" xfId="0" applyFont="1" applyFill="1" applyBorder="1"/>
    <xf numFmtId="0" fontId="5" fillId="10" borderId="0" xfId="0" applyFont="1" applyFill="1" applyBorder="1" applyAlignment="1">
      <alignment horizontal="center"/>
    </xf>
    <xf numFmtId="0" fontId="7" fillId="7" borderId="0" xfId="0" applyFont="1" applyFill="1" applyBorder="1"/>
    <xf numFmtId="0" fontId="9" fillId="0" borderId="0" xfId="0" applyFont="1"/>
    <xf numFmtId="0" fontId="11" fillId="0" borderId="0" xfId="0" applyFont="1"/>
    <xf numFmtId="0" fontId="2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/>
    <xf numFmtId="0" fontId="6" fillId="2" borderId="0" xfId="0" applyFont="1" applyFill="1" applyAlignment="1">
      <alignment horizontal="center" vertical="center"/>
    </xf>
  </cellXfs>
  <cellStyles count="6">
    <cellStyle name="Currency" xfId="1" builtinId="4"/>
    <cellStyle name="Currency 2" xfId="4" xr:uid="{00000000-0005-0000-0000-000002000000}"/>
    <cellStyle name="Normal" xfId="0" builtinId="0"/>
    <cellStyle name="Normal 2" xfId="2" xr:uid="{00000000-0005-0000-0000-000004000000}"/>
    <cellStyle name="Normal 2 2" xfId="3" xr:uid="{00000000-0005-0000-0000-000005000000}"/>
    <cellStyle name="Percent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Cake</a:t>
            </a:r>
            <a:r>
              <a:rPr lang="en-CA" baseline="0"/>
              <a:t> Yummy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'Simplex LP (2)'!$B$6</c:f>
              <c:strCache>
                <c:ptCount val="1"/>
                <c:pt idx="0">
                  <c:v>Strawberry Mango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'Simplex LP (2)'!$A$7:$A$12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 (2)'!$B$7:$B$12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D-4412-9B35-48AE8478AE92}"/>
            </c:ext>
          </c:extLst>
        </c:ser>
        <c:ser>
          <c:idx val="1"/>
          <c:order val="1"/>
          <c:tx>
            <c:strRef>
              <c:f>'Simplex LP (2)'!$C$6</c:f>
              <c:strCache>
                <c:ptCount val="1"/>
                <c:pt idx="0">
                  <c:v>Chocolate Cinnamon Vanilla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'Simplex LP (2)'!$A$7:$A$12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 (2)'!$C$7:$C$12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D-4412-9B35-48AE8478AE92}"/>
            </c:ext>
          </c:extLst>
        </c:ser>
        <c:ser>
          <c:idx val="2"/>
          <c:order val="2"/>
          <c:tx>
            <c:strRef>
              <c:f>'Simplex LP (2)'!$D$6</c:f>
              <c:strCache>
                <c:ptCount val="1"/>
                <c:pt idx="0">
                  <c:v>Pure Mango 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'Simplex LP (2)'!$A$7:$A$12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 (2)'!$D$7:$D$12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D-4412-9B35-48AE8478AE92}"/>
            </c:ext>
          </c:extLst>
        </c:ser>
        <c:ser>
          <c:idx val="3"/>
          <c:order val="3"/>
          <c:tx>
            <c:strRef>
              <c:f>'Simplex LP (2)'!$E$6</c:f>
              <c:strCache>
                <c:ptCount val="1"/>
                <c:pt idx="0">
                  <c:v>Strawberry Twist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'Simplex LP (2)'!$A$7:$A$12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 (2)'!$E$7:$E$12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D-4412-9B35-48AE8478AE92}"/>
            </c:ext>
          </c:extLst>
        </c:ser>
        <c:ser>
          <c:idx val="4"/>
          <c:order val="4"/>
          <c:tx>
            <c:strRef>
              <c:f>'Simplex LP (2)'!$F$6</c:f>
              <c:strCache>
                <c:ptCount val="1"/>
                <c:pt idx="0">
                  <c:v>Used Inventory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'Simplex LP (2)'!$A$7:$A$12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 (2)'!$F$7:$F$12</c:f>
              <c:numCache>
                <c:formatCode>General</c:formatCode>
                <c:ptCount val="6"/>
                <c:pt idx="0">
                  <c:v>60</c:v>
                </c:pt>
                <c:pt idx="1">
                  <c:v>78</c:v>
                </c:pt>
                <c:pt idx="2">
                  <c:v>90</c:v>
                </c:pt>
                <c:pt idx="3">
                  <c:v>30</c:v>
                </c:pt>
                <c:pt idx="4">
                  <c:v>45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D-4412-9B35-48AE8478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620064"/>
        <c:axId val="581620720"/>
      </c:barChart>
      <c:catAx>
        <c:axId val="58162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0720"/>
        <c:crosses val="autoZero"/>
        <c:auto val="1"/>
        <c:lblAlgn val="ctr"/>
        <c:lblOffset val="100"/>
        <c:noMultiLvlLbl val="0"/>
      </c:catAx>
      <c:valAx>
        <c:axId val="5816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Cake</a:t>
            </a:r>
            <a:r>
              <a:rPr lang="en-CA" baseline="0"/>
              <a:t> Yummy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'Simplex LP'!$B$6</c:f>
              <c:strCache>
                <c:ptCount val="1"/>
                <c:pt idx="0">
                  <c:v>Strawberry Mango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LP'!$B$7:$B$12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1-4106-8D72-D49EE8404ED6}"/>
            </c:ext>
          </c:extLst>
        </c:ser>
        <c:ser>
          <c:idx val="1"/>
          <c:order val="1"/>
          <c:tx>
            <c:strRef>
              <c:f>'Simplex LP'!$C$6</c:f>
              <c:strCache>
                <c:ptCount val="1"/>
                <c:pt idx="0">
                  <c:v>Chocolate Cinnamon Vanilla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1-4106-8D72-D49EE8404ED6}"/>
            </c:ext>
          </c:extLst>
        </c:ser>
        <c:ser>
          <c:idx val="2"/>
          <c:order val="2"/>
          <c:tx>
            <c:strRef>
              <c:f>'Simplex LP'!$D$6</c:f>
              <c:strCache>
                <c:ptCount val="1"/>
                <c:pt idx="0">
                  <c:v>Pure Mango 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LP'!$D$7:$D$12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1-4106-8D72-D49EE8404ED6}"/>
            </c:ext>
          </c:extLst>
        </c:ser>
        <c:ser>
          <c:idx val="3"/>
          <c:order val="3"/>
          <c:tx>
            <c:strRef>
              <c:f>'Simplex LP'!$E$6</c:f>
              <c:strCache>
                <c:ptCount val="1"/>
                <c:pt idx="0">
                  <c:v>Strawberry Twist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LP'!$E$7:$E$12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1-4106-8D72-D49EE8404ED6}"/>
            </c:ext>
          </c:extLst>
        </c:ser>
        <c:ser>
          <c:idx val="4"/>
          <c:order val="4"/>
          <c:tx>
            <c:strRef>
              <c:f>'Simplex LP'!$F$6</c:f>
              <c:strCache>
                <c:ptCount val="1"/>
                <c:pt idx="0">
                  <c:v>Used Inventory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LP'!$F$7:$F$12</c:f>
              <c:numCache>
                <c:formatCode>General</c:formatCode>
                <c:ptCount val="6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1-4106-8D72-D49EE840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620064"/>
        <c:axId val="581620720"/>
      </c:barChart>
      <c:catAx>
        <c:axId val="58162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0720"/>
        <c:crosses val="autoZero"/>
        <c:auto val="1"/>
        <c:lblAlgn val="ctr"/>
        <c:lblOffset val="100"/>
        <c:noMultiLvlLbl val="0"/>
      </c:catAx>
      <c:valAx>
        <c:axId val="5816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16</xdr:row>
      <xdr:rowOff>19050</xdr:rowOff>
    </xdr:from>
    <xdr:to>
      <xdr:col>6</xdr:col>
      <xdr:colOff>123824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CD84A-03A6-4737-9885-DDA98B79A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16</xdr:row>
      <xdr:rowOff>19050</xdr:rowOff>
    </xdr:from>
    <xdr:to>
      <xdr:col>6</xdr:col>
      <xdr:colOff>123824</xdr:colOff>
      <xdr:row>37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D17A6-21A8-469A-B4D0-49619219A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8669-3518-4F56-A56A-6A4C68CEC11A}">
  <dimension ref="A1:Y87"/>
  <sheetViews>
    <sheetView tabSelected="1" zoomScaleNormal="100" workbookViewId="0">
      <selection activeCell="I13" sqref="I13"/>
    </sheetView>
  </sheetViews>
  <sheetFormatPr defaultRowHeight="12.75" x14ac:dyDescent="0.2"/>
  <cols>
    <col min="1" max="1" width="11.5703125" bestFit="1" customWidth="1"/>
    <col min="2" max="2" width="18.140625" bestFit="1" customWidth="1"/>
    <col min="3" max="3" width="24.28515625" bestFit="1" customWidth="1"/>
    <col min="4" max="4" width="20" customWidth="1"/>
    <col min="5" max="5" width="18.140625" customWidth="1"/>
    <col min="6" max="6" width="12.85546875" bestFit="1" customWidth="1"/>
    <col min="7" max="7" width="16" bestFit="1" customWidth="1"/>
    <col min="10" max="10" width="39.28515625" bestFit="1" customWidth="1"/>
    <col min="15" max="15" width="12.85546875" bestFit="1" customWidth="1"/>
  </cols>
  <sheetData>
    <row r="1" spans="1:25" ht="42.75" customHeight="1" x14ac:dyDescent="0.2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thickBot="1" x14ac:dyDescent="0.25">
      <c r="A2" s="19" t="s">
        <v>0</v>
      </c>
      <c r="B2" s="14" t="s">
        <v>10</v>
      </c>
      <c r="C2" s="14" t="s">
        <v>9</v>
      </c>
      <c r="D2" s="14" t="s">
        <v>14</v>
      </c>
      <c r="E2" s="14" t="s">
        <v>15</v>
      </c>
      <c r="F2" s="1"/>
      <c r="G2" s="1"/>
      <c r="H2" s="1"/>
      <c r="I2" s="1"/>
      <c r="J2" s="18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thickTop="1" x14ac:dyDescent="0.2">
      <c r="A3" s="7" t="s">
        <v>2</v>
      </c>
      <c r="B3" s="8">
        <v>0</v>
      </c>
      <c r="C3" s="8">
        <v>15</v>
      </c>
      <c r="D3" s="8">
        <v>13</v>
      </c>
      <c r="E3" s="8">
        <v>10</v>
      </c>
      <c r="F3" s="20">
        <v>2</v>
      </c>
      <c r="G3" s="1"/>
      <c r="H3" s="1"/>
      <c r="I3" s="1"/>
      <c r="J3" s="17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9" t="s">
        <v>3</v>
      </c>
      <c r="B4" s="6">
        <v>10</v>
      </c>
      <c r="C4" s="6">
        <v>12</v>
      </c>
      <c r="D4" s="6">
        <v>11.5</v>
      </c>
      <c r="E4" s="6">
        <v>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thickBot="1" x14ac:dyDescent="0.3">
      <c r="A6" s="2" t="s">
        <v>4</v>
      </c>
      <c r="B6" s="3" t="s">
        <v>10</v>
      </c>
      <c r="C6" s="3" t="s">
        <v>9</v>
      </c>
      <c r="D6" s="3" t="s">
        <v>14</v>
      </c>
      <c r="E6" s="3" t="s">
        <v>15</v>
      </c>
      <c r="F6" s="3" t="s">
        <v>17</v>
      </c>
      <c r="G6" s="3" t="s">
        <v>18</v>
      </c>
      <c r="H6" s="1"/>
      <c r="I6" s="20">
        <v>3</v>
      </c>
      <c r="J6" s="21" t="s">
        <v>22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thickTop="1" thickBot="1" x14ac:dyDescent="0.25">
      <c r="A7" s="4" t="s">
        <v>5</v>
      </c>
      <c r="B7" s="11">
        <v>5</v>
      </c>
      <c r="C7" s="11">
        <v>0</v>
      </c>
      <c r="D7" s="11">
        <v>0</v>
      </c>
      <c r="E7" s="11">
        <v>6</v>
      </c>
      <c r="F7" s="11">
        <f>SUMPRODUCT($B$3:$E$3,B7:E7)</f>
        <v>60</v>
      </c>
      <c r="G7" s="11">
        <v>60</v>
      </c>
      <c r="H7" s="1"/>
      <c r="I7" s="1" t="s">
        <v>29</v>
      </c>
      <c r="J7" s="26" t="s">
        <v>23</v>
      </c>
      <c r="K7" s="26"/>
      <c r="L7" s="26"/>
      <c r="M7" s="26"/>
      <c r="N7" s="26"/>
      <c r="O7" s="26"/>
      <c r="P7" s="26"/>
      <c r="Q7" s="26"/>
      <c r="R7" s="26"/>
      <c r="S7" s="26"/>
      <c r="T7" s="1"/>
      <c r="U7" s="1"/>
      <c r="V7" s="1"/>
      <c r="W7" s="1"/>
      <c r="X7" s="1"/>
      <c r="Y7" s="1"/>
    </row>
    <row r="8" spans="1:25" ht="14.25" thickTop="1" thickBot="1" x14ac:dyDescent="0.25">
      <c r="A8" s="5" t="s">
        <v>6</v>
      </c>
      <c r="B8" s="10">
        <v>2</v>
      </c>
      <c r="C8" s="10">
        <v>0</v>
      </c>
      <c r="D8" s="10">
        <v>6</v>
      </c>
      <c r="E8" s="10">
        <v>0</v>
      </c>
      <c r="F8" s="11">
        <f t="shared" ref="F8:F12" si="0">SUMPRODUCT($B$3:$E$3,B8:E8)</f>
        <v>78</v>
      </c>
      <c r="G8" s="10">
        <v>80</v>
      </c>
      <c r="H8" s="1"/>
      <c r="I8" s="1"/>
      <c r="J8" s="22"/>
      <c r="K8" s="26"/>
      <c r="L8" s="26"/>
      <c r="M8" s="26"/>
      <c r="N8" s="26"/>
      <c r="O8" s="26"/>
      <c r="P8" s="26"/>
      <c r="Q8" s="26"/>
      <c r="R8" s="26"/>
      <c r="S8" s="26"/>
      <c r="T8" s="1"/>
      <c r="U8" s="1"/>
      <c r="V8" s="1"/>
      <c r="W8" s="1"/>
      <c r="X8" s="1"/>
      <c r="Y8" s="1"/>
    </row>
    <row r="9" spans="1:25" ht="14.25" thickTop="1" thickBot="1" x14ac:dyDescent="0.25">
      <c r="A9" s="12" t="s">
        <v>11</v>
      </c>
      <c r="B9" s="13">
        <v>0</v>
      </c>
      <c r="C9" s="13">
        <v>6</v>
      </c>
      <c r="D9" s="13">
        <v>0</v>
      </c>
      <c r="E9" s="13">
        <v>0</v>
      </c>
      <c r="F9" s="11">
        <f t="shared" si="0"/>
        <v>90</v>
      </c>
      <c r="G9" s="13">
        <v>95</v>
      </c>
      <c r="H9" s="1"/>
      <c r="I9" s="1" t="s">
        <v>30</v>
      </c>
      <c r="J9" s="26" t="s">
        <v>24</v>
      </c>
      <c r="K9" s="26"/>
      <c r="L9" s="26"/>
      <c r="M9" s="26"/>
      <c r="N9" s="26"/>
      <c r="O9" s="26"/>
      <c r="P9" s="26"/>
      <c r="Q9" s="26"/>
      <c r="R9" s="26"/>
      <c r="S9" s="26"/>
      <c r="T9" s="1"/>
      <c r="U9" s="1"/>
      <c r="V9" s="1"/>
      <c r="W9" s="1"/>
      <c r="X9" s="1"/>
      <c r="Y9" s="1"/>
    </row>
    <row r="10" spans="1:25" ht="14.25" thickTop="1" thickBot="1" x14ac:dyDescent="0.25">
      <c r="A10" s="5" t="s">
        <v>13</v>
      </c>
      <c r="B10" s="10">
        <v>0</v>
      </c>
      <c r="C10" s="10">
        <v>2</v>
      </c>
      <c r="D10" s="10">
        <v>0</v>
      </c>
      <c r="E10" s="10">
        <v>0</v>
      </c>
      <c r="F10" s="11">
        <f t="shared" si="0"/>
        <v>30</v>
      </c>
      <c r="G10" s="10">
        <v>56</v>
      </c>
      <c r="H10" s="1"/>
      <c r="I10" s="1"/>
      <c r="J10" s="22"/>
      <c r="K10" s="26"/>
      <c r="L10" s="26"/>
      <c r="M10" s="26"/>
      <c r="N10" s="26"/>
      <c r="O10" s="26"/>
      <c r="P10" s="26"/>
      <c r="Q10" s="26"/>
      <c r="R10" s="26"/>
      <c r="S10" s="26"/>
      <c r="T10" s="1"/>
      <c r="U10" s="1"/>
      <c r="V10" s="1"/>
      <c r="W10" s="1"/>
      <c r="X10" s="1"/>
      <c r="Y10" s="1"/>
    </row>
    <row r="11" spans="1:25" ht="14.25" thickTop="1" thickBot="1" x14ac:dyDescent="0.25">
      <c r="A11" s="12" t="s">
        <v>1</v>
      </c>
      <c r="B11" s="13">
        <v>0</v>
      </c>
      <c r="C11" s="13">
        <v>3</v>
      </c>
      <c r="D11" s="13">
        <v>0</v>
      </c>
      <c r="E11" s="13">
        <v>0</v>
      </c>
      <c r="F11" s="11">
        <f t="shared" si="0"/>
        <v>45</v>
      </c>
      <c r="G11" s="13">
        <v>96</v>
      </c>
      <c r="H11" s="1"/>
      <c r="I11" s="1" t="s">
        <v>31</v>
      </c>
      <c r="J11" s="26" t="s">
        <v>25</v>
      </c>
      <c r="K11" s="26"/>
      <c r="L11" s="26"/>
      <c r="M11" s="26"/>
      <c r="N11" s="26"/>
      <c r="O11" s="26"/>
      <c r="P11" s="26"/>
      <c r="Q11" s="26"/>
      <c r="R11" s="26"/>
      <c r="S11" s="26"/>
      <c r="T11" s="1"/>
      <c r="U11" s="1"/>
      <c r="V11" s="1"/>
      <c r="W11" s="1"/>
      <c r="X11" s="1"/>
      <c r="Y11" s="1"/>
    </row>
    <row r="12" spans="1:25" ht="13.5" thickTop="1" x14ac:dyDescent="0.2">
      <c r="A12" s="5" t="s">
        <v>7</v>
      </c>
      <c r="B12" s="10">
        <v>0</v>
      </c>
      <c r="C12" s="10">
        <v>0</v>
      </c>
      <c r="D12" s="10">
        <v>3</v>
      </c>
      <c r="E12" s="10">
        <v>0</v>
      </c>
      <c r="F12" s="11">
        <f t="shared" si="0"/>
        <v>39</v>
      </c>
      <c r="G12" s="10">
        <v>100</v>
      </c>
      <c r="H12" s="1"/>
      <c r="I12" s="1"/>
      <c r="J12" s="26" t="s">
        <v>26</v>
      </c>
      <c r="K12" s="26"/>
      <c r="L12" s="26"/>
      <c r="M12" s="26"/>
      <c r="N12" s="26"/>
      <c r="O12" s="26"/>
      <c r="P12" s="26"/>
      <c r="Q12" s="26"/>
      <c r="R12" s="26"/>
      <c r="S12" s="26"/>
      <c r="T12" s="1"/>
      <c r="U12" s="1"/>
      <c r="V12" s="1"/>
      <c r="W12" s="1"/>
      <c r="X12" s="1"/>
      <c r="Y12" s="1"/>
    </row>
    <row r="13" spans="1:25" x14ac:dyDescent="0.2">
      <c r="A13" s="1"/>
      <c r="B13" s="1"/>
      <c r="C13" s="1"/>
      <c r="D13" s="1"/>
      <c r="E13" s="1"/>
      <c r="F13" s="1"/>
      <c r="G13" s="1"/>
      <c r="H13" s="1"/>
      <c r="I13" s="1"/>
      <c r="J13" s="26" t="s">
        <v>20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5" t="s">
        <v>19</v>
      </c>
      <c r="B14" s="16">
        <f>+(B3*B4)+(C3*C4)+(D3*D4)+(E3*E4)</f>
        <v>469.5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/>
      <c r="B15" s="1"/>
      <c r="C15" s="1"/>
      <c r="D15" s="1"/>
      <c r="E15" s="1"/>
      <c r="F15" s="1"/>
      <c r="G15" s="1"/>
      <c r="H15" s="1"/>
      <c r="I15" s="1" t="s">
        <v>32</v>
      </c>
      <c r="J15" s="26" t="s">
        <v>21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/>
      <c r="B16" s="1"/>
      <c r="C16" s="1"/>
      <c r="D16" s="1"/>
      <c r="E16" s="1"/>
      <c r="F16" s="1"/>
      <c r="G16" s="1"/>
      <c r="H16" s="1"/>
      <c r="I16" s="1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20">
        <v>4</v>
      </c>
      <c r="J18" s="24" t="s">
        <v>17</v>
      </c>
      <c r="K18" s="23" t="s">
        <v>28</v>
      </c>
      <c r="L18" s="23"/>
      <c r="M18" s="23"/>
      <c r="N18" s="23"/>
      <c r="O18" s="23"/>
      <c r="P18" s="23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24"/>
      <c r="K19" s="23"/>
      <c r="L19" s="23"/>
      <c r="M19" s="23"/>
      <c r="N19" s="23"/>
      <c r="O19" s="23"/>
      <c r="P19" s="23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25" t="s">
        <v>18</v>
      </c>
      <c r="K20" s="23" t="s">
        <v>27</v>
      </c>
      <c r="L20" s="23"/>
      <c r="M20" s="23"/>
      <c r="N20" s="23"/>
      <c r="O20" s="23"/>
      <c r="P20" s="23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</sheetData>
  <mergeCells count="1"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7"/>
  <sheetViews>
    <sheetView zoomScaleNormal="100" workbookViewId="0">
      <selection activeCell="G15" sqref="G15"/>
    </sheetView>
  </sheetViews>
  <sheetFormatPr defaultRowHeight="12.75" x14ac:dyDescent="0.2"/>
  <cols>
    <col min="1" max="1" width="11.5703125" bestFit="1" customWidth="1"/>
    <col min="2" max="2" width="18.140625" bestFit="1" customWidth="1"/>
    <col min="3" max="3" width="24.28515625" bestFit="1" customWidth="1"/>
    <col min="4" max="4" width="20" customWidth="1"/>
    <col min="5" max="5" width="18.140625" customWidth="1"/>
    <col min="6" max="6" width="12.85546875" bestFit="1" customWidth="1"/>
    <col min="7" max="7" width="16" bestFit="1" customWidth="1"/>
    <col min="10" max="10" width="39.28515625" bestFit="1" customWidth="1"/>
    <col min="15" max="15" width="12.85546875" bestFit="1" customWidth="1"/>
  </cols>
  <sheetData>
    <row r="1" spans="1:25" ht="42.75" customHeight="1" x14ac:dyDescent="0.2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thickBot="1" x14ac:dyDescent="0.25">
      <c r="A2" s="19" t="s">
        <v>0</v>
      </c>
      <c r="B2" s="14" t="s">
        <v>10</v>
      </c>
      <c r="C2" s="14" t="s">
        <v>9</v>
      </c>
      <c r="D2" s="14" t="s">
        <v>14</v>
      </c>
      <c r="E2" s="14" t="s">
        <v>15</v>
      </c>
      <c r="F2" s="1"/>
      <c r="G2" s="1"/>
      <c r="H2" s="1"/>
      <c r="I2" s="1"/>
      <c r="J2" s="18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thickTop="1" x14ac:dyDescent="0.2">
      <c r="A3" s="7" t="s">
        <v>2</v>
      </c>
      <c r="B3" s="8">
        <v>1</v>
      </c>
      <c r="C3" s="8">
        <v>1</v>
      </c>
      <c r="D3" s="8">
        <v>1</v>
      </c>
      <c r="E3" s="8">
        <v>1</v>
      </c>
      <c r="F3" s="1"/>
      <c r="G3" s="1"/>
      <c r="H3" s="1"/>
      <c r="I3" s="1"/>
      <c r="J3" s="17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9" t="s">
        <v>3</v>
      </c>
      <c r="B4" s="6">
        <v>10</v>
      </c>
      <c r="C4" s="6">
        <v>12</v>
      </c>
      <c r="D4" s="6">
        <v>11.5</v>
      </c>
      <c r="E4" s="6">
        <v>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thickBot="1" x14ac:dyDescent="0.25">
      <c r="A6" s="2" t="s">
        <v>4</v>
      </c>
      <c r="B6" s="3" t="s">
        <v>10</v>
      </c>
      <c r="C6" s="3" t="s">
        <v>9</v>
      </c>
      <c r="D6" s="3" t="s">
        <v>14</v>
      </c>
      <c r="E6" s="3" t="s">
        <v>15</v>
      </c>
      <c r="F6" s="3" t="s">
        <v>17</v>
      </c>
      <c r="G6" s="3" t="s">
        <v>18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thickTop="1" thickBot="1" x14ac:dyDescent="0.25">
      <c r="A7" s="4" t="s">
        <v>5</v>
      </c>
      <c r="B7" s="11">
        <v>5</v>
      </c>
      <c r="C7" s="11">
        <v>0</v>
      </c>
      <c r="D7" s="11">
        <v>0</v>
      </c>
      <c r="E7" s="11">
        <v>6</v>
      </c>
      <c r="F7" s="11">
        <f>SUMPRODUCT($B$3:$E$3,B7:E7)</f>
        <v>11</v>
      </c>
      <c r="G7" s="11">
        <v>60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thickTop="1" thickBot="1" x14ac:dyDescent="0.25">
      <c r="A8" s="5" t="s">
        <v>6</v>
      </c>
      <c r="B8" s="10">
        <v>2</v>
      </c>
      <c r="C8" s="10">
        <v>0</v>
      </c>
      <c r="D8" s="10">
        <v>6</v>
      </c>
      <c r="E8" s="10">
        <v>0</v>
      </c>
      <c r="F8" s="11">
        <f t="shared" ref="F8:F12" si="0">SUMPRODUCT($B$3:$E$3,B8:E8)</f>
        <v>8</v>
      </c>
      <c r="G8" s="10">
        <v>80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thickTop="1" thickBot="1" x14ac:dyDescent="0.25">
      <c r="A9" s="12" t="s">
        <v>11</v>
      </c>
      <c r="B9" s="13">
        <v>0</v>
      </c>
      <c r="C9" s="13">
        <v>6</v>
      </c>
      <c r="D9" s="13">
        <v>0</v>
      </c>
      <c r="E9" s="13">
        <v>0</v>
      </c>
      <c r="F9" s="11">
        <f t="shared" si="0"/>
        <v>6</v>
      </c>
      <c r="G9" s="13">
        <v>95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thickTop="1" thickBot="1" x14ac:dyDescent="0.25">
      <c r="A10" s="5" t="s">
        <v>13</v>
      </c>
      <c r="B10" s="10">
        <v>0</v>
      </c>
      <c r="C10" s="10">
        <v>2</v>
      </c>
      <c r="D10" s="10">
        <v>0</v>
      </c>
      <c r="E10" s="10">
        <v>0</v>
      </c>
      <c r="F10" s="11">
        <f t="shared" si="0"/>
        <v>2</v>
      </c>
      <c r="G10" s="10">
        <v>56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2" t="s">
        <v>1</v>
      </c>
      <c r="B11" s="13">
        <v>0</v>
      </c>
      <c r="C11" s="13">
        <v>3</v>
      </c>
      <c r="D11" s="13">
        <v>0</v>
      </c>
      <c r="E11" s="13">
        <v>0</v>
      </c>
      <c r="F11" s="11">
        <f t="shared" si="0"/>
        <v>3</v>
      </c>
      <c r="G11" s="13">
        <v>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5" thickTop="1" x14ac:dyDescent="0.2">
      <c r="A12" s="5" t="s">
        <v>7</v>
      </c>
      <c r="B12" s="10">
        <v>0</v>
      </c>
      <c r="C12" s="10">
        <v>0</v>
      </c>
      <c r="D12" s="10">
        <v>3</v>
      </c>
      <c r="E12" s="10">
        <v>0</v>
      </c>
      <c r="F12" s="11">
        <f t="shared" si="0"/>
        <v>3</v>
      </c>
      <c r="G12" s="10">
        <v>100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5" t="s">
        <v>19</v>
      </c>
      <c r="B14" s="16">
        <f>+(B3*B4)+(C3*C4)+(D3*D4)+(E3*E4)</f>
        <v>47.5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Simplex LP (2)</vt:lpstr>
      <vt:lpstr>Simplex LP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Durojaiye</dc:creator>
  <cp:lastModifiedBy>Dell</cp:lastModifiedBy>
  <dcterms:created xsi:type="dcterms:W3CDTF">2011-09-25T23:03:07Z</dcterms:created>
  <dcterms:modified xsi:type="dcterms:W3CDTF">2022-11-07T11:44:25Z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1.5.7.0</vt:lpwstr>
  </property>
</Properties>
</file>