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peteroehlinger/Library/CloudStorage/Dropbox/NotAllOilTypesAreAlike/OilTradeQuality/data/"/>
    </mc:Choice>
  </mc:AlternateContent>
  <xr:revisionPtr revIDLastSave="0" documentId="13_ncr:1_{9C6DDF9B-D996-4940-82C1-F8D0AB35E337}" xr6:coauthVersionLast="47" xr6:coauthVersionMax="47" xr10:uidLastSave="{00000000-0000-0000-0000-000000000000}"/>
  <bookViews>
    <workbookView xWindow="0" yWindow="880" windowWidth="36000" windowHeight="22500" xr2:uid="{00000000-000D-0000-FFFF-FFFF00000000}"/>
  </bookViews>
  <sheets>
    <sheet name="Sheet 1" sheetId="1" r:id="rId1"/>
    <sheet name="info" sheetId="2" r:id="rId2"/>
  </sheets>
  <definedNames>
    <definedName name="_xlnm._FilterDatabase" localSheetId="0" hidden="1">'Sheet 1'!$A$1:$B$82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 l="1"/>
  <c r="E13" i="1"/>
  <c r="F75" i="1"/>
  <c r="F16" i="1"/>
  <c r="F17" i="1"/>
  <c r="F18" i="1"/>
  <c r="F20" i="1"/>
  <c r="F21" i="1"/>
  <c r="F22" i="1"/>
  <c r="F23" i="1"/>
  <c r="F24" i="1"/>
  <c r="F25" i="1"/>
  <c r="F26" i="1"/>
  <c r="F27" i="1"/>
  <c r="F28" i="1"/>
  <c r="F29" i="1"/>
  <c r="F30" i="1"/>
  <c r="F31" i="1"/>
  <c r="F32" i="1"/>
  <c r="F33" i="1"/>
  <c r="F34" i="1"/>
  <c r="F35" i="1"/>
  <c r="F36" i="1"/>
  <c r="F37" i="1"/>
  <c r="F39" i="1"/>
  <c r="F40" i="1"/>
  <c r="F41" i="1"/>
  <c r="F42" i="1"/>
  <c r="F43" i="1"/>
  <c r="F44" i="1"/>
  <c r="F45" i="1"/>
  <c r="F46" i="1"/>
  <c r="F47" i="1"/>
  <c r="F48" i="1"/>
  <c r="F49" i="1"/>
  <c r="F50" i="1"/>
  <c r="F58" i="1"/>
  <c r="F59" i="1"/>
  <c r="F60" i="1"/>
  <c r="F61" i="1"/>
  <c r="F62" i="1"/>
  <c r="F63" i="1"/>
  <c r="F64" i="1"/>
  <c r="F65" i="1"/>
  <c r="F66" i="1"/>
  <c r="F67" i="1"/>
  <c r="F68" i="1"/>
  <c r="F69" i="1"/>
  <c r="F70" i="1"/>
  <c r="F71" i="1"/>
  <c r="F72" i="1"/>
  <c r="F73" i="1"/>
  <c r="F74" i="1"/>
  <c r="F76" i="1"/>
  <c r="F77" i="1"/>
  <c r="F78" i="1"/>
  <c r="F79" i="1"/>
  <c r="F80" i="1"/>
  <c r="F81" i="1"/>
  <c r="F82" i="1"/>
  <c r="E16" i="1"/>
  <c r="E17" i="1"/>
  <c r="E18" i="1"/>
  <c r="E20" i="1"/>
  <c r="E21" i="1"/>
  <c r="E22" i="1"/>
  <c r="E23" i="1"/>
  <c r="E24" i="1"/>
  <c r="E25" i="1"/>
  <c r="E26" i="1"/>
  <c r="E27" i="1"/>
  <c r="E28" i="1"/>
  <c r="E29" i="1"/>
  <c r="E30" i="1"/>
  <c r="E31" i="1"/>
  <c r="E32" i="1"/>
  <c r="E33" i="1"/>
  <c r="E34" i="1"/>
  <c r="E35" i="1"/>
  <c r="E36" i="1"/>
  <c r="E37" i="1"/>
  <c r="E39" i="1"/>
  <c r="E40" i="1"/>
  <c r="E41" i="1"/>
  <c r="E42" i="1"/>
  <c r="E43" i="1"/>
  <c r="E44" i="1"/>
  <c r="E45" i="1"/>
  <c r="E46" i="1"/>
  <c r="E47" i="1"/>
  <c r="E48" i="1"/>
  <c r="E49" i="1"/>
  <c r="E50" i="1"/>
  <c r="E58" i="1"/>
  <c r="E59" i="1"/>
  <c r="E60" i="1"/>
  <c r="E61" i="1"/>
  <c r="E62" i="1"/>
  <c r="E63" i="1"/>
  <c r="E64" i="1"/>
  <c r="E65" i="1"/>
  <c r="E66" i="1"/>
  <c r="E67" i="1"/>
  <c r="E68" i="1"/>
  <c r="E69" i="1"/>
  <c r="E70" i="1"/>
  <c r="E71" i="1"/>
  <c r="E72" i="1"/>
  <c r="E73" i="1"/>
  <c r="E74" i="1"/>
  <c r="E75" i="1"/>
  <c r="E76" i="1"/>
  <c r="E77" i="1"/>
  <c r="E78" i="1"/>
  <c r="E79" i="1"/>
  <c r="E80" i="1"/>
  <c r="E81" i="1"/>
  <c r="E82" i="1"/>
  <c r="F3" i="1"/>
  <c r="F4" i="1"/>
  <c r="F5" i="1"/>
  <c r="F6" i="1"/>
  <c r="F7" i="1"/>
  <c r="F8" i="1"/>
  <c r="F9" i="1"/>
  <c r="F10" i="1"/>
  <c r="F11" i="1"/>
  <c r="F12" i="1"/>
  <c r="F14" i="1"/>
  <c r="F15" i="1"/>
  <c r="F2" i="1"/>
  <c r="E3" i="1"/>
  <c r="E4" i="1"/>
  <c r="E5" i="1"/>
  <c r="E6" i="1"/>
  <c r="E7" i="1"/>
  <c r="E8" i="1"/>
  <c r="E9" i="1"/>
  <c r="E10" i="1"/>
  <c r="E11" i="1"/>
  <c r="E12" i="1"/>
  <c r="E14" i="1"/>
  <c r="E15" i="1"/>
  <c r="E2" i="1"/>
</calcChain>
</file>

<file path=xl/sharedStrings.xml><?xml version="1.0" encoding="utf-8"?>
<sst xmlns="http://schemas.openxmlformats.org/spreadsheetml/2006/main" count="203" uniqueCount="149">
  <si>
    <t>Country of Origin</t>
  </si>
  <si>
    <t>Type of crude oil</t>
  </si>
  <si>
    <t>Azerbaijan</t>
  </si>
  <si>
    <t>Azerbaijan Crude</t>
  </si>
  <si>
    <t>Kazakhstan</t>
  </si>
  <si>
    <t>Kazakhstan Crude</t>
  </si>
  <si>
    <t>Libya</t>
  </si>
  <si>
    <t>Medium (30-40o)</t>
  </si>
  <si>
    <t>Light (&gt;40o)</t>
  </si>
  <si>
    <t>Nigeria</t>
  </si>
  <si>
    <t>Light (33-45o)</t>
  </si>
  <si>
    <t>Other European countries</t>
  </si>
  <si>
    <t>Other Europe Crude</t>
  </si>
  <si>
    <t>Russian Federation</t>
  </si>
  <si>
    <t>Other Russian Fed. Crude</t>
  </si>
  <si>
    <t>Cameroon</t>
  </si>
  <si>
    <t>Cameroon Crude</t>
  </si>
  <si>
    <t>Colombia</t>
  </si>
  <si>
    <t>Other Colombia Crude</t>
  </si>
  <si>
    <t>Congo (DR)</t>
  </si>
  <si>
    <t>Congo (DR) Crude</t>
  </si>
  <si>
    <t>Egypt</t>
  </si>
  <si>
    <t>Medium/Light (30-40o)</t>
  </si>
  <si>
    <t>Iraq</t>
  </si>
  <si>
    <t>Other Iraq Crude</t>
  </si>
  <si>
    <t>Mexico</t>
  </si>
  <si>
    <t>Maya</t>
  </si>
  <si>
    <t>Medium (&lt;33o)</t>
  </si>
  <si>
    <t>Condensate (&gt;45o)</t>
  </si>
  <si>
    <t>Norway</t>
  </si>
  <si>
    <t>Ekofisk</t>
  </si>
  <si>
    <t>Other Norway Crude</t>
  </si>
  <si>
    <t>Other African Countries</t>
  </si>
  <si>
    <t>Other Africa Crude</t>
  </si>
  <si>
    <t>Urals</t>
  </si>
  <si>
    <t>Saudi Arabia</t>
  </si>
  <si>
    <t>Arab Light</t>
  </si>
  <si>
    <t>Arab Heavy</t>
  </si>
  <si>
    <t>United Kingdom</t>
  </si>
  <si>
    <t>Forties</t>
  </si>
  <si>
    <t>Brent Blend</t>
  </si>
  <si>
    <t>Other UK Crude</t>
  </si>
  <si>
    <t>Algeria</t>
  </si>
  <si>
    <t>Saharan Blend</t>
  </si>
  <si>
    <t>Angola</t>
  </si>
  <si>
    <t>Other Angola Crude</t>
  </si>
  <si>
    <t>Brazil</t>
  </si>
  <si>
    <t>Brazil Crude</t>
  </si>
  <si>
    <t>Basrah Light</t>
  </si>
  <si>
    <t>Kirkuk</t>
  </si>
  <si>
    <t>Denmark</t>
  </si>
  <si>
    <t>Denmark Crude</t>
  </si>
  <si>
    <t>Kuwait</t>
  </si>
  <si>
    <t>Kuwait Blend</t>
  </si>
  <si>
    <t>Olmeca</t>
  </si>
  <si>
    <t>Statfjord</t>
  </si>
  <si>
    <t>Oseberg</t>
  </si>
  <si>
    <t>Tunisia</t>
  </si>
  <si>
    <t>Tunisia Crude</t>
  </si>
  <si>
    <t>Flotta</t>
  </si>
  <si>
    <t>Venezuela</t>
  </si>
  <si>
    <t>Medium (22-30o)</t>
  </si>
  <si>
    <t>Heavy (17-22o)</t>
  </si>
  <si>
    <t>Oman</t>
  </si>
  <si>
    <t>Heavy (&lt;30o API)</t>
  </si>
  <si>
    <t>Berri (Extra Light)</t>
  </si>
  <si>
    <t>Ukraine</t>
  </si>
  <si>
    <t>Ukraine Crude</t>
  </si>
  <si>
    <t>Gabon</t>
  </si>
  <si>
    <t>Other Gabon Crude</t>
  </si>
  <si>
    <t>Isthmus</t>
  </si>
  <si>
    <t>Light (&gt;30o)</t>
  </si>
  <si>
    <t>Extra Heavy (&lt;17o)</t>
  </si>
  <si>
    <t>Gullfaks</t>
  </si>
  <si>
    <t>Canada</t>
  </si>
  <si>
    <t>Light Sweet (&gt;30o API)</t>
  </si>
  <si>
    <t>Congo</t>
  </si>
  <si>
    <t>Congo Crude</t>
  </si>
  <si>
    <t>Rabi/Rabi Kounga</t>
  </si>
  <si>
    <t>Other FSU countries</t>
  </si>
  <si>
    <t>Other FSU Crude</t>
  </si>
  <si>
    <t>Other Saudi Arabia Crude</t>
  </si>
  <si>
    <t>Other Latin America countries</t>
  </si>
  <si>
    <t>Other Latin America Crude</t>
  </si>
  <si>
    <t>Other Algeria Crude</t>
  </si>
  <si>
    <t>Cabinda</t>
  </si>
  <si>
    <t>Arab Medium</t>
  </si>
  <si>
    <t>United States</t>
  </si>
  <si>
    <t>Other US Crude</t>
  </si>
  <si>
    <t>Other Middle East Countries</t>
  </si>
  <si>
    <t>Other Middle East Crude</t>
  </si>
  <si>
    <t>Abu Dhabi</t>
  </si>
  <si>
    <t>Murban</t>
  </si>
  <si>
    <t>Qatar</t>
  </si>
  <si>
    <t>Qatar Marine</t>
  </si>
  <si>
    <t>Other Abu Dhabi Crude</t>
  </si>
  <si>
    <t>Other Asian Countries</t>
  </si>
  <si>
    <t>Other Asia Crude</t>
  </si>
  <si>
    <t>Syria</t>
  </si>
  <si>
    <t>Syria Light</t>
  </si>
  <si>
    <t>Ecuador</t>
  </si>
  <si>
    <t>Oriente</t>
  </si>
  <si>
    <t>Other Ecuador Crude</t>
  </si>
  <si>
    <t>Canadian Heavy (&lt;33° API)</t>
  </si>
  <si>
    <t>Papua New Guinea</t>
  </si>
  <si>
    <t>Papua New Guinea Crude</t>
  </si>
  <si>
    <t>Yemen</t>
  </si>
  <si>
    <t>Marib Light</t>
  </si>
  <si>
    <t>Umm Shaif</t>
  </si>
  <si>
    <t>Iran</t>
  </si>
  <si>
    <t>Iranian Light</t>
  </si>
  <si>
    <t>Other Countries</t>
  </si>
  <si>
    <t>Other crudes</t>
  </si>
  <si>
    <t>Azeri Light</t>
  </si>
  <si>
    <t>Upper Zakum</t>
  </si>
  <si>
    <t>Alaska</t>
  </si>
  <si>
    <t>Qatar Land</t>
  </si>
  <si>
    <t>Iranian Heavy</t>
  </si>
  <si>
    <t>Other Iran Crude</t>
  </si>
  <si>
    <t>Argentina</t>
  </si>
  <si>
    <t>Argentina Crude</t>
  </si>
  <si>
    <t>Other Yemen Crude</t>
  </si>
  <si>
    <t>Average of other types listed in COIR template</t>
  </si>
  <si>
    <t>What makes a particular crude sweet or sour is the amount of sulfur it contains. Sweet crude has very low levels of sulfur, well under 1%. Sour crude has as much as 1-2% of sulfur.</t>
  </si>
  <si>
    <r>
      <t>As a rule of thumb, </t>
    </r>
    <r>
      <rPr>
        <b/>
        <sz val="11"/>
        <rFont val="Calibri"/>
        <family val="2"/>
        <scheme val="minor"/>
      </rPr>
      <t>a light crude would typically have an API of more than 31.1, a medium crude's API would fall between 22.3 and 31.1, a heavy crude will have an API below 22.3</t>
    </r>
    <r>
      <rPr>
        <sz val="11"/>
        <rFont val="Calibri"/>
        <family val="2"/>
        <scheme val="minor"/>
      </rPr>
      <t>, and any measurement less than 10 is classified as extra-heavy (the oil would sink, rather than float in water).</t>
    </r>
  </si>
  <si>
    <t>Weight</t>
  </si>
  <si>
    <t>Sulfur</t>
  </si>
  <si>
    <t>Average of types listed in COIR</t>
  </si>
  <si>
    <t>no crude listed in COIR</t>
  </si>
  <si>
    <t>Kutubu</t>
  </si>
  <si>
    <t>no information available</t>
  </si>
  <si>
    <t>average of light oil types in coir dataset as this is the mainly produced oil type</t>
  </si>
  <si>
    <t>adjusted border to 30 by assumption (one of two possibilities)</t>
  </si>
  <si>
    <t>Verified by other sources, main crude oil output in Algeria is high quality, light sweet crude oil (see for example https://www.ieee.es/Galerias/fichero/OtrasPublicaciones/Internacional/2016/EIA_Energy_Country_Analysis_Algeria_11mar2016.pdf or https://www.eia.gov/international/content/analysis/countries_long/Algeria/background.htm</t>
  </si>
  <si>
    <t>Average of COIR taken but might be misleading as Angola produces a vast variety of crudes</t>
  </si>
  <si>
    <t>Typical sulphur content</t>
  </si>
  <si>
    <t>Typical API gravity</t>
  </si>
  <si>
    <t>Note 2</t>
  </si>
  <si>
    <t>Note 1</t>
  </si>
  <si>
    <t>API Gravity average calculated from EIA production data by API gravity and sulfur content taken from COIR dataset extended by McKinsey report</t>
  </si>
  <si>
    <t>Average of Kirkuk blends in COIR dataset</t>
  </si>
  <si>
    <t>Average from COIR dataset as differences are not too large.</t>
  </si>
  <si>
    <t xml:space="preserve">Average from COIR dataset as no better alternative. </t>
  </si>
  <si>
    <t>Took Kuwait export blend. According to Chat GPT: Kuwait Heavy is less commonly produced than KEB and is mainly exported to Asia.</t>
  </si>
  <si>
    <t>Took Castilla Blend as it is the major blend according to EIA (https://www.eia.gov/international/analysis/country/COL)</t>
  </si>
  <si>
    <t>Average of types listed in COIR (taking thresholds into account)</t>
  </si>
  <si>
    <t>Average from remaining COIR as not too far apart from each other (condensates excluded)</t>
  </si>
  <si>
    <t>Second largest blend in Russia would be Siberian light (API gravity of 37.8 and sulfur content fo 0.4). However, according to reports such as https://www.bruegel.org/dataset/russian-crude-oil-tracker most of this crude goes to Asia (mainly China)</t>
  </si>
  <si>
    <t>Most Problematic assumption. We used Urals quality measure here as well. According to reports (e.g. https://www.ecb.europa.eu/pub/economic-bulletin/focus/2023/html/ecb.ebbox202302_02~59c965249a.en.html or https://www.bruegel.org/dataset/russian-crude-oil-tracker) most European imports from Russia are Urals but it is hard to find specific numbers) The problem is that many countries (especially Germany) report mostly Other Russian Crude oil as imported type where we cannot assign quality properly. However, It seems to be more of a reporting issue as in some months all imports are classified as Urals and in the next month no Urals is imported. Given the amounts of oil imported this does not make economic sense.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</si>
</sst>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scheme val="minor"/>
    </font>
    <font>
      <sz val="11"/>
      <name val="Calibri"/>
      <family val="2"/>
      <scheme val="minor"/>
    </font>
    <font>
      <b/>
      <sz val="11"/>
      <name val="Calibri"/>
      <family val="2"/>
      <scheme val="minor"/>
    </font>
    <font>
      <sz val="11"/>
      <color rgb="FFFF0000"/>
      <name val="Calibri"/>
      <family val="2"/>
      <scheme val="minor"/>
    </font>
    <font>
      <sz val="11"/>
      <color theme="1"/>
      <name val="Calibri"/>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horizontal="center" vertical="center" wrapText="1"/>
    </xf>
    <xf numFmtId="0" fontId="1" fillId="0" borderId="0" xfId="0" applyFont="1" applyAlignment="1">
      <alignment horizontal="right" vertical="center" wrapText="1"/>
    </xf>
    <xf numFmtId="0" fontId="1" fillId="0" borderId="0" xfId="0" applyFont="1" applyAlignment="1">
      <alignment horizontal="right" vertical="center"/>
    </xf>
    <xf numFmtId="0" fontId="3" fillId="0" borderId="0" xfId="0" applyFont="1"/>
    <xf numFmtId="0" fontId="4" fillId="0" borderId="0" xfId="0" applyFont="1"/>
    <xf numFmtId="0" fontId="5" fillId="0" borderId="0" xfId="0" applyFont="1" applyAlignment="1">
      <alignment horizontal="right" vertical="center" wrapText="1"/>
    </xf>
    <xf numFmtId="0" fontId="4" fillId="0" borderId="0" xfId="0" applyFont="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0"/>
  <sheetViews>
    <sheetView tabSelected="1" zoomScale="85" zoomScaleNormal="85" workbookViewId="0">
      <selection activeCell="G50" sqref="G50"/>
    </sheetView>
  </sheetViews>
  <sheetFormatPr baseColWidth="10" defaultColWidth="11.5" defaultRowHeight="15" x14ac:dyDescent="0.2"/>
  <cols>
    <col min="1" max="1" width="25.6640625" style="1" bestFit="1" customWidth="1"/>
    <col min="2" max="2" width="22.6640625" style="1" bestFit="1" customWidth="1"/>
    <col min="3" max="6" width="11.5" style="1"/>
    <col min="7" max="7" width="63" style="1" customWidth="1"/>
    <col min="8" max="16384" width="11.5" style="1"/>
  </cols>
  <sheetData>
    <row r="1" spans="1:8" ht="48" x14ac:dyDescent="0.2">
      <c r="A1" s="1" t="s">
        <v>0</v>
      </c>
      <c r="B1" s="1" t="s">
        <v>1</v>
      </c>
      <c r="C1" s="2" t="s">
        <v>136</v>
      </c>
      <c r="D1" s="2" t="s">
        <v>135</v>
      </c>
      <c r="E1" s="2" t="s">
        <v>125</v>
      </c>
      <c r="F1" s="2" t="s">
        <v>126</v>
      </c>
      <c r="G1" s="1" t="s">
        <v>138</v>
      </c>
      <c r="H1" s="1" t="s">
        <v>137</v>
      </c>
    </row>
    <row r="2" spans="1:8" ht="16" x14ac:dyDescent="0.2">
      <c r="A2" s="1" t="s">
        <v>91</v>
      </c>
      <c r="B2" s="1" t="s">
        <v>92</v>
      </c>
      <c r="C2" s="3">
        <v>40.5</v>
      </c>
      <c r="D2" s="3">
        <v>0.8</v>
      </c>
      <c r="E2" s="3" t="str">
        <f>IF(C2&gt;31.1,"light",IF(C2&lt;22.3,"heavy","medium"))</f>
        <v>light</v>
      </c>
      <c r="F2" s="3" t="str">
        <f>IF(D2&lt;1,"sweet","sour")</f>
        <v>sweet</v>
      </c>
    </row>
    <row r="3" spans="1:8" ht="16" x14ac:dyDescent="0.2">
      <c r="A3" s="1" t="s">
        <v>91</v>
      </c>
      <c r="B3" s="1" t="s">
        <v>95</v>
      </c>
      <c r="C3" s="4">
        <v>33.6</v>
      </c>
      <c r="D3" s="4">
        <v>1</v>
      </c>
      <c r="E3" s="3" t="str">
        <f t="shared" ref="E3:E66" si="0">IF(C3&gt;31.1,"light",IF(C3&lt;22.3,"heavy","medium"))</f>
        <v>light</v>
      </c>
      <c r="F3" s="3" t="str">
        <f t="shared" ref="F3:F66" si="1">IF(D3&lt;1,"sweet","sour")</f>
        <v>sour</v>
      </c>
      <c r="G3" s="1" t="s">
        <v>122</v>
      </c>
    </row>
    <row r="4" spans="1:8" ht="16" x14ac:dyDescent="0.2">
      <c r="A4" s="1" t="s">
        <v>91</v>
      </c>
      <c r="B4" s="1" t="s">
        <v>108</v>
      </c>
      <c r="C4" s="3">
        <v>37.4</v>
      </c>
      <c r="D4" s="3">
        <v>1.5</v>
      </c>
      <c r="E4" s="3" t="str">
        <f t="shared" si="0"/>
        <v>light</v>
      </c>
      <c r="F4" s="3" t="str">
        <f t="shared" si="1"/>
        <v>sour</v>
      </c>
    </row>
    <row r="5" spans="1:8" ht="16" x14ac:dyDescent="0.2">
      <c r="A5" s="1" t="s">
        <v>91</v>
      </c>
      <c r="B5" s="1" t="s">
        <v>114</v>
      </c>
      <c r="C5" s="3">
        <v>34.4</v>
      </c>
      <c r="D5" s="3">
        <v>1.7</v>
      </c>
      <c r="E5" s="3" t="str">
        <f t="shared" si="0"/>
        <v>light</v>
      </c>
      <c r="F5" s="3" t="str">
        <f t="shared" si="1"/>
        <v>sour</v>
      </c>
    </row>
    <row r="6" spans="1:8" ht="16" x14ac:dyDescent="0.2">
      <c r="A6" s="1" t="s">
        <v>42</v>
      </c>
      <c r="B6" s="1" t="s">
        <v>43</v>
      </c>
      <c r="C6" s="3">
        <v>45.5</v>
      </c>
      <c r="D6" s="3">
        <v>0.1</v>
      </c>
      <c r="E6" s="3" t="str">
        <f t="shared" si="0"/>
        <v>light</v>
      </c>
      <c r="F6" s="3" t="str">
        <f t="shared" si="1"/>
        <v>sweet</v>
      </c>
    </row>
    <row r="7" spans="1:8" ht="16" x14ac:dyDescent="0.2">
      <c r="A7" s="1" t="s">
        <v>42</v>
      </c>
      <c r="B7" s="1" t="s">
        <v>84</v>
      </c>
      <c r="C7" s="4">
        <v>43.524999999999999</v>
      </c>
      <c r="D7" s="4">
        <v>8.666666666666667E-2</v>
      </c>
      <c r="E7" s="3" t="str">
        <f t="shared" si="0"/>
        <v>light</v>
      </c>
      <c r="F7" s="3" t="str">
        <f t="shared" si="1"/>
        <v>sweet</v>
      </c>
      <c r="G7" s="1" t="s">
        <v>122</v>
      </c>
      <c r="H7" s="1" t="s">
        <v>133</v>
      </c>
    </row>
    <row r="8" spans="1:8" ht="16" x14ac:dyDescent="0.2">
      <c r="A8" s="1" t="s">
        <v>44</v>
      </c>
      <c r="B8" s="1" t="s">
        <v>45</v>
      </c>
      <c r="C8" s="4">
        <v>30.976190476190482</v>
      </c>
      <c r="D8" s="4">
        <v>0.47240000000000004</v>
      </c>
      <c r="E8" s="3" t="str">
        <f t="shared" si="0"/>
        <v>medium</v>
      </c>
      <c r="F8" s="3" t="str">
        <f t="shared" si="1"/>
        <v>sweet</v>
      </c>
      <c r="G8" s="1" t="s">
        <v>134</v>
      </c>
      <c r="H8" s="3"/>
    </row>
    <row r="9" spans="1:8" ht="16" x14ac:dyDescent="0.2">
      <c r="A9" s="1" t="s">
        <v>44</v>
      </c>
      <c r="B9" s="1" t="s">
        <v>85</v>
      </c>
      <c r="C9" s="3">
        <v>31.7</v>
      </c>
      <c r="D9" s="3">
        <v>0.2</v>
      </c>
      <c r="E9" s="3" t="str">
        <f t="shared" si="0"/>
        <v>light</v>
      </c>
      <c r="F9" s="3" t="str">
        <f t="shared" si="1"/>
        <v>sweet</v>
      </c>
      <c r="G9" s="3"/>
      <c r="H9" s="3"/>
    </row>
    <row r="10" spans="1:8" ht="16" x14ac:dyDescent="0.2">
      <c r="A10" s="1" t="s">
        <v>119</v>
      </c>
      <c r="B10" s="1" t="s">
        <v>120</v>
      </c>
      <c r="C10" s="4">
        <v>34.407499999999999</v>
      </c>
      <c r="D10" s="4">
        <v>0.23249999999999998</v>
      </c>
      <c r="E10" s="3" t="str">
        <f t="shared" si="0"/>
        <v>light</v>
      </c>
      <c r="F10" s="3" t="str">
        <f t="shared" si="1"/>
        <v>sweet</v>
      </c>
      <c r="G10" s="1" t="s">
        <v>122</v>
      </c>
      <c r="H10" s="3"/>
    </row>
    <row r="11" spans="1:8" ht="16" x14ac:dyDescent="0.2">
      <c r="A11" s="1" t="s">
        <v>2</v>
      </c>
      <c r="B11" s="1" t="s">
        <v>3</v>
      </c>
      <c r="C11" s="3">
        <v>36.6</v>
      </c>
      <c r="D11" s="3">
        <v>0.16</v>
      </c>
      <c r="E11" s="3" t="str">
        <f t="shared" si="0"/>
        <v>light</v>
      </c>
      <c r="F11" s="3" t="str">
        <f t="shared" si="1"/>
        <v>sweet</v>
      </c>
      <c r="G11" s="3"/>
      <c r="H11" s="3"/>
    </row>
    <row r="12" spans="1:8" ht="16" x14ac:dyDescent="0.2">
      <c r="A12" s="1" t="s">
        <v>2</v>
      </c>
      <c r="B12" s="1" t="s">
        <v>113</v>
      </c>
      <c r="C12" s="3">
        <v>34.799999999999997</v>
      </c>
      <c r="D12" s="3">
        <v>0.15</v>
      </c>
      <c r="E12" s="3" t="str">
        <f t="shared" si="0"/>
        <v>light</v>
      </c>
      <c r="F12" s="3" t="str">
        <f t="shared" si="1"/>
        <v>sweet</v>
      </c>
      <c r="G12" s="3"/>
      <c r="H12" s="3"/>
    </row>
    <row r="13" spans="1:8" ht="16" x14ac:dyDescent="0.2">
      <c r="A13" s="1" t="s">
        <v>46</v>
      </c>
      <c r="B13" s="1" t="s">
        <v>47</v>
      </c>
      <c r="C13">
        <v>25.481818181818184</v>
      </c>
      <c r="D13">
        <v>0.56500000000000006</v>
      </c>
      <c r="E13" s="3" t="str">
        <f t="shared" si="0"/>
        <v>medium</v>
      </c>
      <c r="F13" s="3" t="str">
        <f t="shared" si="1"/>
        <v>sweet</v>
      </c>
      <c r="G13" s="1" t="s">
        <v>122</v>
      </c>
      <c r="H13" s="3"/>
    </row>
    <row r="14" spans="1:8" ht="16" x14ac:dyDescent="0.2">
      <c r="A14" s="1" t="s">
        <v>15</v>
      </c>
      <c r="B14" s="1" t="s">
        <v>16</v>
      </c>
      <c r="C14" s="4">
        <v>33.5</v>
      </c>
      <c r="D14" s="4">
        <v>0.32499999999999996</v>
      </c>
      <c r="E14" s="3" t="str">
        <f t="shared" si="0"/>
        <v>light</v>
      </c>
      <c r="F14" s="3" t="str">
        <f t="shared" si="1"/>
        <v>sweet</v>
      </c>
      <c r="G14" s="1" t="s">
        <v>122</v>
      </c>
      <c r="H14" s="3"/>
    </row>
    <row r="15" spans="1:8" ht="16" x14ac:dyDescent="0.2">
      <c r="A15" s="1" t="s">
        <v>15</v>
      </c>
      <c r="B15" s="1" t="s">
        <v>84</v>
      </c>
      <c r="C15" s="4">
        <v>33.5</v>
      </c>
      <c r="D15" s="4">
        <v>0.32499999999999996</v>
      </c>
      <c r="E15" s="3" t="str">
        <f t="shared" si="0"/>
        <v>light</v>
      </c>
      <c r="F15" s="3" t="str">
        <f t="shared" si="1"/>
        <v>sweet</v>
      </c>
      <c r="G15" s="1" t="s">
        <v>122</v>
      </c>
      <c r="H15" s="3"/>
    </row>
    <row r="16" spans="1:8" ht="16" x14ac:dyDescent="0.2">
      <c r="A16" s="1" t="s">
        <v>74</v>
      </c>
      <c r="B16" s="1" t="s">
        <v>75</v>
      </c>
      <c r="C16" s="4">
        <v>40.751111111111108</v>
      </c>
      <c r="D16" s="4">
        <v>0.6911666666666666</v>
      </c>
      <c r="E16" s="3" t="str">
        <f t="shared" si="0"/>
        <v>light</v>
      </c>
      <c r="F16" s="3" t="str">
        <f t="shared" si="1"/>
        <v>sweet</v>
      </c>
      <c r="G16" s="3"/>
      <c r="H16" s="3"/>
    </row>
    <row r="17" spans="1:8" ht="16" x14ac:dyDescent="0.2">
      <c r="A17" s="1" t="s">
        <v>74</v>
      </c>
      <c r="B17" s="1" t="s">
        <v>103</v>
      </c>
      <c r="C17" s="4">
        <v>21.382692307692309</v>
      </c>
      <c r="D17" s="4">
        <v>2.8621666666666665</v>
      </c>
      <c r="E17" s="3" t="str">
        <f t="shared" si="0"/>
        <v>heavy</v>
      </c>
      <c r="F17" s="3" t="str">
        <f t="shared" si="1"/>
        <v>sour</v>
      </c>
      <c r="G17" s="3" t="s">
        <v>132</v>
      </c>
      <c r="H17" s="3"/>
    </row>
    <row r="18" spans="1:8" ht="32" x14ac:dyDescent="0.2">
      <c r="A18" s="1" t="s">
        <v>17</v>
      </c>
      <c r="B18" s="1" t="s">
        <v>18</v>
      </c>
      <c r="C18" s="4">
        <v>20.8</v>
      </c>
      <c r="D18" s="4">
        <v>1.72</v>
      </c>
      <c r="E18" s="3" t="str">
        <f t="shared" si="0"/>
        <v>heavy</v>
      </c>
      <c r="F18" s="3" t="str">
        <f t="shared" si="1"/>
        <v>sour</v>
      </c>
      <c r="G18" s="3" t="s">
        <v>144</v>
      </c>
      <c r="H18" s="3"/>
    </row>
    <row r="19" spans="1:8" x14ac:dyDescent="0.2">
      <c r="A19" s="1" t="s">
        <v>76</v>
      </c>
      <c r="B19" s="1" t="s">
        <v>77</v>
      </c>
      <c r="C19" s="4"/>
      <c r="D19" s="4"/>
      <c r="E19" s="3"/>
      <c r="F19" s="3"/>
      <c r="G19" s="3"/>
      <c r="H19" s="3"/>
    </row>
    <row r="20" spans="1:8" ht="16" x14ac:dyDescent="0.2">
      <c r="A20" s="1" t="s">
        <v>19</v>
      </c>
      <c r="B20" s="1" t="s">
        <v>20</v>
      </c>
      <c r="C20" s="4">
        <v>32.266666666666666</v>
      </c>
      <c r="D20" s="4">
        <v>0.19666666666666668</v>
      </c>
      <c r="E20" s="3" t="str">
        <f t="shared" si="0"/>
        <v>light</v>
      </c>
      <c r="F20" s="3" t="str">
        <f t="shared" si="1"/>
        <v>sweet</v>
      </c>
      <c r="G20" s="1" t="s">
        <v>122</v>
      </c>
      <c r="H20" s="3"/>
    </row>
    <row r="21" spans="1:8" ht="16" x14ac:dyDescent="0.2">
      <c r="A21" s="1" t="s">
        <v>50</v>
      </c>
      <c r="B21" s="1" t="s">
        <v>51</v>
      </c>
      <c r="C21" s="4">
        <v>32.933333333333337</v>
      </c>
      <c r="D21" s="4">
        <v>0.25333333333333335</v>
      </c>
      <c r="E21" s="3" t="str">
        <f t="shared" si="0"/>
        <v>light</v>
      </c>
      <c r="F21" s="3" t="str">
        <f t="shared" si="1"/>
        <v>sweet</v>
      </c>
      <c r="G21" s="1" t="s">
        <v>122</v>
      </c>
      <c r="H21" s="3"/>
    </row>
    <row r="22" spans="1:8" ht="16" x14ac:dyDescent="0.2">
      <c r="A22" s="1" t="s">
        <v>100</v>
      </c>
      <c r="B22" s="1" t="s">
        <v>101</v>
      </c>
      <c r="C22" s="3">
        <v>29.2</v>
      </c>
      <c r="D22" s="3">
        <v>1</v>
      </c>
      <c r="E22" s="3" t="str">
        <f t="shared" si="0"/>
        <v>medium</v>
      </c>
      <c r="F22" s="3" t="str">
        <f t="shared" si="1"/>
        <v>sour</v>
      </c>
      <c r="G22" s="2"/>
      <c r="H22" s="2"/>
    </row>
    <row r="23" spans="1:8" ht="16" x14ac:dyDescent="0.2">
      <c r="A23" s="1" t="s">
        <v>100</v>
      </c>
      <c r="B23" s="1" t="s">
        <v>102</v>
      </c>
      <c r="C23" s="4">
        <v>27.833333333333332</v>
      </c>
      <c r="D23" s="4">
        <v>0.93333333333333346</v>
      </c>
      <c r="E23" s="3" t="str">
        <f t="shared" si="0"/>
        <v>medium</v>
      </c>
      <c r="F23" s="3" t="str">
        <f t="shared" si="1"/>
        <v>sweet</v>
      </c>
      <c r="G23" s="3"/>
      <c r="H23" s="3"/>
    </row>
    <row r="24" spans="1:8" ht="16" x14ac:dyDescent="0.2">
      <c r="A24" s="1" t="s">
        <v>21</v>
      </c>
      <c r="B24" s="1" t="s">
        <v>22</v>
      </c>
      <c r="C24" s="4">
        <v>34.86</v>
      </c>
      <c r="D24" s="4">
        <v>1.3399999999999999</v>
      </c>
      <c r="E24" s="3" t="str">
        <f t="shared" si="0"/>
        <v>light</v>
      </c>
      <c r="F24" s="3" t="str">
        <f t="shared" si="1"/>
        <v>sour</v>
      </c>
      <c r="G24" s="3" t="s">
        <v>145</v>
      </c>
      <c r="H24" s="3"/>
    </row>
    <row r="25" spans="1:8" ht="16" x14ac:dyDescent="0.2">
      <c r="A25" s="1" t="s">
        <v>21</v>
      </c>
      <c r="B25" s="1" t="s">
        <v>64</v>
      </c>
      <c r="C25" s="4">
        <v>25.14</v>
      </c>
      <c r="D25" s="4">
        <v>2.4</v>
      </c>
      <c r="E25" s="3" t="str">
        <f t="shared" si="0"/>
        <v>medium</v>
      </c>
      <c r="F25" s="3" t="str">
        <f t="shared" si="1"/>
        <v>sour</v>
      </c>
      <c r="G25" s="3" t="s">
        <v>145</v>
      </c>
      <c r="H25" s="3"/>
    </row>
    <row r="26" spans="1:8" ht="16" x14ac:dyDescent="0.2">
      <c r="A26" s="1" t="s">
        <v>68</v>
      </c>
      <c r="B26" s="1" t="s">
        <v>69</v>
      </c>
      <c r="C26" s="4">
        <v>32.81666666666667</v>
      </c>
      <c r="D26" s="4">
        <v>0.53166666666666662</v>
      </c>
      <c r="E26" s="3" t="str">
        <f t="shared" si="0"/>
        <v>light</v>
      </c>
      <c r="F26" s="3" t="str">
        <f t="shared" si="1"/>
        <v>sweet</v>
      </c>
      <c r="G26" s="3" t="s">
        <v>145</v>
      </c>
      <c r="H26" s="3"/>
    </row>
    <row r="27" spans="1:8" ht="16" x14ac:dyDescent="0.2">
      <c r="A27" s="1" t="s">
        <v>68</v>
      </c>
      <c r="B27" s="1" t="s">
        <v>78</v>
      </c>
      <c r="C27" s="3">
        <v>34</v>
      </c>
      <c r="D27" s="3">
        <v>0.6</v>
      </c>
      <c r="E27" s="3" t="str">
        <f t="shared" si="0"/>
        <v>light</v>
      </c>
      <c r="F27" s="3" t="str">
        <f t="shared" si="1"/>
        <v>sweet</v>
      </c>
      <c r="G27" s="3"/>
      <c r="H27" s="3"/>
    </row>
    <row r="28" spans="1:8" ht="16" x14ac:dyDescent="0.2">
      <c r="A28" s="1" t="s">
        <v>109</v>
      </c>
      <c r="B28" s="1" t="s">
        <v>110</v>
      </c>
      <c r="C28" s="3">
        <v>33.799999999999997</v>
      </c>
      <c r="D28" s="3">
        <v>1.4</v>
      </c>
      <c r="E28" s="3" t="str">
        <f t="shared" si="0"/>
        <v>light</v>
      </c>
      <c r="F28" s="3" t="str">
        <f t="shared" si="1"/>
        <v>sour</v>
      </c>
      <c r="G28" s="3"/>
      <c r="H28" s="3"/>
    </row>
    <row r="29" spans="1:8" ht="16" x14ac:dyDescent="0.2">
      <c r="A29" s="1" t="s">
        <v>109</v>
      </c>
      <c r="B29" s="1" t="s">
        <v>117</v>
      </c>
      <c r="C29" s="3">
        <v>31</v>
      </c>
      <c r="D29" s="3">
        <v>1.7</v>
      </c>
      <c r="E29" s="3" t="str">
        <f t="shared" si="0"/>
        <v>medium</v>
      </c>
      <c r="F29" s="3" t="str">
        <f t="shared" si="1"/>
        <v>sour</v>
      </c>
    </row>
    <row r="30" spans="1:8" ht="16" x14ac:dyDescent="0.2">
      <c r="A30" s="1" t="s">
        <v>109</v>
      </c>
      <c r="B30" s="1" t="s">
        <v>118</v>
      </c>
      <c r="C30" s="4">
        <v>29.65</v>
      </c>
      <c r="D30" s="4">
        <v>2.2850000000000001</v>
      </c>
      <c r="E30" s="3" t="str">
        <f t="shared" si="0"/>
        <v>medium</v>
      </c>
      <c r="F30" s="3" t="str">
        <f t="shared" si="1"/>
        <v>sour</v>
      </c>
      <c r="G30" s="3" t="s">
        <v>145</v>
      </c>
    </row>
    <row r="31" spans="1:8" ht="16" x14ac:dyDescent="0.2">
      <c r="A31" s="1" t="s">
        <v>23</v>
      </c>
      <c r="B31" s="1" t="s">
        <v>24</v>
      </c>
      <c r="C31" s="4">
        <v>30.044444444444441</v>
      </c>
      <c r="D31" s="4">
        <v>2.8000000000000007</v>
      </c>
      <c r="E31" s="3" t="str">
        <f t="shared" si="0"/>
        <v>medium</v>
      </c>
      <c r="F31" s="3" t="str">
        <f t="shared" si="1"/>
        <v>sour</v>
      </c>
      <c r="G31" s="1" t="s">
        <v>141</v>
      </c>
    </row>
    <row r="32" spans="1:8" ht="16" x14ac:dyDescent="0.2">
      <c r="A32" s="1" t="s">
        <v>23</v>
      </c>
      <c r="B32" s="1" t="s">
        <v>48</v>
      </c>
      <c r="C32" s="3">
        <v>33.700000000000003</v>
      </c>
      <c r="D32" s="3">
        <v>2</v>
      </c>
      <c r="E32" s="3" t="str">
        <f t="shared" si="0"/>
        <v>light</v>
      </c>
      <c r="F32" s="3" t="str">
        <f t="shared" si="1"/>
        <v>sour</v>
      </c>
    </row>
    <row r="33" spans="1:7" ht="16" x14ac:dyDescent="0.2">
      <c r="A33" s="1" t="s">
        <v>23</v>
      </c>
      <c r="B33" s="1" t="s">
        <v>49</v>
      </c>
      <c r="C33" s="3">
        <v>35.06666666666667</v>
      </c>
      <c r="D33" s="3">
        <v>1.9166666666666667</v>
      </c>
      <c r="E33" s="3" t="str">
        <f t="shared" si="0"/>
        <v>light</v>
      </c>
      <c r="F33" s="3" t="str">
        <f t="shared" si="1"/>
        <v>sour</v>
      </c>
      <c r="G33" s="1" t="s">
        <v>140</v>
      </c>
    </row>
    <row r="34" spans="1:7" ht="16" x14ac:dyDescent="0.2">
      <c r="A34" s="1" t="s">
        <v>4</v>
      </c>
      <c r="B34" s="1" t="s">
        <v>5</v>
      </c>
      <c r="C34" s="4">
        <v>45</v>
      </c>
      <c r="D34" s="4">
        <v>0.27</v>
      </c>
      <c r="E34" s="3" t="str">
        <f t="shared" si="0"/>
        <v>light</v>
      </c>
      <c r="F34" s="3" t="str">
        <f t="shared" si="1"/>
        <v>sweet</v>
      </c>
      <c r="G34" s="3" t="s">
        <v>127</v>
      </c>
    </row>
    <row r="35" spans="1:7" ht="16" x14ac:dyDescent="0.2">
      <c r="A35" s="1" t="s">
        <v>52</v>
      </c>
      <c r="B35" s="1" t="s">
        <v>53</v>
      </c>
      <c r="C35" s="3">
        <v>31.4</v>
      </c>
      <c r="D35" s="3">
        <v>2.5</v>
      </c>
      <c r="E35" s="3" t="str">
        <f t="shared" si="0"/>
        <v>light</v>
      </c>
      <c r="F35" s="3" t="str">
        <f t="shared" si="1"/>
        <v>sour</v>
      </c>
      <c r="G35" s="1" t="s">
        <v>143</v>
      </c>
    </row>
    <row r="36" spans="1:7" ht="16" x14ac:dyDescent="0.2">
      <c r="A36" s="1" t="s">
        <v>6</v>
      </c>
      <c r="B36" s="1" t="s">
        <v>7</v>
      </c>
      <c r="C36" s="4">
        <v>37.049999999999997</v>
      </c>
      <c r="D36" s="4">
        <v>0.27250000000000002</v>
      </c>
      <c r="E36" s="3" t="str">
        <f t="shared" si="0"/>
        <v>light</v>
      </c>
      <c r="F36" s="3" t="str">
        <f t="shared" si="1"/>
        <v>sweet</v>
      </c>
      <c r="G36" s="3" t="s">
        <v>145</v>
      </c>
    </row>
    <row r="37" spans="1:7" ht="16" x14ac:dyDescent="0.2">
      <c r="A37" s="1" t="s">
        <v>6</v>
      </c>
      <c r="B37" s="1" t="s">
        <v>8</v>
      </c>
      <c r="C37" s="4">
        <v>44.875</v>
      </c>
      <c r="D37" s="4">
        <v>0.22500000000000003</v>
      </c>
      <c r="E37" s="3" t="str">
        <f t="shared" si="0"/>
        <v>light</v>
      </c>
      <c r="F37" s="3" t="str">
        <f t="shared" si="1"/>
        <v>sweet</v>
      </c>
      <c r="G37" s="3" t="s">
        <v>145</v>
      </c>
    </row>
    <row r="38" spans="1:7" x14ac:dyDescent="0.2">
      <c r="A38" s="1" t="s">
        <v>6</v>
      </c>
      <c r="B38" s="1" t="s">
        <v>64</v>
      </c>
      <c r="C38" s="4"/>
      <c r="D38" s="4"/>
      <c r="E38" s="3"/>
      <c r="F38" s="3"/>
      <c r="G38" s="1" t="s">
        <v>128</v>
      </c>
    </row>
    <row r="39" spans="1:7" ht="16" x14ac:dyDescent="0.2">
      <c r="A39" s="1" t="s">
        <v>25</v>
      </c>
      <c r="B39" s="1" t="s">
        <v>26</v>
      </c>
      <c r="C39" s="3">
        <v>22</v>
      </c>
      <c r="D39" s="3">
        <v>3.3</v>
      </c>
      <c r="E39" s="3" t="str">
        <f t="shared" si="0"/>
        <v>heavy</v>
      </c>
      <c r="F39" s="3" t="str">
        <f t="shared" si="1"/>
        <v>sour</v>
      </c>
    </row>
    <row r="40" spans="1:7" ht="16" x14ac:dyDescent="0.2">
      <c r="A40" s="1" t="s">
        <v>25</v>
      </c>
      <c r="B40" s="1" t="s">
        <v>54</v>
      </c>
      <c r="C40" s="3">
        <v>39</v>
      </c>
      <c r="D40" s="3">
        <v>0.8</v>
      </c>
      <c r="E40" s="3" t="str">
        <f t="shared" si="0"/>
        <v>light</v>
      </c>
      <c r="F40" s="3" t="str">
        <f t="shared" si="1"/>
        <v>sweet</v>
      </c>
    </row>
    <row r="41" spans="1:7" ht="16" x14ac:dyDescent="0.2">
      <c r="A41" s="1" t="s">
        <v>25</v>
      </c>
      <c r="B41" s="1" t="s">
        <v>70</v>
      </c>
      <c r="C41" s="3">
        <v>32.799999999999997</v>
      </c>
      <c r="D41" s="3">
        <v>1.5</v>
      </c>
      <c r="E41" s="3" t="str">
        <f t="shared" si="0"/>
        <v>light</v>
      </c>
      <c r="F41" s="3" t="str">
        <f t="shared" si="1"/>
        <v>sour</v>
      </c>
    </row>
    <row r="42" spans="1:7" ht="16" x14ac:dyDescent="0.2">
      <c r="A42" s="1" t="s">
        <v>9</v>
      </c>
      <c r="B42" s="1" t="s">
        <v>10</v>
      </c>
      <c r="C42" s="4">
        <v>37.479999999999997</v>
      </c>
      <c r="D42" s="4">
        <v>9.9999999999999992E-2</v>
      </c>
      <c r="E42" s="3" t="str">
        <f t="shared" si="0"/>
        <v>light</v>
      </c>
      <c r="F42" s="3" t="str">
        <f t="shared" si="1"/>
        <v>sweet</v>
      </c>
    </row>
    <row r="43" spans="1:7" ht="16" x14ac:dyDescent="0.2">
      <c r="A43" s="1" t="s">
        <v>9</v>
      </c>
      <c r="B43" s="1" t="s">
        <v>27</v>
      </c>
      <c r="C43" s="4">
        <v>29.059999999999995</v>
      </c>
      <c r="D43" s="4">
        <v>0.246</v>
      </c>
      <c r="E43" s="3" t="str">
        <f t="shared" si="0"/>
        <v>medium</v>
      </c>
      <c r="F43" s="3" t="str">
        <f t="shared" si="1"/>
        <v>sweet</v>
      </c>
    </row>
    <row r="44" spans="1:7" ht="16" x14ac:dyDescent="0.2">
      <c r="A44" s="1" t="s">
        <v>9</v>
      </c>
      <c r="B44" s="1" t="s">
        <v>28</v>
      </c>
      <c r="C44" s="4">
        <v>46.667500000000004</v>
      </c>
      <c r="D44" s="4">
        <v>5.4666666666666662E-2</v>
      </c>
      <c r="E44" s="3" t="str">
        <f t="shared" si="0"/>
        <v>light</v>
      </c>
      <c r="F44" s="3" t="str">
        <f t="shared" si="1"/>
        <v>sweet</v>
      </c>
    </row>
    <row r="45" spans="1:7" ht="16" x14ac:dyDescent="0.2">
      <c r="A45" s="1" t="s">
        <v>29</v>
      </c>
      <c r="B45" s="1" t="s">
        <v>30</v>
      </c>
      <c r="C45" s="3">
        <v>43.4</v>
      </c>
      <c r="D45" s="3">
        <v>0.2</v>
      </c>
      <c r="E45" s="3" t="str">
        <f t="shared" si="0"/>
        <v>light</v>
      </c>
      <c r="F45" s="3" t="str">
        <f t="shared" si="1"/>
        <v>sweet</v>
      </c>
    </row>
    <row r="46" spans="1:7" ht="16" x14ac:dyDescent="0.2">
      <c r="A46" s="1" t="s">
        <v>29</v>
      </c>
      <c r="B46" s="1" t="s">
        <v>31</v>
      </c>
      <c r="C46" s="4">
        <v>34.85</v>
      </c>
      <c r="D46" s="4">
        <v>0.20000000000000004</v>
      </c>
      <c r="E46" s="3" t="str">
        <f t="shared" si="0"/>
        <v>light</v>
      </c>
      <c r="F46" s="3" t="str">
        <f t="shared" si="1"/>
        <v>sweet</v>
      </c>
      <c r="G46" s="1" t="s">
        <v>146</v>
      </c>
    </row>
    <row r="47" spans="1:7" ht="16" x14ac:dyDescent="0.2">
      <c r="A47" s="1" t="s">
        <v>29</v>
      </c>
      <c r="B47" s="1" t="s">
        <v>55</v>
      </c>
      <c r="C47" s="3">
        <v>38.4</v>
      </c>
      <c r="D47" s="3">
        <v>0.3</v>
      </c>
      <c r="E47" s="3" t="str">
        <f t="shared" si="0"/>
        <v>light</v>
      </c>
      <c r="F47" s="3" t="str">
        <f t="shared" si="1"/>
        <v>sweet</v>
      </c>
    </row>
    <row r="48" spans="1:7" ht="16" x14ac:dyDescent="0.2">
      <c r="A48" s="1" t="s">
        <v>29</v>
      </c>
      <c r="B48" s="1" t="s">
        <v>56</v>
      </c>
      <c r="C48" s="3">
        <v>32.5</v>
      </c>
      <c r="D48" s="3">
        <v>0.2</v>
      </c>
      <c r="E48" s="3" t="str">
        <f t="shared" si="0"/>
        <v>light</v>
      </c>
      <c r="F48" s="3" t="str">
        <f t="shared" si="1"/>
        <v>sweet</v>
      </c>
    </row>
    <row r="49" spans="1:8" ht="16" x14ac:dyDescent="0.2">
      <c r="A49" s="1" t="s">
        <v>29</v>
      </c>
      <c r="B49" s="1" t="s">
        <v>73</v>
      </c>
      <c r="C49" s="3">
        <v>28.6</v>
      </c>
      <c r="D49" s="3">
        <v>0.4</v>
      </c>
      <c r="E49" s="3" t="str">
        <f t="shared" si="0"/>
        <v>medium</v>
      </c>
      <c r="F49" s="3" t="str">
        <f t="shared" si="1"/>
        <v>sweet</v>
      </c>
    </row>
    <row r="50" spans="1:8" ht="16" x14ac:dyDescent="0.2">
      <c r="A50" s="1" t="s">
        <v>63</v>
      </c>
      <c r="B50" s="1" t="s">
        <v>63</v>
      </c>
      <c r="C50" s="3">
        <v>36.299999999999997</v>
      </c>
      <c r="D50" s="3">
        <v>0.8</v>
      </c>
      <c r="E50" s="3" t="str">
        <f t="shared" si="0"/>
        <v>light</v>
      </c>
      <c r="F50" s="3" t="str">
        <f t="shared" si="1"/>
        <v>sweet</v>
      </c>
    </row>
    <row r="51" spans="1:8" x14ac:dyDescent="0.2">
      <c r="A51" s="1" t="s">
        <v>32</v>
      </c>
      <c r="B51" s="1" t="s">
        <v>33</v>
      </c>
      <c r="C51" s="4"/>
      <c r="D51" s="4"/>
      <c r="E51" s="3"/>
      <c r="F51" s="3"/>
    </row>
    <row r="52" spans="1:8" x14ac:dyDescent="0.2">
      <c r="A52" s="1" t="s">
        <v>96</v>
      </c>
      <c r="B52" s="1" t="s">
        <v>97</v>
      </c>
      <c r="C52" s="4"/>
      <c r="D52" s="4"/>
      <c r="E52" s="3"/>
      <c r="F52" s="3"/>
    </row>
    <row r="53" spans="1:8" x14ac:dyDescent="0.2">
      <c r="A53" s="1" t="s">
        <v>111</v>
      </c>
      <c r="B53" s="1" t="s">
        <v>112</v>
      </c>
      <c r="C53" s="4"/>
      <c r="D53" s="4"/>
      <c r="E53" s="3"/>
      <c r="F53" s="3"/>
    </row>
    <row r="54" spans="1:8" x14ac:dyDescent="0.2">
      <c r="A54" s="1" t="s">
        <v>11</v>
      </c>
      <c r="B54" s="1" t="s">
        <v>12</v>
      </c>
      <c r="C54" s="4"/>
      <c r="D54" s="4"/>
      <c r="E54" s="3"/>
      <c r="F54" s="3"/>
    </row>
    <row r="55" spans="1:8" x14ac:dyDescent="0.2">
      <c r="A55" s="1" t="s">
        <v>79</v>
      </c>
      <c r="B55" s="1" t="s">
        <v>80</v>
      </c>
      <c r="C55" s="4"/>
      <c r="D55" s="4"/>
      <c r="E55" s="3"/>
      <c r="F55" s="3"/>
    </row>
    <row r="56" spans="1:8" x14ac:dyDescent="0.2">
      <c r="A56" s="1" t="s">
        <v>82</v>
      </c>
      <c r="B56" s="1" t="s">
        <v>83</v>
      </c>
      <c r="C56" s="4"/>
      <c r="D56" s="4"/>
      <c r="E56" s="3"/>
      <c r="F56" s="3"/>
    </row>
    <row r="57" spans="1:8" x14ac:dyDescent="0.2">
      <c r="A57" s="1" t="s">
        <v>89</v>
      </c>
      <c r="B57" s="1" t="s">
        <v>90</v>
      </c>
      <c r="C57" s="4"/>
      <c r="D57" s="4"/>
      <c r="E57" s="3"/>
      <c r="F57" s="3"/>
    </row>
    <row r="58" spans="1:8" ht="16" x14ac:dyDescent="0.2">
      <c r="A58" s="1" t="s">
        <v>104</v>
      </c>
      <c r="B58" s="1" t="s">
        <v>105</v>
      </c>
      <c r="C58" s="3">
        <v>44</v>
      </c>
      <c r="D58" s="3">
        <v>0.04</v>
      </c>
      <c r="E58" s="3" t="str">
        <f t="shared" si="0"/>
        <v>light</v>
      </c>
      <c r="F58" s="3" t="str">
        <f t="shared" si="1"/>
        <v>sweet</v>
      </c>
      <c r="G58" s="1" t="s">
        <v>129</v>
      </c>
    </row>
    <row r="59" spans="1:8" ht="16" x14ac:dyDescent="0.2">
      <c r="A59" s="1" t="s">
        <v>93</v>
      </c>
      <c r="B59" s="1" t="s">
        <v>94</v>
      </c>
      <c r="C59" s="3">
        <v>35.299999999999997</v>
      </c>
      <c r="D59" s="3">
        <v>1.6</v>
      </c>
      <c r="E59" s="3" t="str">
        <f t="shared" si="0"/>
        <v>light</v>
      </c>
      <c r="F59" s="3" t="str">
        <f t="shared" si="1"/>
        <v>sour</v>
      </c>
    </row>
    <row r="60" spans="1:8" ht="16" x14ac:dyDescent="0.2">
      <c r="A60" s="1" t="s">
        <v>93</v>
      </c>
      <c r="B60" s="1" t="s">
        <v>116</v>
      </c>
      <c r="C60" s="3">
        <v>41.4</v>
      </c>
      <c r="D60" s="3">
        <v>1.7</v>
      </c>
      <c r="E60" s="3" t="str">
        <f t="shared" si="0"/>
        <v>light</v>
      </c>
      <c r="F60" s="3" t="str">
        <f t="shared" si="1"/>
        <v>sour</v>
      </c>
    </row>
    <row r="61" spans="1:8" s="5" customFormat="1" ht="16" x14ac:dyDescent="0.2">
      <c r="A61" s="6" t="s">
        <v>13</v>
      </c>
      <c r="B61" s="6" t="s">
        <v>14</v>
      </c>
      <c r="C61" s="7">
        <v>37.799999999999997</v>
      </c>
      <c r="D61" s="7">
        <v>0.4</v>
      </c>
      <c r="E61" s="8" t="str">
        <f t="shared" si="0"/>
        <v>light</v>
      </c>
      <c r="F61" s="8" t="str">
        <f t="shared" si="1"/>
        <v>sweet</v>
      </c>
      <c r="G61" s="6" t="s">
        <v>148</v>
      </c>
      <c r="H61" s="6" t="s">
        <v>147</v>
      </c>
    </row>
    <row r="62" spans="1:8" ht="16" x14ac:dyDescent="0.2">
      <c r="A62" s="1" t="s">
        <v>13</v>
      </c>
      <c r="B62" s="1" t="s">
        <v>34</v>
      </c>
      <c r="C62" s="3">
        <v>31</v>
      </c>
      <c r="D62" s="3">
        <v>2</v>
      </c>
      <c r="E62" s="3" t="str">
        <f t="shared" si="0"/>
        <v>medium</v>
      </c>
      <c r="F62" s="3" t="str">
        <f t="shared" si="1"/>
        <v>sour</v>
      </c>
    </row>
    <row r="63" spans="1:8" ht="16" x14ac:dyDescent="0.2">
      <c r="A63" s="1" t="s">
        <v>35</v>
      </c>
      <c r="B63" s="1" t="s">
        <v>36</v>
      </c>
      <c r="C63" s="4">
        <v>33.4</v>
      </c>
      <c r="D63" s="4">
        <v>1.5</v>
      </c>
      <c r="E63" s="3" t="str">
        <f t="shared" si="0"/>
        <v>light</v>
      </c>
      <c r="F63" s="3" t="str">
        <f t="shared" si="1"/>
        <v>sour</v>
      </c>
    </row>
    <row r="64" spans="1:8" ht="16" x14ac:dyDescent="0.2">
      <c r="A64" s="1" t="s">
        <v>35</v>
      </c>
      <c r="B64" s="1" t="s">
        <v>37</v>
      </c>
      <c r="C64" s="3">
        <v>27.9</v>
      </c>
      <c r="D64" s="3">
        <v>2.8</v>
      </c>
      <c r="E64" s="3" t="str">
        <f t="shared" si="0"/>
        <v>medium</v>
      </c>
      <c r="F64" s="3" t="str">
        <f t="shared" si="1"/>
        <v>sour</v>
      </c>
    </row>
    <row r="65" spans="1:7" ht="16" x14ac:dyDescent="0.2">
      <c r="A65" s="1" t="s">
        <v>35</v>
      </c>
      <c r="B65" s="1" t="s">
        <v>65</v>
      </c>
      <c r="C65" s="3">
        <v>37.799999999999997</v>
      </c>
      <c r="D65" s="3">
        <v>1.1000000000000001</v>
      </c>
      <c r="E65" s="3" t="str">
        <f t="shared" si="0"/>
        <v>light</v>
      </c>
      <c r="F65" s="3" t="str">
        <f t="shared" si="1"/>
        <v>sour</v>
      </c>
    </row>
    <row r="66" spans="1:7" ht="16" x14ac:dyDescent="0.2">
      <c r="A66" s="1" t="s">
        <v>35</v>
      </c>
      <c r="B66" s="1" t="s">
        <v>81</v>
      </c>
      <c r="C66" s="4"/>
      <c r="D66" s="4"/>
      <c r="E66" s="3" t="str">
        <f t="shared" si="0"/>
        <v>heavy</v>
      </c>
      <c r="F66" s="3" t="str">
        <f t="shared" si="1"/>
        <v>sweet</v>
      </c>
      <c r="G66" s="1" t="s">
        <v>130</v>
      </c>
    </row>
    <row r="67" spans="1:7" ht="16" x14ac:dyDescent="0.2">
      <c r="A67" s="1" t="s">
        <v>35</v>
      </c>
      <c r="B67" s="1" t="s">
        <v>86</v>
      </c>
      <c r="C67" s="4">
        <v>30.95</v>
      </c>
      <c r="D67" s="4">
        <v>2.4500000000000002</v>
      </c>
      <c r="E67" s="3" t="str">
        <f t="shared" ref="E67:E82" si="2">IF(C67&gt;31.1,"light",IF(C67&lt;22.3,"heavy","medium"))</f>
        <v>medium</v>
      </c>
      <c r="F67" s="3" t="str">
        <f t="shared" ref="F67:F82" si="3">IF(D67&lt;1,"sweet","sour")</f>
        <v>sour</v>
      </c>
    </row>
    <row r="68" spans="1:7" ht="16" x14ac:dyDescent="0.2">
      <c r="A68" s="1" t="s">
        <v>98</v>
      </c>
      <c r="B68" s="1" t="s">
        <v>99</v>
      </c>
      <c r="C68" s="3">
        <v>36</v>
      </c>
      <c r="D68" s="3">
        <v>0.6</v>
      </c>
      <c r="E68" s="3" t="str">
        <f t="shared" si="2"/>
        <v>light</v>
      </c>
      <c r="F68" s="3" t="str">
        <f t="shared" si="3"/>
        <v>sweet</v>
      </c>
    </row>
    <row r="69" spans="1:7" ht="16" x14ac:dyDescent="0.2">
      <c r="A69" s="1" t="s">
        <v>57</v>
      </c>
      <c r="B69" s="1" t="s">
        <v>58</v>
      </c>
      <c r="C69" s="4">
        <v>42.233333333333327</v>
      </c>
      <c r="D69" s="4">
        <v>0.1</v>
      </c>
      <c r="E69" s="3" t="str">
        <f t="shared" si="2"/>
        <v>light</v>
      </c>
      <c r="F69" s="3" t="str">
        <f t="shared" si="3"/>
        <v>sweet</v>
      </c>
      <c r="G69" s="1" t="s">
        <v>131</v>
      </c>
    </row>
    <row r="70" spans="1:7" ht="16" x14ac:dyDescent="0.2">
      <c r="A70" s="1" t="s">
        <v>66</v>
      </c>
      <c r="B70" s="1" t="s">
        <v>67</v>
      </c>
      <c r="C70" s="4"/>
      <c r="D70" s="4"/>
      <c r="E70" s="3" t="str">
        <f t="shared" si="2"/>
        <v>heavy</v>
      </c>
      <c r="F70" s="3" t="str">
        <f t="shared" si="3"/>
        <v>sweet</v>
      </c>
    </row>
    <row r="71" spans="1:7" ht="16" x14ac:dyDescent="0.2">
      <c r="A71" s="1" t="s">
        <v>38</v>
      </c>
      <c r="B71" s="1" t="s">
        <v>39</v>
      </c>
      <c r="C71" s="3">
        <v>36.6</v>
      </c>
      <c r="D71" s="3">
        <v>0.3</v>
      </c>
      <c r="E71" s="3" t="str">
        <f t="shared" si="2"/>
        <v>light</v>
      </c>
      <c r="F71" s="3" t="str">
        <f t="shared" si="3"/>
        <v>sweet</v>
      </c>
    </row>
    <row r="72" spans="1:7" ht="16" x14ac:dyDescent="0.2">
      <c r="A72" s="1" t="s">
        <v>38</v>
      </c>
      <c r="B72" s="1" t="s">
        <v>40</v>
      </c>
      <c r="C72" s="3">
        <v>38</v>
      </c>
      <c r="D72" s="3">
        <v>0.4</v>
      </c>
      <c r="E72" s="3" t="str">
        <f t="shared" si="2"/>
        <v>light</v>
      </c>
      <c r="F72" s="3" t="str">
        <f t="shared" si="3"/>
        <v>sweet</v>
      </c>
    </row>
    <row r="73" spans="1:7" ht="16" x14ac:dyDescent="0.2">
      <c r="A73" s="1" t="s">
        <v>38</v>
      </c>
      <c r="B73" s="1" t="s">
        <v>41</v>
      </c>
      <c r="C73" s="4">
        <v>34.353125000000006</v>
      </c>
      <c r="D73" s="4">
        <v>0.51857142857142857</v>
      </c>
      <c r="E73" s="3" t="str">
        <f t="shared" si="2"/>
        <v>light</v>
      </c>
      <c r="F73" s="3" t="str">
        <f t="shared" si="3"/>
        <v>sweet</v>
      </c>
      <c r="G73" s="1" t="s">
        <v>142</v>
      </c>
    </row>
    <row r="74" spans="1:7" ht="16" x14ac:dyDescent="0.2">
      <c r="A74" s="1" t="s">
        <v>38</v>
      </c>
      <c r="B74" s="1" t="s">
        <v>59</v>
      </c>
      <c r="C74" s="3">
        <v>35.700000000000003</v>
      </c>
      <c r="D74" s="3">
        <v>1.1000000000000001</v>
      </c>
      <c r="E74" s="3" t="str">
        <f t="shared" si="2"/>
        <v>light</v>
      </c>
      <c r="F74" s="3" t="str">
        <f t="shared" si="3"/>
        <v>sour</v>
      </c>
    </row>
    <row r="75" spans="1:7" ht="16" x14ac:dyDescent="0.2">
      <c r="A75" s="1" t="s">
        <v>87</v>
      </c>
      <c r="B75" s="1" t="s">
        <v>88</v>
      </c>
      <c r="C75" s="4">
        <v>45.646000000000001</v>
      </c>
      <c r="D75">
        <v>0.91086956521739115</v>
      </c>
      <c r="E75" s="3" t="str">
        <f t="shared" si="2"/>
        <v>light</v>
      </c>
      <c r="F75" s="3" t="str">
        <f t="shared" si="3"/>
        <v>sweet</v>
      </c>
      <c r="G75" s="1" t="s">
        <v>139</v>
      </c>
    </row>
    <row r="76" spans="1:7" ht="16" x14ac:dyDescent="0.2">
      <c r="A76" s="1" t="s">
        <v>87</v>
      </c>
      <c r="B76" s="1" t="s">
        <v>115</v>
      </c>
      <c r="C76" s="3">
        <v>31.4</v>
      </c>
      <c r="D76" s="3">
        <v>0.96</v>
      </c>
      <c r="E76" s="3" t="str">
        <f t="shared" si="2"/>
        <v>light</v>
      </c>
      <c r="F76" s="3" t="str">
        <f t="shared" si="3"/>
        <v>sweet</v>
      </c>
    </row>
    <row r="77" spans="1:7" ht="16" x14ac:dyDescent="0.2">
      <c r="A77" s="1" t="s">
        <v>60</v>
      </c>
      <c r="B77" s="1" t="s">
        <v>61</v>
      </c>
      <c r="C77" s="4">
        <v>25.700000000000003</v>
      </c>
      <c r="D77" s="4">
        <v>1.4354545454545458</v>
      </c>
      <c r="E77" s="3" t="str">
        <f t="shared" si="2"/>
        <v>medium</v>
      </c>
      <c r="F77" s="3" t="str">
        <f t="shared" si="3"/>
        <v>sour</v>
      </c>
    </row>
    <row r="78" spans="1:7" ht="16" x14ac:dyDescent="0.2">
      <c r="A78" s="1" t="s">
        <v>60</v>
      </c>
      <c r="B78" s="1" t="s">
        <v>62</v>
      </c>
      <c r="C78" s="4">
        <v>19.017647058823531</v>
      </c>
      <c r="D78" s="4">
        <v>2.12</v>
      </c>
      <c r="E78" s="3" t="str">
        <f t="shared" si="2"/>
        <v>heavy</v>
      </c>
      <c r="F78" s="3" t="str">
        <f t="shared" si="3"/>
        <v>sour</v>
      </c>
    </row>
    <row r="79" spans="1:7" ht="16" x14ac:dyDescent="0.2">
      <c r="A79" s="1" t="s">
        <v>60</v>
      </c>
      <c r="B79" s="1" t="s">
        <v>71</v>
      </c>
      <c r="C79" s="4">
        <v>36.488461538461543</v>
      </c>
      <c r="D79" s="4">
        <v>0.75624999999999976</v>
      </c>
      <c r="E79" s="3" t="str">
        <f t="shared" si="2"/>
        <v>light</v>
      </c>
      <c r="F79" s="3" t="str">
        <f t="shared" si="3"/>
        <v>sweet</v>
      </c>
    </row>
    <row r="80" spans="1:7" ht="16" x14ac:dyDescent="0.2">
      <c r="A80" s="1" t="s">
        <v>60</v>
      </c>
      <c r="B80" s="1" t="s">
        <v>72</v>
      </c>
      <c r="C80" s="4">
        <v>14.275</v>
      </c>
      <c r="D80" s="4">
        <v>2.68</v>
      </c>
      <c r="E80" s="3" t="str">
        <f t="shared" si="2"/>
        <v>heavy</v>
      </c>
      <c r="F80" s="3" t="str">
        <f t="shared" si="3"/>
        <v>sour</v>
      </c>
    </row>
    <row r="81" spans="1:8" ht="16" x14ac:dyDescent="0.2">
      <c r="A81" s="1" t="s">
        <v>106</v>
      </c>
      <c r="B81" s="1" t="s">
        <v>107</v>
      </c>
      <c r="C81" s="3">
        <v>49</v>
      </c>
      <c r="D81" s="3">
        <v>0.2</v>
      </c>
      <c r="E81" s="3" t="str">
        <f t="shared" si="2"/>
        <v>light</v>
      </c>
      <c r="F81" s="3" t="str">
        <f t="shared" si="3"/>
        <v>sweet</v>
      </c>
    </row>
    <row r="82" spans="1:8" ht="16" x14ac:dyDescent="0.2">
      <c r="A82" s="1" t="s">
        <v>106</v>
      </c>
      <c r="B82" s="1" t="s">
        <v>121</v>
      </c>
      <c r="C82" s="4"/>
      <c r="D82" s="4"/>
      <c r="E82" s="3" t="str">
        <f t="shared" si="2"/>
        <v>heavy</v>
      </c>
      <c r="F82" s="3" t="str">
        <f t="shared" si="3"/>
        <v>sweet</v>
      </c>
    </row>
    <row r="83" spans="1:8" x14ac:dyDescent="0.2">
      <c r="E83" s="3"/>
      <c r="F83" s="3"/>
    </row>
    <row r="84" spans="1:8" x14ac:dyDescent="0.2">
      <c r="E84" s="3"/>
      <c r="F84" s="3"/>
      <c r="G84" s="3"/>
      <c r="H84" s="3"/>
    </row>
    <row r="85" spans="1:8" x14ac:dyDescent="0.2">
      <c r="E85" s="3"/>
      <c r="F85" s="3"/>
      <c r="G85" s="3"/>
      <c r="H85" s="3"/>
    </row>
    <row r="86" spans="1:8" x14ac:dyDescent="0.2">
      <c r="E86" s="3"/>
      <c r="F86" s="3"/>
      <c r="G86" s="3"/>
      <c r="H86" s="3"/>
    </row>
    <row r="87" spans="1:8" x14ac:dyDescent="0.2">
      <c r="E87" s="3"/>
      <c r="F87" s="3"/>
    </row>
    <row r="88" spans="1:8" x14ac:dyDescent="0.2">
      <c r="E88" s="3"/>
      <c r="F88" s="3"/>
      <c r="G88" s="3"/>
      <c r="H88" s="3"/>
    </row>
    <row r="89" spans="1:8" x14ac:dyDescent="0.2">
      <c r="E89" s="3"/>
      <c r="F89" s="3"/>
      <c r="G89" s="3"/>
      <c r="H89" s="3"/>
    </row>
    <row r="90" spans="1:8" x14ac:dyDescent="0.2">
      <c r="E90" s="3"/>
      <c r="F90" s="3"/>
      <c r="G90" s="3"/>
      <c r="H90" s="3"/>
    </row>
    <row r="91" spans="1:8" x14ac:dyDescent="0.2">
      <c r="E91" s="3"/>
      <c r="F91" s="3"/>
      <c r="G91" s="3"/>
      <c r="H91" s="3"/>
    </row>
    <row r="92" spans="1:8" x14ac:dyDescent="0.2">
      <c r="E92" s="3"/>
      <c r="F92" s="3"/>
      <c r="G92" s="3"/>
      <c r="H92" s="3"/>
    </row>
    <row r="93" spans="1:8" x14ac:dyDescent="0.2">
      <c r="E93" s="3"/>
      <c r="F93" s="3"/>
      <c r="G93" s="3"/>
      <c r="H93" s="3"/>
    </row>
    <row r="94" spans="1:8" x14ac:dyDescent="0.2">
      <c r="E94" s="3"/>
      <c r="F94" s="3"/>
      <c r="G94" s="3"/>
      <c r="H94" s="3"/>
    </row>
    <row r="95" spans="1:8" x14ac:dyDescent="0.2">
      <c r="E95" s="3"/>
      <c r="F95" s="3"/>
      <c r="G95" s="3"/>
      <c r="H95" s="3"/>
    </row>
    <row r="96" spans="1:8" x14ac:dyDescent="0.2">
      <c r="E96" s="3"/>
      <c r="F96" s="3"/>
      <c r="G96" s="3"/>
      <c r="H96" s="3"/>
    </row>
    <row r="97" spans="5:8" x14ac:dyDescent="0.2">
      <c r="E97" s="3"/>
      <c r="F97" s="3"/>
      <c r="G97" s="3"/>
      <c r="H97" s="3"/>
    </row>
    <row r="98" spans="5:8" x14ac:dyDescent="0.2">
      <c r="E98" s="3"/>
      <c r="F98" s="3"/>
      <c r="G98" s="3"/>
      <c r="H98" s="3"/>
    </row>
    <row r="99" spans="5:8" x14ac:dyDescent="0.2">
      <c r="E99" s="3"/>
      <c r="F99" s="3"/>
      <c r="G99" s="3"/>
      <c r="H99" s="3"/>
    </row>
    <row r="100" spans="5:8" x14ac:dyDescent="0.2">
      <c r="E100" s="3"/>
      <c r="F100" s="3"/>
      <c r="G100" s="3"/>
      <c r="H100" s="2"/>
    </row>
    <row r="101" spans="5:8" x14ac:dyDescent="0.2">
      <c r="E101" s="3"/>
      <c r="F101" s="3"/>
      <c r="G101" s="3"/>
      <c r="H101" s="3"/>
    </row>
    <row r="102" spans="5:8" x14ac:dyDescent="0.2">
      <c r="E102" s="3"/>
      <c r="F102" s="3"/>
      <c r="G102" s="3"/>
      <c r="H102" s="3"/>
    </row>
    <row r="103" spans="5:8" x14ac:dyDescent="0.2">
      <c r="E103" s="3"/>
      <c r="F103" s="3"/>
      <c r="G103" s="3"/>
      <c r="H103" s="3"/>
    </row>
    <row r="104" spans="5:8" x14ac:dyDescent="0.2">
      <c r="E104" s="3"/>
      <c r="F104" s="3"/>
      <c r="G104" s="3"/>
      <c r="H104" s="3"/>
    </row>
    <row r="105" spans="5:8" x14ac:dyDescent="0.2">
      <c r="E105" s="3"/>
      <c r="F105" s="3"/>
      <c r="G105" s="3"/>
      <c r="H105" s="3"/>
    </row>
    <row r="106" spans="5:8" x14ac:dyDescent="0.2">
      <c r="E106" s="3"/>
      <c r="F106" s="3"/>
      <c r="G106" s="3"/>
      <c r="H106" s="3"/>
    </row>
    <row r="107" spans="5:8" x14ac:dyDescent="0.2">
      <c r="E107" s="3"/>
      <c r="F107" s="3"/>
      <c r="G107" s="3"/>
      <c r="H107" s="3"/>
    </row>
    <row r="108" spans="5:8" x14ac:dyDescent="0.2">
      <c r="E108" s="3"/>
      <c r="F108" s="3"/>
      <c r="G108" s="3"/>
      <c r="H108" s="3"/>
    </row>
    <row r="109" spans="5:8" x14ac:dyDescent="0.2">
      <c r="E109" s="3"/>
      <c r="F109" s="3"/>
      <c r="G109" s="3"/>
      <c r="H109" s="3"/>
    </row>
    <row r="110" spans="5:8" x14ac:dyDescent="0.2">
      <c r="E110" s="3"/>
      <c r="F110" s="3"/>
      <c r="G110" s="3"/>
      <c r="H110" s="3"/>
    </row>
  </sheetData>
  <autoFilter ref="A1:B82" xr:uid="{00000000-0001-0000-0000-000000000000}">
    <sortState xmlns:xlrd2="http://schemas.microsoft.com/office/spreadsheetml/2017/richdata2" ref="A2:B82">
      <sortCondition ref="A1:A82"/>
    </sortState>
  </autoFilter>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0C9B3-54FA-4407-8A2F-F6CC856551FB}">
  <dimension ref="A1:A3"/>
  <sheetViews>
    <sheetView workbookViewId="0">
      <selection activeCell="F19" sqref="F19"/>
    </sheetView>
  </sheetViews>
  <sheetFormatPr baseColWidth="10" defaultColWidth="9.1640625" defaultRowHeight="15" x14ac:dyDescent="0.2"/>
  <sheetData>
    <row r="1" spans="1:1" x14ac:dyDescent="0.2">
      <c r="A1" s="1" t="s">
        <v>124</v>
      </c>
    </row>
    <row r="2" spans="1:1" x14ac:dyDescent="0.2">
      <c r="A2" s="1"/>
    </row>
    <row r="3" spans="1:1" x14ac:dyDescent="0.2">
      <c r="A3" s="1"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 1</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Peter Öhlinger</cp:lastModifiedBy>
  <dcterms:created xsi:type="dcterms:W3CDTF">2023-02-14T14:21:10Z</dcterms:created>
  <dcterms:modified xsi:type="dcterms:W3CDTF">2023-10-26T16:17:34Z</dcterms:modified>
</cp:coreProperties>
</file>