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SteamLibrary\steamapps\common\Hollow Knight\hollow_knight_Data\Managed\Mods\Oery Pantheons Hit Counter\"/>
    </mc:Choice>
  </mc:AlternateContent>
  <xr:revisionPtr revIDLastSave="0" documentId="13_ncr:1_{B50E4D2A-4C1E-4C43-81A9-053C81E87E8C}" xr6:coauthVersionLast="47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Log" sheetId="8" r:id="rId6"/>
  </sheets>
  <definedNames>
    <definedName name="DonnéesExternes_1" localSheetId="5" hidden="1">Log!$A$1:$F$10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5" l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6" i="5"/>
  <c r="F7" i="4"/>
  <c r="F8" i="4"/>
  <c r="F9" i="4"/>
  <c r="F10" i="4"/>
  <c r="F11" i="4"/>
  <c r="F12" i="4"/>
  <c r="F13" i="4"/>
  <c r="F14" i="4"/>
  <c r="F15" i="4"/>
  <c r="F6" i="4"/>
  <c r="F7" i="3"/>
  <c r="F8" i="3"/>
  <c r="F9" i="3"/>
  <c r="F10" i="3"/>
  <c r="F11" i="3"/>
  <c r="F12" i="3"/>
  <c r="F13" i="3"/>
  <c r="F14" i="3"/>
  <c r="F15" i="3"/>
  <c r="F6" i="3"/>
  <c r="F7" i="2"/>
  <c r="F8" i="2"/>
  <c r="F9" i="2"/>
  <c r="F10" i="2"/>
  <c r="F11" i="2"/>
  <c r="F12" i="2"/>
  <c r="F13" i="2"/>
  <c r="F14" i="2"/>
  <c r="F15" i="2"/>
  <c r="F6" i="2"/>
  <c r="F7" i="1"/>
  <c r="F8" i="1"/>
  <c r="F9" i="1"/>
  <c r="F10" i="1"/>
  <c r="F11" i="1"/>
  <c r="F12" i="1"/>
  <c r="F13" i="1"/>
  <c r="F14" i="1"/>
  <c r="F15" i="1"/>
  <c r="F6" i="1"/>
  <c r="C30" i="1"/>
  <c r="B30" i="1"/>
  <c r="C29" i="1"/>
  <c r="D29" i="1" s="1"/>
  <c r="E29" i="1" s="1"/>
  <c r="B29" i="1"/>
  <c r="C28" i="1"/>
  <c r="B28" i="1"/>
  <c r="C27" i="1"/>
  <c r="B27" i="1"/>
  <c r="C26" i="1"/>
  <c r="B26" i="1"/>
  <c r="C25" i="1"/>
  <c r="B25" i="1"/>
  <c r="C24" i="1"/>
  <c r="B24" i="1"/>
  <c r="C23" i="1"/>
  <c r="D23" i="1" s="1"/>
  <c r="E23" i="1" s="1"/>
  <c r="B23" i="1"/>
  <c r="C22" i="1"/>
  <c r="B22" i="1"/>
  <c r="C21" i="1"/>
  <c r="B21" i="1"/>
  <c r="C15" i="1"/>
  <c r="B15" i="1"/>
  <c r="C14" i="1"/>
  <c r="B14" i="1"/>
  <c r="C13" i="1"/>
  <c r="B13" i="1"/>
  <c r="C12" i="1"/>
  <c r="D12" i="1" s="1"/>
  <c r="E12" i="1" s="1"/>
  <c r="B12" i="1"/>
  <c r="C11" i="1"/>
  <c r="D11" i="1" s="1"/>
  <c r="E11" i="1" s="1"/>
  <c r="B11" i="1"/>
  <c r="C10" i="1"/>
  <c r="B10" i="1"/>
  <c r="C9" i="1"/>
  <c r="B9" i="1"/>
  <c r="C8" i="1"/>
  <c r="B8" i="1"/>
  <c r="C7" i="1"/>
  <c r="B7" i="1"/>
  <c r="C6" i="1"/>
  <c r="B6" i="1"/>
  <c r="B6" i="5"/>
  <c r="D6" i="5" s="1"/>
  <c r="E6" i="5" s="1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6" i="3"/>
  <c r="C6" i="3"/>
  <c r="C48" i="5"/>
  <c r="B48" i="5"/>
  <c r="D47" i="5"/>
  <c r="E47" i="5" s="1"/>
  <c r="D46" i="5"/>
  <c r="E46" i="5" s="1"/>
  <c r="D45" i="5"/>
  <c r="E45" i="5" s="1"/>
  <c r="D44" i="5"/>
  <c r="E44" i="5" s="1"/>
  <c r="E43" i="5"/>
  <c r="D43" i="5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E19" i="5"/>
  <c r="D19" i="5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F31" i="1"/>
  <c r="F48" i="5" l="1"/>
  <c r="F16" i="4"/>
  <c r="F16" i="3"/>
  <c r="F16" i="2"/>
  <c r="F16" i="1"/>
  <c r="D8" i="1"/>
  <c r="E8" i="1" s="1"/>
  <c r="D14" i="1"/>
  <c r="E14" i="1" s="1"/>
  <c r="D27" i="1"/>
  <c r="E27" i="1" s="1"/>
  <c r="D6" i="4"/>
  <c r="E6" i="4" s="1"/>
  <c r="D11" i="2"/>
  <c r="E11" i="2" s="1"/>
  <c r="D8" i="2"/>
  <c r="E8" i="2" s="1"/>
  <c r="D14" i="2"/>
  <c r="E14" i="2" s="1"/>
  <c r="D11" i="4"/>
  <c r="E11" i="4" s="1"/>
  <c r="D10" i="3"/>
  <c r="E10" i="3" s="1"/>
  <c r="D9" i="3"/>
  <c r="E9" i="3" s="1"/>
  <c r="D13" i="3"/>
  <c r="E13" i="3" s="1"/>
  <c r="D7" i="3"/>
  <c r="E7" i="3" s="1"/>
  <c r="D11" i="3"/>
  <c r="E11" i="3" s="1"/>
  <c r="D7" i="4"/>
  <c r="E7" i="4" s="1"/>
  <c r="D13" i="4"/>
  <c r="E13" i="4" s="1"/>
  <c r="D6" i="2"/>
  <c r="E6" i="2" s="1"/>
  <c r="D26" i="1"/>
  <c r="E26" i="1" s="1"/>
  <c r="D12" i="2"/>
  <c r="E12" i="2" s="1"/>
  <c r="D9" i="4"/>
  <c r="E9" i="4" s="1"/>
  <c r="D15" i="4"/>
  <c r="E15" i="4" s="1"/>
  <c r="D8" i="4"/>
  <c r="E8" i="4" s="1"/>
  <c r="D7" i="2"/>
  <c r="E7" i="2" s="1"/>
  <c r="D14" i="4"/>
  <c r="E14" i="4" s="1"/>
  <c r="B16" i="2"/>
  <c r="D15" i="3"/>
  <c r="E15" i="3" s="1"/>
  <c r="D22" i="1"/>
  <c r="E22" i="1" s="1"/>
  <c r="B16" i="3"/>
  <c r="D12" i="4"/>
  <c r="E12" i="4" s="1"/>
  <c r="C16" i="3"/>
  <c r="D21" i="1"/>
  <c r="E21" i="1" s="1"/>
  <c r="B31" i="1"/>
  <c r="D12" i="3"/>
  <c r="E12" i="3" s="1"/>
  <c r="D28" i="1"/>
  <c r="E28" i="1" s="1"/>
  <c r="C16" i="1"/>
  <c r="D13" i="2"/>
  <c r="E13" i="2" s="1"/>
  <c r="D10" i="4"/>
  <c r="E10" i="4" s="1"/>
  <c r="D7" i="1"/>
  <c r="E7" i="1" s="1"/>
  <c r="D13" i="1"/>
  <c r="E13" i="1" s="1"/>
  <c r="B16" i="1"/>
  <c r="D8" i="3"/>
  <c r="E8" i="3" s="1"/>
  <c r="D14" i="3"/>
  <c r="E14" i="3" s="1"/>
  <c r="D9" i="1"/>
  <c r="E9" i="1" s="1"/>
  <c r="D24" i="1"/>
  <c r="E24" i="1" s="1"/>
  <c r="D9" i="2"/>
  <c r="E9" i="2" s="1"/>
  <c r="D15" i="2"/>
  <c r="E15" i="2" s="1"/>
  <c r="D10" i="1"/>
  <c r="E10" i="1" s="1"/>
  <c r="D15" i="1"/>
  <c r="E15" i="1" s="1"/>
  <c r="D25" i="1"/>
  <c r="E25" i="1" s="1"/>
  <c r="D30" i="1"/>
  <c r="E30" i="1" s="1"/>
  <c r="D10" i="2"/>
  <c r="E10" i="2" s="1"/>
  <c r="B16" i="4"/>
  <c r="E48" i="5"/>
  <c r="D48" i="5" s="1"/>
  <c r="C16" i="2"/>
  <c r="D6" i="1"/>
  <c r="E6" i="1" s="1"/>
  <c r="C31" i="1"/>
  <c r="C16" i="4"/>
  <c r="D6" i="3"/>
  <c r="E6" i="3" s="1"/>
  <c r="E16" i="4" l="1"/>
  <c r="D16" i="4" s="1"/>
  <c r="E16" i="3"/>
  <c r="D16" i="3" s="1"/>
  <c r="E31" i="1"/>
  <c r="D31" i="1" s="1"/>
  <c r="E16" i="2"/>
  <c r="D16" i="2" s="1"/>
  <c r="E16" i="1"/>
  <c r="D1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C02361-48C2-4E4B-9D94-2A9FC45AB8D4}" keepAlive="1" interval="1" name="Requête - PantheonsHitStats" description="Connexion à la requête « PantheonsHitStats » dans le classeur." type="5" refreshedVersion="8" background="1" refreshOnLoad="1">
    <dbPr connection="Provider=Microsoft.Mashup.OleDb.1;Data Source=$Workbook$;Location=PantheonsHitStats;Extended Properties=&quot;&quot;" command="SELECT * FROM [PantheonsHitStats]"/>
  </connection>
</connections>
</file>

<file path=xl/sharedStrings.xml><?xml version="1.0" encoding="utf-8"?>
<sst xmlns="http://schemas.openxmlformats.org/spreadsheetml/2006/main" count="145" uniqueCount="60">
  <si>
    <t>Pantheon 1</t>
  </si>
  <si>
    <t>Overall</t>
  </si>
  <si>
    <t>Boss</t>
  </si>
  <si>
    <t>Hits</t>
  </si>
  <si>
    <t>Fights</t>
  </si>
  <si>
    <t>Hit%</t>
  </si>
  <si>
    <t>Win%</t>
  </si>
  <si>
    <t>Runs Killed</t>
  </si>
  <si>
    <t>Vengefly King</t>
  </si>
  <si>
    <t>Gruz Mother</t>
  </si>
  <si>
    <t>False Knight</t>
  </si>
  <si>
    <t>Massive Moss Charger</t>
  </si>
  <si>
    <t>Hornet (Protector)</t>
  </si>
  <si>
    <t>Gorb</t>
  </si>
  <si>
    <t>Dung Defender</t>
  </si>
  <si>
    <t>Soul Warrior</t>
  </si>
  <si>
    <t>Brooding Mawlek</t>
  </si>
  <si>
    <t>Borthers Oro &amp; Mato</t>
  </si>
  <si>
    <t>TOTAL</t>
  </si>
  <si>
    <t>Last 10 Runs</t>
  </si>
  <si>
    <t>Pantheon 2</t>
  </si>
  <si>
    <t>Xero</t>
  </si>
  <si>
    <t>Crystal Guardian</t>
  </si>
  <si>
    <t>Soul Master</t>
  </si>
  <si>
    <t>Oblobbles</t>
  </si>
  <si>
    <t>Mantis Lords</t>
  </si>
  <si>
    <t>Marmu</t>
  </si>
  <si>
    <t>Nosk</t>
  </si>
  <si>
    <t>Flukemarm</t>
  </si>
  <si>
    <t>Broken Vessel</t>
  </si>
  <si>
    <t>Paintmaster Sheo</t>
  </si>
  <si>
    <t>Pantheon 3</t>
  </si>
  <si>
    <t>Hive Knight</t>
  </si>
  <si>
    <t>Elder Hu</t>
  </si>
  <si>
    <t>The Collector</t>
  </si>
  <si>
    <t>God Tamer</t>
  </si>
  <si>
    <t>Troup Master Grimm</t>
  </si>
  <si>
    <t>Galien</t>
  </si>
  <si>
    <t>Grey Prince Zote</t>
  </si>
  <si>
    <t>Uumuu</t>
  </si>
  <si>
    <t>Hornet (Sentinel)</t>
  </si>
  <si>
    <t>Great Nailsage Sly</t>
  </si>
  <si>
    <t>Pantheon 4</t>
  </si>
  <si>
    <t>Enraged Guardian</t>
  </si>
  <si>
    <t>Lost Kin</t>
  </si>
  <si>
    <t>No Eyes</t>
  </si>
  <si>
    <t>Traitor Lord</t>
  </si>
  <si>
    <t>White Defender</t>
  </si>
  <si>
    <t>Failed Champion</t>
  </si>
  <si>
    <t>Markoth</t>
  </si>
  <si>
    <t>Watcher Knights</t>
  </si>
  <si>
    <t>Soul Tyrant</t>
  </si>
  <si>
    <t>Pure Vessel</t>
  </si>
  <si>
    <t>Pantheon 5</t>
  </si>
  <si>
    <t>Sisters of Battle</t>
  </si>
  <si>
    <t>Troupe Master Grim</t>
  </si>
  <si>
    <t>Winged Nosk</t>
  </si>
  <si>
    <t>Nightmare King Grimm</t>
  </si>
  <si>
    <t>Absolute Radiance</t>
  </si>
  <si>
    <t>Watcher Knight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</si>
</sst>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0" borderId="1" xfId="0" applyFont="1" applyBorder="1"/>
    <xf numFmtId="164" fontId="2" fillId="0" borderId="1" xfId="0" applyNumberFormat="1" applyFont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64" fontId="2" fillId="2" borderId="1" xfId="0" applyNumberFormat="1" applyFont="1" applyFill="1" applyBorder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</dxfs>
  <tableStyles count="6">
    <tableStyle name="P1-style" pivot="0" count="2" xr9:uid="{00000000-0011-0000-FFFF-FFFF00000000}">
      <tableStyleElement type="firstRowStripe" dxfId="16"/>
      <tableStyleElement type="secondRowStripe" dxfId="15"/>
    </tableStyle>
    <tableStyle name="P1-style 2" pivot="0" count="2" xr9:uid="{00000000-0011-0000-FFFF-FFFF01000000}">
      <tableStyleElement type="firstRowStripe" dxfId="14"/>
      <tableStyleElement type="secondRowStripe" dxfId="13"/>
    </tableStyle>
    <tableStyle name="P2-style" pivot="0" count="2" xr9:uid="{00000000-0011-0000-FFFF-FFFF02000000}">
      <tableStyleElement type="firstRowStripe" dxfId="12"/>
      <tableStyleElement type="secondRowStripe" dxfId="11"/>
    </tableStyle>
    <tableStyle name="P3-style" pivot="0" count="2" xr9:uid="{00000000-0011-0000-FFFF-FFFF03000000}">
      <tableStyleElement type="firstRowStripe" dxfId="10"/>
      <tableStyleElement type="secondRowStripe" dxfId="9"/>
    </tableStyle>
    <tableStyle name="P4-style" pivot="0" count="2" xr9:uid="{00000000-0011-0000-FFFF-FFFF04000000}">
      <tableStyleElement type="firstRowStripe" dxfId="8"/>
      <tableStyleElement type="secondRowStripe" dxfId="7"/>
    </tableStyle>
    <tableStyle name="Log-style" pivot="0" count="3" xr9:uid="{00000000-0011-0000-FFFF-FFFF05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removeDataOnSave="1" connectionId="1" xr16:uid="{A68C9FBB-6792-4475-A3DA-5B5542C08064}" autoFormatId="16" applyNumberFormats="0" applyBorderFormats="0" applyFontFormats="0" applyPatternFormats="0" applyAlignmentFormats="0" applyWidthHeightFormats="0">
  <queryTableRefresh nextId="12">
    <queryTableFields count="6">
      <queryTableField id="6" name="Run Index" tableColumnId="6"/>
      <queryTableField id="7" name="Pantheon" tableColumnId="7"/>
      <queryTableField id="8" name="Boss Name" tableColumnId="8"/>
      <queryTableField id="9" name="Hits Taken" tableColumnId="9"/>
      <queryTableField id="10" name="Win?" tableColumnId="10"/>
      <queryTableField id="11" name="Killed Run?" tableColumnId="1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6:F15" headerRowCount="0"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>
      <calculatedColumnFormula>SUMIFS(Log!F:F, Log!C:C, A6, Log!B:B, "P1")</calculatedColumnFormula>
    </tableColumn>
  </tableColumns>
  <tableStyleInfo name="P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1:F30" headerRowCount="0">
  <tableColumns count="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</tableColumns>
  <tableStyleInfo name="P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6:F15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>
      <calculatedColumnFormula>SUMIFS(Log!F:F, Log!C:C, A6, Log!B:B, "P2")</calculatedColumnFormula>
    </tableColumn>
  </tableColumns>
  <tableStyleInfo name="P2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6:F15" headerRowCount="0">
  <tableColumns count="6">
    <tableColumn id="1" xr3:uid="{00000000-0010-0000-0300-000001000000}" name="Column1"/>
    <tableColumn id="2" xr3:uid="{00000000-0010-0000-0300-000002000000}" name="Column2">
      <calculatedColumnFormula>SUMIFS(Log!J:J, Log!I:I, A6, Log!H:H, "P3")</calculatedColumnFormula>
    </tableColumn>
    <tableColumn id="3" xr3:uid="{00000000-0010-0000-0300-000003000000}" name="Column3">
      <calculatedColumnFormula>COUNTIFS(Log!I:I, A6, Log!H:H, "P3")</calculatedColumnFormula>
    </tableColumn>
    <tableColumn id="4" xr3:uid="{00000000-0010-0000-0300-000004000000}" name="Column4"/>
    <tableColumn id="5" xr3:uid="{00000000-0010-0000-0300-000005000000}" name="Column5"/>
    <tableColumn id="6" xr3:uid="{00000000-0010-0000-0300-000006000000}" name="Column6">
      <calculatedColumnFormula>SUMIFS(Log!F:F, Log!C:C, A6, Log!B:B, "P3")</calculatedColumnFormula>
    </tableColumn>
  </tableColumns>
  <tableStyleInfo name="P3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6:F15" headerRowCount="0">
  <tableColumns count="6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>
      <calculatedColumnFormula>SUMIFS(Log!F:F, Log!C:C, A6, Log!B:B, "P4")</calculatedColumnFormula>
    </tableColumn>
  </tableColumns>
  <tableStyleInfo name="P4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C80BAA3-93A8-4290-865A-1B3A7CCBF631}" name="PantheonsHitStats" displayName="PantheonsHitStats" ref="A1:F10" tableType="queryTable" totalsRowShown="0">
  <autoFilter ref="A1:F10" xr:uid="{DC80BAA3-93A8-4290-865A-1B3A7CCBF631}"/>
  <tableColumns count="6">
    <tableColumn id="6" xr3:uid="{2B6DF3DD-A2F3-4D83-8A37-73BCCFAA7E08}" uniqueName="6" name="Run Index" queryTableFieldId="6" dataDxfId="3"/>
    <tableColumn id="7" xr3:uid="{B67E4926-1EA5-427F-8B71-5DA79EB05872}" uniqueName="7" name="Pantheon" queryTableFieldId="7" dataDxfId="2"/>
    <tableColumn id="8" xr3:uid="{074356A6-9B73-4F0D-A931-54110D9639AE}" uniqueName="8" name="Boss Name" queryTableFieldId="8" dataDxfId="1"/>
    <tableColumn id="9" xr3:uid="{70CB1293-8A16-4330-A58D-BB0D71DA62D3}" uniqueName="9" name="Hits Taken" queryTableFieldId="9"/>
    <tableColumn id="10" xr3:uid="{E9CBD571-0C71-4237-8E4B-0250F199F331}" uniqueName="10" name="Win?" queryTableFieldId="10"/>
    <tableColumn id="1" xr3:uid="{1D59F122-562C-4A93-ABF6-2FC7E8BEC4A9}" uniqueName="1" name="Killed Run?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outlinePr summaryBelow="0" summaryRight="0"/>
  </sheetPr>
  <dimension ref="A1:F31"/>
  <sheetViews>
    <sheetView workbookViewId="0">
      <selection activeCell="F6" sqref="F6"/>
    </sheetView>
  </sheetViews>
  <sheetFormatPr baseColWidth="10" defaultColWidth="12.5703125" defaultRowHeight="15.75" customHeight="1" x14ac:dyDescent="0.2"/>
  <cols>
    <col min="1" max="1" width="20.5703125" customWidth="1"/>
  </cols>
  <sheetData>
    <row r="1" spans="1:6" x14ac:dyDescent="0.2">
      <c r="A1" s="1" t="s">
        <v>0</v>
      </c>
    </row>
    <row r="3" spans="1:6" x14ac:dyDescent="0.2">
      <c r="A3" s="1"/>
    </row>
    <row r="4" spans="1:6" x14ac:dyDescent="0.2">
      <c r="A4" s="1" t="s">
        <v>1</v>
      </c>
    </row>
    <row r="5" spans="1:6" x14ac:dyDescent="0.2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2">
      <c r="A6" s="3" t="s">
        <v>8</v>
      </c>
      <c r="B6" s="3">
        <f>SUMIFS(Log!D:D, Log!C:C, A6, Log!B:B, "P1")</f>
        <v>0</v>
      </c>
      <c r="C6" s="3">
        <f>COUNTIFS(Log!C:C, A6, Log!B:B, "P1")</f>
        <v>1</v>
      </c>
      <c r="D6" s="4">
        <f t="shared" ref="D6:D15" si="0">IF(C6=0, B6, B6/C6)</f>
        <v>0</v>
      </c>
      <c r="E6" s="4">
        <f t="shared" ref="E6:E15" si="1">1-D6</f>
        <v>1</v>
      </c>
      <c r="F6" s="3">
        <f>SUMIFS(Log!F:F, Log!C:C, A6, Log!B:B, "P1")</f>
        <v>0</v>
      </c>
    </row>
    <row r="7" spans="1:6" x14ac:dyDescent="0.2">
      <c r="A7" s="5" t="s">
        <v>9</v>
      </c>
      <c r="B7" s="3">
        <f>SUMIFS(Log!D:D, Log!C:C, A7, Log!B:B, "P1")</f>
        <v>0</v>
      </c>
      <c r="C7" s="3">
        <f>COUNTIFS(Log!C:C, A7, Log!B:B, "P1")</f>
        <v>1</v>
      </c>
      <c r="D7" s="4">
        <f t="shared" si="0"/>
        <v>0</v>
      </c>
      <c r="E7" s="6">
        <f t="shared" si="1"/>
        <v>1</v>
      </c>
      <c r="F7" s="3">
        <f>SUMIFS(Log!F:F, Log!C:C, A7, Log!B:B, "P1")</f>
        <v>0</v>
      </c>
    </row>
    <row r="8" spans="1:6" x14ac:dyDescent="0.2">
      <c r="A8" s="3" t="s">
        <v>10</v>
      </c>
      <c r="B8" s="3">
        <f>SUMIFS(Log!D:D, Log!C:C, A8, Log!B:B, "P1")</f>
        <v>0</v>
      </c>
      <c r="C8" s="3">
        <f>COUNTIFS(Log!C:C, A8, Log!B:B, "P1")</f>
        <v>1</v>
      </c>
      <c r="D8" s="4">
        <f t="shared" si="0"/>
        <v>0</v>
      </c>
      <c r="E8" s="4">
        <f t="shared" si="1"/>
        <v>1</v>
      </c>
      <c r="F8" s="3">
        <f>SUMIFS(Log!F:F, Log!C:C, A8, Log!B:B, "P1")</f>
        <v>0</v>
      </c>
    </row>
    <row r="9" spans="1:6" x14ac:dyDescent="0.2">
      <c r="A9" s="5" t="s">
        <v>11</v>
      </c>
      <c r="B9" s="3">
        <f>SUMIFS(Log!D:D, Log!C:C, A9, Log!B:B, "P1")</f>
        <v>0</v>
      </c>
      <c r="C9" s="3">
        <f>COUNTIFS(Log!C:C, A9, Log!B:B, "P1")</f>
        <v>1</v>
      </c>
      <c r="D9" s="4">
        <f t="shared" si="0"/>
        <v>0</v>
      </c>
      <c r="E9" s="6">
        <f t="shared" si="1"/>
        <v>1</v>
      </c>
      <c r="F9" s="3">
        <f>SUMIFS(Log!F:F, Log!C:C, A9, Log!B:B, "P1")</f>
        <v>0</v>
      </c>
    </row>
    <row r="10" spans="1:6" x14ac:dyDescent="0.2">
      <c r="A10" s="3" t="s">
        <v>12</v>
      </c>
      <c r="B10" s="3">
        <f>SUMIFS(Log!D:D, Log!C:C, A10, Log!B:B, "P1")</f>
        <v>0</v>
      </c>
      <c r="C10" s="3">
        <f>COUNTIFS(Log!C:C, A10, Log!B:B, "P1")</f>
        <v>1</v>
      </c>
      <c r="D10" s="4">
        <f t="shared" si="0"/>
        <v>0</v>
      </c>
      <c r="E10" s="4">
        <f t="shared" si="1"/>
        <v>1</v>
      </c>
      <c r="F10" s="3">
        <f>SUMIFS(Log!F:F, Log!C:C, A10, Log!B:B, "P1")</f>
        <v>0</v>
      </c>
    </row>
    <row r="11" spans="1:6" x14ac:dyDescent="0.2">
      <c r="A11" s="5" t="s">
        <v>13</v>
      </c>
      <c r="B11" s="3">
        <f>SUMIFS(Log!D:D, Log!C:C, A11, Log!B:B, "P1")</f>
        <v>1</v>
      </c>
      <c r="C11" s="3">
        <f>COUNTIFS(Log!C:C, A11, Log!B:B, "P1")</f>
        <v>1</v>
      </c>
      <c r="D11" s="4">
        <f t="shared" si="0"/>
        <v>1</v>
      </c>
      <c r="E11" s="6">
        <f t="shared" si="1"/>
        <v>0</v>
      </c>
      <c r="F11" s="3">
        <f>SUMIFS(Log!F:F, Log!C:C, A11, Log!B:B, "P1")</f>
        <v>1</v>
      </c>
    </row>
    <row r="12" spans="1:6" x14ac:dyDescent="0.2">
      <c r="A12" s="3" t="s">
        <v>14</v>
      </c>
      <c r="B12" s="3">
        <f>SUMIFS(Log!D:D, Log!C:C, A12, Log!B:B, "P1")</f>
        <v>0</v>
      </c>
      <c r="C12" s="3">
        <f>COUNTIFS(Log!C:C, A12, Log!B:B, "P1")</f>
        <v>1</v>
      </c>
      <c r="D12" s="4">
        <f t="shared" si="0"/>
        <v>0</v>
      </c>
      <c r="E12" s="4">
        <f t="shared" si="1"/>
        <v>1</v>
      </c>
      <c r="F12" s="3">
        <f>SUMIFS(Log!F:F, Log!C:C, A12, Log!B:B, "P1")</f>
        <v>0</v>
      </c>
    </row>
    <row r="13" spans="1:6" x14ac:dyDescent="0.2">
      <c r="A13" s="5" t="s">
        <v>15</v>
      </c>
      <c r="B13" s="3">
        <f>SUMIFS(Log!D:D, Log!C:C, A13, Log!B:B, "P1")</f>
        <v>1</v>
      </c>
      <c r="C13" s="3">
        <f>COUNTIFS(Log!C:C, A13, Log!B:B, "P1")</f>
        <v>1</v>
      </c>
      <c r="D13" s="4">
        <f t="shared" si="0"/>
        <v>1</v>
      </c>
      <c r="E13" s="6">
        <f t="shared" si="1"/>
        <v>0</v>
      </c>
      <c r="F13" s="3">
        <f>SUMIFS(Log!F:F, Log!C:C, A13, Log!B:B, "P1")</f>
        <v>0</v>
      </c>
    </row>
    <row r="14" spans="1:6" x14ac:dyDescent="0.2">
      <c r="A14" s="3" t="s">
        <v>16</v>
      </c>
      <c r="B14" s="3">
        <f>SUMIFS(Log!D:D, Log!C:C, A14, Log!B:B, "P1")</f>
        <v>0</v>
      </c>
      <c r="C14" s="3">
        <f>COUNTIFS(Log!C:C, A14, Log!B:B, "P1")</f>
        <v>1</v>
      </c>
      <c r="D14" s="4">
        <f t="shared" si="0"/>
        <v>0</v>
      </c>
      <c r="E14" s="4">
        <f t="shared" si="1"/>
        <v>1</v>
      </c>
      <c r="F14" s="3">
        <f>SUMIFS(Log!F:F, Log!C:C, A14, Log!B:B, "P1")</f>
        <v>0</v>
      </c>
    </row>
    <row r="15" spans="1:6" x14ac:dyDescent="0.2">
      <c r="A15" s="5" t="s">
        <v>17</v>
      </c>
      <c r="B15" s="3">
        <f>SUMIFS(Log!D:D, Log!C:C, A15, Log!B:B, "P1")</f>
        <v>0</v>
      </c>
      <c r="C15" s="3">
        <f>COUNTIFS(Log!C:C, A15, Log!B:B, "P1")</f>
        <v>0</v>
      </c>
      <c r="D15" s="4">
        <f t="shared" si="0"/>
        <v>0</v>
      </c>
      <c r="E15" s="6">
        <f t="shared" si="1"/>
        <v>1</v>
      </c>
      <c r="F15" s="3">
        <f>SUMIFS(Log!F:F, Log!C:C, A15, Log!B:B, "P1")</f>
        <v>0</v>
      </c>
    </row>
    <row r="16" spans="1:6" x14ac:dyDescent="0.2">
      <c r="A16" s="2" t="s">
        <v>18</v>
      </c>
      <c r="B16" s="2">
        <f>SUM(B6:B15)</f>
        <v>2</v>
      </c>
      <c r="C16" s="2">
        <f>SUM(C6:C15)</f>
        <v>9</v>
      </c>
      <c r="D16" s="7">
        <f>1-E16</f>
        <v>1</v>
      </c>
      <c r="E16" s="7">
        <f>PRODUCT(E6:E15)</f>
        <v>0</v>
      </c>
      <c r="F16" s="2">
        <f>SUM(F6:F15)</f>
        <v>1</v>
      </c>
    </row>
    <row r="19" spans="1:6" x14ac:dyDescent="0.2">
      <c r="A19" s="1" t="s">
        <v>19</v>
      </c>
    </row>
    <row r="20" spans="1:6" x14ac:dyDescent="0.2">
      <c r="A20" s="2" t="s">
        <v>2</v>
      </c>
      <c r="B20" s="2" t="s">
        <v>3</v>
      </c>
      <c r="C20" s="2" t="s">
        <v>4</v>
      </c>
      <c r="D20" s="2" t="s">
        <v>5</v>
      </c>
      <c r="E20" s="2" t="s">
        <v>6</v>
      </c>
      <c r="F20" s="2" t="s">
        <v>7</v>
      </c>
    </row>
    <row r="21" spans="1:6" x14ac:dyDescent="0.2">
      <c r="A21" s="3" t="s">
        <v>8</v>
      </c>
      <c r="B21" s="3">
        <f>SUMIFS(Log!D:D, Log!C:C, A21, Log!B:B, "P1")</f>
        <v>0</v>
      </c>
      <c r="C21" s="3">
        <f>COUNTIFS(Log!C:C, A21, Log!B:B, "P1")</f>
        <v>1</v>
      </c>
      <c r="D21" s="4">
        <f t="shared" ref="D21:D30" si="2">IF(C21=0, B21, B21/C21)</f>
        <v>0</v>
      </c>
      <c r="E21" s="4">
        <f t="shared" ref="E21:E30" si="3">1-D21</f>
        <v>1</v>
      </c>
      <c r="F21" s="3">
        <v>0</v>
      </c>
    </row>
    <row r="22" spans="1:6" x14ac:dyDescent="0.2">
      <c r="A22" s="5" t="s">
        <v>9</v>
      </c>
      <c r="B22" s="3">
        <f>SUMIFS(Log!D:D, Log!C:C, A22, Log!B:B, "P1")</f>
        <v>0</v>
      </c>
      <c r="C22" s="3">
        <f>COUNTIFS(Log!C:C, A22, Log!B:B, "P1")</f>
        <v>1</v>
      </c>
      <c r="D22" s="4">
        <f t="shared" si="2"/>
        <v>0</v>
      </c>
      <c r="E22" s="6">
        <f t="shared" si="3"/>
        <v>1</v>
      </c>
      <c r="F22" s="5">
        <v>0</v>
      </c>
    </row>
    <row r="23" spans="1:6" x14ac:dyDescent="0.2">
      <c r="A23" s="3" t="s">
        <v>10</v>
      </c>
      <c r="B23" s="3">
        <f>SUMIFS(Log!D:D, Log!C:C, A23, Log!B:B, "P1")</f>
        <v>0</v>
      </c>
      <c r="C23" s="3">
        <f>COUNTIFS(Log!C:C, A23, Log!B:B, "P1")</f>
        <v>1</v>
      </c>
      <c r="D23" s="4">
        <f t="shared" si="2"/>
        <v>0</v>
      </c>
      <c r="E23" s="4">
        <f t="shared" si="3"/>
        <v>1</v>
      </c>
      <c r="F23" s="3">
        <v>0</v>
      </c>
    </row>
    <row r="24" spans="1:6" x14ac:dyDescent="0.2">
      <c r="A24" s="5" t="s">
        <v>11</v>
      </c>
      <c r="B24" s="3">
        <f>SUMIFS(Log!D:D, Log!C:C, A24, Log!B:B, "P1")</f>
        <v>0</v>
      </c>
      <c r="C24" s="3">
        <f>COUNTIFS(Log!C:C, A24, Log!B:B, "P1")</f>
        <v>1</v>
      </c>
      <c r="D24" s="4">
        <f t="shared" si="2"/>
        <v>0</v>
      </c>
      <c r="E24" s="6">
        <f t="shared" si="3"/>
        <v>1</v>
      </c>
      <c r="F24" s="5">
        <v>0</v>
      </c>
    </row>
    <row r="25" spans="1:6" x14ac:dyDescent="0.2">
      <c r="A25" s="3" t="s">
        <v>12</v>
      </c>
      <c r="B25" s="3">
        <f>SUMIFS(Log!D:D, Log!C:C, A25, Log!B:B, "P1")</f>
        <v>0</v>
      </c>
      <c r="C25" s="3">
        <f>COUNTIFS(Log!C:C, A25, Log!B:B, "P1")</f>
        <v>1</v>
      </c>
      <c r="D25" s="4">
        <f t="shared" si="2"/>
        <v>0</v>
      </c>
      <c r="E25" s="4">
        <f t="shared" si="3"/>
        <v>1</v>
      </c>
      <c r="F25" s="3">
        <v>0</v>
      </c>
    </row>
    <row r="26" spans="1:6" x14ac:dyDescent="0.2">
      <c r="A26" s="5" t="s">
        <v>13</v>
      </c>
      <c r="B26" s="3">
        <f>SUMIFS(Log!D:D, Log!C:C, A26, Log!B:B, "P1")</f>
        <v>1</v>
      </c>
      <c r="C26" s="3">
        <f>COUNTIFS(Log!C:C, A26, Log!B:B, "P1")</f>
        <v>1</v>
      </c>
      <c r="D26" s="4">
        <f t="shared" si="2"/>
        <v>1</v>
      </c>
      <c r="E26" s="6">
        <f t="shared" si="3"/>
        <v>0</v>
      </c>
      <c r="F26" s="5">
        <v>0</v>
      </c>
    </row>
    <row r="27" spans="1:6" x14ac:dyDescent="0.2">
      <c r="A27" s="3" t="s">
        <v>14</v>
      </c>
      <c r="B27" s="3">
        <f>SUMIFS(Log!D:D, Log!C:C, A27, Log!B:B, "P1")</f>
        <v>0</v>
      </c>
      <c r="C27" s="3">
        <f>COUNTIFS(Log!C:C, A27, Log!B:B, "P1")</f>
        <v>1</v>
      </c>
      <c r="D27" s="4">
        <f t="shared" si="2"/>
        <v>0</v>
      </c>
      <c r="E27" s="4">
        <f t="shared" si="3"/>
        <v>1</v>
      </c>
      <c r="F27" s="3">
        <v>0</v>
      </c>
    </row>
    <row r="28" spans="1:6" x14ac:dyDescent="0.2">
      <c r="A28" s="5" t="s">
        <v>15</v>
      </c>
      <c r="B28" s="3">
        <f>SUMIFS(Log!D:D, Log!C:C, A28, Log!B:B, "P1")</f>
        <v>1</v>
      </c>
      <c r="C28" s="3">
        <f>COUNTIFS(Log!C:C, A28, Log!B:B, "P1")</f>
        <v>1</v>
      </c>
      <c r="D28" s="4">
        <f t="shared" si="2"/>
        <v>1</v>
      </c>
      <c r="E28" s="6">
        <f t="shared" si="3"/>
        <v>0</v>
      </c>
      <c r="F28" s="5">
        <v>0</v>
      </c>
    </row>
    <row r="29" spans="1:6" x14ac:dyDescent="0.2">
      <c r="A29" s="3" t="s">
        <v>16</v>
      </c>
      <c r="B29" s="3">
        <f>SUMIFS(Log!D:D, Log!C:C, A29, Log!B:B, "P1")</f>
        <v>0</v>
      </c>
      <c r="C29" s="3">
        <f>COUNTIFS(Log!C:C, A29, Log!B:B, "P1")</f>
        <v>1</v>
      </c>
      <c r="D29" s="4">
        <f t="shared" si="2"/>
        <v>0</v>
      </c>
      <c r="E29" s="4">
        <f t="shared" si="3"/>
        <v>1</v>
      </c>
      <c r="F29" s="3">
        <v>0</v>
      </c>
    </row>
    <row r="30" spans="1:6" x14ac:dyDescent="0.2">
      <c r="A30" s="5" t="s">
        <v>17</v>
      </c>
      <c r="B30" s="3">
        <f>SUMIFS(Log!D:D, Log!C:C, A30, Log!B:B, "P1")</f>
        <v>0</v>
      </c>
      <c r="C30" s="3">
        <f>COUNTIFS(Log!C:C, A30, Log!B:B, "P1")</f>
        <v>0</v>
      </c>
      <c r="D30" s="4">
        <f t="shared" si="2"/>
        <v>0</v>
      </c>
      <c r="E30" s="6">
        <f t="shared" si="3"/>
        <v>1</v>
      </c>
      <c r="F30" s="5">
        <v>0</v>
      </c>
    </row>
    <row r="31" spans="1:6" x14ac:dyDescent="0.2">
      <c r="A31" s="2" t="s">
        <v>18</v>
      </c>
      <c r="B31" s="2">
        <f>SUM(B21:B30)</f>
        <v>2</v>
      </c>
      <c r="C31" s="2">
        <f>SUM(C21:C30)</f>
        <v>9</v>
      </c>
      <c r="D31" s="7">
        <f>1-E31</f>
        <v>1</v>
      </c>
      <c r="E31" s="7">
        <f>PRODUCT(E21:E30)</f>
        <v>0</v>
      </c>
      <c r="F31" s="2">
        <f>SUM(F21:F30)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outlinePr summaryBelow="0" summaryRight="0"/>
  </sheetPr>
  <dimension ref="A1:F16"/>
  <sheetViews>
    <sheetView workbookViewId="0">
      <selection activeCell="F6" sqref="F6:F15"/>
    </sheetView>
  </sheetViews>
  <sheetFormatPr baseColWidth="10" defaultColWidth="12.5703125" defaultRowHeight="15.75" customHeight="1" x14ac:dyDescent="0.2"/>
  <cols>
    <col min="1" max="1" width="20.5703125" customWidth="1"/>
  </cols>
  <sheetData>
    <row r="1" spans="1:6" x14ac:dyDescent="0.2">
      <c r="A1" s="1" t="s">
        <v>20</v>
      </c>
    </row>
    <row r="4" spans="1:6" x14ac:dyDescent="0.2">
      <c r="A4" s="1" t="s">
        <v>1</v>
      </c>
    </row>
    <row r="5" spans="1:6" x14ac:dyDescent="0.2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2">
      <c r="A6" s="3" t="s">
        <v>21</v>
      </c>
      <c r="B6" s="3">
        <f>SUMIFS(Log!D:D, Log!C:C, A6, Log!B:B, "P2")</f>
        <v>0</v>
      </c>
      <c r="C6" s="3">
        <f>COUNTIFS(Log!C:C, A6, Log!B:B, "P2")</f>
        <v>0</v>
      </c>
      <c r="D6" s="4">
        <f t="shared" ref="D6:D15" si="0">IF(C6=0, B6, B6/C6)</f>
        <v>0</v>
      </c>
      <c r="E6" s="4">
        <f t="shared" ref="E6:E15" si="1">1-D6</f>
        <v>1</v>
      </c>
      <c r="F6" s="3">
        <f>SUMIFS(Log!F:F, Log!C:C, A6, Log!B:B, "P2")</f>
        <v>0</v>
      </c>
    </row>
    <row r="7" spans="1:6" x14ac:dyDescent="0.2">
      <c r="A7" s="5" t="s">
        <v>22</v>
      </c>
      <c r="B7" s="3">
        <f>SUMIFS(Log!D:D, Log!C:C, A7, Log!B:B, "P2")</f>
        <v>0</v>
      </c>
      <c r="C7" s="3">
        <f>COUNTIFS(Log!C:C, A7, Log!B:B, "P2")</f>
        <v>0</v>
      </c>
      <c r="D7" s="4">
        <f t="shared" si="0"/>
        <v>0</v>
      </c>
      <c r="E7" s="6">
        <f t="shared" si="1"/>
        <v>1</v>
      </c>
      <c r="F7" s="3">
        <f>SUMIFS(Log!F:F, Log!C:C, A7, Log!B:B, "P2")</f>
        <v>0</v>
      </c>
    </row>
    <row r="8" spans="1:6" x14ac:dyDescent="0.2">
      <c r="A8" s="3" t="s">
        <v>23</v>
      </c>
      <c r="B8" s="3">
        <f>SUMIFS(Log!D:D, Log!C:C, A8, Log!B:B, "P2")</f>
        <v>0</v>
      </c>
      <c r="C8" s="3">
        <f>COUNTIFS(Log!C:C, A8, Log!B:B, "P2")</f>
        <v>0</v>
      </c>
      <c r="D8" s="4">
        <f t="shared" si="0"/>
        <v>0</v>
      </c>
      <c r="E8" s="4">
        <f t="shared" si="1"/>
        <v>1</v>
      </c>
      <c r="F8" s="3">
        <f>SUMIFS(Log!F:F, Log!C:C, A8, Log!B:B, "P2")</f>
        <v>0</v>
      </c>
    </row>
    <row r="9" spans="1:6" x14ac:dyDescent="0.2">
      <c r="A9" s="5" t="s">
        <v>24</v>
      </c>
      <c r="B9" s="3">
        <f>SUMIFS(Log!D:D, Log!C:C, A9, Log!B:B, "P2")</f>
        <v>0</v>
      </c>
      <c r="C9" s="3">
        <f>COUNTIFS(Log!C:C, A9, Log!B:B, "P2")</f>
        <v>0</v>
      </c>
      <c r="D9" s="4">
        <f t="shared" si="0"/>
        <v>0</v>
      </c>
      <c r="E9" s="6">
        <f t="shared" si="1"/>
        <v>1</v>
      </c>
      <c r="F9" s="3">
        <f>SUMIFS(Log!F:F, Log!C:C, A9, Log!B:B, "P2")</f>
        <v>0</v>
      </c>
    </row>
    <row r="10" spans="1:6" x14ac:dyDescent="0.2">
      <c r="A10" s="3" t="s">
        <v>25</v>
      </c>
      <c r="B10" s="3">
        <f>SUMIFS(Log!D:D, Log!C:C, A10, Log!B:B, "P2")</f>
        <v>0</v>
      </c>
      <c r="C10" s="3">
        <f>COUNTIFS(Log!C:C, A10, Log!B:B, "P2")</f>
        <v>0</v>
      </c>
      <c r="D10" s="4">
        <f t="shared" si="0"/>
        <v>0</v>
      </c>
      <c r="E10" s="4">
        <f t="shared" si="1"/>
        <v>1</v>
      </c>
      <c r="F10" s="3">
        <f>SUMIFS(Log!F:F, Log!C:C, A10, Log!B:B, "P2")</f>
        <v>0</v>
      </c>
    </row>
    <row r="11" spans="1:6" x14ac:dyDescent="0.2">
      <c r="A11" s="5" t="s">
        <v>26</v>
      </c>
      <c r="B11" s="3">
        <f>SUMIFS(Log!D:D, Log!C:C, A11, Log!B:B, "P2")</f>
        <v>0</v>
      </c>
      <c r="C11" s="3">
        <f>COUNTIFS(Log!C:C, A11, Log!B:B, "P2")</f>
        <v>0</v>
      </c>
      <c r="D11" s="4">
        <f t="shared" si="0"/>
        <v>0</v>
      </c>
      <c r="E11" s="6">
        <f t="shared" si="1"/>
        <v>1</v>
      </c>
      <c r="F11" s="3">
        <f>SUMIFS(Log!F:F, Log!C:C, A11, Log!B:B, "P2")</f>
        <v>0</v>
      </c>
    </row>
    <row r="12" spans="1:6" x14ac:dyDescent="0.2">
      <c r="A12" s="3" t="s">
        <v>27</v>
      </c>
      <c r="B12" s="3">
        <f>SUMIFS(Log!D:D, Log!C:C, A12, Log!B:B, "P2")</f>
        <v>0</v>
      </c>
      <c r="C12" s="3">
        <f>COUNTIFS(Log!C:C, A12, Log!B:B, "P2")</f>
        <v>0</v>
      </c>
      <c r="D12" s="4">
        <f t="shared" si="0"/>
        <v>0</v>
      </c>
      <c r="E12" s="4">
        <f t="shared" si="1"/>
        <v>1</v>
      </c>
      <c r="F12" s="3">
        <f>SUMIFS(Log!F:F, Log!C:C, A12, Log!B:B, "P2")</f>
        <v>0</v>
      </c>
    </row>
    <row r="13" spans="1:6" x14ac:dyDescent="0.2">
      <c r="A13" s="5" t="s">
        <v>28</v>
      </c>
      <c r="B13" s="3">
        <f>SUMIFS(Log!D:D, Log!C:C, A13, Log!B:B, "P2")</f>
        <v>0</v>
      </c>
      <c r="C13" s="3">
        <f>COUNTIFS(Log!C:C, A13, Log!B:B, "P2")</f>
        <v>0</v>
      </c>
      <c r="D13" s="4">
        <f t="shared" si="0"/>
        <v>0</v>
      </c>
      <c r="E13" s="6">
        <f t="shared" si="1"/>
        <v>1</v>
      </c>
      <c r="F13" s="3">
        <f>SUMIFS(Log!F:F, Log!C:C, A13, Log!B:B, "P2")</f>
        <v>0</v>
      </c>
    </row>
    <row r="14" spans="1:6" x14ac:dyDescent="0.2">
      <c r="A14" s="3" t="s">
        <v>29</v>
      </c>
      <c r="B14" s="3">
        <f>SUMIFS(Log!D:D, Log!C:C, A14, Log!B:B, "P2")</f>
        <v>0</v>
      </c>
      <c r="C14" s="3">
        <f>COUNTIFS(Log!C:C, A14, Log!B:B, "P2")</f>
        <v>0</v>
      </c>
      <c r="D14" s="4">
        <f t="shared" si="0"/>
        <v>0</v>
      </c>
      <c r="E14" s="4">
        <f t="shared" si="1"/>
        <v>1</v>
      </c>
      <c r="F14" s="3">
        <f>SUMIFS(Log!F:F, Log!C:C, A14, Log!B:B, "P2")</f>
        <v>0</v>
      </c>
    </row>
    <row r="15" spans="1:6" x14ac:dyDescent="0.2">
      <c r="A15" s="5" t="s">
        <v>30</v>
      </c>
      <c r="B15" s="3">
        <f>SUMIFS(Log!D:D, Log!C:C, A15, Log!B:B, "P2")</f>
        <v>0</v>
      </c>
      <c r="C15" s="3">
        <f>COUNTIFS(Log!C:C, A15, Log!B:B, "P2")</f>
        <v>0</v>
      </c>
      <c r="D15" s="4">
        <f t="shared" si="0"/>
        <v>0</v>
      </c>
      <c r="E15" s="6">
        <f t="shared" si="1"/>
        <v>1</v>
      </c>
      <c r="F15" s="3">
        <f>SUMIFS(Log!F:F, Log!C:C, A15, Log!B:B, "P2")</f>
        <v>0</v>
      </c>
    </row>
    <row r="16" spans="1:6" x14ac:dyDescent="0.2">
      <c r="A16" s="2" t="s">
        <v>18</v>
      </c>
      <c r="B16" s="2">
        <f>SUM(B6:B15)</f>
        <v>0</v>
      </c>
      <c r="C16" s="2">
        <f>SUM(C6:C15)</f>
        <v>0</v>
      </c>
      <c r="D16" s="7">
        <f>1-E16</f>
        <v>0</v>
      </c>
      <c r="E16" s="7">
        <f>PRODUCT(E6:E15)</f>
        <v>1</v>
      </c>
      <c r="F16" s="2">
        <f>SUM(F6:F15)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outlinePr summaryBelow="0" summaryRight="0"/>
  </sheetPr>
  <dimension ref="A1:F16"/>
  <sheetViews>
    <sheetView workbookViewId="0">
      <selection activeCell="D30" sqref="D30"/>
    </sheetView>
  </sheetViews>
  <sheetFormatPr baseColWidth="10" defaultColWidth="12.5703125" defaultRowHeight="15.75" customHeight="1" x14ac:dyDescent="0.2"/>
  <cols>
    <col min="1" max="1" width="20.5703125" customWidth="1"/>
  </cols>
  <sheetData>
    <row r="1" spans="1:6" x14ac:dyDescent="0.2">
      <c r="A1" s="1" t="s">
        <v>31</v>
      </c>
    </row>
    <row r="4" spans="1:6" x14ac:dyDescent="0.2">
      <c r="A4" s="1" t="s">
        <v>1</v>
      </c>
    </row>
    <row r="5" spans="1:6" x14ac:dyDescent="0.2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2">
      <c r="A6" s="3" t="s">
        <v>32</v>
      </c>
      <c r="B6" s="3">
        <f ca="1">SUMIFS(Log!J:J, Log!I:I, A6, Log!H:H, "P3")</f>
        <v>0</v>
      </c>
      <c r="C6" s="3">
        <f>COUNTIFS(Log!I:I, A6, Log!H:H, "P3")</f>
        <v>0</v>
      </c>
      <c r="D6" s="4">
        <f t="shared" ref="D6:D15" ca="1" si="0">IF(C6=0, B6, B6/C6)</f>
        <v>0</v>
      </c>
      <c r="E6" s="4">
        <f t="shared" ref="E6:E15" ca="1" si="1">1-D6</f>
        <v>1</v>
      </c>
      <c r="F6" s="3">
        <f>SUMIFS(Log!F:F, Log!C:C, A6, Log!B:B, "P3")</f>
        <v>0</v>
      </c>
    </row>
    <row r="7" spans="1:6" x14ac:dyDescent="0.2">
      <c r="A7" s="5" t="s">
        <v>33</v>
      </c>
      <c r="B7" s="3">
        <f ca="1">SUMIFS(Log!J:J, Log!I:I, A7, Log!H:H, "P3")</f>
        <v>0</v>
      </c>
      <c r="C7" s="3">
        <f>COUNTIFS(Log!I:I, A7, Log!H:H, "P3")</f>
        <v>0</v>
      </c>
      <c r="D7" s="4">
        <f t="shared" ca="1" si="0"/>
        <v>0</v>
      </c>
      <c r="E7" s="6">
        <f t="shared" ca="1" si="1"/>
        <v>1</v>
      </c>
      <c r="F7" s="3">
        <f>SUMIFS(Log!F:F, Log!C:C, A7, Log!B:B, "P3")</f>
        <v>0</v>
      </c>
    </row>
    <row r="8" spans="1:6" x14ac:dyDescent="0.2">
      <c r="A8" s="3" t="s">
        <v>34</v>
      </c>
      <c r="B8" s="3">
        <f ca="1">SUMIFS(Log!J:J, Log!I:I, A8, Log!H:H, "P3")</f>
        <v>0</v>
      </c>
      <c r="C8" s="3">
        <f>COUNTIFS(Log!I:I, A8, Log!H:H, "P3")</f>
        <v>0</v>
      </c>
      <c r="D8" s="4">
        <f t="shared" ca="1" si="0"/>
        <v>0</v>
      </c>
      <c r="E8" s="4">
        <f t="shared" ca="1" si="1"/>
        <v>1</v>
      </c>
      <c r="F8" s="3">
        <f>SUMIFS(Log!F:F, Log!C:C, A8, Log!B:B, "P3")</f>
        <v>0</v>
      </c>
    </row>
    <row r="9" spans="1:6" x14ac:dyDescent="0.2">
      <c r="A9" s="5" t="s">
        <v>35</v>
      </c>
      <c r="B9" s="3">
        <f ca="1">SUMIFS(Log!J:J, Log!I:I, A9, Log!H:H, "P3")</f>
        <v>0</v>
      </c>
      <c r="C9" s="3">
        <f>COUNTIFS(Log!I:I, A9, Log!H:H, "P3")</f>
        <v>0</v>
      </c>
      <c r="D9" s="4">
        <f t="shared" ca="1" si="0"/>
        <v>0</v>
      </c>
      <c r="E9" s="6">
        <f t="shared" ca="1" si="1"/>
        <v>1</v>
      </c>
      <c r="F9" s="3">
        <f>SUMIFS(Log!F:F, Log!C:C, A9, Log!B:B, "P3")</f>
        <v>0</v>
      </c>
    </row>
    <row r="10" spans="1:6" x14ac:dyDescent="0.2">
      <c r="A10" s="3" t="s">
        <v>36</v>
      </c>
      <c r="B10" s="3">
        <f ca="1">SUMIFS(Log!J:J, Log!I:I, A10, Log!H:H, "P3")</f>
        <v>0</v>
      </c>
      <c r="C10" s="3">
        <f>COUNTIFS(Log!I:I, A10, Log!H:H, "P3")</f>
        <v>0</v>
      </c>
      <c r="D10" s="4">
        <f t="shared" ca="1" si="0"/>
        <v>0</v>
      </c>
      <c r="E10" s="4">
        <f t="shared" ca="1" si="1"/>
        <v>1</v>
      </c>
      <c r="F10" s="3">
        <f>SUMIFS(Log!F:F, Log!C:C, A10, Log!B:B, "P3")</f>
        <v>0</v>
      </c>
    </row>
    <row r="11" spans="1:6" x14ac:dyDescent="0.2">
      <c r="A11" s="5" t="s">
        <v>37</v>
      </c>
      <c r="B11" s="3">
        <f ca="1">SUMIFS(Log!J:J, Log!I:I, A11, Log!H:H, "P3")</f>
        <v>0</v>
      </c>
      <c r="C11" s="3">
        <f>COUNTIFS(Log!I:I, A11, Log!H:H, "P3")</f>
        <v>0</v>
      </c>
      <c r="D11" s="4">
        <f t="shared" ca="1" si="0"/>
        <v>0</v>
      </c>
      <c r="E11" s="6">
        <f t="shared" ca="1" si="1"/>
        <v>1</v>
      </c>
      <c r="F11" s="3">
        <f>SUMIFS(Log!F:F, Log!C:C, A11, Log!B:B, "P3")</f>
        <v>0</v>
      </c>
    </row>
    <row r="12" spans="1:6" x14ac:dyDescent="0.2">
      <c r="A12" s="3" t="s">
        <v>38</v>
      </c>
      <c r="B12" s="3">
        <f ca="1">SUMIFS(Log!J:J, Log!I:I, A12, Log!H:H, "P3")</f>
        <v>0</v>
      </c>
      <c r="C12" s="3">
        <f>COUNTIFS(Log!I:I, A12, Log!H:H, "P3")</f>
        <v>0</v>
      </c>
      <c r="D12" s="4">
        <f t="shared" ca="1" si="0"/>
        <v>0</v>
      </c>
      <c r="E12" s="4">
        <f t="shared" ca="1" si="1"/>
        <v>1</v>
      </c>
      <c r="F12" s="3">
        <f>SUMIFS(Log!F:F, Log!C:C, A12, Log!B:B, "P3")</f>
        <v>0</v>
      </c>
    </row>
    <row r="13" spans="1:6" x14ac:dyDescent="0.2">
      <c r="A13" s="5" t="s">
        <v>39</v>
      </c>
      <c r="B13" s="3">
        <f ca="1">SUMIFS(Log!J:J, Log!I:I, A13, Log!H:H, "P3")</f>
        <v>0</v>
      </c>
      <c r="C13" s="3">
        <f>COUNTIFS(Log!I:I, A13, Log!H:H, "P3")</f>
        <v>0</v>
      </c>
      <c r="D13" s="4">
        <f t="shared" ca="1" si="0"/>
        <v>0</v>
      </c>
      <c r="E13" s="6">
        <f t="shared" ca="1" si="1"/>
        <v>1</v>
      </c>
      <c r="F13" s="3">
        <f>SUMIFS(Log!F:F, Log!C:C, A13, Log!B:B, "P3")</f>
        <v>0</v>
      </c>
    </row>
    <row r="14" spans="1:6" x14ac:dyDescent="0.2">
      <c r="A14" s="3" t="s">
        <v>40</v>
      </c>
      <c r="B14" s="3">
        <f ca="1">SUMIFS(Log!J:J, Log!I:I, A14, Log!H:H, "P3")</f>
        <v>0</v>
      </c>
      <c r="C14" s="3">
        <f>COUNTIFS(Log!I:I, A14, Log!H:H, "P3")</f>
        <v>0</v>
      </c>
      <c r="D14" s="4">
        <f t="shared" ca="1" si="0"/>
        <v>0</v>
      </c>
      <c r="E14" s="4">
        <f t="shared" ca="1" si="1"/>
        <v>1</v>
      </c>
      <c r="F14" s="3">
        <f>SUMIFS(Log!F:F, Log!C:C, A14, Log!B:B, "P3")</f>
        <v>0</v>
      </c>
    </row>
    <row r="15" spans="1:6" x14ac:dyDescent="0.2">
      <c r="A15" s="5" t="s">
        <v>41</v>
      </c>
      <c r="B15" s="3">
        <f ca="1">SUMIFS(Log!J:J, Log!I:I, A15, Log!H:H, "P3")</f>
        <v>0</v>
      </c>
      <c r="C15" s="3">
        <f>COUNTIFS(Log!I:I, A15, Log!H:H, "P3")</f>
        <v>0</v>
      </c>
      <c r="D15" s="4">
        <f t="shared" ca="1" si="0"/>
        <v>0</v>
      </c>
      <c r="E15" s="6">
        <f t="shared" ca="1" si="1"/>
        <v>1</v>
      </c>
      <c r="F15" s="3">
        <f>SUMIFS(Log!F:F, Log!C:C, A15, Log!B:B, "P3")</f>
        <v>0</v>
      </c>
    </row>
    <row r="16" spans="1:6" x14ac:dyDescent="0.2">
      <c r="A16" s="2" t="s">
        <v>18</v>
      </c>
      <c r="B16" s="2">
        <f ca="1">SUM(B6:B15)</f>
        <v>0</v>
      </c>
      <c r="C16" s="2">
        <f>SUM(C6:C15)</f>
        <v>0</v>
      </c>
      <c r="D16" s="7">
        <f ca="1">1-E16</f>
        <v>0</v>
      </c>
      <c r="E16" s="7">
        <f ca="1">PRODUCT(E6:E15)</f>
        <v>1</v>
      </c>
      <c r="F16" s="2">
        <f>SUM(F6:F15)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outlinePr summaryBelow="0" summaryRight="0"/>
  </sheetPr>
  <dimension ref="A1:F16"/>
  <sheetViews>
    <sheetView workbookViewId="0">
      <selection activeCell="F6" sqref="F6:F15"/>
    </sheetView>
  </sheetViews>
  <sheetFormatPr baseColWidth="10" defaultColWidth="12.5703125" defaultRowHeight="15.75" customHeight="1" x14ac:dyDescent="0.2"/>
  <cols>
    <col min="1" max="1" width="20.5703125" customWidth="1"/>
  </cols>
  <sheetData>
    <row r="1" spans="1:6" x14ac:dyDescent="0.2">
      <c r="A1" s="1" t="s">
        <v>42</v>
      </c>
    </row>
    <row r="4" spans="1:6" x14ac:dyDescent="0.2">
      <c r="A4" s="1" t="s">
        <v>1</v>
      </c>
    </row>
    <row r="5" spans="1:6" x14ac:dyDescent="0.2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2">
      <c r="A6" s="3" t="s">
        <v>43</v>
      </c>
      <c r="B6" s="3">
        <f>SUMIFS(Log!D:D, Log!C:C, A6, Log!B:B, "P4")</f>
        <v>0</v>
      </c>
      <c r="C6" s="3">
        <f>COUNTIFS(Log!C:C, A6, Log!B:B, "P4")</f>
        <v>0</v>
      </c>
      <c r="D6" s="4">
        <f t="shared" ref="D6:D15" si="0">IF(C6=0, B6, B6/C6)</f>
        <v>0</v>
      </c>
      <c r="E6" s="4">
        <f t="shared" ref="E6:E15" si="1">1-D6</f>
        <v>1</v>
      </c>
      <c r="F6" s="3">
        <f>SUMIFS(Log!F:F, Log!C:C, A6, Log!B:B, "P4")</f>
        <v>0</v>
      </c>
    </row>
    <row r="7" spans="1:6" x14ac:dyDescent="0.2">
      <c r="A7" s="5" t="s">
        <v>44</v>
      </c>
      <c r="B7" s="3">
        <f>SUMIFS(Log!D:D, Log!C:C, A7, Log!B:B, "P4")</f>
        <v>0</v>
      </c>
      <c r="C7" s="3">
        <f>COUNTIFS(Log!C:C, A7, Log!B:B, "P4")</f>
        <v>0</v>
      </c>
      <c r="D7" s="4">
        <f t="shared" si="0"/>
        <v>0</v>
      </c>
      <c r="E7" s="6">
        <f t="shared" si="1"/>
        <v>1</v>
      </c>
      <c r="F7" s="3">
        <f>SUMIFS(Log!F:F, Log!C:C, A7, Log!B:B, "P4")</f>
        <v>0</v>
      </c>
    </row>
    <row r="8" spans="1:6" x14ac:dyDescent="0.2">
      <c r="A8" s="3" t="s">
        <v>45</v>
      </c>
      <c r="B8" s="3">
        <f>SUMIFS(Log!D:D, Log!C:C, A8, Log!B:B, "P4")</f>
        <v>0</v>
      </c>
      <c r="C8" s="3">
        <f>COUNTIFS(Log!C:C, A8, Log!B:B, "P4")</f>
        <v>0</v>
      </c>
      <c r="D8" s="4">
        <f t="shared" si="0"/>
        <v>0</v>
      </c>
      <c r="E8" s="4">
        <f t="shared" si="1"/>
        <v>1</v>
      </c>
      <c r="F8" s="3">
        <f>SUMIFS(Log!F:F, Log!C:C, A8, Log!B:B, "P4")</f>
        <v>0</v>
      </c>
    </row>
    <row r="9" spans="1:6" x14ac:dyDescent="0.2">
      <c r="A9" s="5" t="s">
        <v>46</v>
      </c>
      <c r="B9" s="3">
        <f>SUMIFS(Log!D:D, Log!C:C, A9, Log!B:B, "P4")</f>
        <v>0</v>
      </c>
      <c r="C9" s="3">
        <f>COUNTIFS(Log!C:C, A9, Log!B:B, "P4")</f>
        <v>0</v>
      </c>
      <c r="D9" s="4">
        <f t="shared" si="0"/>
        <v>0</v>
      </c>
      <c r="E9" s="6">
        <f t="shared" si="1"/>
        <v>1</v>
      </c>
      <c r="F9" s="3">
        <f>SUMIFS(Log!F:F, Log!C:C, A9, Log!B:B, "P4")</f>
        <v>0</v>
      </c>
    </row>
    <row r="10" spans="1:6" x14ac:dyDescent="0.2">
      <c r="A10" s="3" t="s">
        <v>47</v>
      </c>
      <c r="B10" s="3">
        <f>SUMIFS(Log!D:D, Log!C:C, A10, Log!B:B, "P4")</f>
        <v>0</v>
      </c>
      <c r="C10" s="3">
        <f>COUNTIFS(Log!C:C, A10, Log!B:B, "P4")</f>
        <v>0</v>
      </c>
      <c r="D10" s="4">
        <f t="shared" si="0"/>
        <v>0</v>
      </c>
      <c r="E10" s="4">
        <f t="shared" si="1"/>
        <v>1</v>
      </c>
      <c r="F10" s="3">
        <f>SUMIFS(Log!F:F, Log!C:C, A10, Log!B:B, "P4")</f>
        <v>0</v>
      </c>
    </row>
    <row r="11" spans="1:6" x14ac:dyDescent="0.2">
      <c r="A11" s="5" t="s">
        <v>48</v>
      </c>
      <c r="B11" s="3">
        <f>SUMIFS(Log!D:D, Log!C:C, A11, Log!B:B, "P4")</f>
        <v>0</v>
      </c>
      <c r="C11" s="3">
        <f>COUNTIFS(Log!C:C, A11, Log!B:B, "P4")</f>
        <v>0</v>
      </c>
      <c r="D11" s="4">
        <f t="shared" si="0"/>
        <v>0</v>
      </c>
      <c r="E11" s="6">
        <f t="shared" si="1"/>
        <v>1</v>
      </c>
      <c r="F11" s="3">
        <f>SUMIFS(Log!F:F, Log!C:C, A11, Log!B:B, "P4")</f>
        <v>0</v>
      </c>
    </row>
    <row r="12" spans="1:6" x14ac:dyDescent="0.2">
      <c r="A12" s="3" t="s">
        <v>49</v>
      </c>
      <c r="B12" s="3">
        <f>SUMIFS(Log!D:D, Log!C:C, A12, Log!B:B, "P4")</f>
        <v>0</v>
      </c>
      <c r="C12" s="3">
        <f>COUNTIFS(Log!C:C, A12, Log!B:B, "P4")</f>
        <v>0</v>
      </c>
      <c r="D12" s="4">
        <f t="shared" si="0"/>
        <v>0</v>
      </c>
      <c r="E12" s="4">
        <f t="shared" si="1"/>
        <v>1</v>
      </c>
      <c r="F12" s="3">
        <f>SUMIFS(Log!F:F, Log!C:C, A12, Log!B:B, "P4")</f>
        <v>0</v>
      </c>
    </row>
    <row r="13" spans="1:6" x14ac:dyDescent="0.2">
      <c r="A13" s="5" t="s">
        <v>59</v>
      </c>
      <c r="B13" s="3">
        <f>SUMIFS(Log!D:D, Log!C:C, A13, Log!B:B, "P4")</f>
        <v>0</v>
      </c>
      <c r="C13" s="3">
        <f>COUNTIFS(Log!C:C, A13, Log!B:B, "P4")</f>
        <v>0</v>
      </c>
      <c r="D13" s="4">
        <f t="shared" si="0"/>
        <v>0</v>
      </c>
      <c r="E13" s="6">
        <f t="shared" si="1"/>
        <v>1</v>
      </c>
      <c r="F13" s="3">
        <f>SUMIFS(Log!F:F, Log!C:C, A13, Log!B:B, "P4")</f>
        <v>0</v>
      </c>
    </row>
    <row r="14" spans="1:6" x14ac:dyDescent="0.2">
      <c r="A14" s="3" t="s">
        <v>51</v>
      </c>
      <c r="B14" s="3">
        <f>SUMIFS(Log!D:D, Log!C:C, A14, Log!B:B, "P4")</f>
        <v>0</v>
      </c>
      <c r="C14" s="3">
        <f>COUNTIFS(Log!C:C, A14, Log!B:B, "P4")</f>
        <v>0</v>
      </c>
      <c r="D14" s="4">
        <f t="shared" si="0"/>
        <v>0</v>
      </c>
      <c r="E14" s="4">
        <f t="shared" si="1"/>
        <v>1</v>
      </c>
      <c r="F14" s="3">
        <f>SUMIFS(Log!F:F, Log!C:C, A14, Log!B:B, "P4")</f>
        <v>0</v>
      </c>
    </row>
    <row r="15" spans="1:6" x14ac:dyDescent="0.2">
      <c r="A15" s="5" t="s">
        <v>52</v>
      </c>
      <c r="B15" s="3">
        <f>SUMIFS(Log!D:D, Log!C:C, A15, Log!B:B, "P4")</f>
        <v>0</v>
      </c>
      <c r="C15" s="3">
        <f>COUNTIFS(Log!C:C, A15, Log!B:B, "P4")</f>
        <v>0</v>
      </c>
      <c r="D15" s="4">
        <f t="shared" si="0"/>
        <v>0</v>
      </c>
      <c r="E15" s="6">
        <f t="shared" si="1"/>
        <v>1</v>
      </c>
      <c r="F15" s="3">
        <f>SUMIFS(Log!F:F, Log!C:C, A15, Log!B:B, "P4")</f>
        <v>0</v>
      </c>
    </row>
    <row r="16" spans="1:6" x14ac:dyDescent="0.2">
      <c r="A16" s="2" t="s">
        <v>18</v>
      </c>
      <c r="B16" s="2">
        <f>SUM(B6:B15)</f>
        <v>0</v>
      </c>
      <c r="C16" s="2">
        <f>SUM(C6:C15)</f>
        <v>0</v>
      </c>
      <c r="D16" s="7">
        <f>1-E16</f>
        <v>0</v>
      </c>
      <c r="E16" s="7">
        <f>PRODUCT(E6:E15)</f>
        <v>1</v>
      </c>
      <c r="F16" s="2">
        <f>SUM(F6:F15)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outlinePr summaryBelow="0" summaryRight="0"/>
  </sheetPr>
  <dimension ref="A1:F48"/>
  <sheetViews>
    <sheetView workbookViewId="0">
      <selection activeCell="H13" sqref="H13"/>
    </sheetView>
  </sheetViews>
  <sheetFormatPr baseColWidth="10" defaultColWidth="12.5703125" defaultRowHeight="15.75" customHeight="1" x14ac:dyDescent="0.2"/>
  <cols>
    <col min="1" max="1" width="20.5703125" customWidth="1"/>
  </cols>
  <sheetData>
    <row r="1" spans="1:6" x14ac:dyDescent="0.2">
      <c r="A1" s="1" t="s">
        <v>53</v>
      </c>
    </row>
    <row r="4" spans="1:6" x14ac:dyDescent="0.2">
      <c r="A4" s="1" t="s">
        <v>1</v>
      </c>
    </row>
    <row r="5" spans="1:6" x14ac:dyDescent="0.2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2">
      <c r="A6" s="3" t="s">
        <v>8</v>
      </c>
      <c r="B6" s="3">
        <f>SUMIFS(Log!D:D, Log!C:C, A6, Log!B:B, "P5")</f>
        <v>0</v>
      </c>
      <c r="C6" s="3">
        <v>0</v>
      </c>
      <c r="D6" s="4">
        <f t="shared" ref="D6:D47" si="0">IF(C6=0, B6, B6/C6)</f>
        <v>0</v>
      </c>
      <c r="E6" s="4">
        <f t="shared" ref="E6:E47" si="1">1-D6</f>
        <v>1</v>
      </c>
      <c r="F6" s="3">
        <f>SUMIFS(Log!F:F, Log!C:C, A6, Log!B:B, "P5")</f>
        <v>0</v>
      </c>
    </row>
    <row r="7" spans="1:6" x14ac:dyDescent="0.2">
      <c r="A7" s="5" t="s">
        <v>9</v>
      </c>
      <c r="B7" s="5">
        <v>0</v>
      </c>
      <c r="C7" s="5">
        <v>0</v>
      </c>
      <c r="D7" s="4">
        <f t="shared" si="0"/>
        <v>0</v>
      </c>
      <c r="E7" s="6">
        <f t="shared" si="1"/>
        <v>1</v>
      </c>
      <c r="F7" s="3">
        <f>SUMIFS(Log!F:F, Log!C:C, A7, Log!B:B, "P5")</f>
        <v>0</v>
      </c>
    </row>
    <row r="8" spans="1:6" x14ac:dyDescent="0.2">
      <c r="A8" s="3" t="s">
        <v>10</v>
      </c>
      <c r="B8" s="3">
        <v>0</v>
      </c>
      <c r="C8" s="3">
        <v>0</v>
      </c>
      <c r="D8" s="4">
        <f t="shared" si="0"/>
        <v>0</v>
      </c>
      <c r="E8" s="4">
        <f t="shared" si="1"/>
        <v>1</v>
      </c>
      <c r="F8" s="3">
        <f>SUMIFS(Log!F:F, Log!C:C, A8, Log!B:B, "P5")</f>
        <v>0</v>
      </c>
    </row>
    <row r="9" spans="1:6" x14ac:dyDescent="0.2">
      <c r="A9" s="5" t="s">
        <v>11</v>
      </c>
      <c r="B9" s="5">
        <v>0</v>
      </c>
      <c r="C9" s="5">
        <v>0</v>
      </c>
      <c r="D9" s="4">
        <f t="shared" si="0"/>
        <v>0</v>
      </c>
      <c r="E9" s="6">
        <f t="shared" si="1"/>
        <v>1</v>
      </c>
      <c r="F9" s="3">
        <f>SUMIFS(Log!F:F, Log!C:C, A9, Log!B:B, "P5")</f>
        <v>0</v>
      </c>
    </row>
    <row r="10" spans="1:6" x14ac:dyDescent="0.2">
      <c r="A10" s="3" t="s">
        <v>12</v>
      </c>
      <c r="B10" s="3">
        <v>0</v>
      </c>
      <c r="C10" s="3">
        <v>0</v>
      </c>
      <c r="D10" s="4">
        <f t="shared" si="0"/>
        <v>0</v>
      </c>
      <c r="E10" s="4">
        <f t="shared" si="1"/>
        <v>1</v>
      </c>
      <c r="F10" s="3">
        <f>SUMIFS(Log!F:F, Log!C:C, A10, Log!B:B, "P5")</f>
        <v>0</v>
      </c>
    </row>
    <row r="11" spans="1:6" x14ac:dyDescent="0.2">
      <c r="A11" s="5" t="s">
        <v>13</v>
      </c>
      <c r="B11" s="5">
        <v>0</v>
      </c>
      <c r="C11" s="5">
        <v>0</v>
      </c>
      <c r="D11" s="4">
        <f t="shared" si="0"/>
        <v>0</v>
      </c>
      <c r="E11" s="6">
        <f t="shared" si="1"/>
        <v>1</v>
      </c>
      <c r="F11" s="3">
        <f>SUMIFS(Log!F:F, Log!C:C, A11, Log!B:B, "P5")</f>
        <v>0</v>
      </c>
    </row>
    <row r="12" spans="1:6" x14ac:dyDescent="0.2">
      <c r="A12" s="3" t="s">
        <v>14</v>
      </c>
      <c r="B12" s="3">
        <v>0</v>
      </c>
      <c r="C12" s="3">
        <v>0</v>
      </c>
      <c r="D12" s="4">
        <f t="shared" si="0"/>
        <v>0</v>
      </c>
      <c r="E12" s="4">
        <f t="shared" si="1"/>
        <v>1</v>
      </c>
      <c r="F12" s="3">
        <f>SUMIFS(Log!F:F, Log!C:C, A12, Log!B:B, "P5")</f>
        <v>0</v>
      </c>
    </row>
    <row r="13" spans="1:6" x14ac:dyDescent="0.2">
      <c r="A13" s="5" t="s">
        <v>15</v>
      </c>
      <c r="B13" s="5">
        <v>0</v>
      </c>
      <c r="C13" s="5">
        <v>0</v>
      </c>
      <c r="D13" s="4">
        <f t="shared" si="0"/>
        <v>0</v>
      </c>
      <c r="E13" s="6">
        <f t="shared" si="1"/>
        <v>1</v>
      </c>
      <c r="F13" s="3">
        <f>SUMIFS(Log!F:F, Log!C:C, A13, Log!B:B, "P5")</f>
        <v>0</v>
      </c>
    </row>
    <row r="14" spans="1:6" x14ac:dyDescent="0.2">
      <c r="A14" s="3" t="s">
        <v>16</v>
      </c>
      <c r="B14" s="3">
        <v>0</v>
      </c>
      <c r="C14" s="3">
        <v>0</v>
      </c>
      <c r="D14" s="4">
        <f t="shared" si="0"/>
        <v>0</v>
      </c>
      <c r="E14" s="4">
        <f t="shared" si="1"/>
        <v>1</v>
      </c>
      <c r="F14" s="3">
        <f>SUMIFS(Log!F:F, Log!C:C, A14, Log!B:B, "P5")</f>
        <v>0</v>
      </c>
    </row>
    <row r="15" spans="1:6" x14ac:dyDescent="0.2">
      <c r="A15" s="5" t="s">
        <v>17</v>
      </c>
      <c r="B15" s="5">
        <v>0</v>
      </c>
      <c r="C15" s="5">
        <v>0</v>
      </c>
      <c r="D15" s="4">
        <f t="shared" si="0"/>
        <v>0</v>
      </c>
      <c r="E15" s="6">
        <f t="shared" si="1"/>
        <v>1</v>
      </c>
      <c r="F15" s="3">
        <f>SUMIFS(Log!F:F, Log!C:C, A15, Log!B:B, "P5")</f>
        <v>0</v>
      </c>
    </row>
    <row r="16" spans="1:6" x14ac:dyDescent="0.2">
      <c r="A16" s="3" t="s">
        <v>21</v>
      </c>
      <c r="B16" s="3">
        <v>0</v>
      </c>
      <c r="C16" s="3">
        <v>0</v>
      </c>
      <c r="D16" s="4">
        <f t="shared" si="0"/>
        <v>0</v>
      </c>
      <c r="E16" s="4">
        <f t="shared" si="1"/>
        <v>1</v>
      </c>
      <c r="F16" s="3">
        <f>SUMIFS(Log!F:F, Log!C:C, A16, Log!B:B, "P5")</f>
        <v>0</v>
      </c>
    </row>
    <row r="17" spans="1:6" x14ac:dyDescent="0.2">
      <c r="A17" s="5" t="s">
        <v>22</v>
      </c>
      <c r="B17" s="5">
        <v>0</v>
      </c>
      <c r="C17" s="5">
        <v>0</v>
      </c>
      <c r="D17" s="4">
        <f t="shared" si="0"/>
        <v>0</v>
      </c>
      <c r="E17" s="6">
        <f t="shared" si="1"/>
        <v>1</v>
      </c>
      <c r="F17" s="3">
        <f>SUMIFS(Log!F:F, Log!C:C, A17, Log!B:B, "P5")</f>
        <v>0</v>
      </c>
    </row>
    <row r="18" spans="1:6" x14ac:dyDescent="0.2">
      <c r="A18" s="3" t="s">
        <v>23</v>
      </c>
      <c r="B18" s="3">
        <v>0</v>
      </c>
      <c r="C18" s="3">
        <v>0</v>
      </c>
      <c r="D18" s="4">
        <f t="shared" si="0"/>
        <v>0</v>
      </c>
      <c r="E18" s="4">
        <f t="shared" si="1"/>
        <v>1</v>
      </c>
      <c r="F18" s="3">
        <f>SUMIFS(Log!F:F, Log!C:C, A18, Log!B:B, "P5")</f>
        <v>0</v>
      </c>
    </row>
    <row r="19" spans="1:6" x14ac:dyDescent="0.2">
      <c r="A19" s="5" t="s">
        <v>24</v>
      </c>
      <c r="B19" s="5">
        <v>0</v>
      </c>
      <c r="C19" s="5">
        <v>0</v>
      </c>
      <c r="D19" s="4">
        <f t="shared" si="0"/>
        <v>0</v>
      </c>
      <c r="E19" s="6">
        <f t="shared" si="1"/>
        <v>1</v>
      </c>
      <c r="F19" s="3">
        <f>SUMIFS(Log!F:F, Log!C:C, A19, Log!B:B, "P5")</f>
        <v>0</v>
      </c>
    </row>
    <row r="20" spans="1:6" x14ac:dyDescent="0.2">
      <c r="A20" s="3" t="s">
        <v>54</v>
      </c>
      <c r="B20" s="3">
        <v>0</v>
      </c>
      <c r="C20" s="3">
        <v>0</v>
      </c>
      <c r="D20" s="4">
        <f t="shared" si="0"/>
        <v>0</v>
      </c>
      <c r="E20" s="4">
        <f t="shared" si="1"/>
        <v>1</v>
      </c>
      <c r="F20" s="3">
        <f>SUMIFS(Log!F:F, Log!C:C, A20, Log!B:B, "P5")</f>
        <v>0</v>
      </c>
    </row>
    <row r="21" spans="1:6" x14ac:dyDescent="0.2">
      <c r="A21" s="5" t="s">
        <v>26</v>
      </c>
      <c r="B21" s="5">
        <v>0</v>
      </c>
      <c r="C21" s="5">
        <v>0</v>
      </c>
      <c r="D21" s="4">
        <f t="shared" si="0"/>
        <v>0</v>
      </c>
      <c r="E21" s="6">
        <f t="shared" si="1"/>
        <v>1</v>
      </c>
      <c r="F21" s="3">
        <f>SUMIFS(Log!F:F, Log!C:C, A21, Log!B:B, "P5")</f>
        <v>0</v>
      </c>
    </row>
    <row r="22" spans="1:6" x14ac:dyDescent="0.2">
      <c r="A22" s="3" t="s">
        <v>28</v>
      </c>
      <c r="B22" s="3">
        <v>0</v>
      </c>
      <c r="C22" s="3">
        <v>0</v>
      </c>
      <c r="D22" s="4">
        <f t="shared" si="0"/>
        <v>0</v>
      </c>
      <c r="E22" s="4">
        <f t="shared" si="1"/>
        <v>1</v>
      </c>
      <c r="F22" s="3">
        <f>SUMIFS(Log!F:F, Log!C:C, A22, Log!B:B, "P5")</f>
        <v>0</v>
      </c>
    </row>
    <row r="23" spans="1:6" x14ac:dyDescent="0.2">
      <c r="A23" s="5" t="s">
        <v>29</v>
      </c>
      <c r="B23" s="5">
        <v>0</v>
      </c>
      <c r="C23" s="5">
        <v>0</v>
      </c>
      <c r="D23" s="4">
        <f t="shared" si="0"/>
        <v>0</v>
      </c>
      <c r="E23" s="6">
        <f t="shared" si="1"/>
        <v>1</v>
      </c>
      <c r="F23" s="3">
        <f>SUMIFS(Log!F:F, Log!C:C, A23, Log!B:B, "P5")</f>
        <v>0</v>
      </c>
    </row>
    <row r="24" spans="1:6" x14ac:dyDescent="0.2">
      <c r="A24" s="3" t="s">
        <v>37</v>
      </c>
      <c r="B24" s="3">
        <v>0</v>
      </c>
      <c r="C24" s="3">
        <v>0</v>
      </c>
      <c r="D24" s="4">
        <f t="shared" si="0"/>
        <v>0</v>
      </c>
      <c r="E24" s="4">
        <f t="shared" si="1"/>
        <v>1</v>
      </c>
      <c r="F24" s="3">
        <f>SUMIFS(Log!F:F, Log!C:C, A24, Log!B:B, "P5")</f>
        <v>0</v>
      </c>
    </row>
    <row r="25" spans="1:6" x14ac:dyDescent="0.2">
      <c r="A25" s="5" t="s">
        <v>30</v>
      </c>
      <c r="B25" s="5">
        <v>0</v>
      </c>
      <c r="C25" s="5">
        <v>0</v>
      </c>
      <c r="D25" s="4">
        <f t="shared" si="0"/>
        <v>0</v>
      </c>
      <c r="E25" s="6">
        <f t="shared" si="1"/>
        <v>1</v>
      </c>
      <c r="F25" s="3">
        <f>SUMIFS(Log!F:F, Log!C:C, A25, Log!B:B, "P5")</f>
        <v>0</v>
      </c>
    </row>
    <row r="26" spans="1:6" x14ac:dyDescent="0.2">
      <c r="A26" s="3" t="s">
        <v>32</v>
      </c>
      <c r="B26" s="3">
        <v>0</v>
      </c>
      <c r="C26" s="3">
        <v>0</v>
      </c>
      <c r="D26" s="4">
        <f t="shared" si="0"/>
        <v>0</v>
      </c>
      <c r="E26" s="4">
        <f t="shared" si="1"/>
        <v>1</v>
      </c>
      <c r="F26" s="3">
        <f>SUMIFS(Log!F:F, Log!C:C, A26, Log!B:B, "P5")</f>
        <v>0</v>
      </c>
    </row>
    <row r="27" spans="1:6" x14ac:dyDescent="0.2">
      <c r="A27" s="5" t="s">
        <v>33</v>
      </c>
      <c r="B27" s="5">
        <v>0</v>
      </c>
      <c r="C27" s="5">
        <v>0</v>
      </c>
      <c r="D27" s="4">
        <f t="shared" si="0"/>
        <v>0</v>
      </c>
      <c r="E27" s="6">
        <f t="shared" si="1"/>
        <v>1</v>
      </c>
      <c r="F27" s="3">
        <f>SUMIFS(Log!F:F, Log!C:C, A27, Log!B:B, "P5")</f>
        <v>0</v>
      </c>
    </row>
    <row r="28" spans="1:6" x14ac:dyDescent="0.2">
      <c r="A28" s="3" t="s">
        <v>34</v>
      </c>
      <c r="B28" s="3">
        <v>0</v>
      </c>
      <c r="C28" s="3">
        <v>0</v>
      </c>
      <c r="D28" s="4">
        <f t="shared" si="0"/>
        <v>0</v>
      </c>
      <c r="E28" s="4">
        <f t="shared" si="1"/>
        <v>1</v>
      </c>
      <c r="F28" s="3">
        <f>SUMIFS(Log!F:F, Log!C:C, A28, Log!B:B, "P5")</f>
        <v>0</v>
      </c>
    </row>
    <row r="29" spans="1:6" x14ac:dyDescent="0.2">
      <c r="A29" s="5" t="s">
        <v>35</v>
      </c>
      <c r="B29" s="5">
        <v>0</v>
      </c>
      <c r="C29" s="5">
        <v>0</v>
      </c>
      <c r="D29" s="4">
        <f t="shared" si="0"/>
        <v>0</v>
      </c>
      <c r="E29" s="6">
        <f t="shared" si="1"/>
        <v>1</v>
      </c>
      <c r="F29" s="3">
        <f>SUMIFS(Log!F:F, Log!C:C, A29, Log!B:B, "P5")</f>
        <v>0</v>
      </c>
    </row>
    <row r="30" spans="1:6" x14ac:dyDescent="0.2">
      <c r="A30" s="3" t="s">
        <v>55</v>
      </c>
      <c r="B30" s="3">
        <v>0</v>
      </c>
      <c r="C30" s="3">
        <v>0</v>
      </c>
      <c r="D30" s="4">
        <f t="shared" si="0"/>
        <v>0</v>
      </c>
      <c r="E30" s="4">
        <f t="shared" si="1"/>
        <v>1</v>
      </c>
      <c r="F30" s="3">
        <f>SUMIFS(Log!F:F, Log!C:C, A30, Log!B:B, "P5")</f>
        <v>0</v>
      </c>
    </row>
    <row r="31" spans="1:6" x14ac:dyDescent="0.2">
      <c r="A31" s="5" t="s">
        <v>50</v>
      </c>
      <c r="B31" s="5">
        <v>0</v>
      </c>
      <c r="C31" s="5">
        <v>0</v>
      </c>
      <c r="D31" s="4">
        <f t="shared" si="0"/>
        <v>0</v>
      </c>
      <c r="E31" s="6">
        <f t="shared" si="1"/>
        <v>1</v>
      </c>
      <c r="F31" s="3">
        <f>SUMIFS(Log!F:F, Log!C:C, A31, Log!B:B, "P5")</f>
        <v>0</v>
      </c>
    </row>
    <row r="32" spans="1:6" x14ac:dyDescent="0.2">
      <c r="A32" s="3" t="s">
        <v>39</v>
      </c>
      <c r="B32" s="3">
        <v>0</v>
      </c>
      <c r="C32" s="3">
        <v>0</v>
      </c>
      <c r="D32" s="4">
        <f t="shared" si="0"/>
        <v>0</v>
      </c>
      <c r="E32" s="4">
        <f t="shared" si="1"/>
        <v>1</v>
      </c>
      <c r="F32" s="3">
        <f>SUMIFS(Log!F:F, Log!C:C, A32, Log!B:B, "P5")</f>
        <v>0</v>
      </c>
    </row>
    <row r="33" spans="1:6" x14ac:dyDescent="0.2">
      <c r="A33" s="5" t="s">
        <v>56</v>
      </c>
      <c r="B33" s="5">
        <v>0</v>
      </c>
      <c r="C33" s="5">
        <v>0</v>
      </c>
      <c r="D33" s="4">
        <f t="shared" si="0"/>
        <v>0</v>
      </c>
      <c r="E33" s="6">
        <f t="shared" si="1"/>
        <v>1</v>
      </c>
      <c r="F33" s="3">
        <f>SUMIFS(Log!F:F, Log!C:C, A33, Log!B:B, "P5")</f>
        <v>0</v>
      </c>
    </row>
    <row r="34" spans="1:6" x14ac:dyDescent="0.2">
      <c r="A34" s="3" t="s">
        <v>41</v>
      </c>
      <c r="B34" s="3">
        <v>0</v>
      </c>
      <c r="C34" s="3">
        <v>0</v>
      </c>
      <c r="D34" s="4">
        <f t="shared" si="0"/>
        <v>0</v>
      </c>
      <c r="E34" s="4">
        <f t="shared" si="1"/>
        <v>1</v>
      </c>
      <c r="F34" s="3">
        <f>SUMIFS(Log!F:F, Log!C:C, A34, Log!B:B, "P5")</f>
        <v>0</v>
      </c>
    </row>
    <row r="35" spans="1:6" x14ac:dyDescent="0.2">
      <c r="A35" s="5" t="s">
        <v>40</v>
      </c>
      <c r="B35" s="5">
        <v>0</v>
      </c>
      <c r="C35" s="5">
        <v>0</v>
      </c>
      <c r="D35" s="4">
        <f t="shared" si="0"/>
        <v>0</v>
      </c>
      <c r="E35" s="6">
        <f t="shared" si="1"/>
        <v>1</v>
      </c>
      <c r="F35" s="3">
        <f>SUMIFS(Log!F:F, Log!C:C, A35, Log!B:B, "P5")</f>
        <v>0</v>
      </c>
    </row>
    <row r="36" spans="1:6" x14ac:dyDescent="0.2">
      <c r="A36" s="3" t="s">
        <v>43</v>
      </c>
      <c r="B36" s="3">
        <v>0</v>
      </c>
      <c r="C36" s="3">
        <v>0</v>
      </c>
      <c r="D36" s="4">
        <f t="shared" si="0"/>
        <v>0</v>
      </c>
      <c r="E36" s="4">
        <f t="shared" si="1"/>
        <v>1</v>
      </c>
      <c r="F36" s="3">
        <f>SUMIFS(Log!F:F, Log!C:C, A36, Log!B:B, "P5")</f>
        <v>0</v>
      </c>
    </row>
    <row r="37" spans="1:6" x14ac:dyDescent="0.2">
      <c r="A37" s="5" t="s">
        <v>44</v>
      </c>
      <c r="B37" s="5">
        <v>0</v>
      </c>
      <c r="C37" s="5">
        <v>0</v>
      </c>
      <c r="D37" s="4">
        <f t="shared" si="0"/>
        <v>0</v>
      </c>
      <c r="E37" s="6">
        <f t="shared" si="1"/>
        <v>1</v>
      </c>
      <c r="F37" s="3">
        <f>SUMIFS(Log!F:F, Log!C:C, A37, Log!B:B, "P5")</f>
        <v>0</v>
      </c>
    </row>
    <row r="38" spans="1:6" x14ac:dyDescent="0.2">
      <c r="A38" s="3" t="s">
        <v>45</v>
      </c>
      <c r="B38" s="3">
        <v>0</v>
      </c>
      <c r="C38" s="3">
        <v>0</v>
      </c>
      <c r="D38" s="4">
        <f t="shared" si="0"/>
        <v>0</v>
      </c>
      <c r="E38" s="4">
        <f t="shared" si="1"/>
        <v>1</v>
      </c>
      <c r="F38" s="3">
        <f>SUMIFS(Log!F:F, Log!C:C, A38, Log!B:B, "P5")</f>
        <v>0</v>
      </c>
    </row>
    <row r="39" spans="1:6" x14ac:dyDescent="0.2">
      <c r="A39" s="5" t="s">
        <v>46</v>
      </c>
      <c r="B39" s="5">
        <v>0</v>
      </c>
      <c r="C39" s="5">
        <v>0</v>
      </c>
      <c r="D39" s="4">
        <f t="shared" si="0"/>
        <v>0</v>
      </c>
      <c r="E39" s="6">
        <f t="shared" si="1"/>
        <v>1</v>
      </c>
      <c r="F39" s="3">
        <f>SUMIFS(Log!F:F, Log!C:C, A39, Log!B:B, "P5")</f>
        <v>0</v>
      </c>
    </row>
    <row r="40" spans="1:6" x14ac:dyDescent="0.2">
      <c r="A40" s="3" t="s">
        <v>47</v>
      </c>
      <c r="B40" s="3">
        <v>0</v>
      </c>
      <c r="C40" s="3">
        <v>0</v>
      </c>
      <c r="D40" s="4">
        <f t="shared" si="0"/>
        <v>0</v>
      </c>
      <c r="E40" s="4">
        <f t="shared" si="1"/>
        <v>1</v>
      </c>
      <c r="F40" s="3">
        <f>SUMIFS(Log!F:F, Log!C:C, A40, Log!B:B, "P5")</f>
        <v>0</v>
      </c>
    </row>
    <row r="41" spans="1:6" x14ac:dyDescent="0.2">
      <c r="A41" s="5" t="s">
        <v>51</v>
      </c>
      <c r="B41" s="5">
        <v>0</v>
      </c>
      <c r="C41" s="5">
        <v>0</v>
      </c>
      <c r="D41" s="4">
        <f t="shared" si="0"/>
        <v>0</v>
      </c>
      <c r="E41" s="6">
        <f t="shared" si="1"/>
        <v>1</v>
      </c>
      <c r="F41" s="3">
        <f>SUMIFS(Log!F:F, Log!C:C, A41, Log!B:B, "P5")</f>
        <v>0</v>
      </c>
    </row>
    <row r="42" spans="1:6" x14ac:dyDescent="0.2">
      <c r="A42" s="3" t="s">
        <v>49</v>
      </c>
      <c r="B42" s="3">
        <v>0</v>
      </c>
      <c r="C42" s="3">
        <v>0</v>
      </c>
      <c r="D42" s="4">
        <f t="shared" si="0"/>
        <v>0</v>
      </c>
      <c r="E42" s="4">
        <f t="shared" si="1"/>
        <v>1</v>
      </c>
      <c r="F42" s="3">
        <f>SUMIFS(Log!F:F, Log!C:C, A42, Log!B:B, "P5")</f>
        <v>0</v>
      </c>
    </row>
    <row r="43" spans="1:6" x14ac:dyDescent="0.2">
      <c r="A43" s="5" t="s">
        <v>38</v>
      </c>
      <c r="B43" s="5">
        <v>0</v>
      </c>
      <c r="C43" s="5">
        <v>0</v>
      </c>
      <c r="D43" s="4">
        <f t="shared" si="0"/>
        <v>0</v>
      </c>
      <c r="E43" s="6">
        <f t="shared" si="1"/>
        <v>1</v>
      </c>
      <c r="F43" s="3">
        <f>SUMIFS(Log!F:F, Log!C:C, A43, Log!B:B, "P5")</f>
        <v>0</v>
      </c>
    </row>
    <row r="44" spans="1:6" x14ac:dyDescent="0.2">
      <c r="A44" s="3" t="s">
        <v>48</v>
      </c>
      <c r="B44" s="3">
        <v>0</v>
      </c>
      <c r="C44" s="3">
        <v>0</v>
      </c>
      <c r="D44" s="4">
        <f t="shared" si="0"/>
        <v>0</v>
      </c>
      <c r="E44" s="4">
        <f t="shared" si="1"/>
        <v>1</v>
      </c>
      <c r="F44" s="3">
        <f>SUMIFS(Log!F:F, Log!C:C, A44, Log!B:B, "P5")</f>
        <v>0</v>
      </c>
    </row>
    <row r="45" spans="1:6" x14ac:dyDescent="0.2">
      <c r="A45" s="5" t="s">
        <v>57</v>
      </c>
      <c r="B45" s="5">
        <v>0</v>
      </c>
      <c r="C45" s="5">
        <v>0</v>
      </c>
      <c r="D45" s="4">
        <f t="shared" si="0"/>
        <v>0</v>
      </c>
      <c r="E45" s="6">
        <f t="shared" si="1"/>
        <v>1</v>
      </c>
      <c r="F45" s="3">
        <f>SUMIFS(Log!F:F, Log!C:C, A45, Log!B:B, "P5")</f>
        <v>0</v>
      </c>
    </row>
    <row r="46" spans="1:6" x14ac:dyDescent="0.2">
      <c r="A46" s="8" t="s">
        <v>52</v>
      </c>
      <c r="B46" s="3">
        <v>0</v>
      </c>
      <c r="C46" s="3">
        <v>0</v>
      </c>
      <c r="D46" s="4">
        <f t="shared" si="0"/>
        <v>0</v>
      </c>
      <c r="E46" s="4">
        <f t="shared" si="1"/>
        <v>1</v>
      </c>
      <c r="F46" s="3">
        <f>SUMIFS(Log!F:F, Log!C:C, A46, Log!B:B, "P5")</f>
        <v>0</v>
      </c>
    </row>
    <row r="47" spans="1:6" x14ac:dyDescent="0.2">
      <c r="A47" s="5" t="s">
        <v>58</v>
      </c>
      <c r="B47" s="5">
        <v>0</v>
      </c>
      <c r="C47" s="5">
        <v>0</v>
      </c>
      <c r="D47" s="4">
        <f t="shared" si="0"/>
        <v>0</v>
      </c>
      <c r="E47" s="6">
        <f t="shared" si="1"/>
        <v>1</v>
      </c>
      <c r="F47" s="3">
        <f>SUMIFS(Log!F:F, Log!C:C, A47, Log!B:B, "P5")</f>
        <v>0</v>
      </c>
    </row>
    <row r="48" spans="1:6" x14ac:dyDescent="0.2">
      <c r="A48" s="2" t="s">
        <v>18</v>
      </c>
      <c r="B48" s="2">
        <f>SUM(B38:B47)</f>
        <v>0</v>
      </c>
      <c r="C48" s="2">
        <f>SUM(C38:C47)</f>
        <v>0</v>
      </c>
      <c r="D48" s="7">
        <f>1-E48</f>
        <v>0</v>
      </c>
      <c r="E48" s="7">
        <f>PRODUCT(E38:E47)</f>
        <v>1</v>
      </c>
      <c r="F48" s="2">
        <f>SUM(F38:F47)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5F32-44E3-42BD-98E0-3BC5B9D360AA}">
  <sheetPr codeName="Feuil6"/>
  <dimension ref="A1:F10"/>
  <sheetViews>
    <sheetView tabSelected="1" workbookViewId="0">
      <selection activeCell="F15" sqref="F15"/>
    </sheetView>
  </sheetViews>
  <sheetFormatPr baseColWidth="10" defaultRowHeight="12.75" x14ac:dyDescent="0.2"/>
  <cols>
    <col min="1" max="1" width="12.5703125" bestFit="1" customWidth="1"/>
    <col min="2" max="2" width="12" bestFit="1" customWidth="1"/>
    <col min="3" max="3" width="20" bestFit="1" customWidth="1"/>
    <col min="4" max="4" width="12.7109375" bestFit="1" customWidth="1"/>
    <col min="5" max="5" width="8" bestFit="1" customWidth="1"/>
    <col min="6" max="6" width="13.85546875" bestFit="1" customWidth="1"/>
    <col min="7" max="8" width="11.28515625" bestFit="1" customWidth="1"/>
    <col min="9" max="9" width="11.85546875" bestFit="1" customWidth="1"/>
    <col min="10" max="11" width="11.28515625" bestFit="1" customWidth="1"/>
  </cols>
  <sheetData>
    <row r="1" spans="1:6" x14ac:dyDescent="0.2">
      <c r="A1"/>
      <c r="B1"/>
      <c r="C1"/>
      <c r="D1"/>
      <c r="E1"/>
      <c r="F1"/>
    </row>
    <row r="2" spans="1:6" x14ac:dyDescent="0.2">
      <c r="A2"/>
      <c r="B2"/>
      <c r="C2"/>
      <c r="D2"/>
      <c r="E2"/>
      <c r="F2" s="9"/>
    </row>
    <row r="3" spans="1:6" x14ac:dyDescent="0.2">
      <c r="A3"/>
      <c r="B3"/>
      <c r="C3"/>
      <c r="D3"/>
      <c r="E3"/>
      <c r="F3" s="9"/>
    </row>
    <row r="4" spans="1:6" x14ac:dyDescent="0.2">
      <c r="A4"/>
      <c r="B4"/>
      <c r="C4"/>
      <c r="D4"/>
      <c r="E4"/>
      <c r="F4" s="9"/>
    </row>
    <row r="5" spans="1:6" x14ac:dyDescent="0.2">
      <c r="A5"/>
      <c r="B5"/>
      <c r="C5"/>
      <c r="D5"/>
      <c r="E5"/>
      <c r="F5" s="9"/>
    </row>
    <row r="6" spans="1:6" x14ac:dyDescent="0.2">
      <c r="A6"/>
      <c r="B6"/>
      <c r="C6"/>
      <c r="D6"/>
      <c r="E6"/>
      <c r="F6" s="9"/>
    </row>
    <row r="7" spans="1:6" x14ac:dyDescent="0.2">
      <c r="A7"/>
      <c r="B7"/>
      <c r="C7"/>
      <c r="D7"/>
      <c r="E7"/>
      <c r="F7" s="9"/>
    </row>
    <row r="8" spans="1:6" x14ac:dyDescent="0.2">
      <c r="A8"/>
      <c r="B8"/>
      <c r="C8"/>
      <c r="D8"/>
      <c r="E8"/>
      <c r="F8" s="9"/>
    </row>
    <row r="9" spans="1:6" x14ac:dyDescent="0.2">
      <c r="A9"/>
      <c r="B9"/>
      <c r="C9"/>
      <c r="D9"/>
      <c r="E9"/>
      <c r="F9" s="9"/>
    </row>
    <row r="10" spans="1:6" x14ac:dyDescent="0.2">
      <c r="A10"/>
      <c r="B10"/>
      <c r="C10"/>
      <c r="D10"/>
      <c r="E10"/>
      <c r="F10" s="9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b 0 1 9 6 4 - 9 a a e - 4 2 2 0 - 9 b 3 4 - a 6 c e a e e c e 9 c 2 "   x m l n s = " h t t p : / / s c h e m a s . m i c r o s o f t . c o m / D a t a M a s h u p " > A A A A A J M E A A B Q S w M E F A A C A A g A M 6 N O W W j D n J y l A A A A 9 Q A A A B I A H A B D b 2 5 m a W c v U G F j a 2 F n Z S 5 4 b W w g o h g A K K A U A A A A A A A A A A A A A A A A A A A A A A A A A A A A h Y 8 x D o I w G I W v Q r r T F o j R k J 8 y m D h J Y j Q x r k 2 p 0 A j F t M V y N w e P 5 B X E K O r m + L 7 3 D e / d r z f I h 7 Y J L t J Y 1 e k M R Z i i Q G r R l U p X G e r d M V y g n M G G i x O v Z D D K 2 q a D L T N U O 3 d O C f H e Y 5 / g z l Q k p j Q i h 2 K 9 E 7 V s O f r I 6 r 8 c K m 0 d 1 0 I i B v v X G B b j K E n w b I 4 p k I l B o f S 3 j 8 e 5 z / Y H w r J v X G 8 k O 5 p w t Q U y R S D v C + w B U E s D B B Q A A g A I A D O j T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o 0 5 Z 7 H + F 4 o w B A A D 2 A g A A E w A c A E Z v c m 1 1 b G F z L 1 N l Y 3 R p b 2 4 x L m 0 g o h g A K K A U A A A A A A A A A A A A A A A A A A A A A A A A A A A A f Z L B T u M w E I b v l f o O l v f S S l G k F u g B F C H R s m L F w g K p x A G v k E m G 1 s I e V x 6 H p U J 9 I J 6 D F 2 N C Q K V B 3 V y S + W f G / 3 y e E B T R e B R 5 8 x 4 c d D v d D s 1 1 g F J c a I x z 8 E g n J u Z R R x K Z s B C 7 H c F P 7 q t Q A C t j e k w n v q g c Y O z 9 N B b S s c f I A f X k Z F / l E b T 7 b e 6 C D k t F d a A X C 1 K F d 8 6 j O v H W + n / i F M 1 s H t X 8 P b p 9 e I 9 u J z p q d a Z R z 6 B U Z 7 4 k 9 Q f C c j 2 V 4 L H E 2 F d s F t S 3 W d O C H m U / u Z m A N c 5 w S S Y T m X C 9 r R x S N k r E M R a + N D j L B s O 9 Y S I u K x 8 h j 0 s L 2 f o z P f c I f / t J w / x D T p c L E I 7 b 7 s 3 r i 2 T 6 q b 7 j q m n Q S P c + u O b 4 u o p 6 z Q 0 l z 8 + y U Q d s H + v + C E 9 x l Y h P f b h F 3 9 m i 7 7 L + C + N o N 6 1 9 v i T 2 t i V G m 4 n V m o f z H h F I B E D e y O s L 0 J r q C l A 7 + L i x X h t + E 0 x e V c g e J T z J F p r 8 X I 1 s s c k j T y T O 2 U K 2 6 C Q v k X i I B 9 h o q v n k t c F D 2 W K T p 8 Z a / m F 5 B s 6 t + t 2 O w f 8 R H r w B U E s B A i 0 A F A A C A A g A M 6 N O W W j D n J y l A A A A 9 Q A A A B I A A A A A A A A A A A A A A A A A A A A A A E N v b m Z p Z y 9 Q Y W N r Y W d l L n h t b F B L A Q I t A B Q A A g A I A D O j T l k P y u m r p A A A A O k A A A A T A A A A A A A A A A A A A A A A A P E A A A B b Q 2 9 u d G V u d F 9 U e X B l c 1 0 u e G 1 s U E s B A i 0 A F A A C A A g A M 6 N O W e x / h e K M A Q A A 9 g I A A B M A A A A A A A A A A A A A A A A A 4 g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w 0 A A A A A A A A F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F u d G h l b 2 5 z S G l 0 U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M T d j O W M 0 M y 0 x Y W Y x L T Q z M 2 U t Y T B m O S 0 1 N T g 2 O G Z k M G Z l N T c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h b n R o Z W 9 u c 0 h p d F N 0 Y X R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n V u I E l u Z G V 4 J n F 1 b 3 Q 7 L C Z x d W 9 0 O 1 B h b n R o Z W 9 u J n F 1 b 3 Q 7 L C Z x d W 9 0 O 0 J v c 3 M g T m F t Z S Z x d W 9 0 O y w m c X V v d D t I a X R z I F R h a 2 V u J n F 1 b 3 Q 7 L C Z x d W 9 0 O 1 d p b j 8 m c X V v d D s s J n F 1 b 3 Q 7 S 2 l s b G V k I F J 1 b j 8 m c X V v d D t d I i A v P j x F b n R y e S B U e X B l P S J G a W x s Q 2 9 s d W 1 u V H l w Z X M i I F Z h b H V l P S J z Q m d Z R 0 F 3 T U Q i I C 8 + P E V u d H J 5 I F R 5 c G U 9 I k Z p b G x M Y X N 0 V X B k Y X R l Z C I g V m F s d W U 9 I m Q y M D I 0 L T E w L T E 0 V D E 4 O j I 1 O j M 4 L j I 4 N z k 1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b n R o Z W 9 u c 0 h p d F N 0 Y X R z L 0 F 1 d G 9 S Z W 1 v d m V k Q 2 9 s d W 1 u c z E u e 1 J 1 b i B J b m R l e C w w f S Z x d W 9 0 O y w m c X V v d D t T Z W N 0 a W 9 u M S 9 Q Y W 5 0 a G V v b n N I a X R T d G F 0 c y 9 B d X R v U m V t b 3 Z l Z E N v b H V t b n M x L n t Q Y W 5 0 a G V v b i w x f S Z x d W 9 0 O y w m c X V v d D t T Z W N 0 a W 9 u M S 9 Q Y W 5 0 a G V v b n N I a X R T d G F 0 c y 9 B d X R v U m V t b 3 Z l Z E N v b H V t b n M x L n t C b 3 N z I E 5 h b W U s M n 0 m c X V v d D s s J n F 1 b 3 Q 7 U 2 V j d G l v b j E v U G F u d G h l b 2 5 z S G l 0 U 3 R h d H M v Q X V 0 b 1 J l b W 9 2 Z W R D b 2 x 1 b W 5 z M S 5 7 S G l 0 c y B U Y W t l b i w z f S Z x d W 9 0 O y w m c X V v d D t T Z W N 0 a W 9 u M S 9 Q Y W 5 0 a G V v b n N I a X R T d G F 0 c y 9 B d X R v U m V t b 3 Z l Z E N v b H V t b n M x L n t X a W 4 / L D R 9 J n F 1 b 3 Q 7 L C Z x d W 9 0 O 1 N l Y 3 R p b 2 4 x L 1 B h b n R o Z W 9 u c 0 h p d F N 0 Y X R z L 0 F 1 d G 9 S Z W 1 v d m V k Q 2 9 s d W 1 u c z E u e 0 t p b G x l Z C B S d W 4 /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h b n R o Z W 9 u c 0 h p d F N 0 Y X R z L 0 F 1 d G 9 S Z W 1 v d m V k Q 2 9 s d W 1 u c z E u e 1 J 1 b i B J b m R l e C w w f S Z x d W 9 0 O y w m c X V v d D t T Z W N 0 a W 9 u M S 9 Q Y W 5 0 a G V v b n N I a X R T d G F 0 c y 9 B d X R v U m V t b 3 Z l Z E N v b H V t b n M x L n t Q Y W 5 0 a G V v b i w x f S Z x d W 9 0 O y w m c X V v d D t T Z W N 0 a W 9 u M S 9 Q Y W 5 0 a G V v b n N I a X R T d G F 0 c y 9 B d X R v U m V t b 3 Z l Z E N v b H V t b n M x L n t C b 3 N z I E 5 h b W U s M n 0 m c X V v d D s s J n F 1 b 3 Q 7 U 2 V j d G l v b j E v U G F u d G h l b 2 5 z S G l 0 U 3 R h d H M v Q X V 0 b 1 J l b W 9 2 Z W R D b 2 x 1 b W 5 z M S 5 7 S G l 0 c y B U Y W t l b i w z f S Z x d W 9 0 O y w m c X V v d D t T Z W N 0 a W 9 u M S 9 Q Y W 5 0 a G V v b n N I a X R T d G F 0 c y 9 B d X R v U m V t b 3 Z l Z E N v b H V t b n M x L n t X a W 4 / L D R 9 J n F 1 b 3 Q 7 L C Z x d W 9 0 O 1 N l Y 3 R p b 2 4 x L 1 B h b n R o Z W 9 u c 0 h p d F N 0 Y X R z L 0 F 1 d G 9 S Z W 1 v d m V k Q 2 9 s d W 1 u c z E u e 0 t p b G x l Z C B S d W 4 / L D V 9 J n F 1 b 3 Q 7 X S w m c X V v d D t S Z W x h d G l v b n N o a X B J b m Z v J n F 1 b 3 Q 7 O l t d f S I g L z 4 8 R W 5 0 c n k g V H l w Z T 0 i U m V j b 3 Z l c n l U Y X J n Z X R T a G V l d C I g V m F s d W U 9 I n N M b 2 c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G F u d G h l b 2 5 z S G l 0 U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d G h l b 2 5 z S G l 0 U 3 R h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n R o Z W 9 u c 0 h p d F N 0 Y X R z L 0 N v b G 9 u b m V z J T I w c m V u b 2 1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t P S O U 3 a i E G Y R i H l o K l 6 x g A A A A A C A A A A A A A Q Z g A A A A E A A C A A A A A s 0 O c n j v y Y L v j N K q 9 c 0 A G a 2 Q i 0 p X Q W u r l Z F 6 A p m 6 C r u A A A A A A O g A A A A A I A A C A A A A A W H z Q E Y 7 z s 4 o 3 f v Z v p A L c 6 2 u I x b l u K 5 V m D R G l J B S 4 B c V A A A A A 2 N U 1 r w y K O q / / N y L s b I P y s 8 K 2 W S a z F A G M 9 6 N V 0 f R L a j / D J b J t r o f m a + z X h 8 9 m l m e + W o B Z Y f d O P Y X q b F e Q f e 1 + r p t u U 3 X h d 3 i A g 9 Z h x 7 r W f X k A A A A B r Y c 8 O n h Q Q o t x 2 H Z d a L D 2 k 0 9 h 2 4 W 7 H L y d e o D U a K / T H 8 S j m T j i P S p z t z O w H O s F 5 I v w 4 q v / K S f j A J T J c 9 3 2 f Y R N Y < / D a t a M a s h u p > 
</file>

<file path=customXml/itemProps1.xml><?xml version="1.0" encoding="utf-8"?>
<ds:datastoreItem xmlns:ds="http://schemas.openxmlformats.org/officeDocument/2006/customXml" ds:itemID="{E4252CBD-F5FF-44B7-81DD-BBBDDC301D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P1</vt:lpstr>
      <vt:lpstr>P2</vt:lpstr>
      <vt:lpstr>P3</vt:lpstr>
      <vt:lpstr>P4</vt:lpstr>
      <vt:lpstr>P5</vt:lpstr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Oery</dc:creator>
  <cp:lastModifiedBy>kilian MESUREAU</cp:lastModifiedBy>
  <dcterms:modified xsi:type="dcterms:W3CDTF">2024-10-14T18:25:54Z</dcterms:modified>
</cp:coreProperties>
</file>