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<sst xmlns="http://schemas.openxmlformats.org/spreadsheetml/2006/main" count="27" uniqueCount="27">
  <si>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Timestamp when crank event occurs (every sec)</t>
  </si>
  <si>
    <t xml:space="preserve">last_crank_event_time</t>
  </si>
  <si>
    <t xml:space="preserve">Delta between Timestamps? 1S</t>
  </si>
  <si>
    <t xml:space="preserve">delta_crank_event_times</t>
  </si>
  <si>
    <t xml:space="preserve">How many crank events after that time? (Assume exactly 1)</t>
  </si>
  <si>
    <t xml:space="preserve">cumulative_crank_revs</t>
  </si>
  <si>
    <t xml:space="preserve">Delta crank</t>
  </si>
  <si>
    <t xml:space="preserve">delta_cum_crank_revs</t>
  </si>
  <si>
    <t xml:space="preserve">i_cadence</t>
  </si>
  <si>
    <t xml:space="preserve">Gear_ratio (assume 2,6)</t>
  </si>
  <si>
    <t xml:space="preserve">gear_ratio</t>
  </si>
  <si>
    <t xml:space="preserve">How many new wheel revs?</t>
  </si>
  <si>
    <t xml:space="preserve">achieved_wheel_revs_during_crank_time</t>
  </si>
  <si>
    <t xml:space="preserve">How many wheel revs after that interval? delta_crank*gear = 2.6</t>
  </si>
  <si>
    <t xml:space="preserve">cumulative_wheel_revs</t>
  </si>
  <si>
    <t xml:space="preserve">Int variant of the cum_wheel (floored, helper, not in code)</t>
  </si>
  <si>
    <t xml:space="preserve">int_cum_wheel</t>
  </si>
  <si>
    <t xml:space="preserve">Delta int_cum_wheel</t>
  </si>
  <si>
    <t xml:space="preserve">achieved_whole_delta_cumulative_wheel_revs</t>
  </si>
  <si>
    <t xml:space="preserve">Time per whole wheel rev (assume constant as every thing else is constant too)</t>
  </si>
  <si>
    <t xml:space="preserve">timespan_per_wheel_rev</t>
  </si>
  <si>
    <t xml:space="preserve">Current time = Last time + Delta_int_cum_wheel*t_per_wheel</t>
  </si>
  <si>
    <t xml:space="preserve">last_wheel_event</t>
  </si>
  <si>
    <t xml:space="preserve">Time since the last wheel event</t>
  </si>
  <si>
    <t xml:space="preserve">delta_wheel_event_times</t>
  </si>
  <si>
    <t xml:space="preserve">m/s</t>
  </si>
  <si>
    <t xml:space="preserve">km/h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</si>
</sst>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7.84"/>
    <col collapsed="false" customWidth="true" hidden="false" outlineLevel="0" max="2" min="2" style="0" width="33.48"/>
    <col collapsed="false" customWidth="true" hidden="false" outlineLevel="0" max="4" min="4" style="0" width="16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n">
        <v>0.66</v>
      </c>
      <c r="D1" s="1" t="n">
        <v>1.8</v>
      </c>
      <c r="E1" s="1" t="n">
        <v>2.7</v>
      </c>
      <c r="F1" s="1" t="n">
        <v>3.6</v>
      </c>
      <c r="G1" s="1" t="n">
        <v>4.3</v>
      </c>
      <c r="H1" s="1" t="n">
        <v>4.95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</row>
    <row r="2" customFormat="false" ht="12.8" hidden="false" customHeight="false" outlineLevel="0" collapsed="false">
      <c r="A2" s="0" t="s">
        <v>2</v>
      </c>
      <c r="B2" s="0" t="s">
        <v>3</v>
      </c>
      <c r="C2" s="1" t="n">
        <v>1</v>
      </c>
      <c r="D2" s="1" t="n">
        <f aca="false">D1-C1</f>
        <v>1.14</v>
      </c>
      <c r="E2" s="1" t="n">
        <f aca="false">E1-D1</f>
        <v>0.9</v>
      </c>
      <c r="F2" s="1" t="n">
        <f aca="false">F1-E1</f>
        <v>0.9</v>
      </c>
      <c r="G2" s="1" t="n">
        <f aca="false">G1-F1</f>
        <v>0.7</v>
      </c>
      <c r="H2" s="1" t="n">
        <f aca="false">H1-G1</f>
        <v>0.65</v>
      </c>
      <c r="I2" s="1" t="n">
        <f aca="false">I1-H1</f>
        <v>2.05</v>
      </c>
      <c r="J2" s="1" t="n">
        <f aca="false">J1-I1</f>
        <v>1</v>
      </c>
      <c r="K2" s="1" t="n">
        <f aca="false">K1-J1</f>
        <v>1</v>
      </c>
      <c r="L2" s="1" t="n">
        <f aca="false">L1-K1</f>
        <v>1</v>
      </c>
      <c r="M2" s="1" t="n">
        <f aca="false">M1-L1</f>
        <v>1</v>
      </c>
      <c r="N2" s="1" t="n">
        <f aca="false">N1-M1</f>
        <v>1</v>
      </c>
      <c r="O2" s="1" t="n">
        <f aca="false">O1-N1</f>
        <v>1</v>
      </c>
      <c r="P2" s="1" t="n">
        <f aca="false">P1-O1</f>
        <v>1</v>
      </c>
      <c r="Q2" s="1" t="n">
        <f aca="false">Q1-P1</f>
        <v>1</v>
      </c>
      <c r="R2" s="1" t="n">
        <f aca="false">R1-Q1</f>
        <v>1</v>
      </c>
      <c r="S2" s="1" t="n">
        <f aca="false">S1-R1</f>
        <v>1</v>
      </c>
      <c r="T2" s="1" t="n">
        <f aca="false">T1-S1</f>
        <v>1</v>
      </c>
      <c r="U2" s="1" t="n">
        <f aca="false">U1-T1</f>
        <v>1</v>
      </c>
      <c r="V2" s="1" t="n">
        <f aca="false">V1-U1</f>
        <v>1</v>
      </c>
    </row>
    <row r="3" customFormat="false" ht="12.8" hidden="false" customHeight="false" outlineLevel="0" collapsed="false">
      <c r="A3" s="0" t="s">
        <v>4</v>
      </c>
      <c r="B3" s="0" t="s">
        <v>5</v>
      </c>
      <c r="C3" s="1" t="n">
        <v>1</v>
      </c>
      <c r="D3" s="1" t="n">
        <f aca="false">C3+D4</f>
        <v>3</v>
      </c>
      <c r="E3" s="1" t="n">
        <f aca="false">D3+E4</f>
        <v>4</v>
      </c>
      <c r="F3" s="1" t="n">
        <f aca="false">E3+F4</f>
        <v>5</v>
      </c>
      <c r="G3" s="1" t="n">
        <f aca="false">F3+G4</f>
        <v>6</v>
      </c>
      <c r="H3" s="1" t="n">
        <f aca="false">G3+H4</f>
        <v>7</v>
      </c>
      <c r="I3" s="1" t="n">
        <f aca="false">H3+I4</f>
        <v>8</v>
      </c>
      <c r="J3" s="1" t="n">
        <f aca="false">I3+J4</f>
        <v>9</v>
      </c>
      <c r="K3" s="1" t="n">
        <f aca="false">J3+K4</f>
        <v>10</v>
      </c>
      <c r="L3" s="1" t="n">
        <f aca="false">K3+L4</f>
        <v>11</v>
      </c>
      <c r="M3" s="1" t="n">
        <f aca="false">L3+M4</f>
        <v>12</v>
      </c>
      <c r="N3" s="1" t="n">
        <f aca="false">M3+N4</f>
        <v>13</v>
      </c>
      <c r="O3" s="1" t="n">
        <f aca="false">N3+O4</f>
        <v>14</v>
      </c>
      <c r="P3" s="1" t="n">
        <f aca="false">O3+P4</f>
        <v>15</v>
      </c>
      <c r="Q3" s="1" t="n">
        <f aca="false">P3+Q4</f>
        <v>16</v>
      </c>
      <c r="R3" s="1" t="n">
        <f aca="false">Q3+R4</f>
        <v>17</v>
      </c>
      <c r="S3" s="1" t="n">
        <f aca="false">R3+S4</f>
        <v>18</v>
      </c>
      <c r="T3" s="1" t="n">
        <f aca="false">S3+T4</f>
        <v>19</v>
      </c>
      <c r="U3" s="1" t="n">
        <v>19</v>
      </c>
      <c r="V3" s="1" t="n">
        <v>20</v>
      </c>
    </row>
    <row r="4" customFormat="false" ht="12.8" hidden="false" customHeight="false" outlineLevel="0" collapsed="false">
      <c r="A4" s="0" t="s">
        <v>6</v>
      </c>
      <c r="B4" s="0" t="s">
        <v>7</v>
      </c>
      <c r="C4" s="1" t="n">
        <v>1</v>
      </c>
      <c r="D4" s="1" t="n">
        <v>2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f aca="false">U3-T3</f>
        <v>0</v>
      </c>
      <c r="V4" s="1" t="n">
        <f aca="false">V3-U3</f>
        <v>1</v>
      </c>
    </row>
    <row r="5" customFormat="false" ht="12.8" hidden="false" customHeight="false" outlineLevel="0" collapsed="false">
      <c r="B5" s="0" t="s">
        <v>8</v>
      </c>
      <c r="C5" s="1" t="n">
        <f aca="false">C4/C2</f>
        <v>1</v>
      </c>
      <c r="D5" s="1" t="n">
        <f aca="false">D4/D2</f>
        <v>1.75438596491228</v>
      </c>
      <c r="E5" s="1" t="n">
        <f aca="false">E4/E2</f>
        <v>1.11111111111111</v>
      </c>
      <c r="F5" s="1" t="n">
        <f aca="false">F4/F2</f>
        <v>1.11111111111111</v>
      </c>
      <c r="G5" s="1" t="n">
        <f aca="false">G4/G2</f>
        <v>1.42857142857143</v>
      </c>
      <c r="H5" s="1" t="n">
        <f aca="false">H4/H2</f>
        <v>1.53846153846154</v>
      </c>
      <c r="I5" s="1" t="n">
        <f aca="false">I4/I2</f>
        <v>0.487804878048781</v>
      </c>
      <c r="J5" s="1" t="n">
        <f aca="false">J4/J2</f>
        <v>1</v>
      </c>
      <c r="K5" s="1" t="n">
        <f aca="false">K4/K2</f>
        <v>1</v>
      </c>
      <c r="L5" s="1" t="n">
        <f aca="false">L4/L2</f>
        <v>1</v>
      </c>
      <c r="M5" s="1" t="n">
        <f aca="false">M4/M2</f>
        <v>1</v>
      </c>
      <c r="N5" s="1" t="n">
        <f aca="false">N4/N2</f>
        <v>1</v>
      </c>
      <c r="O5" s="1" t="n">
        <f aca="false">O4/O2</f>
        <v>1</v>
      </c>
      <c r="P5" s="1" t="n">
        <f aca="false">P4/P2</f>
        <v>1</v>
      </c>
      <c r="Q5" s="1" t="n">
        <f aca="false">Q4/Q2</f>
        <v>1</v>
      </c>
      <c r="R5" s="1" t="n">
        <f aca="false">R4/R2</f>
        <v>1</v>
      </c>
      <c r="S5" s="1" t="n">
        <f aca="false">S4/S2</f>
        <v>1</v>
      </c>
      <c r="T5" s="1" t="n">
        <f aca="false">T4/T2</f>
        <v>1</v>
      </c>
      <c r="U5" s="1" t="n">
        <f aca="false">U4/U2</f>
        <v>0</v>
      </c>
      <c r="V5" s="1" t="n">
        <f aca="false">V4/V2</f>
        <v>1</v>
      </c>
    </row>
    <row r="6" customFormat="false" ht="12.8" hidden="false" customHeight="false" outlineLevel="0" collapsed="false">
      <c r="A6" s="0" t="s">
        <v>9</v>
      </c>
      <c r="B6" s="0" t="s">
        <v>10</v>
      </c>
      <c r="C6" s="1" t="n">
        <v>2.58</v>
      </c>
      <c r="D6" s="1" t="n">
        <v>2.58</v>
      </c>
      <c r="E6" s="1" t="n">
        <v>2.8</v>
      </c>
      <c r="F6" s="1" t="n">
        <v>2.8</v>
      </c>
      <c r="G6" s="1" t="n">
        <v>2.8</v>
      </c>
      <c r="H6" s="1" t="n">
        <v>2.6</v>
      </c>
      <c r="I6" s="1" t="n">
        <v>2.8</v>
      </c>
      <c r="J6" s="1" t="n">
        <v>2.6</v>
      </c>
      <c r="K6" s="1" t="n">
        <v>2.6</v>
      </c>
      <c r="L6" s="1" t="n">
        <v>2.6</v>
      </c>
      <c r="M6" s="1" t="n">
        <v>2.6</v>
      </c>
      <c r="N6" s="1" t="n">
        <v>2.6</v>
      </c>
      <c r="O6" s="1" t="n">
        <v>2.6</v>
      </c>
      <c r="P6" s="1" t="n">
        <v>2.6</v>
      </c>
      <c r="Q6" s="1" t="n">
        <v>2.6</v>
      </c>
      <c r="R6" s="1" t="n">
        <v>2.6</v>
      </c>
      <c r="S6" s="1" t="n">
        <v>2.6</v>
      </c>
      <c r="T6" s="1" t="n">
        <v>2.6</v>
      </c>
      <c r="U6" s="1" t="n">
        <v>2.6</v>
      </c>
      <c r="V6" s="1" t="n">
        <v>2.6</v>
      </c>
    </row>
    <row r="7" s="2" customFormat="true" ht="12.8" hidden="false" customHeight="false" outlineLevel="0" collapsed="false">
      <c r="A7" s="2" t="s">
        <v>11</v>
      </c>
      <c r="B7" s="2" t="s">
        <v>12</v>
      </c>
      <c r="C7" s="1" t="n">
        <f aca="false">C6*C5</f>
        <v>2.58</v>
      </c>
      <c r="D7" s="1" t="n">
        <f aca="false">D6*D5</f>
        <v>4.52631578947368</v>
      </c>
      <c r="E7" s="1" t="n">
        <f aca="false">E6*E5</f>
        <v>3.11111111111111</v>
      </c>
      <c r="F7" s="1" t="n">
        <f aca="false">F6*F5</f>
        <v>3.11111111111111</v>
      </c>
      <c r="G7" s="1" t="n">
        <f aca="false">G6*G5</f>
        <v>4</v>
      </c>
      <c r="H7" s="1" t="n">
        <f aca="false">H6*H5</f>
        <v>4</v>
      </c>
      <c r="I7" s="1" t="n">
        <f aca="false">I6*I5</f>
        <v>1.36585365853659</v>
      </c>
      <c r="J7" s="1" t="n">
        <f aca="false">J6*J5</f>
        <v>2.6</v>
      </c>
      <c r="K7" s="1" t="n">
        <f aca="false">K6*K5</f>
        <v>2.6</v>
      </c>
      <c r="L7" s="1" t="n">
        <f aca="false">L6*L5</f>
        <v>2.6</v>
      </c>
      <c r="M7" s="1" t="n">
        <f aca="false">M6*M5</f>
        <v>2.6</v>
      </c>
      <c r="N7" s="1" t="n">
        <f aca="false">N6*N5</f>
        <v>2.6</v>
      </c>
      <c r="O7" s="1" t="n">
        <f aca="false">O6*O5</f>
        <v>2.6</v>
      </c>
      <c r="P7" s="1" t="n">
        <f aca="false">P6*P5</f>
        <v>2.6</v>
      </c>
      <c r="Q7" s="1" t="n">
        <f aca="false">Q6*Q5</f>
        <v>2.6</v>
      </c>
      <c r="R7" s="1" t="n">
        <f aca="false">R6*R5</f>
        <v>2.6</v>
      </c>
      <c r="S7" s="1" t="n">
        <f aca="false">S6*S5</f>
        <v>2.6</v>
      </c>
      <c r="T7" s="1" t="n">
        <f aca="false">T6*T5</f>
        <v>2.6</v>
      </c>
      <c r="U7" s="1" t="n">
        <f aca="false">U6*U5</f>
        <v>0</v>
      </c>
      <c r="V7" s="1" t="n">
        <f aca="false">V6*V5</f>
        <v>2.6</v>
      </c>
      <c r="AMJ7" s="0"/>
    </row>
    <row r="8" customFormat="false" ht="12.8" hidden="false" customHeight="false" outlineLevel="0" collapsed="false">
      <c r="A8" s="0" t="s">
        <v>13</v>
      </c>
      <c r="B8" s="0" t="s">
        <v>14</v>
      </c>
      <c r="C8" s="1" t="n">
        <v>2.58</v>
      </c>
      <c r="D8" s="1" t="n">
        <f aca="false">C8+D7</f>
        <v>7.10631578947368</v>
      </c>
      <c r="E8" s="1" t="n">
        <f aca="false">D8+E7</f>
        <v>10.2174269005848</v>
      </c>
      <c r="F8" s="1" t="n">
        <f aca="false">E8+F7</f>
        <v>13.3285380116959</v>
      </c>
      <c r="G8" s="1" t="n">
        <f aca="false">F8+G7</f>
        <v>17.3285380116959</v>
      </c>
      <c r="H8" s="1" t="n">
        <f aca="false">G8+H7</f>
        <v>21.3285380116959</v>
      </c>
      <c r="I8" s="1" t="n">
        <f aca="false">H8+I7</f>
        <v>22.6943916702325</v>
      </c>
      <c r="J8" s="1" t="n">
        <f aca="false">I8+J7</f>
        <v>25.2943916702325</v>
      </c>
      <c r="K8" s="1" t="n">
        <f aca="false">J8+K7</f>
        <v>27.8943916702325</v>
      </c>
      <c r="L8" s="1" t="n">
        <f aca="false">K8+L7</f>
        <v>30.4943916702325</v>
      </c>
      <c r="M8" s="1" t="n">
        <f aca="false">L8+M7</f>
        <v>33.0943916702325</v>
      </c>
      <c r="N8" s="1" t="n">
        <f aca="false">M8+N7</f>
        <v>35.6943916702325</v>
      </c>
      <c r="O8" s="1" t="n">
        <f aca="false">N8+O7</f>
        <v>38.2943916702325</v>
      </c>
      <c r="P8" s="1" t="n">
        <f aca="false">O8+P7</f>
        <v>40.8943916702325</v>
      </c>
      <c r="Q8" s="1" t="n">
        <f aca="false">P8+Q7</f>
        <v>43.4943916702325</v>
      </c>
      <c r="R8" s="1" t="n">
        <f aca="false">Q8+R7</f>
        <v>46.0943916702325</v>
      </c>
      <c r="S8" s="1" t="n">
        <f aca="false">R8+S7</f>
        <v>48.6943916702325</v>
      </c>
      <c r="T8" s="1" t="n">
        <f aca="false">S8+T7</f>
        <v>51.2943916702325</v>
      </c>
      <c r="U8" s="1" t="n">
        <f aca="false">T8+U7</f>
        <v>51.2943916702325</v>
      </c>
      <c r="V8" s="1" t="n">
        <f aca="false">U8+V7</f>
        <v>53.8943916702325</v>
      </c>
    </row>
    <row r="9" customFormat="false" ht="12.8" hidden="false" customHeight="false" outlineLevel="0" collapsed="false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customFormat="false" ht="12.8" hidden="false" customHeight="false" outlineLevel="0" collapsed="false">
      <c r="A10" s="0" t="s">
        <v>15</v>
      </c>
      <c r="B10" s="0" t="s">
        <v>16</v>
      </c>
      <c r="C10" s="1" t="n">
        <f aca="false">ROUNDDOWN(C8,0)</f>
        <v>2</v>
      </c>
      <c r="D10" s="1" t="n">
        <f aca="false">ROUNDDOWN(D8,0)</f>
        <v>7</v>
      </c>
      <c r="E10" s="1" t="n">
        <f aca="false">ROUNDDOWN(E8,0)</f>
        <v>10</v>
      </c>
      <c r="F10" s="1" t="n">
        <f aca="false">ROUNDDOWN(F8,0)</f>
        <v>13</v>
      </c>
      <c r="G10" s="1" t="n">
        <f aca="false">ROUNDDOWN(G8,0)</f>
        <v>17</v>
      </c>
      <c r="H10" s="1" t="n">
        <f aca="false">ROUNDDOWN(H8,0)</f>
        <v>21</v>
      </c>
      <c r="I10" s="1" t="n">
        <f aca="false">ROUNDDOWN(I8,0)</f>
        <v>22</v>
      </c>
      <c r="J10" s="1" t="n">
        <f aca="false">ROUNDDOWN(J8,0)</f>
        <v>25</v>
      </c>
      <c r="K10" s="1" t="n">
        <f aca="false">ROUNDDOWN(K8,0)</f>
        <v>27</v>
      </c>
      <c r="L10" s="1" t="n">
        <f aca="false">ROUNDDOWN(L8,0)</f>
        <v>30</v>
      </c>
      <c r="M10" s="1" t="n">
        <f aca="false">ROUNDDOWN(M8,0)</f>
        <v>33</v>
      </c>
      <c r="N10" s="1" t="n">
        <f aca="false">ROUNDDOWN(N8,0)</f>
        <v>35</v>
      </c>
      <c r="O10" s="1" t="n">
        <f aca="false">ROUNDDOWN(O8,0)</f>
        <v>38</v>
      </c>
      <c r="P10" s="1" t="n">
        <f aca="false">ROUNDDOWN(P8,0)</f>
        <v>40</v>
      </c>
      <c r="Q10" s="1" t="n">
        <f aca="false">ROUNDDOWN(Q8,0)</f>
        <v>43</v>
      </c>
      <c r="R10" s="1" t="n">
        <f aca="false">ROUNDDOWN(R8,0)</f>
        <v>46</v>
      </c>
      <c r="S10" s="1" t="n">
        <f aca="false">ROUNDDOWN(S8,0)</f>
        <v>48</v>
      </c>
      <c r="T10" s="1" t="n">
        <f aca="false">ROUNDDOWN(T8,0)</f>
        <v>51</v>
      </c>
      <c r="U10" s="1" t="n">
        <f aca="false">ROUNDDOWN(U8,0)</f>
        <v>51</v>
      </c>
      <c r="V10" s="1" t="n">
        <f aca="false">ROUNDDOWN(V8,0)</f>
        <v>53</v>
      </c>
    </row>
    <row r="11" customFormat="false" ht="12.8" hidden="false" customHeight="false" outlineLevel="0" collapsed="false">
      <c r="A11" s="0" t="s">
        <v>17</v>
      </c>
      <c r="B11" s="0" t="s">
        <v>18</v>
      </c>
      <c r="C11" s="1" t="n">
        <v>2</v>
      </c>
      <c r="D11" s="1" t="n">
        <f aca="false">D10-C10</f>
        <v>5</v>
      </c>
      <c r="E11" s="1" t="n">
        <f aca="false">E10-D10</f>
        <v>3</v>
      </c>
      <c r="F11" s="1" t="n">
        <f aca="false">F10-E10</f>
        <v>3</v>
      </c>
      <c r="G11" s="1" t="n">
        <f aca="false">G10-F10</f>
        <v>4</v>
      </c>
      <c r="H11" s="1" t="n">
        <f aca="false">H10-G10</f>
        <v>4</v>
      </c>
      <c r="I11" s="1" t="n">
        <f aca="false">I10-H10</f>
        <v>1</v>
      </c>
      <c r="J11" s="1" t="n">
        <f aca="false">J10-I10</f>
        <v>3</v>
      </c>
      <c r="K11" s="1" t="n">
        <f aca="false">K10-J10</f>
        <v>2</v>
      </c>
      <c r="L11" s="1" t="n">
        <f aca="false">L10-K10</f>
        <v>3</v>
      </c>
      <c r="M11" s="1" t="n">
        <f aca="false">M10-L10</f>
        <v>3</v>
      </c>
      <c r="N11" s="1" t="n">
        <f aca="false">N10-M10</f>
        <v>2</v>
      </c>
      <c r="O11" s="1" t="n">
        <f aca="false">O10-N10</f>
        <v>3</v>
      </c>
      <c r="P11" s="1" t="n">
        <f aca="false">P10-O10</f>
        <v>2</v>
      </c>
      <c r="Q11" s="1" t="n">
        <f aca="false">Q10-P10</f>
        <v>3</v>
      </c>
      <c r="R11" s="1" t="n">
        <f aca="false">R10-Q10</f>
        <v>3</v>
      </c>
      <c r="S11" s="1" t="n">
        <f aca="false">S10-R10</f>
        <v>2</v>
      </c>
      <c r="T11" s="1" t="n">
        <f aca="false">T10-S10</f>
        <v>3</v>
      </c>
      <c r="U11" s="1" t="n">
        <f aca="false">U10-T10</f>
        <v>0</v>
      </c>
      <c r="V11" s="1" t="n">
        <f aca="false">V10-U10</f>
        <v>2</v>
      </c>
    </row>
    <row r="12" customFormat="false" ht="12.8" hidden="false" customHeight="false" outlineLevel="0" collapsed="false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customFormat="false" ht="12.8" hidden="false" customHeight="false" outlineLevel="0" collapsed="false">
      <c r="A13" s="0" t="s">
        <v>19</v>
      </c>
      <c r="B13" s="0" t="s">
        <v>20</v>
      </c>
      <c r="C13" s="1" t="n">
        <f aca="false">C2/C7</f>
        <v>0.387596899224806</v>
      </c>
      <c r="D13" s="1" t="n">
        <f aca="false">D2/D7</f>
        <v>0.251860465116279</v>
      </c>
      <c r="E13" s="1" t="n">
        <f aca="false">E2/E7</f>
        <v>0.289285714285714</v>
      </c>
      <c r="F13" s="1" t="n">
        <f aca="false">F2/F7</f>
        <v>0.289285714285714</v>
      </c>
      <c r="G13" s="1" t="n">
        <f aca="false">G2/G7</f>
        <v>0.175</v>
      </c>
      <c r="H13" s="1" t="n">
        <f aca="false">H2/H7</f>
        <v>0.1625</v>
      </c>
      <c r="I13" s="1" t="n">
        <f aca="false">I2/I7</f>
        <v>1.50089285714286</v>
      </c>
      <c r="J13" s="1" t="n">
        <f aca="false">J2/J7</f>
        <v>0.384615384615385</v>
      </c>
      <c r="K13" s="1" t="n">
        <f aca="false">K2/K7</f>
        <v>0.384615384615385</v>
      </c>
      <c r="L13" s="1" t="n">
        <f aca="false">L2/L7</f>
        <v>0.384615384615385</v>
      </c>
      <c r="M13" s="1" t="n">
        <f aca="false">M2/M7</f>
        <v>0.384615384615385</v>
      </c>
      <c r="N13" s="1" t="n">
        <f aca="false">N2/N7</f>
        <v>0.384615384615385</v>
      </c>
      <c r="O13" s="1" t="n">
        <f aca="false">O2/O7</f>
        <v>0.384615384615385</v>
      </c>
      <c r="P13" s="1" t="n">
        <f aca="false">P2/P7</f>
        <v>0.384615384615385</v>
      </c>
      <c r="Q13" s="1" t="n">
        <f aca="false">Q2/Q7</f>
        <v>0.384615384615385</v>
      </c>
      <c r="R13" s="1" t="n">
        <f aca="false">R2/R7</f>
        <v>0.384615384615385</v>
      </c>
      <c r="S13" s="1" t="n">
        <f aca="false">S2/S7</f>
        <v>0.384615384615385</v>
      </c>
      <c r="T13" s="1" t="n">
        <f aca="false">T2/T7</f>
        <v>0.384615384615385</v>
      </c>
      <c r="U13" s="1" t="e">
        <f aca="false">U2/U7</f>
        <v>#DIV/0!</v>
      </c>
      <c r="V13" s="1" t="n">
        <f aca="false">V2/V7</f>
        <v>0.384615384615385</v>
      </c>
    </row>
    <row r="14" customFormat="false" ht="12.8" hidden="false" customHeight="false" outlineLevel="0" collapsed="false">
      <c r="A14" s="0" t="s">
        <v>21</v>
      </c>
      <c r="B14" s="0" t="s">
        <v>22</v>
      </c>
      <c r="C14" s="1" t="n">
        <f aca="false">C11*C13</f>
        <v>0.775193798449612</v>
      </c>
      <c r="D14" s="1" t="n">
        <f aca="false">D11*D13+C14</f>
        <v>2.03449612403101</v>
      </c>
      <c r="E14" s="1" t="n">
        <f aca="false">E11*E13+D14</f>
        <v>2.90235326688815</v>
      </c>
      <c r="F14" s="1" t="n">
        <f aca="false">F11*F13+E14</f>
        <v>3.77021040974529</v>
      </c>
      <c r="G14" s="1" t="n">
        <f aca="false">G11*G13+F14</f>
        <v>4.47021040974529</v>
      </c>
      <c r="H14" s="1" t="n">
        <f aca="false">H11*H13+G14</f>
        <v>5.12021040974529</v>
      </c>
      <c r="I14" s="1" t="n">
        <f aca="false">I11*I13+H14</f>
        <v>6.62110326688815</v>
      </c>
      <c r="J14" s="1" t="n">
        <f aca="false">J11*J13+I14</f>
        <v>7.7749494207343</v>
      </c>
      <c r="K14" s="1" t="n">
        <f aca="false">K11*K13+J14</f>
        <v>8.54418018996507</v>
      </c>
      <c r="L14" s="1" t="n">
        <f aca="false">L11*L13+K14</f>
        <v>9.69802634381123</v>
      </c>
      <c r="M14" s="1" t="n">
        <f aca="false">M11*M13+L14</f>
        <v>10.8518724976574</v>
      </c>
      <c r="N14" s="1" t="n">
        <f aca="false">N11*N13+M14</f>
        <v>11.6211032668881</v>
      </c>
      <c r="O14" s="1" t="n">
        <f aca="false">O11*O13+N14</f>
        <v>12.7749494207343</v>
      </c>
      <c r="P14" s="1" t="n">
        <f aca="false">P11*P13+O14</f>
        <v>13.5441801899651</v>
      </c>
      <c r="Q14" s="1" t="n">
        <f aca="false">Q11*Q13+P14</f>
        <v>14.6980263438112</v>
      </c>
      <c r="R14" s="1" t="n">
        <f aca="false">R11*R13+Q14</f>
        <v>15.8518724976574</v>
      </c>
      <c r="S14" s="1" t="n">
        <f aca="false">S11*S13+R14</f>
        <v>16.6211032668882</v>
      </c>
      <c r="T14" s="1" t="n">
        <f aca="false">T11*T13+S14</f>
        <v>17.7749494207343</v>
      </c>
      <c r="U14" s="1" t="e">
        <f aca="false">U11*U13+T14</f>
        <v>#DIV/0!</v>
      </c>
      <c r="V14" s="1" t="e">
        <f aca="false">V11*V13+U14</f>
        <v>#DIV/0!</v>
      </c>
    </row>
    <row r="15" customFormat="false" ht="12.8" hidden="false" customHeight="false" outlineLevel="0" collapsed="false">
      <c r="A15" s="0" t="s">
        <v>23</v>
      </c>
      <c r="B15" s="0" t="s">
        <v>24</v>
      </c>
      <c r="C15" s="1" t="n">
        <f aca="false">C14</f>
        <v>0.775193798449612</v>
      </c>
      <c r="D15" s="1" t="n">
        <f aca="false">D14-C14</f>
        <v>1.2593023255814</v>
      </c>
      <c r="E15" s="1" t="n">
        <f aca="false">E14-D14</f>
        <v>0.867857142857143</v>
      </c>
      <c r="F15" s="1" t="n">
        <f aca="false">F14-E14</f>
        <v>0.867857142857143</v>
      </c>
      <c r="G15" s="1" t="n">
        <f aca="false">G14-F14</f>
        <v>0.699999999999999</v>
      </c>
      <c r="H15" s="1" t="n">
        <f aca="false">H14-G14</f>
        <v>0.65</v>
      </c>
      <c r="I15" s="1" t="n">
        <f aca="false">I14-H14</f>
        <v>1.50089285714286</v>
      </c>
      <c r="J15" s="1" t="n">
        <f aca="false">J14-I14</f>
        <v>1.15384615384615</v>
      </c>
      <c r="K15" s="1" t="n">
        <f aca="false">K14-J14</f>
        <v>0.769230769230768</v>
      </c>
      <c r="L15" s="1" t="n">
        <f aca="false">L14-K14</f>
        <v>1.15384615384615</v>
      </c>
      <c r="M15" s="1" t="n">
        <f aca="false">M14-L14</f>
        <v>1.15384615384615</v>
      </c>
      <c r="N15" s="1" t="n">
        <f aca="false">N14-M14</f>
        <v>0.76923076923077</v>
      </c>
      <c r="O15" s="1" t="n">
        <f aca="false">O14-N14</f>
        <v>1.15384615384615</v>
      </c>
      <c r="P15" s="1" t="n">
        <f aca="false">P14-O14</f>
        <v>0.76923076923077</v>
      </c>
      <c r="Q15" s="1" t="n">
        <f aca="false">Q14-P14</f>
        <v>1.15384615384615</v>
      </c>
      <c r="R15" s="1" t="n">
        <f aca="false">R14-Q14</f>
        <v>1.15384615384615</v>
      </c>
      <c r="S15" s="1" t="n">
        <f aca="false">S14-R14</f>
        <v>0.76923076923077</v>
      </c>
      <c r="T15" s="1" t="n">
        <f aca="false">T14-S14</f>
        <v>1.15384615384615</v>
      </c>
      <c r="U15" s="1" t="e">
        <f aca="false">U14-T14</f>
        <v>#DIV/0!</v>
      </c>
      <c r="V15" s="1" t="e">
        <f aca="false">V14-U14</f>
        <v>#DIV/0!</v>
      </c>
    </row>
    <row r="16" customFormat="false" ht="12.8" hidden="false" customHeight="false" outlineLevel="0" collapsed="false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2.8" hidden="false" customHeight="false" outlineLevel="0" collapsed="false">
      <c r="B17" s="0" t="s">
        <v>25</v>
      </c>
      <c r="C17" s="1" t="n">
        <f aca="false">C11*2.136/C15</f>
        <v>5.51088</v>
      </c>
      <c r="D17" s="1" t="n">
        <f aca="false">D11*2.136/D15</f>
        <v>8.4808864265928</v>
      </c>
      <c r="E17" s="1" t="n">
        <f aca="false">E11*2.136/E15</f>
        <v>7.3837037037037</v>
      </c>
      <c r="F17" s="1" t="n">
        <f aca="false">F11*2.136/F15</f>
        <v>7.3837037037037</v>
      </c>
      <c r="G17" s="1" t="n">
        <f aca="false">G11*2.136/G15</f>
        <v>12.2057142857143</v>
      </c>
      <c r="H17" s="1" t="n">
        <f aca="false">H11*2.136/H15</f>
        <v>13.1446153846154</v>
      </c>
      <c r="I17" s="1" t="n">
        <f aca="false">I11*2.136/I15</f>
        <v>1.42315288518739</v>
      </c>
      <c r="J17" s="1" t="n">
        <f aca="false">J11*2.136/J15</f>
        <v>5.5536</v>
      </c>
      <c r="K17" s="1" t="n">
        <f aca="false">K11*2.136/K15</f>
        <v>5.55360000000001</v>
      </c>
      <c r="L17" s="1" t="n">
        <f aca="false">L11*2.136/L15</f>
        <v>5.5536</v>
      </c>
      <c r="M17" s="1" t="n">
        <f aca="false">M11*2.136/M15</f>
        <v>5.5536</v>
      </c>
      <c r="N17" s="1" t="n">
        <f aca="false">N11*2.136/N15</f>
        <v>5.55359999999999</v>
      </c>
      <c r="O17" s="1" t="n">
        <f aca="false">O11*2.136/O15</f>
        <v>5.5536</v>
      </c>
      <c r="P17" s="1" t="n">
        <f aca="false">P11*2.136/P15</f>
        <v>5.55359999999999</v>
      </c>
      <c r="Q17" s="1" t="n">
        <f aca="false">Q11*2.136/Q15</f>
        <v>5.5536</v>
      </c>
      <c r="R17" s="1" t="n">
        <f aca="false">R11*2.136/R15</f>
        <v>5.5536</v>
      </c>
      <c r="S17" s="1" t="n">
        <f aca="false">S11*2.136/S15</f>
        <v>5.55359999999999</v>
      </c>
      <c r="T17" s="1" t="n">
        <f aca="false">T11*2.136/T15</f>
        <v>5.5536</v>
      </c>
      <c r="U17" s="1" t="e">
        <f aca="false">U11*2.136/U15</f>
        <v>#DIV/0!</v>
      </c>
      <c r="V17" s="1" t="e">
        <f aca="false">V11*2.136/V15</f>
        <v>#DIV/0!</v>
      </c>
    </row>
    <row r="18" customFormat="false" ht="12.8" hidden="false" customHeight="false" outlineLevel="0" collapsed="false">
      <c r="B18" s="0" t="s">
        <v>26</v>
      </c>
      <c r="C18" s="1" t="n">
        <f aca="false">C17*3.6</f>
        <v>19.839168</v>
      </c>
      <c r="D18" s="1" t="n">
        <f aca="false">D17*3.6</f>
        <v>30.5311911357341</v>
      </c>
      <c r="E18" s="1" t="n">
        <f aca="false">E17*3.6</f>
        <v>26.5813333333333</v>
      </c>
      <c r="F18" s="1" t="n">
        <f aca="false">F17*3.6</f>
        <v>26.5813333333333</v>
      </c>
      <c r="G18" s="1" t="n">
        <f aca="false">G17*3.6</f>
        <v>43.9405714285715</v>
      </c>
      <c r="H18" s="1" t="n">
        <f aca="false">H17*3.6</f>
        <v>47.3206153846154</v>
      </c>
      <c r="I18" s="1" t="n">
        <f aca="false">I17*3.6</f>
        <v>5.1233503866746</v>
      </c>
      <c r="J18" s="1" t="n">
        <f aca="false">J17*3.6</f>
        <v>19.99296</v>
      </c>
      <c r="K18" s="1" t="n">
        <f aca="false">K17*3.6</f>
        <v>19.99296</v>
      </c>
      <c r="L18" s="1" t="n">
        <f aca="false">L17*3.6</f>
        <v>19.99296</v>
      </c>
      <c r="M18" s="1" t="n">
        <f aca="false">M17*3.6</f>
        <v>19.99296</v>
      </c>
      <c r="N18" s="1" t="n">
        <f aca="false">N17*3.6</f>
        <v>19.99296</v>
      </c>
      <c r="O18" s="1" t="n">
        <f aca="false">O17*3.6</f>
        <v>19.99296</v>
      </c>
      <c r="P18" s="1" t="n">
        <f aca="false">P17*3.6</f>
        <v>19.99296</v>
      </c>
      <c r="Q18" s="1" t="n">
        <f aca="false">Q17*3.6</f>
        <v>19.99296</v>
      </c>
      <c r="R18" s="1" t="n">
        <f aca="false">R17*3.6</f>
        <v>19.99296</v>
      </c>
      <c r="S18" s="1" t="n">
        <f aca="false">S17*3.6</f>
        <v>19.99296</v>
      </c>
      <c r="T18" s="1" t="n">
        <f aca="false">T17*3.6</f>
        <v>19.99296</v>
      </c>
      <c r="U18" s="1" t="e">
        <f aca="false">U17*3.6</f>
        <v>#DIV/0!</v>
      </c>
      <c r="V18" s="1" t="e">
        <f aca="false">V17*3.6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2021-01-08T23:53:49Z</dcterms:created>
  <dc:creator/>
  <dc:description/>
  <dc:language>de-DE</dc:language>
  <cp:lastModifiedBy/>
  <dcterms:modified xsi:type="dcterms:W3CDTF">2021-01-09T01:48:32Z</dcterms:modified>
  <cp:revision>4</cp:revision>
  <dc:subject/>
  <dc:title/>
</cp:coreProperties>
</file>