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ampushaifaac-my.sharepoint.com/personal/orainish_campus_haifa_ac_il/Documents/Documents/HAIFA/research/growth exp/"/>
    </mc:Choice>
  </mc:AlternateContent>
  <xr:revisionPtr revIDLastSave="68" documentId="13_ncr:1_{F81695CF-7A72-4ACC-B1EB-B95E77B0C9D3}" xr6:coauthVersionLast="47" xr6:coauthVersionMax="47" xr10:uidLastSave="{926CB863-5572-4653-9089-6D0D22070EEA}"/>
  <bookViews>
    <workbookView minimized="1" xWindow="6636" yWindow="5100" windowWidth="2520" windowHeight="720" xr2:uid="{54CC09C3-57E4-4C62-9D0D-B2D03A84448E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" i="1" l="1"/>
  <c r="W5" i="1"/>
  <c r="W6" i="1"/>
  <c r="W7" i="1"/>
  <c r="W8" i="1"/>
  <c r="W9" i="1"/>
  <c r="W10" i="1"/>
  <c r="W11" i="1"/>
  <c r="W3" i="1"/>
  <c r="W2" i="1"/>
  <c r="V4" i="1"/>
  <c r="V5" i="1"/>
  <c r="V6" i="1"/>
  <c r="V7" i="1"/>
  <c r="V8" i="1"/>
  <c r="V9" i="1"/>
  <c r="V10" i="1"/>
  <c r="V11" i="1"/>
  <c r="V3" i="1"/>
  <c r="V2" i="1"/>
  <c r="U4" i="1"/>
  <c r="U5" i="1"/>
  <c r="U6" i="1"/>
  <c r="U7" i="1"/>
  <c r="U8" i="1"/>
  <c r="U9" i="1"/>
  <c r="U10" i="1"/>
  <c r="U11" i="1"/>
  <c r="U3" i="1"/>
  <c r="U2" i="1"/>
  <c r="T11" i="1"/>
  <c r="S11" i="1"/>
  <c r="R11" i="1"/>
  <c r="T10" i="1"/>
  <c r="S10" i="1"/>
  <c r="R10" i="1"/>
  <c r="T14" i="1"/>
  <c r="S14" i="1"/>
  <c r="T13" i="1"/>
  <c r="S13" i="1"/>
  <c r="T4" i="1"/>
  <c r="T5" i="1"/>
  <c r="T6" i="1"/>
  <c r="T7" i="1"/>
  <c r="T8" i="1"/>
  <c r="T9" i="1"/>
  <c r="T3" i="1"/>
  <c r="T2" i="1"/>
  <c r="S4" i="1"/>
  <c r="S5" i="1"/>
  <c r="S6" i="1"/>
  <c r="S7" i="1"/>
  <c r="S8" i="1"/>
  <c r="S9" i="1"/>
  <c r="S3" i="1"/>
  <c r="S2" i="1"/>
  <c r="R4" i="1"/>
  <c r="R5" i="1"/>
  <c r="R6" i="1"/>
  <c r="R7" i="1"/>
  <c r="R8" i="1"/>
  <c r="R9" i="1"/>
  <c r="R3" i="1"/>
  <c r="R2" i="1"/>
</calcChain>
</file>

<file path=xl/sharedStrings.xml><?xml version="1.0" encoding="utf-8"?>
<sst xmlns="http://schemas.openxmlformats.org/spreadsheetml/2006/main" count="29" uniqueCount="26">
  <si>
    <t>Time</t>
  </si>
  <si>
    <t>3 identical experiment starters (O.N) + NC</t>
  </si>
  <si>
    <t>t=8</t>
  </si>
  <si>
    <t>t=16</t>
  </si>
  <si>
    <t>t=24</t>
  </si>
  <si>
    <t>t=28</t>
  </si>
  <si>
    <t>PD avr</t>
  </si>
  <si>
    <t>PD+surf avr</t>
  </si>
  <si>
    <t>LB avr</t>
  </si>
  <si>
    <t>time</t>
  </si>
  <si>
    <t>Tuesday 5.11.24</t>
  </si>
  <si>
    <t>Sunday 3.11.24</t>
  </si>
  <si>
    <t>Monday 4.11.24</t>
  </si>
  <si>
    <t>Wednesday 6.11.24</t>
  </si>
  <si>
    <t>Thursday 7.11.24</t>
  </si>
  <si>
    <t>t=34</t>
  </si>
  <si>
    <t>t=38</t>
  </si>
  <si>
    <t>t=42</t>
  </si>
  <si>
    <r>
      <t>Dilut</t>
    </r>
    <r>
      <rPr>
        <sz val="11"/>
        <color rgb="FFFF0000"/>
        <rFont val="Aptos Narrow"/>
        <family val="2"/>
        <scheme val="minor"/>
      </rPr>
      <t xml:space="preserve"> </t>
    </r>
    <r>
      <rPr>
        <sz val="11"/>
        <rFont val="Aptos Narrow"/>
        <family val="2"/>
        <scheme val="minor"/>
      </rPr>
      <t>PD combined tube 1:10</t>
    </r>
    <r>
      <rPr>
        <sz val="11"/>
        <color theme="1"/>
        <rFont val="Aptos Narrow"/>
        <family val="2"/>
        <scheme val="minor"/>
      </rPr>
      <t xml:space="preserve"> + preper 29 tubes 100µL ( 13 surf 32.5 µL surf + 67.5 LB+ 16 LB) </t>
    </r>
  </si>
  <si>
    <r>
      <rPr>
        <b/>
        <sz val="11"/>
        <color theme="1"/>
        <rFont val="Aptos Narrow"/>
        <family val="2"/>
        <scheme val="minor"/>
      </rPr>
      <t>START</t>
    </r>
    <r>
      <rPr>
        <sz val="11"/>
        <color theme="1"/>
        <rFont val="Aptos Narrow"/>
        <family val="2"/>
        <scheme val="minor"/>
      </rPr>
      <t>- PD tube --&gt; OD = 0.1. +add 4500 µL PD to all tubes except NC</t>
    </r>
  </si>
  <si>
    <t xml:space="preserve"> t=0</t>
  </si>
  <si>
    <t>t=20 (take from extraction tubes)</t>
  </si>
  <si>
    <t>t=44 (take from extraction tubes)</t>
  </si>
  <si>
    <t>PDsd</t>
  </si>
  <si>
    <t>PD+surf sd</t>
  </si>
  <si>
    <t>LB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</si>
</sst>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4" fillId="6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0" fillId="0" borderId="1" xfId="0" applyBorder="1"/>
    <xf numFmtId="20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7" borderId="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0" borderId="13" xfId="0" applyBorder="1"/>
    <xf numFmtId="0" fontId="0" fillId="11" borderId="9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13" borderId="8" xfId="0" applyFill="1" applyBorder="1" applyAlignment="1">
      <alignment horizontal="center"/>
    </xf>
    <xf numFmtId="0" fontId="0" fillId="13" borderId="19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14" borderId="19" xfId="0" applyFill="1" applyBorder="1" applyAlignment="1">
      <alignment horizontal="center"/>
    </xf>
    <xf numFmtId="0" fontId="0" fillId="0" borderId="20" xfId="0" applyBorder="1"/>
    <xf numFmtId="0" fontId="0" fillId="10" borderId="10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17" xfId="0" applyFill="1" applyBorder="1" applyAlignment="1">
      <alignment horizontal="center"/>
    </xf>
    <xf numFmtId="0" fontId="0" fillId="10" borderId="16" xfId="0" applyFill="1" applyBorder="1"/>
    <xf numFmtId="0" fontId="0" fillId="10" borderId="2" xfId="0" applyFill="1" applyBorder="1"/>
    <xf numFmtId="0" fontId="0" fillId="10" borderId="17" xfId="0" applyFill="1" applyBorder="1"/>
    <xf numFmtId="0" fontId="0" fillId="10" borderId="13" xfId="0" applyFill="1" applyBorder="1"/>
    <xf numFmtId="0" fontId="0" fillId="10" borderId="14" xfId="0" applyFill="1" applyBorder="1"/>
    <xf numFmtId="0" fontId="0" fillId="10" borderId="10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12" xfId="0" applyFill="1" applyBorder="1"/>
    <xf numFmtId="0" fontId="0" fillId="8" borderId="15" xfId="0" applyFill="1" applyBorder="1" applyAlignment="1">
      <alignment horizontal="center" vertical="center" wrapText="1"/>
    </xf>
    <xf numFmtId="0" fontId="0" fillId="8" borderId="21" xfId="0" applyFill="1" applyBorder="1" applyAlignment="1">
      <alignment horizontal="center" vertical="center" wrapText="1"/>
    </xf>
    <xf numFmtId="0" fontId="0" fillId="8" borderId="22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8" borderId="1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Monitoring</a:t>
            </a:r>
            <a:r>
              <a:rPr lang="en-US" baseline="0"/>
              <a:t> tubes groth curve (The Nine          )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גיליון1!$U$2:$U$11</c:f>
                <c:numCache>
                  <c:formatCode>General</c:formatCode>
                  <c:ptCount val="10"/>
                  <c:pt idx="0">
                    <c:v>1.5275252316519479E-3</c:v>
                  </c:pt>
                  <c:pt idx="1">
                    <c:v>1.9974984355438166E-2</c:v>
                  </c:pt>
                  <c:pt idx="2">
                    <c:v>3.8552993831002684E-2</c:v>
                  </c:pt>
                  <c:pt idx="3">
                    <c:v>0.13187999595591865</c:v>
                  </c:pt>
                  <c:pt idx="4">
                    <c:v>0.15864845833897537</c:v>
                  </c:pt>
                  <c:pt idx="5">
                    <c:v>0.12009301950293917</c:v>
                  </c:pt>
                  <c:pt idx="6">
                    <c:v>0.1507658228290932</c:v>
                  </c:pt>
                  <c:pt idx="7">
                    <c:v>0.12126967194370294</c:v>
                  </c:pt>
                  <c:pt idx="8">
                    <c:v>9.4383967565118479E-2</c:v>
                  </c:pt>
                  <c:pt idx="9">
                    <c:v>0.20087558338434328</c:v>
                  </c:pt>
                </c:numCache>
              </c:numRef>
            </c:plus>
            <c:minus>
              <c:numRef>
                <c:f>גיליון1!$U$2:$U$11</c:f>
                <c:numCache>
                  <c:formatCode>General</c:formatCode>
                  <c:ptCount val="10"/>
                  <c:pt idx="0">
                    <c:v>1.5275252316519479E-3</c:v>
                  </c:pt>
                  <c:pt idx="1">
                    <c:v>1.9974984355438166E-2</c:v>
                  </c:pt>
                  <c:pt idx="2">
                    <c:v>3.8552993831002684E-2</c:v>
                  </c:pt>
                  <c:pt idx="3">
                    <c:v>0.13187999595591865</c:v>
                  </c:pt>
                  <c:pt idx="4">
                    <c:v>0.15864845833897537</c:v>
                  </c:pt>
                  <c:pt idx="5">
                    <c:v>0.12009301950293917</c:v>
                  </c:pt>
                  <c:pt idx="6">
                    <c:v>0.1507658228290932</c:v>
                  </c:pt>
                  <c:pt idx="7">
                    <c:v>0.12126967194370294</c:v>
                  </c:pt>
                  <c:pt idx="8">
                    <c:v>9.4383967565118479E-2</c:v>
                  </c:pt>
                  <c:pt idx="9">
                    <c:v>0.20087558338434328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גיליון1!$H$2:$H$11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34</c:v>
                </c:pt>
                <c:pt idx="7">
                  <c:v>38</c:v>
                </c:pt>
                <c:pt idx="8">
                  <c:v>42</c:v>
                </c:pt>
                <c:pt idx="9">
                  <c:v>44</c:v>
                </c:pt>
              </c:numCache>
            </c:numRef>
          </c:xVal>
          <c:yVal>
            <c:numRef>
              <c:f>גיליון1!$R$2:$R$11</c:f>
              <c:numCache>
                <c:formatCode>General</c:formatCode>
                <c:ptCount val="10"/>
                <c:pt idx="0">
                  <c:v>0.10766666666666667</c:v>
                </c:pt>
                <c:pt idx="1">
                  <c:v>0.28199999999999997</c:v>
                </c:pt>
                <c:pt idx="2">
                  <c:v>0.55966666666666665</c:v>
                </c:pt>
                <c:pt idx="3">
                  <c:v>0.79266666666666674</c:v>
                </c:pt>
                <c:pt idx="4">
                  <c:v>0.9943333333333334</c:v>
                </c:pt>
                <c:pt idx="5">
                  <c:v>1.0373333333333332</c:v>
                </c:pt>
                <c:pt idx="6">
                  <c:v>1.2103333333333333</c:v>
                </c:pt>
                <c:pt idx="7">
                  <c:v>1.3066666666666666</c:v>
                </c:pt>
                <c:pt idx="8">
                  <c:v>1.2553333333333334</c:v>
                </c:pt>
                <c:pt idx="9">
                  <c:v>1.351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86-4D34-85AC-42E1B58B2813}"/>
            </c:ext>
          </c:extLst>
        </c:ser>
        <c:ser>
          <c:idx val="1"/>
          <c:order val="1"/>
          <c:tx>
            <c:v>+SURF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גיליון1!$V$2:$V$11</c:f>
                <c:numCache>
                  <c:formatCode>General</c:formatCode>
                  <c:ptCount val="10"/>
                  <c:pt idx="0">
                    <c:v>6.2449979983983956E-3</c:v>
                  </c:pt>
                  <c:pt idx="1">
                    <c:v>5.7735026918962634E-4</c:v>
                  </c:pt>
                  <c:pt idx="2">
                    <c:v>8.554141297250939E-2</c:v>
                  </c:pt>
                  <c:pt idx="3">
                    <c:v>0.13560235986147171</c:v>
                  </c:pt>
                  <c:pt idx="4">
                    <c:v>0.17100097465609079</c:v>
                  </c:pt>
                  <c:pt idx="5">
                    <c:v>0.17197964995894191</c:v>
                  </c:pt>
                  <c:pt idx="6">
                    <c:v>0.14177446878757829</c:v>
                  </c:pt>
                  <c:pt idx="7">
                    <c:v>0.16006977645181272</c:v>
                  </c:pt>
                  <c:pt idx="8">
                    <c:v>9.945350672550464E-2</c:v>
                  </c:pt>
                  <c:pt idx="9">
                    <c:v>3.2715949219506553E-2</c:v>
                  </c:pt>
                </c:numCache>
              </c:numRef>
            </c:plus>
            <c:minus>
              <c:numRef>
                <c:f>גיליון1!$V$2:$V$11</c:f>
                <c:numCache>
                  <c:formatCode>General</c:formatCode>
                  <c:ptCount val="10"/>
                  <c:pt idx="0">
                    <c:v>6.2449979983983956E-3</c:v>
                  </c:pt>
                  <c:pt idx="1">
                    <c:v>5.7735026918962634E-4</c:v>
                  </c:pt>
                  <c:pt idx="2">
                    <c:v>8.554141297250939E-2</c:v>
                  </c:pt>
                  <c:pt idx="3">
                    <c:v>0.13560235986147171</c:v>
                  </c:pt>
                  <c:pt idx="4">
                    <c:v>0.17100097465609079</c:v>
                  </c:pt>
                  <c:pt idx="5">
                    <c:v>0.17197964995894191</c:v>
                  </c:pt>
                  <c:pt idx="6">
                    <c:v>0.14177446878757829</c:v>
                  </c:pt>
                  <c:pt idx="7">
                    <c:v>0.16006977645181272</c:v>
                  </c:pt>
                  <c:pt idx="8">
                    <c:v>9.945350672550464E-2</c:v>
                  </c:pt>
                  <c:pt idx="9">
                    <c:v>3.2715949219506553E-2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גיליון1!$H$2:$H$11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34</c:v>
                </c:pt>
                <c:pt idx="7">
                  <c:v>38</c:v>
                </c:pt>
                <c:pt idx="8">
                  <c:v>42</c:v>
                </c:pt>
                <c:pt idx="9">
                  <c:v>44</c:v>
                </c:pt>
              </c:numCache>
            </c:numRef>
          </c:xVal>
          <c:yVal>
            <c:numRef>
              <c:f>גיליון1!$S$2:$S$11</c:f>
              <c:numCache>
                <c:formatCode>General</c:formatCode>
                <c:ptCount val="10"/>
                <c:pt idx="0">
                  <c:v>0.11299999999999999</c:v>
                </c:pt>
                <c:pt idx="1">
                  <c:v>0.10933333333333334</c:v>
                </c:pt>
                <c:pt idx="2">
                  <c:v>0.43166666666666664</c:v>
                </c:pt>
                <c:pt idx="3">
                  <c:v>0.71</c:v>
                </c:pt>
                <c:pt idx="4">
                  <c:v>0.95633333333333337</c:v>
                </c:pt>
                <c:pt idx="5">
                  <c:v>1.0719999999999998</c:v>
                </c:pt>
                <c:pt idx="6">
                  <c:v>1.2100000000000002</c:v>
                </c:pt>
                <c:pt idx="7">
                  <c:v>1.3373333333333335</c:v>
                </c:pt>
                <c:pt idx="8">
                  <c:v>1.242</c:v>
                </c:pt>
                <c:pt idx="9">
                  <c:v>1.2343333333333335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86-4D34-85AC-42E1B58B2813}"/>
            </c:ext>
          </c:extLst>
        </c:ser>
        <c:ser>
          <c:idx val="2"/>
          <c:order val="2"/>
          <c:tx>
            <c:v>LB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גיליון1!$H$2:$H$11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34</c:v>
                </c:pt>
                <c:pt idx="7">
                  <c:v>38</c:v>
                </c:pt>
                <c:pt idx="8">
                  <c:v>42</c:v>
                </c:pt>
                <c:pt idx="9">
                  <c:v>44</c:v>
                </c:pt>
              </c:numCache>
            </c:numRef>
          </c:xVal>
          <c:yVal>
            <c:numRef>
              <c:f>גיליון1!$T$2:$T$11</c:f>
              <c:numCache>
                <c:formatCode>General</c:formatCode>
                <c:ptCount val="10"/>
                <c:pt idx="0">
                  <c:v>9.5000000000000015E-2</c:v>
                </c:pt>
                <c:pt idx="1">
                  <c:v>9.5333333333333339E-2</c:v>
                </c:pt>
                <c:pt idx="2">
                  <c:v>9.633333333333334E-2</c:v>
                </c:pt>
                <c:pt idx="3">
                  <c:v>9.5000000000000015E-2</c:v>
                </c:pt>
                <c:pt idx="4">
                  <c:v>9.6666666666666679E-2</c:v>
                </c:pt>
                <c:pt idx="5">
                  <c:v>9.6666666666666679E-2</c:v>
                </c:pt>
                <c:pt idx="6">
                  <c:v>9.7333333333333341E-2</c:v>
                </c:pt>
                <c:pt idx="7">
                  <c:v>9.6000000000000016E-2</c:v>
                </c:pt>
                <c:pt idx="8">
                  <c:v>9.6666666666666679E-2</c:v>
                </c:pt>
                <c:pt idx="9">
                  <c:v>9.5666666666666678E-2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86-4D34-85AC-42E1B58B2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72160"/>
        <c:axId val="24572640"/>
      </c:scatterChart>
      <c:valAx>
        <c:axId val="2457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Tine (hr)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72640"/>
        <c:crosses val="autoZero"/>
        <c:crossBetween val="midCat"/>
      </c:valAx>
      <c:valAx>
        <c:axId val="2457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</a:t>
                </a:r>
                <a:r>
                  <a:rPr lang="en-US" baseline="0"/>
                  <a:t> 600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72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579120</xdr:colOff>
      <xdr:row>15</xdr:row>
      <xdr:rowOff>60960</xdr:rowOff>
    </xdr:from>
    <xdr:to>
      <xdr:col>18</xdr:col>
      <xdr:colOff>525780</xdr:colOff>
      <xdr:row>35</xdr:row>
      <xdr:rowOff>99060</xdr:rowOff>
    </xdr:to>
    <xdr:graphicFrame macro="">
      <xdr:nvGraphicFramePr>
        <xdr:cNvPr id="7" name="תרשים 6">
          <a:extLst>
            <a:ext uri="{FF2B5EF4-FFF2-40B4-BE49-F238E27FC236}">
              <a16:creationId xmlns:a16="http://schemas.microsoft.com/office/drawing/2014/main" id="{B4393DED-4D55-3C8F-1D02-E571C9360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E36DF-190C-4F9A-B8F9-2A32406CFA0E}">
  <dimension ref="A1:W25"/>
  <sheetViews>
    <sheetView tabSelected="1" zoomScale="85" zoomScaleNormal="85" workbookViewId="0">
      <selection activeCell="R15" sqref="R15"/>
    </sheetView>
  </sheetViews>
  <sheetFormatPr defaultRowHeight="14.4" x14ac:dyDescent="0.3"/>
  <cols>
    <col min="1" max="1" width="9.33203125" customWidth="1"/>
    <col min="2" max="2" width="36" customWidth="1"/>
    <col min="3" max="3" width="41.109375" customWidth="1"/>
    <col min="4" max="4" width="34.6640625" customWidth="1"/>
    <col min="5" max="5" width="39.5546875" customWidth="1"/>
    <col min="6" max="6" width="35.109375" customWidth="1"/>
    <col min="18" max="18" width="11.88671875" customWidth="1"/>
    <col min="19" max="19" width="14.88671875" customWidth="1"/>
    <col min="20" max="20" width="13.21875" customWidth="1"/>
    <col min="22" max="22" width="11.33203125" customWidth="1"/>
  </cols>
  <sheetData>
    <row r="1" spans="1:23" ht="18" x14ac:dyDescent="0.35">
      <c r="A1" s="1" t="s">
        <v>0</v>
      </c>
      <c r="B1" s="2" t="s">
        <v>11</v>
      </c>
      <c r="C1" s="3" t="s">
        <v>12</v>
      </c>
      <c r="D1" s="4" t="s">
        <v>10</v>
      </c>
      <c r="E1" s="5" t="s">
        <v>13</v>
      </c>
      <c r="F1" s="11" t="s">
        <v>14</v>
      </c>
      <c r="H1" s="29" t="s">
        <v>9</v>
      </c>
      <c r="I1" s="30">
        <v>1</v>
      </c>
      <c r="J1" s="30">
        <v>2</v>
      </c>
      <c r="K1" s="30">
        <v>3</v>
      </c>
      <c r="L1" s="31">
        <v>1</v>
      </c>
      <c r="M1" s="31">
        <v>2</v>
      </c>
      <c r="N1" s="31">
        <v>3</v>
      </c>
      <c r="O1" s="32">
        <v>1</v>
      </c>
      <c r="P1" s="32">
        <v>2</v>
      </c>
      <c r="Q1" s="33">
        <v>3</v>
      </c>
      <c r="R1" s="17" t="s">
        <v>6</v>
      </c>
      <c r="S1" s="18" t="s">
        <v>7</v>
      </c>
      <c r="T1" s="20" t="s">
        <v>8</v>
      </c>
      <c r="U1" s="60" t="s">
        <v>23</v>
      </c>
      <c r="V1" s="58" t="s">
        <v>24</v>
      </c>
      <c r="W1" s="59" t="s">
        <v>25</v>
      </c>
    </row>
    <row r="2" spans="1:23" ht="14.4" customHeight="1" x14ac:dyDescent="0.3">
      <c r="A2" s="7">
        <v>0.29166666666666669</v>
      </c>
      <c r="B2" s="8"/>
      <c r="C2" s="6"/>
      <c r="D2" s="54"/>
      <c r="E2" s="21" t="s">
        <v>15</v>
      </c>
      <c r="F2" s="6"/>
      <c r="H2" s="25">
        <v>0</v>
      </c>
      <c r="I2" s="8">
        <v>0.109</v>
      </c>
      <c r="J2" s="8">
        <v>0.108</v>
      </c>
      <c r="K2" s="8">
        <v>0.106</v>
      </c>
      <c r="L2" s="8">
        <v>0.108</v>
      </c>
      <c r="M2" s="8">
        <v>0.12</v>
      </c>
      <c r="N2" s="8">
        <v>0.111</v>
      </c>
      <c r="O2" s="8">
        <v>9.6000000000000002E-2</v>
      </c>
      <c r="P2" s="8">
        <v>9.4E-2</v>
      </c>
      <c r="Q2" s="13">
        <v>9.5000000000000001E-2</v>
      </c>
      <c r="R2" s="37">
        <f>AVERAGE(I2:K2)</f>
        <v>0.10766666666666667</v>
      </c>
      <c r="S2" s="15">
        <f>AVERAGE(L2:N2)</f>
        <v>0.11299999999999999</v>
      </c>
      <c r="T2" s="38">
        <f>AVERAGE(O2:Q2)</f>
        <v>9.5000000000000015E-2</v>
      </c>
      <c r="U2" s="61">
        <f>_xlfn.STDEV.S(I2:K2)</f>
        <v>1.5275252316519479E-3</v>
      </c>
      <c r="V2" s="6">
        <f>_xlfn.STDEV.S(L2:N2)</f>
        <v>6.2449979983983956E-3</v>
      </c>
      <c r="W2" s="6">
        <f>_xlfn.STDEV.S(O2:Q2)</f>
        <v>1.0000000000000009E-3</v>
      </c>
    </row>
    <row r="3" spans="1:23" x14ac:dyDescent="0.3">
      <c r="A3" s="7">
        <v>0.33333333333333298</v>
      </c>
      <c r="B3" s="8"/>
      <c r="C3" s="6"/>
      <c r="D3" s="12"/>
      <c r="E3" s="8"/>
      <c r="F3" s="6"/>
      <c r="H3" s="25">
        <v>8</v>
      </c>
      <c r="I3" s="8">
        <v>0.27700000000000002</v>
      </c>
      <c r="J3" s="8">
        <v>0.30399999999999999</v>
      </c>
      <c r="K3" s="8">
        <v>0.26500000000000001</v>
      </c>
      <c r="L3" s="8">
        <v>0.11</v>
      </c>
      <c r="M3" s="8">
        <v>0.109</v>
      </c>
      <c r="N3" s="8">
        <v>0.109</v>
      </c>
      <c r="O3" s="8">
        <v>9.8000000000000004E-2</v>
      </c>
      <c r="P3" s="8">
        <v>9.7000000000000003E-2</v>
      </c>
      <c r="Q3" s="13">
        <v>9.0999999999999998E-2</v>
      </c>
      <c r="R3" s="37">
        <f>AVERAGE(I3:K3)</f>
        <v>0.28199999999999997</v>
      </c>
      <c r="S3" s="15">
        <f>AVERAGE(L3:N3)</f>
        <v>0.10933333333333334</v>
      </c>
      <c r="T3" s="38">
        <f>AVERAGE(O3:Q3)</f>
        <v>9.5333333333333339E-2</v>
      </c>
      <c r="U3" s="61">
        <f>_xlfn.STDEV.S(I3:K3)</f>
        <v>1.9974984355438166E-2</v>
      </c>
      <c r="V3" s="6">
        <f>_xlfn.STDEV.S(L3:N3)</f>
        <v>5.7735026918962634E-4</v>
      </c>
      <c r="W3" s="6">
        <f>_xlfn.STDEV.S(O3:Q3)</f>
        <v>3.7859388972001857E-3</v>
      </c>
    </row>
    <row r="4" spans="1:23" x14ac:dyDescent="0.3">
      <c r="A4" s="7">
        <v>0.375</v>
      </c>
      <c r="B4" s="8"/>
      <c r="C4" s="8"/>
      <c r="E4" s="6"/>
      <c r="F4" s="6"/>
      <c r="H4" s="25">
        <v>16</v>
      </c>
      <c r="I4" s="8">
        <v>0.58899999999999997</v>
      </c>
      <c r="J4" s="8">
        <v>0.57399999999999995</v>
      </c>
      <c r="K4" s="8">
        <v>0.51600000000000001</v>
      </c>
      <c r="L4" s="8">
        <v>0.48499999999999999</v>
      </c>
      <c r="M4" s="8">
        <v>0.47699999999999998</v>
      </c>
      <c r="N4" s="8">
        <v>0.33300000000000002</v>
      </c>
      <c r="O4" s="8">
        <v>9.7000000000000003E-2</v>
      </c>
      <c r="P4" s="8">
        <v>9.6000000000000002E-2</v>
      </c>
      <c r="Q4" s="13">
        <v>9.6000000000000002E-2</v>
      </c>
      <c r="R4" s="37">
        <f t="shared" ref="R4:R9" si="0">AVERAGE(I4:K4)</f>
        <v>0.55966666666666665</v>
      </c>
      <c r="S4" s="15">
        <f t="shared" ref="S4:S9" si="1">AVERAGE(L4:N4)</f>
        <v>0.43166666666666664</v>
      </c>
      <c r="T4" s="38">
        <f t="shared" ref="T4:T9" si="2">AVERAGE(O4:Q4)</f>
        <v>9.633333333333334E-2</v>
      </c>
      <c r="U4" s="61">
        <f t="shared" ref="U4:U11" si="3">_xlfn.STDEV.S(I4:K4)</f>
        <v>3.8552993831002684E-2</v>
      </c>
      <c r="V4" s="6">
        <f t="shared" ref="V4:V11" si="4">_xlfn.STDEV.S(L4:N4)</f>
        <v>8.554141297250939E-2</v>
      </c>
      <c r="W4" s="6">
        <f t="shared" ref="W4:W11" si="5">_xlfn.STDEV.S(O4:Q4)</f>
        <v>5.7735026918962634E-4</v>
      </c>
    </row>
    <row r="5" spans="1:23" x14ac:dyDescent="0.3">
      <c r="A5" s="7">
        <v>0.41666666666666702</v>
      </c>
      <c r="B5" s="8"/>
      <c r="C5" s="6"/>
      <c r="D5" s="8"/>
      <c r="E5" s="8"/>
      <c r="F5" s="8"/>
      <c r="H5" s="25">
        <v>20</v>
      </c>
      <c r="I5" s="8">
        <v>0.93899999999999995</v>
      </c>
      <c r="J5" s="8">
        <v>0.75600000000000001</v>
      </c>
      <c r="K5" s="8">
        <v>0.68300000000000005</v>
      </c>
      <c r="L5" s="8">
        <v>0.73399999999999999</v>
      </c>
      <c r="M5" s="8">
        <v>0.83199999999999996</v>
      </c>
      <c r="N5" s="8">
        <v>0.56399999999999995</v>
      </c>
      <c r="O5" s="8">
        <v>9.7000000000000003E-2</v>
      </c>
      <c r="P5" s="8">
        <v>9.5000000000000001E-2</v>
      </c>
      <c r="Q5" s="13">
        <v>9.2999999999999999E-2</v>
      </c>
      <c r="R5" s="37">
        <f t="shared" si="0"/>
        <v>0.79266666666666674</v>
      </c>
      <c r="S5" s="15">
        <f t="shared" si="1"/>
        <v>0.71</v>
      </c>
      <c r="T5" s="38">
        <f t="shared" si="2"/>
        <v>9.5000000000000015E-2</v>
      </c>
      <c r="U5" s="61">
        <f t="shared" si="3"/>
        <v>0.13187999595591865</v>
      </c>
      <c r="V5" s="6">
        <f t="shared" si="4"/>
        <v>0.13560235986147171</v>
      </c>
      <c r="W5" s="6">
        <f t="shared" si="5"/>
        <v>2.0000000000000018E-3</v>
      </c>
    </row>
    <row r="6" spans="1:23" x14ac:dyDescent="0.3">
      <c r="A6" s="7">
        <v>0.45833333333333298</v>
      </c>
      <c r="B6" s="8"/>
      <c r="C6" s="8"/>
      <c r="D6" s="54"/>
      <c r="E6" s="16" t="s">
        <v>16</v>
      </c>
      <c r="F6" s="8"/>
      <c r="H6" s="25">
        <v>24</v>
      </c>
      <c r="I6" s="8">
        <v>1.177</v>
      </c>
      <c r="J6" s="8">
        <v>0.91500000000000004</v>
      </c>
      <c r="K6" s="8">
        <v>0.89100000000000001</v>
      </c>
      <c r="L6" s="8">
        <v>1.127</v>
      </c>
      <c r="M6" s="8">
        <v>0.95699999999999996</v>
      </c>
      <c r="N6" s="8">
        <v>0.78500000000000003</v>
      </c>
      <c r="O6" s="8">
        <v>9.4E-2</v>
      </c>
      <c r="P6" s="8">
        <v>9.9000000000000005E-2</v>
      </c>
      <c r="Q6" s="13">
        <v>9.7000000000000003E-2</v>
      </c>
      <c r="R6" s="37">
        <f t="shared" si="0"/>
        <v>0.9943333333333334</v>
      </c>
      <c r="S6" s="15">
        <f t="shared" si="1"/>
        <v>0.95633333333333337</v>
      </c>
      <c r="T6" s="38">
        <f t="shared" si="2"/>
        <v>9.6666666666666679E-2</v>
      </c>
      <c r="U6" s="61">
        <f t="shared" si="3"/>
        <v>0.15864845833897537</v>
      </c>
      <c r="V6" s="6">
        <f t="shared" si="4"/>
        <v>0.17100097465609079</v>
      </c>
      <c r="W6" s="6">
        <f t="shared" si="5"/>
        <v>2.5166114784235852E-3</v>
      </c>
    </row>
    <row r="7" spans="1:23" ht="28.8" x14ac:dyDescent="0.3">
      <c r="A7" s="7">
        <v>0.5</v>
      </c>
      <c r="B7" s="8"/>
      <c r="C7" s="53" t="s">
        <v>18</v>
      </c>
      <c r="D7" s="13"/>
      <c r="E7" s="6"/>
      <c r="F7" s="12"/>
      <c r="H7" s="25">
        <v>28</v>
      </c>
      <c r="I7" s="8">
        <v>1.1759999999999999</v>
      </c>
      <c r="J7" s="8">
        <v>0.96699999999999997</v>
      </c>
      <c r="K7" s="8">
        <v>0.96899999999999997</v>
      </c>
      <c r="L7" s="8">
        <v>1.2649999999999999</v>
      </c>
      <c r="M7" s="8">
        <v>1.016</v>
      </c>
      <c r="N7" s="8">
        <v>0.93500000000000005</v>
      </c>
      <c r="O7" s="8">
        <v>9.6000000000000002E-2</v>
      </c>
      <c r="P7" s="8">
        <v>9.7000000000000003E-2</v>
      </c>
      <c r="Q7" s="13">
        <v>9.7000000000000003E-2</v>
      </c>
      <c r="R7" s="37">
        <f t="shared" si="0"/>
        <v>1.0373333333333332</v>
      </c>
      <c r="S7" s="15">
        <f t="shared" si="1"/>
        <v>1.0719999999999998</v>
      </c>
      <c r="T7" s="38">
        <f t="shared" si="2"/>
        <v>9.6666666666666679E-2</v>
      </c>
      <c r="U7" s="61">
        <f t="shared" si="3"/>
        <v>0.12009301950293917</v>
      </c>
      <c r="V7" s="6">
        <f t="shared" si="4"/>
        <v>0.17197964995894191</v>
      </c>
      <c r="W7" s="6">
        <f t="shared" si="5"/>
        <v>5.7735026918962634E-4</v>
      </c>
    </row>
    <row r="8" spans="1:23" x14ac:dyDescent="0.3">
      <c r="A8" s="7">
        <v>0.54166666666666696</v>
      </c>
      <c r="B8" s="8"/>
      <c r="C8" s="8"/>
      <c r="D8" s="16" t="s">
        <v>3</v>
      </c>
      <c r="E8" s="22"/>
      <c r="F8" s="8"/>
      <c r="H8" s="25">
        <v>34</v>
      </c>
      <c r="I8" s="8">
        <v>1.2</v>
      </c>
      <c r="J8" s="8">
        <v>1.0649999999999999</v>
      </c>
      <c r="K8" s="8">
        <v>1.3660000000000001</v>
      </c>
      <c r="L8" s="8">
        <v>1.37</v>
      </c>
      <c r="M8" s="8">
        <v>1.1599999999999999</v>
      </c>
      <c r="N8" s="8">
        <v>1.1000000000000001</v>
      </c>
      <c r="O8" s="8">
        <v>9.8000000000000004E-2</v>
      </c>
      <c r="P8" s="8">
        <v>9.8000000000000004E-2</v>
      </c>
      <c r="Q8" s="13">
        <v>9.6000000000000002E-2</v>
      </c>
      <c r="R8" s="37">
        <f t="shared" si="0"/>
        <v>1.2103333333333333</v>
      </c>
      <c r="S8" s="15">
        <f t="shared" si="1"/>
        <v>1.2100000000000002</v>
      </c>
      <c r="T8" s="38">
        <f t="shared" si="2"/>
        <v>9.7333333333333341E-2</v>
      </c>
      <c r="U8" s="61">
        <f t="shared" si="3"/>
        <v>0.1507658228290932</v>
      </c>
      <c r="V8" s="6">
        <f t="shared" si="4"/>
        <v>0.14177446878757829</v>
      </c>
      <c r="W8" s="6">
        <f t="shared" si="5"/>
        <v>1.1547005383792527E-3</v>
      </c>
    </row>
    <row r="9" spans="1:23" ht="18" customHeight="1" x14ac:dyDescent="0.3">
      <c r="A9" s="7">
        <v>0.58333333333333304</v>
      </c>
      <c r="B9" s="21" t="s">
        <v>1</v>
      </c>
      <c r="C9" s="8"/>
      <c r="D9" s="8"/>
      <c r="E9" s="9"/>
      <c r="F9" s="8"/>
      <c r="H9" s="28">
        <v>38</v>
      </c>
      <c r="I9" s="9">
        <v>1.181</v>
      </c>
      <c r="J9" s="9">
        <v>1.423</v>
      </c>
      <c r="K9" s="9">
        <v>1.3160000000000001</v>
      </c>
      <c r="L9" s="9">
        <v>1.276</v>
      </c>
      <c r="M9" s="9">
        <v>1.2170000000000001</v>
      </c>
      <c r="N9" s="9">
        <v>1.5189999999999999</v>
      </c>
      <c r="O9" s="9">
        <v>9.8000000000000004E-2</v>
      </c>
      <c r="P9" s="9">
        <v>9.5000000000000001E-2</v>
      </c>
      <c r="Q9" s="27">
        <v>9.5000000000000001E-2</v>
      </c>
      <c r="R9" s="39">
        <f t="shared" si="0"/>
        <v>1.3066666666666666</v>
      </c>
      <c r="S9" s="40">
        <f t="shared" si="1"/>
        <v>1.3373333333333335</v>
      </c>
      <c r="T9" s="41">
        <f t="shared" si="2"/>
        <v>9.6000000000000016E-2</v>
      </c>
      <c r="U9" s="61">
        <f t="shared" si="3"/>
        <v>0.12126967194370294</v>
      </c>
      <c r="V9" s="6">
        <f t="shared" si="4"/>
        <v>0.16006977645181272</v>
      </c>
      <c r="W9" s="6">
        <f t="shared" si="5"/>
        <v>1.7320508075688787E-3</v>
      </c>
    </row>
    <row r="10" spans="1:23" x14ac:dyDescent="0.3">
      <c r="A10" s="7">
        <v>0.625</v>
      </c>
      <c r="B10" s="14"/>
      <c r="D10" s="55"/>
      <c r="E10" s="16" t="s">
        <v>17</v>
      </c>
      <c r="F10" s="12"/>
      <c r="H10" s="28">
        <v>42</v>
      </c>
      <c r="I10" s="9">
        <v>1.1519999999999999</v>
      </c>
      <c r="J10" s="9">
        <v>1.337</v>
      </c>
      <c r="K10" s="9">
        <v>1.2769999999999999</v>
      </c>
      <c r="L10" s="9">
        <v>1.212</v>
      </c>
      <c r="M10" s="9">
        <v>1.161</v>
      </c>
      <c r="N10" s="9">
        <v>1.353</v>
      </c>
      <c r="O10" s="9">
        <v>9.8000000000000004E-2</v>
      </c>
      <c r="P10" s="9">
        <v>9.6000000000000002E-2</v>
      </c>
      <c r="Q10" s="27">
        <v>9.6000000000000002E-2</v>
      </c>
      <c r="R10" s="42">
        <f>AVERAGE(I10:K10)</f>
        <v>1.2553333333333334</v>
      </c>
      <c r="S10" s="43">
        <f>AVERAGE(L10:N10)</f>
        <v>1.242</v>
      </c>
      <c r="T10" s="44">
        <f>AVERAGE(O10:Q10)</f>
        <v>9.6666666666666679E-2</v>
      </c>
      <c r="U10" s="61">
        <f t="shared" si="3"/>
        <v>9.4383967565118479E-2</v>
      </c>
      <c r="V10" s="6">
        <f t="shared" si="4"/>
        <v>9.945350672550464E-2</v>
      </c>
      <c r="W10" s="6">
        <f t="shared" si="5"/>
        <v>1.1547005383792527E-3</v>
      </c>
    </row>
    <row r="11" spans="1:23" ht="15" thickBot="1" x14ac:dyDescent="0.35">
      <c r="A11" s="7">
        <v>0.66666666666666696</v>
      </c>
      <c r="B11" s="8"/>
      <c r="C11" s="8"/>
      <c r="D11" s="27"/>
      <c r="E11" s="22"/>
      <c r="F11" s="12"/>
      <c r="H11" s="26">
        <v>44</v>
      </c>
      <c r="I11" s="19">
        <v>1.21</v>
      </c>
      <c r="J11" s="19">
        <v>1.581</v>
      </c>
      <c r="K11" s="19">
        <v>1.262</v>
      </c>
      <c r="L11" s="19">
        <v>1.23</v>
      </c>
      <c r="M11" s="19">
        <v>1.204</v>
      </c>
      <c r="N11" s="19">
        <v>1.2689999999999999</v>
      </c>
      <c r="O11" s="19">
        <v>9.4E-2</v>
      </c>
      <c r="P11" s="19">
        <v>9.7000000000000003E-2</v>
      </c>
      <c r="Q11" s="36">
        <v>9.6000000000000002E-2</v>
      </c>
      <c r="R11" s="49">
        <f>AVERAGE(I11:K11)</f>
        <v>1.351</v>
      </c>
      <c r="S11" s="45">
        <f>AVERAGE(L11:N11)</f>
        <v>1.2343333333333335</v>
      </c>
      <c r="T11" s="46">
        <f>AVERAGE(O11:Q11)</f>
        <v>9.5666666666666678E-2</v>
      </c>
      <c r="U11" s="61">
        <f t="shared" si="3"/>
        <v>0.20087558338434328</v>
      </c>
      <c r="V11" s="6">
        <f t="shared" si="4"/>
        <v>3.2715949219506553E-2</v>
      </c>
      <c r="W11" s="6">
        <f t="shared" si="5"/>
        <v>1.5275252316519479E-3</v>
      </c>
    </row>
    <row r="12" spans="1:23" ht="29.4" customHeight="1" thickBot="1" x14ac:dyDescent="0.35">
      <c r="A12" s="7">
        <v>0.70833333333333304</v>
      </c>
      <c r="B12" s="8"/>
      <c r="C12" s="50" t="s">
        <v>19</v>
      </c>
      <c r="D12" s="56" t="s">
        <v>21</v>
      </c>
      <c r="E12" s="57" t="s">
        <v>22</v>
      </c>
      <c r="F12" s="12"/>
      <c r="H12" s="29" t="s">
        <v>9</v>
      </c>
      <c r="I12" s="30">
        <v>1</v>
      </c>
      <c r="J12" s="30">
        <v>2</v>
      </c>
      <c r="K12" s="30">
        <v>3</v>
      </c>
      <c r="L12" s="30">
        <v>4</v>
      </c>
      <c r="M12" s="30">
        <v>5</v>
      </c>
      <c r="N12" s="34">
        <v>1</v>
      </c>
      <c r="O12" s="34">
        <v>2</v>
      </c>
      <c r="P12" s="34">
        <v>3</v>
      </c>
      <c r="Q12" s="34">
        <v>4</v>
      </c>
      <c r="R12" s="35">
        <v>5</v>
      </c>
      <c r="S12" s="17" t="s">
        <v>6</v>
      </c>
      <c r="T12" s="23" t="s">
        <v>7</v>
      </c>
    </row>
    <row r="13" spans="1:23" x14ac:dyDescent="0.3">
      <c r="A13" s="7">
        <v>0.75</v>
      </c>
      <c r="B13" s="8"/>
      <c r="C13" s="51"/>
      <c r="D13" s="22"/>
      <c r="E13" s="22"/>
      <c r="F13" s="8"/>
      <c r="H13" s="25">
        <v>20</v>
      </c>
      <c r="I13" s="10">
        <v>0.50800000000000001</v>
      </c>
      <c r="J13" s="10">
        <v>0.41199999999999998</v>
      </c>
      <c r="K13" s="10">
        <v>0.53700000000000003</v>
      </c>
      <c r="L13" s="10">
        <v>0.52500000000000002</v>
      </c>
      <c r="M13" s="10">
        <v>0.47799999999999998</v>
      </c>
      <c r="N13" s="10">
        <v>0.41799999999999998</v>
      </c>
      <c r="O13" s="10">
        <v>0.432</v>
      </c>
      <c r="P13" s="10">
        <v>0.38900000000000001</v>
      </c>
      <c r="Q13" s="10">
        <v>0.38300000000000001</v>
      </c>
      <c r="R13" s="24">
        <v>0.45700000000000002</v>
      </c>
      <c r="S13" s="47">
        <f>AVERAGE(I13:M13)</f>
        <v>0.49199999999999999</v>
      </c>
      <c r="T13" s="48">
        <f>AVERAGE(N13:R13)</f>
        <v>0.41579999999999995</v>
      </c>
    </row>
    <row r="14" spans="1:23" ht="15" thickBot="1" x14ac:dyDescent="0.35">
      <c r="A14" s="7">
        <v>0.79166666666666696</v>
      </c>
      <c r="B14" s="8"/>
      <c r="C14" s="51"/>
      <c r="D14" s="54"/>
      <c r="E14" s="8"/>
      <c r="F14" s="8"/>
      <c r="H14" s="26">
        <v>44</v>
      </c>
      <c r="I14" s="19">
        <v>1.01</v>
      </c>
      <c r="J14" s="19">
        <v>0.99199999999999999</v>
      </c>
      <c r="K14" s="19">
        <v>1.4019999999999999</v>
      </c>
      <c r="L14" s="19">
        <v>1.3879999999999999</v>
      </c>
      <c r="M14" s="19">
        <v>0.90100000000000002</v>
      </c>
      <c r="N14" s="19">
        <v>1.3859999999999999</v>
      </c>
      <c r="O14" s="19">
        <v>0.90400000000000003</v>
      </c>
      <c r="P14" s="19">
        <v>1.0229999999999999</v>
      </c>
      <c r="Q14" s="19">
        <v>1.5209999999999999</v>
      </c>
      <c r="R14" s="36">
        <v>0.90100000000000002</v>
      </c>
      <c r="S14" s="49">
        <f>AVERAGE(I14:M14)</f>
        <v>1.1385999999999998</v>
      </c>
      <c r="T14" s="46">
        <f>AVERAGE(N14:R14)</f>
        <v>1.1469999999999998</v>
      </c>
    </row>
    <row r="15" spans="1:23" x14ac:dyDescent="0.3">
      <c r="A15" s="7">
        <v>0.83333333333333304</v>
      </c>
      <c r="B15" s="8"/>
      <c r="C15" s="51"/>
      <c r="D15" s="8"/>
      <c r="E15" s="8"/>
      <c r="F15" s="8"/>
    </row>
    <row r="16" spans="1:23" x14ac:dyDescent="0.3">
      <c r="A16" s="7">
        <v>0.875</v>
      </c>
      <c r="B16" s="8"/>
      <c r="C16" s="52" t="s">
        <v>20</v>
      </c>
      <c r="D16" s="16" t="s">
        <v>4</v>
      </c>
      <c r="E16" s="8"/>
      <c r="F16" s="8"/>
    </row>
    <row r="17" spans="1:6" x14ac:dyDescent="0.3">
      <c r="A17" s="7">
        <v>0.91666666666666696</v>
      </c>
      <c r="B17" s="8"/>
      <c r="C17" s="8"/>
      <c r="D17" s="6"/>
      <c r="E17" s="6"/>
      <c r="F17" s="6"/>
    </row>
    <row r="18" spans="1:6" x14ac:dyDescent="0.3">
      <c r="A18" s="7">
        <v>0.95833333333333304</v>
      </c>
      <c r="B18" s="8"/>
      <c r="C18" s="54"/>
      <c r="D18" s="6"/>
      <c r="E18" s="6"/>
      <c r="F18" s="6"/>
    </row>
    <row r="19" spans="1:6" x14ac:dyDescent="0.3">
      <c r="A19" s="7">
        <v>1</v>
      </c>
      <c r="B19" s="8"/>
      <c r="C19" s="8"/>
      <c r="D19" s="6"/>
      <c r="E19" s="6"/>
      <c r="F19" s="6"/>
    </row>
    <row r="20" spans="1:6" x14ac:dyDescent="0.3">
      <c r="A20" s="7">
        <v>1.0416666666666701</v>
      </c>
      <c r="B20" s="8"/>
      <c r="C20" s="8"/>
      <c r="D20" s="16" t="s">
        <v>5</v>
      </c>
      <c r="E20" s="6"/>
      <c r="F20" s="6"/>
    </row>
    <row r="21" spans="1:6" x14ac:dyDescent="0.3">
      <c r="A21" s="7">
        <v>1.0833333333333299</v>
      </c>
      <c r="B21" s="6"/>
      <c r="C21" s="6"/>
      <c r="D21" s="6"/>
      <c r="E21" s="6"/>
      <c r="F21" s="6"/>
    </row>
    <row r="22" spans="1:6" x14ac:dyDescent="0.3">
      <c r="A22" s="7">
        <v>1.125</v>
      </c>
      <c r="B22" s="6"/>
      <c r="C22" s="6"/>
      <c r="D22" s="54"/>
      <c r="E22" s="6"/>
      <c r="F22" s="6"/>
    </row>
    <row r="23" spans="1:6" x14ac:dyDescent="0.3">
      <c r="A23" s="7">
        <v>1.1666666666666701</v>
      </c>
      <c r="B23" s="6"/>
      <c r="C23" s="6"/>
      <c r="D23" s="6"/>
      <c r="E23" s="6"/>
      <c r="F23" s="6"/>
    </row>
    <row r="24" spans="1:6" x14ac:dyDescent="0.3">
      <c r="A24" s="7">
        <v>1.2083333333333299</v>
      </c>
      <c r="B24" s="6"/>
      <c r="C24" s="16" t="s">
        <v>2</v>
      </c>
      <c r="D24" s="6"/>
      <c r="E24" s="6"/>
      <c r="F24" s="6"/>
    </row>
    <row r="25" spans="1:6" x14ac:dyDescent="0.3">
      <c r="A25" s="7">
        <v>1.25</v>
      </c>
      <c r="B25" s="6"/>
      <c r="C25" s="6"/>
      <c r="D25" s="6"/>
      <c r="E25" s="6"/>
      <c r="F25" s="6"/>
    </row>
  </sheetData>
  <mergeCells count="1">
    <mergeCell ref="C12:C15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אופק רייניש</dc:creator>
  <cp:lastModifiedBy>אופק רייניש</cp:lastModifiedBy>
  <dcterms:created xsi:type="dcterms:W3CDTF">2024-10-30T11:12:24Z</dcterms:created>
  <dcterms:modified xsi:type="dcterms:W3CDTF">2024-11-12T12:56:31Z</dcterms:modified>
</cp:coreProperties>
</file>