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pivotTables/pivotTable2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DELL\ISproject\"/>
    </mc:Choice>
  </mc:AlternateContent>
  <xr:revisionPtr revIDLastSave="0" documentId="13_ncr:1_{CABED009-C211-4970-82F0-64BF16A6F98E}" xr6:coauthVersionLast="47" xr6:coauthVersionMax="47" xr10:uidLastSave="{00000000-0000-0000-0000-000000000000}"/>
  <bookViews>
    <workbookView xWindow="-108" yWindow="-108" windowWidth="23256" windowHeight="12600" xr2:uid="{00000000-000D-0000-FFFF-FFFF00000000}"/>
  </bookViews>
  <sheets>
    <sheet name="Dashboard" sheetId="30" r:id="rId1"/>
    <sheet name="PivotSurveyResult" sheetId="26" r:id="rId2"/>
    <sheet name="PivotQuestionnaire" sheetId="28" r:id="rId3"/>
    <sheet name="SurveyResult" sheetId="1" r:id="rId4"/>
    <sheet name="QuestionFilter" sheetId="2" r:id="rId5"/>
    <sheet name="Backup" sheetId="27" r:id="rId6"/>
  </sheets>
  <definedNames>
    <definedName name="New_Headphone_Production_Survey_Complete" localSheetId="3">SurveyResult!$A$1:$AM$30</definedName>
    <definedName name="_xlnm.Print_Area" localSheetId="0">Dashboard!$A$1:$AL$119</definedName>
    <definedName name="_xlnm.Print_Area" localSheetId="1">PivotSurveyResult!$A$1:$AQ$80</definedName>
    <definedName name="Slicer_Age">#N/A</definedName>
    <definedName name="Slicer_Education">#N/A</definedName>
    <definedName name="Slicer_Gender">#N/A</definedName>
    <definedName name="Slicer_HpAnswer">#N/A</definedName>
    <definedName name="Slicer_Occupation">#N/A</definedName>
    <definedName name="Slicer_Questionnaires">#N/A</definedName>
    <definedName name="Slicer_Status">#N/A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2" i="2" l="1"/>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J72" i="27"/>
  <c r="I72" i="27"/>
  <c r="H72" i="27"/>
  <c r="G72" i="27"/>
  <c r="F72" i="27"/>
  <c r="E72" i="27"/>
  <c r="D72" i="27"/>
  <c r="C72" i="27"/>
  <c r="J71" i="27"/>
  <c r="I71" i="27"/>
  <c r="H71" i="27"/>
  <c r="G71" i="27"/>
  <c r="F71" i="27"/>
  <c r="E71" i="27"/>
  <c r="D71" i="27"/>
  <c r="C71" i="27"/>
  <c r="J70" i="27"/>
  <c r="I70" i="27"/>
  <c r="H70" i="27"/>
  <c r="G70" i="27"/>
  <c r="F70" i="27"/>
  <c r="E70" i="27"/>
  <c r="D70" i="27"/>
  <c r="C70" i="27"/>
  <c r="J69" i="27"/>
  <c r="I69" i="27"/>
  <c r="H69" i="27"/>
  <c r="G69" i="27"/>
  <c r="F69" i="27"/>
  <c r="E69" i="27"/>
  <c r="D69" i="27"/>
  <c r="C69" i="27"/>
  <c r="J68" i="27"/>
  <c r="I68" i="27"/>
  <c r="H68" i="27"/>
  <c r="G68" i="27"/>
  <c r="F68" i="27"/>
  <c r="E68" i="27"/>
  <c r="D68" i="27"/>
  <c r="C68" i="27"/>
  <c r="J67" i="27"/>
  <c r="I67" i="27"/>
  <c r="H67" i="27"/>
  <c r="G67" i="27"/>
  <c r="F67" i="27"/>
  <c r="E67" i="27"/>
  <c r="D67" i="27"/>
  <c r="C67" i="27"/>
  <c r="J66" i="27"/>
  <c r="I66" i="27"/>
  <c r="H66" i="27"/>
  <c r="G66" i="27"/>
  <c r="F66" i="27"/>
  <c r="E66" i="27"/>
  <c r="D66" i="27"/>
  <c r="C66" i="27"/>
  <c r="J65" i="27"/>
  <c r="I65" i="27"/>
  <c r="H65" i="27"/>
  <c r="G65" i="27"/>
  <c r="F65" i="27"/>
  <c r="E65" i="27"/>
  <c r="D65" i="27"/>
  <c r="C65" i="27"/>
  <c r="J64" i="27"/>
  <c r="I64" i="27"/>
  <c r="H64" i="27"/>
  <c r="G64" i="27"/>
  <c r="F64" i="27"/>
  <c r="E64" i="27"/>
  <c r="D64" i="27"/>
  <c r="C64" i="27"/>
  <c r="J63" i="27"/>
  <c r="I63" i="27"/>
  <c r="H63" i="27"/>
  <c r="G63" i="27"/>
  <c r="F63" i="27"/>
  <c r="E63" i="27"/>
  <c r="D63" i="27"/>
  <c r="C63" i="27"/>
  <c r="J62" i="27"/>
  <c r="I62" i="27"/>
  <c r="H62" i="27"/>
  <c r="G62" i="27"/>
  <c r="F62" i="27"/>
  <c r="E62" i="27"/>
  <c r="D62" i="27"/>
  <c r="C62" i="27"/>
  <c r="J61" i="27"/>
  <c r="I61" i="27"/>
  <c r="H61" i="27"/>
  <c r="G61" i="27"/>
  <c r="F61" i="27"/>
  <c r="E61" i="27"/>
  <c r="D61" i="27"/>
  <c r="C61" i="27"/>
  <c r="J60" i="27"/>
  <c r="I60" i="27"/>
  <c r="H60" i="27"/>
  <c r="G60" i="27"/>
  <c r="F60" i="27"/>
  <c r="E60" i="27"/>
  <c r="D60" i="27"/>
  <c r="C60" i="27"/>
  <c r="J59" i="27"/>
  <c r="I59" i="27"/>
  <c r="H59" i="27"/>
  <c r="G59" i="27"/>
  <c r="F59" i="27"/>
  <c r="E59" i="27"/>
  <c r="D59" i="27"/>
  <c r="C59" i="27"/>
  <c r="J58" i="27"/>
  <c r="I58" i="27"/>
  <c r="H58" i="27"/>
  <c r="G58" i="27"/>
  <c r="F58" i="27"/>
  <c r="E58" i="27"/>
  <c r="D58" i="27"/>
  <c r="C58" i="27"/>
  <c r="J57" i="27"/>
  <c r="I57" i="27"/>
  <c r="H57" i="27"/>
  <c r="G57" i="27"/>
  <c r="F57" i="27"/>
  <c r="E57" i="27"/>
  <c r="D57" i="27"/>
  <c r="C57" i="27"/>
  <c r="J56" i="27"/>
  <c r="I56" i="27"/>
  <c r="H56" i="27"/>
  <c r="G56" i="27"/>
  <c r="F56" i="27"/>
  <c r="E56" i="27"/>
  <c r="D56" i="27"/>
  <c r="C56" i="27"/>
  <c r="J55" i="27"/>
  <c r="I55" i="27"/>
  <c r="H55" i="27"/>
  <c r="G55" i="27"/>
  <c r="F55" i="27"/>
  <c r="E55" i="27"/>
  <c r="D55" i="27"/>
  <c r="C55" i="27"/>
  <c r="J54" i="27"/>
  <c r="I54" i="27"/>
  <c r="H54" i="27"/>
  <c r="G54" i="27"/>
  <c r="F54" i="27"/>
  <c r="E54" i="27"/>
  <c r="D54" i="27"/>
  <c r="C54" i="27"/>
  <c r="J53" i="27"/>
  <c r="I53" i="27"/>
  <c r="H53" i="27"/>
  <c r="G53" i="27"/>
  <c r="F53" i="27"/>
  <c r="E53" i="27"/>
  <c r="D53" i="27"/>
  <c r="C53" i="27"/>
  <c r="J52" i="27"/>
  <c r="I52" i="27"/>
  <c r="H52" i="27"/>
  <c r="G52" i="27"/>
  <c r="F52" i="27"/>
  <c r="E52" i="27"/>
  <c r="D52" i="27"/>
  <c r="C52" i="27"/>
  <c r="J51" i="27"/>
  <c r="I51" i="27"/>
  <c r="H51" i="27"/>
  <c r="G51" i="27"/>
  <c r="F51" i="27"/>
  <c r="E51" i="27"/>
  <c r="D51" i="27"/>
  <c r="C51" i="27"/>
  <c r="J50" i="27"/>
  <c r="I50" i="27"/>
  <c r="H50" i="27"/>
  <c r="G50" i="27"/>
  <c r="F50" i="27"/>
  <c r="E50" i="27"/>
  <c r="D50" i="27"/>
  <c r="C50" i="27"/>
  <c r="J49" i="27"/>
  <c r="I49" i="27"/>
  <c r="H49" i="27"/>
  <c r="G49" i="27"/>
  <c r="F49" i="27"/>
  <c r="E49" i="27"/>
  <c r="D49" i="27"/>
  <c r="C49" i="27"/>
  <c r="J48" i="27"/>
  <c r="I48" i="27"/>
  <c r="H48" i="27"/>
  <c r="G48" i="27"/>
  <c r="F48" i="27"/>
  <c r="E48" i="27"/>
  <c r="D48" i="27"/>
  <c r="C48" i="27"/>
  <c r="J47" i="27"/>
  <c r="I47" i="27"/>
  <c r="H47" i="27"/>
  <c r="G47" i="27"/>
  <c r="F47" i="27"/>
  <c r="E47" i="27"/>
  <c r="D47" i="27"/>
  <c r="C47" i="27"/>
  <c r="J46" i="27"/>
  <c r="I46" i="27"/>
  <c r="H46" i="27"/>
  <c r="G46" i="27"/>
  <c r="F46" i="27"/>
  <c r="E46" i="27"/>
  <c r="D46" i="27"/>
  <c r="C46" i="27"/>
  <c r="J45" i="27"/>
  <c r="I45" i="27"/>
  <c r="H45" i="27"/>
  <c r="G45" i="27"/>
  <c r="F45" i="27"/>
  <c r="E45" i="27"/>
  <c r="D45" i="27"/>
  <c r="C45" i="27"/>
  <c r="J44" i="27"/>
  <c r="I44" i="27"/>
  <c r="H44" i="27"/>
  <c r="G44" i="27"/>
  <c r="F44" i="27"/>
  <c r="E44" i="27"/>
  <c r="D44" i="27"/>
  <c r="C44" i="27"/>
  <c r="J43" i="27"/>
  <c r="I43" i="27"/>
  <c r="H43" i="27"/>
  <c r="G43" i="27"/>
  <c r="F43" i="27"/>
  <c r="E43" i="27"/>
  <c r="D43" i="27"/>
  <c r="C43" i="27"/>
  <c r="J42" i="27"/>
  <c r="I42" i="27"/>
  <c r="H42" i="27"/>
  <c r="G42" i="27"/>
  <c r="F42" i="27"/>
  <c r="E42" i="27"/>
  <c r="D42" i="27"/>
  <c r="C42" i="27"/>
  <c r="J41" i="27"/>
  <c r="I41" i="27"/>
  <c r="H41" i="27"/>
  <c r="G41" i="27"/>
  <c r="F41" i="27"/>
  <c r="E41" i="27"/>
  <c r="D41" i="27"/>
  <c r="C41" i="27"/>
  <c r="J40" i="27"/>
  <c r="I40" i="27"/>
  <c r="H40" i="27"/>
  <c r="G40" i="27"/>
  <c r="F40" i="27"/>
  <c r="E40" i="27"/>
  <c r="D40" i="27"/>
  <c r="C40" i="27"/>
  <c r="J39" i="27"/>
  <c r="I39" i="27"/>
  <c r="H39" i="27"/>
  <c r="G39" i="27"/>
  <c r="F39" i="27"/>
  <c r="E39" i="27"/>
  <c r="D39" i="27"/>
  <c r="C39" i="27"/>
  <c r="J38" i="27"/>
  <c r="I38" i="27"/>
  <c r="H38" i="27"/>
  <c r="G38" i="27"/>
  <c r="F38" i="27"/>
  <c r="E38" i="27"/>
  <c r="D38" i="27"/>
  <c r="C38" i="27"/>
  <c r="J37" i="27"/>
  <c r="I37" i="27"/>
  <c r="H37" i="27"/>
  <c r="G37" i="27"/>
  <c r="F37" i="27"/>
  <c r="E37" i="27"/>
  <c r="D37" i="27"/>
  <c r="C37" i="27"/>
  <c r="J36" i="27"/>
  <c r="I36" i="27"/>
  <c r="H36" i="27"/>
  <c r="G36" i="27"/>
  <c r="F36" i="27"/>
  <c r="E36" i="27"/>
  <c r="D36" i="27"/>
  <c r="C36" i="27"/>
  <c r="J35" i="27"/>
  <c r="I35" i="27"/>
  <c r="H35" i="27"/>
  <c r="G35" i="27"/>
  <c r="F35" i="27"/>
  <c r="E35" i="27"/>
  <c r="D35" i="27"/>
  <c r="C35" i="27"/>
  <c r="J34" i="27"/>
  <c r="I34" i="27"/>
  <c r="H34" i="27"/>
  <c r="G34" i="27"/>
  <c r="F34" i="27"/>
  <c r="E34" i="27"/>
  <c r="D34" i="27"/>
  <c r="C34" i="27"/>
  <c r="J33" i="27"/>
  <c r="I33" i="27"/>
  <c r="H33" i="27"/>
  <c r="G33" i="27"/>
  <c r="F33" i="27"/>
  <c r="E33" i="27"/>
  <c r="D33" i="27"/>
  <c r="C33" i="27"/>
  <c r="J32" i="27"/>
  <c r="I32" i="27"/>
  <c r="H32" i="27"/>
  <c r="G32" i="27"/>
  <c r="F32" i="27"/>
  <c r="E32" i="27"/>
  <c r="D32" i="27"/>
  <c r="C32" i="27"/>
  <c r="J31" i="27"/>
  <c r="I31" i="27"/>
  <c r="H31" i="27"/>
  <c r="G31" i="27"/>
  <c r="F31" i="27"/>
  <c r="E31" i="27"/>
  <c r="D31" i="27"/>
  <c r="C31" i="27"/>
  <c r="J30" i="27"/>
  <c r="I30" i="27"/>
  <c r="H30" i="27"/>
  <c r="G30" i="27"/>
  <c r="F30" i="27"/>
  <c r="E30" i="27"/>
  <c r="D30" i="27"/>
  <c r="C30" i="27"/>
  <c r="J29" i="27"/>
  <c r="I29" i="27"/>
  <c r="H29" i="27"/>
  <c r="G29" i="27"/>
  <c r="F29" i="27"/>
  <c r="E29" i="27"/>
  <c r="D29" i="27"/>
  <c r="C29" i="27"/>
  <c r="J28" i="27"/>
  <c r="I28" i="27"/>
  <c r="H28" i="27"/>
  <c r="G28" i="27"/>
  <c r="F28" i="27"/>
  <c r="E28" i="27"/>
  <c r="D28" i="27"/>
  <c r="C28" i="27"/>
  <c r="J27" i="27"/>
  <c r="I27" i="27"/>
  <c r="H27" i="27"/>
  <c r="G27" i="27"/>
  <c r="F27" i="27"/>
  <c r="E27" i="27"/>
  <c r="D27" i="27"/>
  <c r="C27" i="27"/>
  <c r="J26" i="27"/>
  <c r="I26" i="27"/>
  <c r="H26" i="27"/>
  <c r="G26" i="27"/>
  <c r="F26" i="27"/>
  <c r="E26" i="27"/>
  <c r="D26" i="27"/>
  <c r="C26" i="27"/>
  <c r="J25" i="27"/>
  <c r="I25" i="27"/>
  <c r="H25" i="27"/>
  <c r="G25" i="27"/>
  <c r="F25" i="27"/>
  <c r="E25" i="27"/>
  <c r="D25" i="27"/>
  <c r="C25" i="27"/>
  <c r="J24" i="27"/>
  <c r="I24" i="27"/>
  <c r="H24" i="27"/>
  <c r="G24" i="27"/>
  <c r="F24" i="27"/>
  <c r="E24" i="27"/>
  <c r="D24" i="27"/>
  <c r="C24" i="27"/>
  <c r="J23" i="27"/>
  <c r="I23" i="27"/>
  <c r="H23" i="27"/>
  <c r="G23" i="27"/>
  <c r="F23" i="27"/>
  <c r="E23" i="27"/>
  <c r="D23" i="27"/>
  <c r="C23" i="27"/>
  <c r="J22" i="27"/>
  <c r="I22" i="27"/>
  <c r="H22" i="27"/>
  <c r="G22" i="27"/>
  <c r="F22" i="27"/>
  <c r="E22" i="27"/>
  <c r="D22" i="27"/>
  <c r="C22" i="27"/>
  <c r="J21" i="27"/>
  <c r="I21" i="27"/>
  <c r="H21" i="27"/>
  <c r="G21" i="27"/>
  <c r="F21" i="27"/>
  <c r="E21" i="27"/>
  <c r="D21" i="27"/>
  <c r="C21" i="27"/>
  <c r="J20" i="27"/>
  <c r="I20" i="27"/>
  <c r="H20" i="27"/>
  <c r="G20" i="27"/>
  <c r="F20" i="27"/>
  <c r="E20" i="27"/>
  <c r="D20" i="27"/>
  <c r="C20" i="27"/>
  <c r="J19" i="27"/>
  <c r="I19" i="27"/>
  <c r="H19" i="27"/>
  <c r="G19" i="27"/>
  <c r="F19" i="27"/>
  <c r="E19" i="27"/>
  <c r="D19" i="27"/>
  <c r="C19" i="27"/>
  <c r="J18" i="27"/>
  <c r="I18" i="27"/>
  <c r="H18" i="27"/>
  <c r="G18" i="27"/>
  <c r="F18" i="27"/>
  <c r="E18" i="27"/>
  <c r="D18" i="27"/>
  <c r="C18" i="27"/>
  <c r="J17" i="27"/>
  <c r="I17" i="27"/>
  <c r="H17" i="27"/>
  <c r="G17" i="27"/>
  <c r="F17" i="27"/>
  <c r="E17" i="27"/>
  <c r="D17" i="27"/>
  <c r="C17" i="27"/>
  <c r="J16" i="27"/>
  <c r="I16" i="27"/>
  <c r="H16" i="27"/>
  <c r="G16" i="27"/>
  <c r="F16" i="27"/>
  <c r="E16" i="27"/>
  <c r="D16" i="27"/>
  <c r="C16" i="27"/>
  <c r="J15" i="27"/>
  <c r="I15" i="27"/>
  <c r="H15" i="27"/>
  <c r="G15" i="27"/>
  <c r="F15" i="27"/>
  <c r="E15" i="27"/>
  <c r="D15" i="27"/>
  <c r="C15" i="27"/>
  <c r="J14" i="27"/>
  <c r="I14" i="27"/>
  <c r="H14" i="27"/>
  <c r="G14" i="27"/>
  <c r="F14" i="27"/>
  <c r="E14" i="27"/>
  <c r="D14" i="27"/>
  <c r="C14" i="27"/>
  <c r="J13" i="27"/>
  <c r="I13" i="27"/>
  <c r="H13" i="27"/>
  <c r="G13" i="27"/>
  <c r="F13" i="27"/>
  <c r="E13" i="27"/>
  <c r="D13" i="27"/>
  <c r="C13" i="27"/>
  <c r="J12" i="27"/>
  <c r="I12" i="27"/>
  <c r="H12" i="27"/>
  <c r="G12" i="27"/>
  <c r="F12" i="27"/>
  <c r="E12" i="27"/>
  <c r="D12" i="27"/>
  <c r="C12" i="27"/>
  <c r="J11" i="27"/>
  <c r="I11" i="27"/>
  <c r="H11" i="27"/>
  <c r="G11" i="27"/>
  <c r="F11" i="27"/>
  <c r="E11" i="27"/>
  <c r="D11" i="27"/>
  <c r="C11" i="27"/>
  <c r="J10" i="27"/>
  <c r="I10" i="27"/>
  <c r="H10" i="27"/>
  <c r="G10" i="27"/>
  <c r="F10" i="27"/>
  <c r="E10" i="27"/>
  <c r="D10" i="27"/>
  <c r="C10" i="27"/>
  <c r="J9" i="27"/>
  <c r="I9" i="27"/>
  <c r="H9" i="27"/>
  <c r="G9" i="27"/>
  <c r="F9" i="27"/>
  <c r="E9" i="27"/>
  <c r="D9" i="27"/>
  <c r="C9" i="27"/>
  <c r="J8" i="27"/>
  <c r="I8" i="27"/>
  <c r="H8" i="27"/>
  <c r="G8" i="27"/>
  <c r="F8" i="27"/>
  <c r="E8" i="27"/>
  <c r="D8" i="27"/>
  <c r="C8" i="27"/>
  <c r="J7" i="27"/>
  <c r="I7" i="27"/>
  <c r="H7" i="27"/>
  <c r="G7" i="27"/>
  <c r="F7" i="27"/>
  <c r="E7" i="27"/>
  <c r="D7" i="27"/>
  <c r="C7" i="27"/>
  <c r="J6" i="27"/>
  <c r="I6" i="27"/>
  <c r="H6" i="27"/>
  <c r="G6" i="27"/>
  <c r="F6" i="27"/>
  <c r="E6" i="27"/>
  <c r="D6" i="27"/>
  <c r="C6" i="27"/>
  <c r="J5" i="27"/>
  <c r="I5" i="27"/>
  <c r="H5" i="27"/>
  <c r="G5" i="27"/>
  <c r="F5" i="27"/>
  <c r="E5" i="27"/>
  <c r="D5" i="27"/>
  <c r="C5" i="27"/>
  <c r="J4" i="27"/>
  <c r="I4" i="27"/>
  <c r="H4" i="27"/>
  <c r="G4" i="27"/>
  <c r="F4" i="27"/>
  <c r="E4" i="27"/>
  <c r="D4" i="27"/>
  <c r="C4" i="27"/>
  <c r="J3" i="27"/>
  <c r="I3" i="27"/>
  <c r="H3" i="27"/>
  <c r="G3" i="27"/>
  <c r="F3" i="27"/>
  <c r="E3" i="27"/>
  <c r="D3" i="27"/>
  <c r="C3" i="27"/>
  <c r="J2" i="27"/>
  <c r="I2" i="27"/>
  <c r="H2" i="27"/>
  <c r="G2" i="27"/>
  <c r="F2" i="27"/>
  <c r="E2" i="27"/>
  <c r="D2" i="27"/>
  <c r="C2"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747AD3-14BC-4FE2-9ABF-7E41774D52CF}" name="New Headphone Production Survey Complete" type="6" refreshedVersion="8" background="1" saveData="1">
    <textPr codePage="65001" sourceFile="C:\Users\DELL\ISproject\New Headphone Production Survey Complete.csv" tab="0" comma="1" semicolon="1">
      <textFields count="39">
        <textField/>
        <textField/>
        <textField/>
        <textField/>
        <textField/>
        <textField/>
        <textField/>
        <textField/>
        <textField/>
        <textField/>
        <textField/>
        <textField/>
        <textField/>
        <textField/>
        <textField type="text"/>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<sst xmlns="http://schemas.openxmlformats.org/spreadsheetml/2006/main" count="1103" uniqueCount="272">
  <si>
    <t>timestamp</t>
  </si>
  <si>
    <t>Name</t>
  </si>
  <si>
    <t>Gender</t>
  </si>
  <si>
    <t>Age</t>
  </si>
  <si>
    <t>City</t>
  </si>
  <si>
    <t>Status</t>
  </si>
  <si>
    <t>Education</t>
  </si>
  <si>
    <t>Occupation</t>
  </si>
  <si>
    <t>HpAnswer</t>
  </si>
  <si>
    <t>HpTS1</t>
  </si>
  <si>
    <t>HpTS2</t>
  </si>
  <si>
    <t>HpTS3</t>
  </si>
  <si>
    <t>HpTS4</t>
  </si>
  <si>
    <t>HpTS5</t>
  </si>
  <si>
    <t>NumberHps</t>
  </si>
  <si>
    <t>ActivityHps</t>
  </si>
  <si>
    <t>TimeHps</t>
  </si>
  <si>
    <t>PriceHps</t>
  </si>
  <si>
    <t>FactorHps</t>
  </si>
  <si>
    <t>HealthHps</t>
  </si>
  <si>
    <t>InnovationHps</t>
  </si>
  <si>
    <t>PlaceHps</t>
  </si>
  <si>
    <t>InfoHps</t>
  </si>
  <si>
    <t>InfoHps_online</t>
  </si>
  <si>
    <t>InfoHps_Social</t>
  </si>
  <si>
    <t>InfoHps_Google</t>
  </si>
  <si>
    <t>InfoHps_Store</t>
  </si>
  <si>
    <t>InfoHps_PR</t>
  </si>
  <si>
    <t>InfoHps_Ads</t>
  </si>
  <si>
    <t>ProblemHps</t>
  </si>
  <si>
    <t>PB_nosound</t>
  </si>
  <si>
    <t>PB_disconnect</t>
  </si>
  <si>
    <t>PB_badsound</t>
  </si>
  <si>
    <t>PB_unfit</t>
  </si>
  <si>
    <t>PB_oneear</t>
  </si>
  <si>
    <t>PB_toosd</t>
  </si>
  <si>
    <t>PB_audiocut</t>
  </si>
  <si>
    <t>PB_battery</t>
  </si>
  <si>
    <t>PB_unplug</t>
  </si>
  <si>
    <t xml:space="preserve">จิตพิสุทธิ์ สมทา </t>
  </si>
  <si>
    <t xml:space="preserve">Female </t>
  </si>
  <si>
    <t xml:space="preserve">28-35 </t>
  </si>
  <si>
    <t>Bangkok</t>
  </si>
  <si>
    <t xml:space="preserve">Single </t>
  </si>
  <si>
    <t xml:space="preserve">Graduate </t>
  </si>
  <si>
    <t xml:space="preserve">Employee </t>
  </si>
  <si>
    <t>v2</t>
  </si>
  <si>
    <t>Music</t>
  </si>
  <si>
    <t xml:space="preserve">This year </t>
  </si>
  <si>
    <t xml:space="preserve">100-299 </t>
  </si>
  <si>
    <t>Price</t>
  </si>
  <si>
    <t xml:space="preserve">Yes </t>
  </si>
  <si>
    <t>Sound for health</t>
  </si>
  <si>
    <t>Store</t>
  </si>
  <si>
    <t xml:space="preserve">Physical store </t>
  </si>
  <si>
    <t xml:space="preserve">Wireless headphones cannot connect to audio source. , Headphones have poor sound quality.  , Your wired ear buds have come unplugged from the jack.   </t>
  </si>
  <si>
    <t>Onanong</t>
  </si>
  <si>
    <t xml:space="preserve">Married </t>
  </si>
  <si>
    <t xml:space="preserve">Business Owner </t>
  </si>
  <si>
    <t>Study</t>
  </si>
  <si>
    <t xml:space="preserve">later than last year </t>
  </si>
  <si>
    <t xml:space="preserve">300-1199 </t>
  </si>
  <si>
    <t xml:space="preserve">No </t>
  </si>
  <si>
    <t>Software and application</t>
  </si>
  <si>
    <t>Online Site</t>
  </si>
  <si>
    <t>Google search engine  google search</t>
  </si>
  <si>
    <t xml:space="preserve">The battery in your wireless headphones is dead.   </t>
  </si>
  <si>
    <t xml:space="preserve">Wolathon suewongprayoon </t>
  </si>
  <si>
    <t xml:space="preserve">Male </t>
  </si>
  <si>
    <t xml:space="preserve">36-45 </t>
  </si>
  <si>
    <t xml:space="preserve">Undergraduate </t>
  </si>
  <si>
    <t>Driving</t>
  </si>
  <si>
    <t xml:space="preserve">last year </t>
  </si>
  <si>
    <t>Feature</t>
  </si>
  <si>
    <t>Creative design</t>
  </si>
  <si>
    <t>Online officials website , Social media channel Facebook, LINE, TikTok, YouTube, Twitter etc.</t>
  </si>
  <si>
    <t xml:space="preserve">Wireless headphones cannot connect to audio source. , Headphones have poor sound quality.  , Audio keeps cutting out.   </t>
  </si>
  <si>
    <t>Patama Ramchune</t>
  </si>
  <si>
    <t>Conference</t>
  </si>
  <si>
    <t xml:space="preserve">Google search engine  google search, Personal recommendation e.g.; colleague, family, well-known expert etc.      </t>
  </si>
  <si>
    <t xml:space="preserve">Headphones have no sound, not working at all  , Wireless headphones cannot connect to audio source. , Only one side of the headphones is working.   </t>
  </si>
  <si>
    <t>ดิลกวิทย์ เศวตเศรนี</t>
  </si>
  <si>
    <t>v1</t>
  </si>
  <si>
    <t>3500 Up</t>
  </si>
  <si>
    <t xml:space="preserve">Online officials website , Social media channel Facebook, LINE, TikTok, YouTube, Twitter etc., Physical store </t>
  </si>
  <si>
    <t xml:space="preserve">Headphones have poor sound quality.  </t>
  </si>
  <si>
    <t>Thongchai Kolyutsakul</t>
  </si>
  <si>
    <t>Sport</t>
  </si>
  <si>
    <t>Function</t>
  </si>
  <si>
    <t xml:space="preserve">Online officials website , Social media channel Facebook, LINE, TikTok, YouTube, Twitter etc., Personal recommendation e.g.; colleague, family, well-known expert etc.      </t>
  </si>
  <si>
    <t xml:space="preserve">Wireless headphones cannot connect to audio source. , Headphones have poor sound quality.  , The battery in your wireless headphones is dead.   </t>
  </si>
  <si>
    <t>Audchadaporn Lertchanvit</t>
  </si>
  <si>
    <t>Sound</t>
  </si>
  <si>
    <t>Artificial Intelligence</t>
  </si>
  <si>
    <t xml:space="preserve">Online officials website , Social media channel Facebook, LINE, TikTok, YouTube, Twitter etc., Google search engine  google search, Physical store </t>
  </si>
  <si>
    <t xml:space="preserve">Earbuds that dont fit right. ,    , The battery in your wireless headphones is dead.   </t>
  </si>
  <si>
    <t>พิชญ์ พิทยาพิบูล</t>
  </si>
  <si>
    <t>Chanthaburi</t>
  </si>
  <si>
    <t xml:space="preserve">Online officials website , Social media channel Facebook, LINE, TikTok, YouTube, Twitter etc., Google search engine  google search, Physical store , Personal recommendation e.g.; colleague, family, well-known expert etc.      </t>
  </si>
  <si>
    <t xml:space="preserve">Volume is too soft/loud.     </t>
  </si>
  <si>
    <t>Thanapol bumphenwibulkij</t>
  </si>
  <si>
    <t xml:space="preserve">1200-3500 </t>
  </si>
  <si>
    <t>Brand</t>
  </si>
  <si>
    <t xml:space="preserve">Online officials website , Social media channel Facebook, LINE, TikTok, YouTube, Twitter etc., Google search engine  google search, Personal recommendation e.g.; colleague, family, well-known expert etc.      , Advertising e.g.; online, TV, radio, billboard etc. </t>
  </si>
  <si>
    <t xml:space="preserve">Earbuds that dont fit right. ,    , The battery in your wireless headphones is dead.   , Your wired ear buds have come unplugged from the jack.   </t>
  </si>
  <si>
    <t>นัฐพล</t>
  </si>
  <si>
    <t>Samut Prakan</t>
  </si>
  <si>
    <t>v3</t>
  </si>
  <si>
    <t xml:space="preserve">Wireless headphones cannot connect to audio source. </t>
  </si>
  <si>
    <t>wasin somta</t>
  </si>
  <si>
    <t xml:space="preserve">Online officials website </t>
  </si>
  <si>
    <t xml:space="preserve">Headphones have poor sound quality.  , The battery in your wireless headphones is dead.   </t>
  </si>
  <si>
    <t>Chariya Damrongratchatasila</t>
  </si>
  <si>
    <t>Online officials website , Google search engine  google search</t>
  </si>
  <si>
    <t xml:space="preserve">Headphones have poor sound quality.  , Only one side of the headphones is working.   , Volume is too soft/loud.     </t>
  </si>
  <si>
    <t>ศรีสุนันท์ บุญญานุภาพพันธ์</t>
  </si>
  <si>
    <t>Surat Thani</t>
  </si>
  <si>
    <t>นลินรัตน์ เหลืองธีรนาท</t>
  </si>
  <si>
    <t>Other</t>
  </si>
  <si>
    <t xml:space="preserve">Personal recommendation e.g.; colleague, family, well-known expert etc.      </t>
  </si>
  <si>
    <t xml:space="preserve">Wireless headphones cannot connect to audio source. , Earbuds that dont fit right. ,    , The battery in your wireless headphones is dead.   </t>
  </si>
  <si>
    <t>Nisita Wattanasiri</t>
  </si>
  <si>
    <t xml:space="preserve">20-27 </t>
  </si>
  <si>
    <t>Chachoengsao</t>
  </si>
  <si>
    <t xml:space="preserve">Online officials website , Social media channel Facebook, LINE, TikTok, YouTube, Twitter etc., Google search engine  google search, Physical store , Personal recommendation e.g.; colleague, family, well-known expert etc.      , Advertising e.g.; online, TV, radio, billboard etc. </t>
  </si>
  <si>
    <t xml:space="preserve">Earbuds that dont fit right. ,    </t>
  </si>
  <si>
    <t>Nina Hsu</t>
  </si>
  <si>
    <t>Patchaya P</t>
  </si>
  <si>
    <t xml:space="preserve">Online officials website , Google search engine  google search, Physical store , Personal recommendation e.g.; colleague, family, well-known expert etc.      </t>
  </si>
  <si>
    <t xml:space="preserve">Wireless headphones cannot connect to audio source. , Only one side of the headphones is working.   , Audio keeps cutting out.   </t>
  </si>
  <si>
    <t>อุษณีย์ แสงจันทร์รุ่ง</t>
  </si>
  <si>
    <t xml:space="preserve">Social media channel Facebook, LINE, TikTok, YouTube, Twitter etc., Personal recommendation e.g.; colleague, family, well-known expert etc.      </t>
  </si>
  <si>
    <t xml:space="preserve">Headphones have no sound, not working at all  , Volume is too soft/loud.     </t>
  </si>
  <si>
    <t>Prae P</t>
  </si>
  <si>
    <t xml:space="preserve">Earbuds that dont fit right. ,    , Audio keeps cutting out.   , The battery in your wireless headphones is dead.   </t>
  </si>
  <si>
    <t>KANOK-ORN CHAIYAROJ</t>
  </si>
  <si>
    <t xml:space="preserve">Eco-friendly material </t>
  </si>
  <si>
    <t xml:space="preserve">Google search engine  google search, Physical store </t>
  </si>
  <si>
    <t xml:space="preserve">Headphones have poor sound quality.  , Volume is too soft/loud.     </t>
  </si>
  <si>
    <t>Pornpimol Pattharapanich</t>
  </si>
  <si>
    <t>Health</t>
  </si>
  <si>
    <t xml:space="preserve">Direct selling </t>
  </si>
  <si>
    <t xml:space="preserve">Headphones have no sound, not working at all  </t>
  </si>
  <si>
    <t>Nareerat Nonsiriwong</t>
  </si>
  <si>
    <t xml:space="preserve">Online officials website , Physical store </t>
  </si>
  <si>
    <t xml:space="preserve">Wireless headphones cannot connect to audio source. , Earbuds that dont fit right. ,    , Audio keeps cutting out.   , The battery in your wireless headphones is dead.   </t>
  </si>
  <si>
    <t>ศุภฤกษ์ พุ่มศิริอุดม</t>
  </si>
  <si>
    <t xml:space="preserve">High School </t>
  </si>
  <si>
    <t>Movie</t>
  </si>
  <si>
    <t>วันทิพย์ วงษ์แตง</t>
  </si>
  <si>
    <t>Online officials website , Social media channel Facebook, LINE, TikTok, YouTube, Twitter etc., Google search engine  google search</t>
  </si>
  <si>
    <t>Raphipatr Chaopaknam</t>
  </si>
  <si>
    <t>Roi Et</t>
  </si>
  <si>
    <t xml:space="preserve">Online officials website , Google search engine  google search, Personal recommendation e.g.; colleague, family, well-known expert etc.      </t>
  </si>
  <si>
    <t xml:space="preserve">Headphones have no sound, not working at all  , Earbuds that dont fit right. ,    , Audio keeps cutting out.   </t>
  </si>
  <si>
    <t>Khemmanat R.</t>
  </si>
  <si>
    <t>Chonburi</t>
  </si>
  <si>
    <t>Kunpornpat R</t>
  </si>
  <si>
    <t>Social media channel Facebook, LINE, TikTok, YouTube, Twitter etc.</t>
  </si>
  <si>
    <t xml:space="preserve">Headphones have no sound, not working at all  , The battery in your wireless headphones is dead.   </t>
  </si>
  <si>
    <t>Worawut R</t>
  </si>
  <si>
    <t xml:space="preserve">Headphones have poor sound quality.  , Only one side of the headphones is working.   </t>
  </si>
  <si>
    <t>Chanthanee Thomson</t>
  </si>
  <si>
    <t xml:space="preserve">Social media channel Facebook, LINE, TikTok, YouTube, Twitter etc., Physical store </t>
  </si>
  <si>
    <t xml:space="preserve">Earbuds that dont fit right. ,    , Volume is too soft/loud.     </t>
  </si>
  <si>
    <t>Question</t>
  </si>
  <si>
    <t>Q2</t>
  </si>
  <si>
    <t>Answer</t>
  </si>
  <si>
    <t>Advertising</t>
  </si>
  <si>
    <t>Friend</t>
  </si>
  <si>
    <t>Google</t>
  </si>
  <si>
    <t>Social Media</t>
  </si>
  <si>
    <t>Q3</t>
  </si>
  <si>
    <t>Q4</t>
  </si>
  <si>
    <t>Q1</t>
  </si>
  <si>
    <t>last year</t>
  </si>
  <si>
    <t>later than last year</t>
  </si>
  <si>
    <t>This year</t>
  </si>
  <si>
    <t>Q5</t>
  </si>
  <si>
    <t>100-299</t>
  </si>
  <si>
    <t>1,200-3,500</t>
  </si>
  <si>
    <t>300-1,199</t>
  </si>
  <si>
    <t>3,500 up</t>
  </si>
  <si>
    <t>Q6</t>
  </si>
  <si>
    <t>Q7</t>
  </si>
  <si>
    <t>Q8</t>
  </si>
  <si>
    <t>Direct Call</t>
  </si>
  <si>
    <t>Mini Mart</t>
  </si>
  <si>
    <t>Direct Selling</t>
  </si>
  <si>
    <t>Q9</t>
  </si>
  <si>
    <t>OneEar Usable</t>
  </si>
  <si>
    <t>Jack Unplug</t>
  </si>
  <si>
    <t>Battery</t>
  </si>
  <si>
    <t>Sound Cut</t>
  </si>
  <si>
    <t>Sound Level</t>
  </si>
  <si>
    <t>Unfit Design</t>
  </si>
  <si>
    <t>Sound Quality</t>
  </si>
  <si>
    <t>Disconnect</t>
  </si>
  <si>
    <t>Slient</t>
  </si>
  <si>
    <t>Design</t>
  </si>
  <si>
    <t>Health Care - Yes</t>
  </si>
  <si>
    <t>Health Care - No</t>
  </si>
  <si>
    <t>Eco-friendly material</t>
  </si>
  <si>
    <t>Feature 1 S1</t>
  </si>
  <si>
    <t>Feature 1 S2</t>
  </si>
  <si>
    <t>Feature 1 S3</t>
  </si>
  <si>
    <t>Feature 1 S4</t>
  </si>
  <si>
    <t>Feature 1 S5</t>
  </si>
  <si>
    <t>Feature 2 S1</t>
  </si>
  <si>
    <t>Feature 2 S2</t>
  </si>
  <si>
    <t>Feature 2 S3</t>
  </si>
  <si>
    <t>Feature 2 S4</t>
  </si>
  <si>
    <t>Feature 2 S5</t>
  </si>
  <si>
    <t>Feature 3 S1</t>
  </si>
  <si>
    <t>Feature 3 S2</t>
  </si>
  <si>
    <t>Feature 3 S3</t>
  </si>
  <si>
    <t>Feature 3 S4</t>
  </si>
  <si>
    <t>Feature 3 S5</t>
  </si>
  <si>
    <t>Feature 4 S1</t>
  </si>
  <si>
    <t>Feature 4 S2</t>
  </si>
  <si>
    <t>Feature 4 S3</t>
  </si>
  <si>
    <t>Feature 4 S4</t>
  </si>
  <si>
    <t>Feature 4 S5</t>
  </si>
  <si>
    <t>Feature 5 S1</t>
  </si>
  <si>
    <t>Feature 5 S2</t>
  </si>
  <si>
    <t>Feature 5 S3</t>
  </si>
  <si>
    <t>Feature 5 S4</t>
  </si>
  <si>
    <t>Feature 5 S5</t>
  </si>
  <si>
    <t>Row Labels</t>
  </si>
  <si>
    <t xml:space="preserve"> Hp1-Male</t>
  </si>
  <si>
    <t>Hp1-Female</t>
  </si>
  <si>
    <t>Hp2-Female</t>
  </si>
  <si>
    <t xml:space="preserve"> Hp2-Male</t>
  </si>
  <si>
    <t xml:space="preserve"> Hp3-Male</t>
  </si>
  <si>
    <t>Hp3-Female</t>
  </si>
  <si>
    <t>Q0</t>
  </si>
  <si>
    <t>Grand Total</t>
  </si>
  <si>
    <t>Count of Gender</t>
  </si>
  <si>
    <t>Column Labels</t>
  </si>
  <si>
    <t>Count of HpAnswer</t>
  </si>
  <si>
    <t>Total</t>
  </si>
  <si>
    <t>Sum of Total</t>
  </si>
  <si>
    <t xml:space="preserve">1-2 </t>
  </si>
  <si>
    <t xml:space="preserve">2-5 </t>
  </si>
  <si>
    <t>Ranking features</t>
  </si>
  <si>
    <t>Information</t>
  </si>
  <si>
    <t>Activity</t>
  </si>
  <si>
    <t xml:space="preserve">Problem </t>
  </si>
  <si>
    <t>Innovation</t>
  </si>
  <si>
    <t xml:space="preserve">Factor </t>
  </si>
  <si>
    <t xml:space="preserve">Place </t>
  </si>
  <si>
    <t>Time</t>
  </si>
  <si>
    <t>Sum of HpTS1</t>
  </si>
  <si>
    <t>Sum of HpTS2</t>
  </si>
  <si>
    <t>Sum of HpTS3</t>
  </si>
  <si>
    <t>Sum of HpTS4</t>
  </si>
  <si>
    <t>Sum of HpTS5</t>
  </si>
  <si>
    <t>Info_online</t>
  </si>
  <si>
    <t>Info_Social</t>
  </si>
  <si>
    <t>Info_Google</t>
  </si>
  <si>
    <t>Info_Store</t>
  </si>
  <si>
    <t>Info_PR</t>
  </si>
  <si>
    <t>Info_Ads</t>
  </si>
  <si>
    <t>nosound</t>
  </si>
  <si>
    <t>disconnect</t>
  </si>
  <si>
    <t>badsound quality</t>
  </si>
  <si>
    <t>unfit</t>
  </si>
  <si>
    <t>oneear play</t>
  </si>
  <si>
    <t>Too soft/loud</t>
  </si>
  <si>
    <t>Audiocut</t>
  </si>
  <si>
    <t>Unplug</t>
  </si>
  <si>
    <t>Questionnaires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</si>
</sst>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
  </numFmts>
  <fonts count="4" x14ac:knownFonts="1">
    <font>
      <sz val="10"/>
      <color rgb="FF000000"/>
      <name val="Arial"/>
      <scheme val="minor"/>
    </font>
    <font>
      <sz val="10"/>
      <color theme="1"/>
      <name val="Arial"/>
      <family val="2"/>
      <scheme val="minor"/>
    </font>
    <font>
      <sz val="10"/>
      <color rgb="FF000000"/>
      <name val="Arial"/>
      <family val="2"/>
      <scheme val="minor"/>
    </font>
    <font>
      <sz val="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2"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2" fontId="2" fillId="0" borderId="0" xfId="0" applyNumberFormat="1" applyFont="1" applyAlignment="1"/>
    <xf numFmtId="165" fontId="0" fillId="0" borderId="0" xfId="0" applyNumberFormat="1" applyFont="1" applyAlignment="1">
      <alignment horizontal="left"/>
    </xf>
    <xf numFmtId="49" fontId="1" fillId="0" borderId="0" xfId="0" applyNumberFormat="1" applyFont="1" applyAlignment="1"/>
    <xf numFmtId="10" fontId="0" fillId="0" borderId="0" xfId="0" applyNumberFormat="1" applyFont="1" applyAlignment="1"/>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[HeadphonesSurvey_Dashboard.xlsx]PivotSurveyResult!PivotTable26</c:name>
    <c:fmtId val="12"/>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StATuS</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04449930028771"/>
                  <c:h val="0.19865127153223491"/>
                </c:manualLayout>
              </c15:layout>
            </c:ext>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292948221289266"/>
                  <c:h val="0.18464566929133858"/>
                </c:manualLayout>
              </c15:layout>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04449930028771"/>
                  <c:h val="0.19865127153223491"/>
                </c:manualLayout>
              </c15:layout>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292948221289266"/>
                  <c:h val="0.18464566929133858"/>
                </c:manualLayout>
              </c15:layout>
            </c:ext>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04449930028771"/>
                  <c:h val="0.19865127153223491"/>
                </c:manualLayout>
              </c15:layout>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292948221289266"/>
                  <c:h val="0.18464566929133858"/>
                </c:manualLayout>
              </c15:layout>
            </c:ext>
          </c:extLst>
        </c:dLbl>
      </c:pivotFmt>
    </c:pivotFmts>
    <c:plotArea>
      <c:layout/>
      <c:doughnutChart>
        <c:varyColors val="1"/>
        <c:ser>
          <c:idx val="0"/>
          <c:order val="0"/>
          <c:tx>
            <c:strRef>
              <c:f>PivotSurveyResult!$AB$19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694-4F75-B3A2-F2EAFBF25A4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694-4F75-B3A2-F2EAFBF25A4E}"/>
              </c:ext>
            </c:extLst>
          </c:dPt>
          <c:dLbls>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04449930028771"/>
                      <c:h val="0.19865127153223491"/>
                    </c:manualLayout>
                  </c15:layout>
                </c:ext>
                <c:ext xmlns:c16="http://schemas.microsoft.com/office/drawing/2014/chart" uri="{C3380CC4-5D6E-409C-BE32-E72D297353CC}">
                  <c16:uniqueId val="{00000001-2694-4F75-B3A2-F2EAFBF25A4E}"/>
                </c:ext>
              </c:extLst>
            </c:dLbl>
            <c:dLbl>
              <c:idx val="1"/>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292948221289266"/>
                      <c:h val="0.18464566929133858"/>
                    </c:manualLayout>
                  </c15:layout>
                </c:ext>
                <c:ext xmlns:c16="http://schemas.microsoft.com/office/drawing/2014/chart" uri="{C3380CC4-5D6E-409C-BE32-E72D297353CC}">
                  <c16:uniqueId val="{00000003-2694-4F75-B3A2-F2EAFBF25A4E}"/>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PivotSurveyResult!$AA$20:$AA$21</c:f>
              <c:strCache>
                <c:ptCount val="2"/>
                <c:pt idx="0">
                  <c:v>Married </c:v>
                </c:pt>
                <c:pt idx="1">
                  <c:v>Single </c:v>
                </c:pt>
              </c:strCache>
            </c:strRef>
          </c:cat>
          <c:val>
            <c:numRef>
              <c:f>PivotSurveyResult!$AB$20:$AB$21</c:f>
              <c:numCache>
                <c:formatCode>General</c:formatCode>
                <c:ptCount val="2"/>
                <c:pt idx="0">
                  <c:v>11</c:v>
                </c:pt>
                <c:pt idx="1">
                  <c:v>18</c:v>
                </c:pt>
              </c:numCache>
            </c:numRef>
          </c:val>
          <c:extLst>
            <c:ext xmlns:c16="http://schemas.microsoft.com/office/drawing/2014/chart" uri="{C3380CC4-5D6E-409C-BE32-E72D297353CC}">
              <c16:uniqueId val="{00000004-2694-4F75-B3A2-F2EAFBF25A4E}"/>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[HeadphonesSurvey_Dashboard.xlsx]PivotSurveyResult!PivotTable21</c:name>
    <c:fmtId val="6"/>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a:t>
            </a:r>
            <a:r>
              <a:rPr lang="en-US" sz="900" b="1" baseline="0"/>
              <a:t> 4</a:t>
            </a:r>
            <a:endParaRPr lang="en-US" sz="900" b="1"/>
          </a:p>
        </c:rich>
      </c:tx>
      <c:layout>
        <c:manualLayout>
          <c:xMode val="edge"/>
          <c:yMode val="edge"/>
          <c:x val="5.7475959863424152E-2"/>
          <c:y val="5.420054200542005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PivotSurveyResult!$B$63:$B$64</c:f>
              <c:strCache>
                <c:ptCount val="1"/>
                <c:pt idx="0">
                  <c:v>v1</c:v>
                </c:pt>
              </c:strCache>
            </c:strRef>
          </c:tx>
          <c:spPr>
            <a:solidFill>
              <a:schemeClr val="accent1"/>
            </a:solidFill>
            <a:ln>
              <a:noFill/>
            </a:ln>
            <a:effectLst/>
          </c:spPr>
          <c:invertIfNegative val="0"/>
          <c:cat>
            <c:strRef>
              <c:f>PivotSurveyResult!$A$65:$A$69</c:f>
              <c:strCache>
                <c:ptCount val="5"/>
                <c:pt idx="0">
                  <c:v>1</c:v>
                </c:pt>
                <c:pt idx="1">
                  <c:v>2</c:v>
                </c:pt>
                <c:pt idx="2">
                  <c:v>3</c:v>
                </c:pt>
                <c:pt idx="3">
                  <c:v>4</c:v>
                </c:pt>
                <c:pt idx="4">
                  <c:v>5</c:v>
                </c:pt>
              </c:strCache>
            </c:strRef>
          </c:cat>
          <c:val>
            <c:numRef>
              <c:f>PivotSurveyResult!$B$65:$B$69</c:f>
              <c:numCache>
                <c:formatCode>General</c:formatCode>
                <c:ptCount val="5"/>
                <c:pt idx="1">
                  <c:v>4</c:v>
                </c:pt>
                <c:pt idx="2">
                  <c:v>3</c:v>
                </c:pt>
                <c:pt idx="3">
                  <c:v>4</c:v>
                </c:pt>
              </c:numCache>
            </c:numRef>
          </c:val>
          <c:extLst>
            <c:ext xmlns:c16="http://schemas.microsoft.com/office/drawing/2014/chart" uri="{C3380CC4-5D6E-409C-BE32-E72D297353CC}">
              <c16:uniqueId val="{00000000-B7A6-4B21-92E1-B46CAEC83369}"/>
            </c:ext>
          </c:extLst>
        </c:ser>
        <c:ser>
          <c:idx val="1"/>
          <c:order val="1"/>
          <c:tx>
            <c:strRef>
              <c:f>PivotSurveyResult!$C$63:$C$64</c:f>
              <c:strCache>
                <c:ptCount val="1"/>
                <c:pt idx="0">
                  <c:v>v2</c:v>
                </c:pt>
              </c:strCache>
            </c:strRef>
          </c:tx>
          <c:spPr>
            <a:solidFill>
              <a:schemeClr val="accent2"/>
            </a:solidFill>
            <a:ln>
              <a:noFill/>
            </a:ln>
            <a:effectLst/>
          </c:spPr>
          <c:invertIfNegative val="0"/>
          <c:cat>
            <c:strRef>
              <c:f>PivotSurveyResult!$A$65:$A$69</c:f>
              <c:strCache>
                <c:ptCount val="5"/>
                <c:pt idx="0">
                  <c:v>1</c:v>
                </c:pt>
                <c:pt idx="1">
                  <c:v>2</c:v>
                </c:pt>
                <c:pt idx="2">
                  <c:v>3</c:v>
                </c:pt>
                <c:pt idx="3">
                  <c:v>4</c:v>
                </c:pt>
                <c:pt idx="4">
                  <c:v>5</c:v>
                </c:pt>
              </c:strCache>
            </c:strRef>
          </c:cat>
          <c:val>
            <c:numRef>
              <c:f>PivotSurveyResult!$C$65:$C$69</c:f>
              <c:numCache>
                <c:formatCode>General</c:formatCode>
                <c:ptCount val="5"/>
                <c:pt idx="0">
                  <c:v>3</c:v>
                </c:pt>
                <c:pt idx="1">
                  <c:v>16</c:v>
                </c:pt>
                <c:pt idx="2">
                  <c:v>6</c:v>
                </c:pt>
                <c:pt idx="3">
                  <c:v>16</c:v>
                </c:pt>
                <c:pt idx="4">
                  <c:v>10</c:v>
                </c:pt>
              </c:numCache>
            </c:numRef>
          </c:val>
          <c:extLst>
            <c:ext xmlns:c16="http://schemas.microsoft.com/office/drawing/2014/chart" uri="{C3380CC4-5D6E-409C-BE32-E72D297353CC}">
              <c16:uniqueId val="{00000001-705B-4FB2-9404-FC0BBBDFD8A2}"/>
            </c:ext>
          </c:extLst>
        </c:ser>
        <c:ser>
          <c:idx val="2"/>
          <c:order val="2"/>
          <c:tx>
            <c:strRef>
              <c:f>PivotSurveyResult!$D$63:$D$64</c:f>
              <c:strCache>
                <c:ptCount val="1"/>
                <c:pt idx="0">
                  <c:v>v3</c:v>
                </c:pt>
              </c:strCache>
            </c:strRef>
          </c:tx>
          <c:spPr>
            <a:solidFill>
              <a:schemeClr val="accent3"/>
            </a:solidFill>
            <a:ln>
              <a:noFill/>
            </a:ln>
            <a:effectLst/>
          </c:spPr>
          <c:invertIfNegative val="0"/>
          <c:cat>
            <c:strRef>
              <c:f>PivotSurveyResult!$A$65:$A$69</c:f>
              <c:strCache>
                <c:ptCount val="5"/>
                <c:pt idx="0">
                  <c:v>1</c:v>
                </c:pt>
                <c:pt idx="1">
                  <c:v>2</c:v>
                </c:pt>
                <c:pt idx="2">
                  <c:v>3</c:v>
                </c:pt>
                <c:pt idx="3">
                  <c:v>4</c:v>
                </c:pt>
                <c:pt idx="4">
                  <c:v>5</c:v>
                </c:pt>
              </c:strCache>
            </c:strRef>
          </c:cat>
          <c:val>
            <c:numRef>
              <c:f>PivotSurveyResult!$D$65:$D$69</c:f>
              <c:numCache>
                <c:formatCode>General</c:formatCode>
                <c:ptCount val="5"/>
                <c:pt idx="0">
                  <c:v>4</c:v>
                </c:pt>
                <c:pt idx="1">
                  <c:v>2</c:v>
                </c:pt>
                <c:pt idx="3">
                  <c:v>4</c:v>
                </c:pt>
              </c:numCache>
            </c:numRef>
          </c:val>
          <c:extLst>
            <c:ext xmlns:c16="http://schemas.microsoft.com/office/drawing/2014/chart" uri="{C3380CC4-5D6E-409C-BE32-E72D297353CC}">
              <c16:uniqueId val="{00000002-705B-4FB2-9404-FC0BBBDFD8A2}"/>
            </c:ext>
          </c:extLst>
        </c:ser>
        <c:dLbls>
          <c:showLegendKey val="0"/>
          <c:showVal val="0"/>
          <c:showCatName val="0"/>
          <c:showSerName val="0"/>
          <c:showPercent val="0"/>
          <c:showBubbleSize val="0"/>
        </c:dLbls>
        <c:gapWidth val="219"/>
        <c:overlap val="-27"/>
        <c:axId val="1633554255"/>
        <c:axId val="1633571311"/>
      </c:barChart>
      <c:catAx>
        <c:axId val="163355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 4</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71311"/>
        <c:crosses val="autoZero"/>
        <c:auto val="1"/>
        <c:lblAlgn val="ctr"/>
        <c:lblOffset val="100"/>
        <c:noMultiLvlLbl val="0"/>
      </c:catAx>
      <c:valAx>
        <c:axId val="163357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[HeadphonesSurvey_Dashboard.xlsx]PivotSurveyResult!PivotTable22</c:name>
    <c:fmtId val="6"/>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 5</a:t>
            </a:r>
          </a:p>
        </c:rich>
      </c:tx>
      <c:layout>
        <c:manualLayout>
          <c:xMode val="edge"/>
          <c:yMode val="edge"/>
          <c:x val="6.0983156013421226E-2"/>
          <c:y val="3.6900369003690037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PivotSurveyResult!$B$71:$B$72</c:f>
              <c:strCache>
                <c:ptCount val="1"/>
                <c:pt idx="0">
                  <c:v>v1</c:v>
                </c:pt>
              </c:strCache>
            </c:strRef>
          </c:tx>
          <c:spPr>
            <a:solidFill>
              <a:schemeClr val="accent1"/>
            </a:solidFill>
            <a:ln>
              <a:noFill/>
            </a:ln>
            <a:effectLst/>
          </c:spPr>
          <c:invertIfNegative val="0"/>
          <c:cat>
            <c:strRef>
              <c:f>PivotSurveyResult!$A$73:$A$77</c:f>
              <c:strCache>
                <c:ptCount val="5"/>
                <c:pt idx="0">
                  <c:v>1</c:v>
                </c:pt>
                <c:pt idx="1">
                  <c:v>2</c:v>
                </c:pt>
                <c:pt idx="2">
                  <c:v>3</c:v>
                </c:pt>
                <c:pt idx="3">
                  <c:v>4</c:v>
                </c:pt>
                <c:pt idx="4">
                  <c:v>5</c:v>
                </c:pt>
              </c:strCache>
            </c:strRef>
          </c:cat>
          <c:val>
            <c:numRef>
              <c:f>PivotSurveyResult!$B$73:$B$77</c:f>
              <c:numCache>
                <c:formatCode>General</c:formatCode>
                <c:ptCount val="5"/>
                <c:pt idx="0">
                  <c:v>2</c:v>
                </c:pt>
                <c:pt idx="2">
                  <c:v>3</c:v>
                </c:pt>
                <c:pt idx="4">
                  <c:v>5</c:v>
                </c:pt>
              </c:numCache>
            </c:numRef>
          </c:val>
          <c:extLst>
            <c:ext xmlns:c16="http://schemas.microsoft.com/office/drawing/2014/chart" uri="{C3380CC4-5D6E-409C-BE32-E72D297353CC}">
              <c16:uniqueId val="{00000000-32C6-4883-B5CA-33512CB4B984}"/>
            </c:ext>
          </c:extLst>
        </c:ser>
        <c:ser>
          <c:idx val="1"/>
          <c:order val="1"/>
          <c:tx>
            <c:strRef>
              <c:f>PivotSurveyResult!$C$71:$C$72</c:f>
              <c:strCache>
                <c:ptCount val="1"/>
                <c:pt idx="0">
                  <c:v>v2</c:v>
                </c:pt>
              </c:strCache>
            </c:strRef>
          </c:tx>
          <c:spPr>
            <a:solidFill>
              <a:schemeClr val="accent2"/>
            </a:solidFill>
            <a:ln>
              <a:noFill/>
            </a:ln>
            <a:effectLst/>
          </c:spPr>
          <c:invertIfNegative val="0"/>
          <c:cat>
            <c:strRef>
              <c:f>PivotSurveyResult!$A$73:$A$77</c:f>
              <c:strCache>
                <c:ptCount val="5"/>
                <c:pt idx="0">
                  <c:v>1</c:v>
                </c:pt>
                <c:pt idx="1">
                  <c:v>2</c:v>
                </c:pt>
                <c:pt idx="2">
                  <c:v>3</c:v>
                </c:pt>
                <c:pt idx="3">
                  <c:v>4</c:v>
                </c:pt>
                <c:pt idx="4">
                  <c:v>5</c:v>
                </c:pt>
              </c:strCache>
            </c:strRef>
          </c:cat>
          <c:val>
            <c:numRef>
              <c:f>PivotSurveyResult!$C$73:$C$77</c:f>
              <c:numCache>
                <c:formatCode>General</c:formatCode>
                <c:ptCount val="5"/>
                <c:pt idx="0">
                  <c:v>7</c:v>
                </c:pt>
                <c:pt idx="1">
                  <c:v>4</c:v>
                </c:pt>
                <c:pt idx="2">
                  <c:v>6</c:v>
                </c:pt>
                <c:pt idx="3">
                  <c:v>16</c:v>
                </c:pt>
                <c:pt idx="4">
                  <c:v>20</c:v>
                </c:pt>
              </c:numCache>
            </c:numRef>
          </c:val>
          <c:extLst>
            <c:ext xmlns:c16="http://schemas.microsoft.com/office/drawing/2014/chart" uri="{C3380CC4-5D6E-409C-BE32-E72D297353CC}">
              <c16:uniqueId val="{00000001-6E97-473B-9F47-79418385EC65}"/>
            </c:ext>
          </c:extLst>
        </c:ser>
        <c:ser>
          <c:idx val="2"/>
          <c:order val="2"/>
          <c:tx>
            <c:strRef>
              <c:f>PivotSurveyResult!$D$71:$D$72</c:f>
              <c:strCache>
                <c:ptCount val="1"/>
                <c:pt idx="0">
                  <c:v>v3</c:v>
                </c:pt>
              </c:strCache>
            </c:strRef>
          </c:tx>
          <c:spPr>
            <a:solidFill>
              <a:schemeClr val="accent3"/>
            </a:solidFill>
            <a:ln>
              <a:noFill/>
            </a:ln>
            <a:effectLst/>
          </c:spPr>
          <c:invertIfNegative val="0"/>
          <c:cat>
            <c:strRef>
              <c:f>PivotSurveyResult!$A$73:$A$77</c:f>
              <c:strCache>
                <c:ptCount val="5"/>
                <c:pt idx="0">
                  <c:v>1</c:v>
                </c:pt>
                <c:pt idx="1">
                  <c:v>2</c:v>
                </c:pt>
                <c:pt idx="2">
                  <c:v>3</c:v>
                </c:pt>
                <c:pt idx="3">
                  <c:v>4</c:v>
                </c:pt>
                <c:pt idx="4">
                  <c:v>5</c:v>
                </c:pt>
              </c:strCache>
            </c:strRef>
          </c:cat>
          <c:val>
            <c:numRef>
              <c:f>PivotSurveyResult!$D$73:$D$77</c:f>
              <c:numCache>
                <c:formatCode>General</c:formatCode>
                <c:ptCount val="5"/>
                <c:pt idx="0">
                  <c:v>1</c:v>
                </c:pt>
                <c:pt idx="1">
                  <c:v>4</c:v>
                </c:pt>
                <c:pt idx="3">
                  <c:v>4</c:v>
                </c:pt>
                <c:pt idx="4">
                  <c:v>10</c:v>
                </c:pt>
              </c:numCache>
            </c:numRef>
          </c:val>
          <c:extLst>
            <c:ext xmlns:c16="http://schemas.microsoft.com/office/drawing/2014/chart" uri="{C3380CC4-5D6E-409C-BE32-E72D297353CC}">
              <c16:uniqueId val="{00000002-6E97-473B-9F47-79418385EC65}"/>
            </c:ext>
          </c:extLst>
        </c:ser>
        <c:dLbls>
          <c:showLegendKey val="0"/>
          <c:showVal val="0"/>
          <c:showCatName val="0"/>
          <c:showSerName val="0"/>
          <c:showPercent val="0"/>
          <c:showBubbleSize val="0"/>
        </c:dLbls>
        <c:gapWidth val="219"/>
        <c:overlap val="-27"/>
        <c:axId val="1633579215"/>
        <c:axId val="1633589615"/>
      </c:barChart>
      <c:catAx>
        <c:axId val="16335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 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89615"/>
        <c:crosses val="autoZero"/>
        <c:auto val="1"/>
        <c:lblAlgn val="ctr"/>
        <c:lblOffset val="100"/>
        <c:noMultiLvlLbl val="0"/>
      </c:catAx>
      <c:valAx>
        <c:axId val="163358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[HeadphonesSurvey_Dashboard.xlsx]PivotSurveyResult!PivotTable8</c:name>
    <c:fmtId val="4"/>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effectLst/>
              </a:rPr>
              <a:t>Q1:</a:t>
            </a:r>
            <a:r>
              <a:rPr lang="en-US" sz="900" b="1" baseline="0">
                <a:effectLst/>
              </a:rPr>
              <a:t> </a:t>
            </a:r>
            <a:r>
              <a:rPr lang="en-US" sz="900" b="1">
                <a:effectLst/>
              </a:rPr>
              <a:t>How</a:t>
            </a:r>
            <a:r>
              <a:rPr lang="en-US" sz="900" b="1" baseline="0">
                <a:effectLst/>
              </a:rPr>
              <a:t> many headphones &amp; earbuds do you have?</a:t>
            </a:r>
            <a:endParaRPr lang="en-US" sz="900" b="1">
              <a:effectLst/>
            </a:endParaRPr>
          </a:p>
        </c:rich>
      </c:tx>
      <c:layout>
        <c:manualLayout>
          <c:xMode val="edge"/>
          <c:yMode val="edge"/>
          <c:x val="3.4079324307022603E-2"/>
          <c:y val="4.357298474945534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PivotSurveyResult!$B$2:$B$3</c:f>
              <c:strCache>
                <c:ptCount val="1"/>
                <c:pt idx="0">
                  <c:v>v1</c:v>
                </c:pt>
              </c:strCache>
            </c:strRef>
          </c:tx>
          <c:spPr>
            <a:solidFill>
              <a:schemeClr val="accent1"/>
            </a:solidFill>
            <a:ln>
              <a:noFill/>
            </a:ln>
            <a:effectLst/>
          </c:spPr>
          <c:invertIfNegative val="0"/>
          <c:cat>
            <c:strRef>
              <c:f>PivotSurveyResult!$A$4:$A$5</c:f>
              <c:strCache>
                <c:ptCount val="2"/>
                <c:pt idx="0">
                  <c:v>1-2 </c:v>
                </c:pt>
                <c:pt idx="1">
                  <c:v>2-5 </c:v>
                </c:pt>
              </c:strCache>
            </c:strRef>
          </c:cat>
          <c:val>
            <c:numRef>
              <c:f>PivotSurveyResult!$B$4:$B$5</c:f>
              <c:numCache>
                <c:formatCode>General</c:formatCode>
                <c:ptCount val="2"/>
                <c:pt idx="0">
                  <c:v>2</c:v>
                </c:pt>
                <c:pt idx="1">
                  <c:v>2</c:v>
                </c:pt>
              </c:numCache>
            </c:numRef>
          </c:val>
          <c:extLst>
            <c:ext xmlns:c16="http://schemas.microsoft.com/office/drawing/2014/chart" uri="{C3380CC4-5D6E-409C-BE32-E72D297353CC}">
              <c16:uniqueId val="{00000000-D468-4374-A985-DA652D5C61A8}"/>
            </c:ext>
          </c:extLst>
        </c:ser>
        <c:ser>
          <c:idx val="1"/>
          <c:order val="1"/>
          <c:tx>
            <c:strRef>
              <c:f>PivotSurveyResult!$C$2:$C$3</c:f>
              <c:strCache>
                <c:ptCount val="1"/>
                <c:pt idx="0">
                  <c:v>v2</c:v>
                </c:pt>
              </c:strCache>
            </c:strRef>
          </c:tx>
          <c:spPr>
            <a:solidFill>
              <a:schemeClr val="accent2"/>
            </a:solidFill>
            <a:ln>
              <a:noFill/>
            </a:ln>
            <a:effectLst/>
          </c:spPr>
          <c:invertIfNegative val="0"/>
          <c:cat>
            <c:strRef>
              <c:f>PivotSurveyResult!$A$4:$A$5</c:f>
              <c:strCache>
                <c:ptCount val="2"/>
                <c:pt idx="0">
                  <c:v>1-2 </c:v>
                </c:pt>
                <c:pt idx="1">
                  <c:v>2-5 </c:v>
                </c:pt>
              </c:strCache>
            </c:strRef>
          </c:cat>
          <c:val>
            <c:numRef>
              <c:f>PivotSurveyResult!$C$4:$C$5</c:f>
              <c:numCache>
                <c:formatCode>General</c:formatCode>
                <c:ptCount val="2"/>
                <c:pt idx="0">
                  <c:v>12</c:v>
                </c:pt>
                <c:pt idx="1">
                  <c:v>7</c:v>
                </c:pt>
              </c:numCache>
            </c:numRef>
          </c:val>
          <c:extLst>
            <c:ext xmlns:c16="http://schemas.microsoft.com/office/drawing/2014/chart" uri="{C3380CC4-5D6E-409C-BE32-E72D297353CC}">
              <c16:uniqueId val="{00000001-CB2D-4DB3-B7C2-D8A152B9DC96}"/>
            </c:ext>
          </c:extLst>
        </c:ser>
        <c:ser>
          <c:idx val="2"/>
          <c:order val="2"/>
          <c:tx>
            <c:strRef>
              <c:f>PivotSurveyResult!$D$2:$D$3</c:f>
              <c:strCache>
                <c:ptCount val="1"/>
                <c:pt idx="0">
                  <c:v>v3</c:v>
                </c:pt>
              </c:strCache>
            </c:strRef>
          </c:tx>
          <c:spPr>
            <a:solidFill>
              <a:schemeClr val="accent3"/>
            </a:solidFill>
            <a:ln>
              <a:noFill/>
            </a:ln>
            <a:effectLst/>
          </c:spPr>
          <c:invertIfNegative val="0"/>
          <c:cat>
            <c:strRef>
              <c:f>PivotSurveyResult!$A$4:$A$5</c:f>
              <c:strCache>
                <c:ptCount val="2"/>
                <c:pt idx="0">
                  <c:v>1-2 </c:v>
                </c:pt>
                <c:pt idx="1">
                  <c:v>2-5 </c:v>
                </c:pt>
              </c:strCache>
            </c:strRef>
          </c:cat>
          <c:val>
            <c:numRef>
              <c:f>PivotSurveyResult!$D$4:$D$5</c:f>
              <c:numCache>
                <c:formatCode>General</c:formatCode>
                <c:ptCount val="2"/>
                <c:pt idx="0">
                  <c:v>5</c:v>
                </c:pt>
                <c:pt idx="1">
                  <c:v>1</c:v>
                </c:pt>
              </c:numCache>
            </c:numRef>
          </c:val>
          <c:extLst>
            <c:ext xmlns:c16="http://schemas.microsoft.com/office/drawing/2014/chart" uri="{C3380CC4-5D6E-409C-BE32-E72D297353CC}">
              <c16:uniqueId val="{00000002-CB2D-4DB3-B7C2-D8A152B9DC96}"/>
            </c:ext>
          </c:extLst>
        </c:ser>
        <c:dLbls>
          <c:showLegendKey val="0"/>
          <c:showVal val="0"/>
          <c:showCatName val="0"/>
          <c:showSerName val="0"/>
          <c:showPercent val="0"/>
          <c:showBubbleSize val="0"/>
        </c:dLbls>
        <c:gapWidth val="219"/>
        <c:overlap val="-27"/>
        <c:axId val="1636750351"/>
        <c:axId val="1636761167"/>
      </c:barChart>
      <c:catAx>
        <c:axId val="163675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1167"/>
        <c:crosses val="autoZero"/>
        <c:auto val="1"/>
        <c:lblAlgn val="ctr"/>
        <c:lblOffset val="100"/>
        <c:noMultiLvlLbl val="0"/>
      </c:catAx>
      <c:valAx>
        <c:axId val="163676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5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[HeadphonesSurvey_Dashboard.xlsx]PivotSurveyResult!PivotTable9</c:name>
    <c:fmtId val="5"/>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Q3: What</a:t>
            </a:r>
            <a:r>
              <a:rPr lang="en-US" sz="900" b="1" baseline="0"/>
              <a:t> are the most activity you using your best headphone?</a:t>
            </a:r>
            <a:endParaRPr lang="en-US" sz="900" b="1"/>
          </a:p>
        </c:rich>
      </c:tx>
      <c:layout>
        <c:manualLayout>
          <c:xMode val="edge"/>
          <c:yMode val="edge"/>
          <c:x val="2.7668184117349514E-2"/>
          <c:y val="4.9226441631504921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PivotSurveyResult!$G$2:$G$3</c:f>
              <c:strCache>
                <c:ptCount val="1"/>
                <c:pt idx="0">
                  <c:v>v1</c:v>
                </c:pt>
              </c:strCache>
            </c:strRef>
          </c:tx>
          <c:spPr>
            <a:solidFill>
              <a:schemeClr val="accent1"/>
            </a:solidFill>
            <a:ln>
              <a:noFill/>
            </a:ln>
            <a:effectLst/>
          </c:spPr>
          <c:invertIfNegative val="0"/>
          <c:cat>
            <c:strRef>
              <c:f>PivotSurveyResult!$F$4:$F$9</c:f>
              <c:strCache>
                <c:ptCount val="6"/>
                <c:pt idx="0">
                  <c:v>Conference</c:v>
                </c:pt>
                <c:pt idx="1">
                  <c:v>Driving</c:v>
                </c:pt>
                <c:pt idx="2">
                  <c:v>Movie</c:v>
                </c:pt>
                <c:pt idx="3">
                  <c:v>Music</c:v>
                </c:pt>
                <c:pt idx="4">
                  <c:v>Sport</c:v>
                </c:pt>
                <c:pt idx="5">
                  <c:v>Study</c:v>
                </c:pt>
              </c:strCache>
            </c:strRef>
          </c:cat>
          <c:val>
            <c:numRef>
              <c:f>PivotSurveyResult!$G$4:$G$9</c:f>
              <c:numCache>
                <c:formatCode>General</c:formatCode>
                <c:ptCount val="6"/>
                <c:pt idx="0">
                  <c:v>1</c:v>
                </c:pt>
                <c:pt idx="3">
                  <c:v>2</c:v>
                </c:pt>
                <c:pt idx="4">
                  <c:v>1</c:v>
                </c:pt>
              </c:numCache>
            </c:numRef>
          </c:val>
          <c:extLst>
            <c:ext xmlns:c16="http://schemas.microsoft.com/office/drawing/2014/chart" uri="{C3380CC4-5D6E-409C-BE32-E72D297353CC}">
              <c16:uniqueId val="{00000000-9F92-4382-A4E9-259525E6E2C9}"/>
            </c:ext>
          </c:extLst>
        </c:ser>
        <c:ser>
          <c:idx val="1"/>
          <c:order val="1"/>
          <c:tx>
            <c:strRef>
              <c:f>PivotSurveyResult!$H$2:$H$3</c:f>
              <c:strCache>
                <c:ptCount val="1"/>
                <c:pt idx="0">
                  <c:v>v2</c:v>
                </c:pt>
              </c:strCache>
            </c:strRef>
          </c:tx>
          <c:spPr>
            <a:solidFill>
              <a:schemeClr val="accent2"/>
            </a:solidFill>
            <a:ln>
              <a:noFill/>
            </a:ln>
            <a:effectLst/>
          </c:spPr>
          <c:invertIfNegative val="0"/>
          <c:cat>
            <c:strRef>
              <c:f>PivotSurveyResult!$F$4:$F$9</c:f>
              <c:strCache>
                <c:ptCount val="6"/>
                <c:pt idx="0">
                  <c:v>Conference</c:v>
                </c:pt>
                <c:pt idx="1">
                  <c:v>Driving</c:v>
                </c:pt>
                <c:pt idx="2">
                  <c:v>Movie</c:v>
                </c:pt>
                <c:pt idx="3">
                  <c:v>Music</c:v>
                </c:pt>
                <c:pt idx="4">
                  <c:v>Sport</c:v>
                </c:pt>
                <c:pt idx="5">
                  <c:v>Study</c:v>
                </c:pt>
              </c:strCache>
            </c:strRef>
          </c:cat>
          <c:val>
            <c:numRef>
              <c:f>PivotSurveyResult!$H$4:$H$9</c:f>
              <c:numCache>
                <c:formatCode>General</c:formatCode>
                <c:ptCount val="6"/>
                <c:pt idx="0">
                  <c:v>3</c:v>
                </c:pt>
                <c:pt idx="1">
                  <c:v>2</c:v>
                </c:pt>
                <c:pt idx="2">
                  <c:v>2</c:v>
                </c:pt>
                <c:pt idx="3">
                  <c:v>6</c:v>
                </c:pt>
                <c:pt idx="4">
                  <c:v>5</c:v>
                </c:pt>
                <c:pt idx="5">
                  <c:v>1</c:v>
                </c:pt>
              </c:numCache>
            </c:numRef>
          </c:val>
          <c:extLst>
            <c:ext xmlns:c16="http://schemas.microsoft.com/office/drawing/2014/chart" uri="{C3380CC4-5D6E-409C-BE32-E72D297353CC}">
              <c16:uniqueId val="{00000001-FCD8-469D-9294-B44FF13CB721}"/>
            </c:ext>
          </c:extLst>
        </c:ser>
        <c:ser>
          <c:idx val="2"/>
          <c:order val="2"/>
          <c:tx>
            <c:strRef>
              <c:f>PivotSurveyResult!$I$2:$I$3</c:f>
              <c:strCache>
                <c:ptCount val="1"/>
                <c:pt idx="0">
                  <c:v>v3</c:v>
                </c:pt>
              </c:strCache>
            </c:strRef>
          </c:tx>
          <c:spPr>
            <a:solidFill>
              <a:schemeClr val="accent3"/>
            </a:solidFill>
            <a:ln>
              <a:noFill/>
            </a:ln>
            <a:effectLst/>
          </c:spPr>
          <c:invertIfNegative val="0"/>
          <c:cat>
            <c:strRef>
              <c:f>PivotSurveyResult!$F$4:$F$9</c:f>
              <c:strCache>
                <c:ptCount val="6"/>
                <c:pt idx="0">
                  <c:v>Conference</c:v>
                </c:pt>
                <c:pt idx="1">
                  <c:v>Driving</c:v>
                </c:pt>
                <c:pt idx="2">
                  <c:v>Movie</c:v>
                </c:pt>
                <c:pt idx="3">
                  <c:v>Music</c:v>
                </c:pt>
                <c:pt idx="4">
                  <c:v>Sport</c:v>
                </c:pt>
                <c:pt idx="5">
                  <c:v>Study</c:v>
                </c:pt>
              </c:strCache>
            </c:strRef>
          </c:cat>
          <c:val>
            <c:numRef>
              <c:f>PivotSurveyResult!$I$4:$I$9</c:f>
              <c:numCache>
                <c:formatCode>General</c:formatCode>
                <c:ptCount val="6"/>
                <c:pt idx="0">
                  <c:v>1</c:v>
                </c:pt>
                <c:pt idx="3">
                  <c:v>3</c:v>
                </c:pt>
                <c:pt idx="5">
                  <c:v>2</c:v>
                </c:pt>
              </c:numCache>
            </c:numRef>
          </c:val>
          <c:extLst>
            <c:ext xmlns:c16="http://schemas.microsoft.com/office/drawing/2014/chart" uri="{C3380CC4-5D6E-409C-BE32-E72D297353CC}">
              <c16:uniqueId val="{00000002-FCD8-469D-9294-B44FF13CB721}"/>
            </c:ext>
          </c:extLst>
        </c:ser>
        <c:dLbls>
          <c:showLegendKey val="0"/>
          <c:showVal val="0"/>
          <c:showCatName val="0"/>
          <c:showSerName val="0"/>
          <c:showPercent val="0"/>
          <c:showBubbleSize val="0"/>
        </c:dLbls>
        <c:gapWidth val="219"/>
        <c:overlap val="-27"/>
        <c:axId val="1636845199"/>
        <c:axId val="1636846447"/>
      </c:barChart>
      <c:catAx>
        <c:axId val="163684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46447"/>
        <c:crosses val="autoZero"/>
        <c:auto val="1"/>
        <c:lblAlgn val="ctr"/>
        <c:lblOffset val="100"/>
        <c:noMultiLvlLbl val="0"/>
      </c:catAx>
      <c:valAx>
        <c:axId val="163684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[HeadphonesSurvey_Dashboard.xlsx]PivotSurveyResult!PivotTable10</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Q4: When do</a:t>
            </a:r>
            <a:r>
              <a:rPr lang="en-US" sz="900" b="1" baseline="0"/>
              <a:t> you buy your latest headphones?</a:t>
            </a:r>
            <a:endParaRPr lang="en-US" sz="900" b="1"/>
          </a:p>
        </c:rich>
      </c:tx>
      <c:layout>
        <c:manualLayout>
          <c:xMode val="edge"/>
          <c:yMode val="edge"/>
          <c:x val="3.5168217609162493E-2"/>
          <c:y val="3.71549893842887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PivotSurveyResult!$L$2:$L$3</c:f>
              <c:strCache>
                <c:ptCount val="1"/>
                <c:pt idx="0">
                  <c:v>v1</c:v>
                </c:pt>
              </c:strCache>
            </c:strRef>
          </c:tx>
          <c:spPr>
            <a:solidFill>
              <a:schemeClr val="accent1"/>
            </a:solidFill>
            <a:ln>
              <a:noFill/>
            </a:ln>
            <a:effectLst/>
          </c:spPr>
          <c:invertIfNegative val="0"/>
          <c:cat>
            <c:strRef>
              <c:f>PivotSurveyResult!$K$4:$K$6</c:f>
              <c:strCache>
                <c:ptCount val="3"/>
                <c:pt idx="0">
                  <c:v>last year </c:v>
                </c:pt>
                <c:pt idx="1">
                  <c:v>later than last year </c:v>
                </c:pt>
                <c:pt idx="2">
                  <c:v>This year </c:v>
                </c:pt>
              </c:strCache>
            </c:strRef>
          </c:cat>
          <c:val>
            <c:numRef>
              <c:f>PivotSurveyResult!$L$4:$L$6</c:f>
              <c:numCache>
                <c:formatCode>General</c:formatCode>
                <c:ptCount val="3"/>
                <c:pt idx="0">
                  <c:v>2</c:v>
                </c:pt>
                <c:pt idx="2">
                  <c:v>2</c:v>
                </c:pt>
              </c:numCache>
            </c:numRef>
          </c:val>
          <c:extLst>
            <c:ext xmlns:c16="http://schemas.microsoft.com/office/drawing/2014/chart" uri="{C3380CC4-5D6E-409C-BE32-E72D297353CC}">
              <c16:uniqueId val="{00000000-3BE7-448F-B855-9F0AC10B37B9}"/>
            </c:ext>
          </c:extLst>
        </c:ser>
        <c:ser>
          <c:idx val="1"/>
          <c:order val="1"/>
          <c:tx>
            <c:strRef>
              <c:f>PivotSurveyResult!$M$2:$M$3</c:f>
              <c:strCache>
                <c:ptCount val="1"/>
                <c:pt idx="0">
                  <c:v>v2</c:v>
                </c:pt>
              </c:strCache>
            </c:strRef>
          </c:tx>
          <c:spPr>
            <a:solidFill>
              <a:schemeClr val="accent2"/>
            </a:solidFill>
            <a:ln>
              <a:noFill/>
            </a:ln>
            <a:effectLst/>
          </c:spPr>
          <c:invertIfNegative val="0"/>
          <c:cat>
            <c:strRef>
              <c:f>PivotSurveyResult!$K$4:$K$6</c:f>
              <c:strCache>
                <c:ptCount val="3"/>
                <c:pt idx="0">
                  <c:v>last year </c:v>
                </c:pt>
                <c:pt idx="1">
                  <c:v>later than last year </c:v>
                </c:pt>
                <c:pt idx="2">
                  <c:v>This year </c:v>
                </c:pt>
              </c:strCache>
            </c:strRef>
          </c:cat>
          <c:val>
            <c:numRef>
              <c:f>PivotSurveyResult!$M$4:$M$6</c:f>
              <c:numCache>
                <c:formatCode>General</c:formatCode>
                <c:ptCount val="3"/>
                <c:pt idx="0">
                  <c:v>10</c:v>
                </c:pt>
                <c:pt idx="1">
                  <c:v>5</c:v>
                </c:pt>
                <c:pt idx="2">
                  <c:v>4</c:v>
                </c:pt>
              </c:numCache>
            </c:numRef>
          </c:val>
          <c:extLst>
            <c:ext xmlns:c16="http://schemas.microsoft.com/office/drawing/2014/chart" uri="{C3380CC4-5D6E-409C-BE32-E72D297353CC}">
              <c16:uniqueId val="{00000001-BCD8-4963-9D5C-33062BA30A87}"/>
            </c:ext>
          </c:extLst>
        </c:ser>
        <c:ser>
          <c:idx val="2"/>
          <c:order val="2"/>
          <c:tx>
            <c:strRef>
              <c:f>PivotSurveyResult!$N$2:$N$3</c:f>
              <c:strCache>
                <c:ptCount val="1"/>
                <c:pt idx="0">
                  <c:v>v3</c:v>
                </c:pt>
              </c:strCache>
            </c:strRef>
          </c:tx>
          <c:spPr>
            <a:solidFill>
              <a:schemeClr val="accent3"/>
            </a:solidFill>
            <a:ln>
              <a:noFill/>
            </a:ln>
            <a:effectLst/>
          </c:spPr>
          <c:invertIfNegative val="0"/>
          <c:cat>
            <c:strRef>
              <c:f>PivotSurveyResult!$K$4:$K$6</c:f>
              <c:strCache>
                <c:ptCount val="3"/>
                <c:pt idx="0">
                  <c:v>last year </c:v>
                </c:pt>
                <c:pt idx="1">
                  <c:v>later than last year </c:v>
                </c:pt>
                <c:pt idx="2">
                  <c:v>This year </c:v>
                </c:pt>
              </c:strCache>
            </c:strRef>
          </c:cat>
          <c:val>
            <c:numRef>
              <c:f>PivotSurveyResult!$N$4:$N$6</c:f>
              <c:numCache>
                <c:formatCode>General</c:formatCode>
                <c:ptCount val="3"/>
                <c:pt idx="0">
                  <c:v>1</c:v>
                </c:pt>
                <c:pt idx="1">
                  <c:v>4</c:v>
                </c:pt>
                <c:pt idx="2">
                  <c:v>1</c:v>
                </c:pt>
              </c:numCache>
            </c:numRef>
          </c:val>
          <c:extLst>
            <c:ext xmlns:c16="http://schemas.microsoft.com/office/drawing/2014/chart" uri="{C3380CC4-5D6E-409C-BE32-E72D297353CC}">
              <c16:uniqueId val="{00000002-BCD8-4963-9D5C-33062BA30A87}"/>
            </c:ext>
          </c:extLst>
        </c:ser>
        <c:dLbls>
          <c:showLegendKey val="0"/>
          <c:showVal val="0"/>
          <c:showCatName val="0"/>
          <c:showSerName val="0"/>
          <c:showPercent val="0"/>
          <c:showBubbleSize val="0"/>
        </c:dLbls>
        <c:gapWidth val="219"/>
        <c:overlap val="-27"/>
        <c:axId val="1636840207"/>
        <c:axId val="1636831055"/>
      </c:barChart>
      <c:catAx>
        <c:axId val="163684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31055"/>
        <c:crosses val="autoZero"/>
        <c:auto val="1"/>
        <c:lblAlgn val="ctr"/>
        <c:lblOffset val="100"/>
        <c:noMultiLvlLbl val="0"/>
      </c:catAx>
      <c:valAx>
        <c:axId val="16368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4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Q5:</a:t>
            </a:r>
            <a:r>
              <a:rPr lang="en-US" sz="900" b="1" baseline="0"/>
              <a:t> Which price of a headphone did you buy last time?</a:t>
            </a:r>
            <a:endParaRPr lang="en-US" sz="900" b="1"/>
          </a:p>
        </c:rich>
      </c:tx>
      <c:layout>
        <c:manualLayout>
          <c:xMode val="edge"/>
          <c:yMode val="edge"/>
          <c:x val="3.2142735404827635E-2"/>
          <c:y val="4.13223140495867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PivotSurveyResult!$Q$2:$Q$3</c:f>
              <c:strCache>
                <c:ptCount val="1"/>
                <c:pt idx="0">
                  <c:v>v1</c:v>
                </c:pt>
              </c:strCache>
            </c:strRef>
          </c:tx>
          <c:spPr>
            <a:solidFill>
              <a:schemeClr val="accent1"/>
            </a:solidFill>
            <a:ln>
              <a:noFill/>
            </a:ln>
            <a:effectLst/>
          </c:spPr>
          <c:invertIfNegative val="0"/>
          <c:cat>
            <c:strRef>
              <c:f>PivotSurveyResult!$P$4:$P$7</c:f>
              <c:strCache>
                <c:ptCount val="4"/>
                <c:pt idx="0">
                  <c:v>100-299 </c:v>
                </c:pt>
                <c:pt idx="1">
                  <c:v>1200-3500 </c:v>
                </c:pt>
                <c:pt idx="2">
                  <c:v>300-1199 </c:v>
                </c:pt>
                <c:pt idx="3">
                  <c:v>3500 Up</c:v>
                </c:pt>
              </c:strCache>
            </c:strRef>
          </c:cat>
          <c:val>
            <c:numRef>
              <c:f>PivotSurveyResult!$Q$4:$Q$7</c:f>
              <c:numCache>
                <c:formatCode>General</c:formatCode>
                <c:ptCount val="4"/>
                <c:pt idx="0">
                  <c:v>2</c:v>
                </c:pt>
                <c:pt idx="1">
                  <c:v>1</c:v>
                </c:pt>
                <c:pt idx="3">
                  <c:v>1</c:v>
                </c:pt>
              </c:numCache>
            </c:numRef>
          </c:val>
          <c:extLst>
            <c:ext xmlns:c16="http://schemas.microsoft.com/office/drawing/2014/chart" uri="{C3380CC4-5D6E-409C-BE32-E72D297353CC}">
              <c16:uniqueId val="{00000000-1BB6-45BD-8982-973A094E4F91}"/>
            </c:ext>
          </c:extLst>
        </c:ser>
        <c:ser>
          <c:idx val="1"/>
          <c:order val="1"/>
          <c:tx>
            <c:strRef>
              <c:f>PivotSurveyResult!$R$2:$R$3</c:f>
              <c:strCache>
                <c:ptCount val="1"/>
                <c:pt idx="0">
                  <c:v>v2</c:v>
                </c:pt>
              </c:strCache>
            </c:strRef>
          </c:tx>
          <c:spPr>
            <a:solidFill>
              <a:schemeClr val="accent2"/>
            </a:solidFill>
            <a:ln>
              <a:noFill/>
            </a:ln>
            <a:effectLst/>
          </c:spPr>
          <c:invertIfNegative val="0"/>
          <c:cat>
            <c:strRef>
              <c:f>PivotSurveyResult!$P$4:$P$7</c:f>
              <c:strCache>
                <c:ptCount val="4"/>
                <c:pt idx="0">
                  <c:v>100-299 </c:v>
                </c:pt>
                <c:pt idx="1">
                  <c:v>1200-3500 </c:v>
                </c:pt>
                <c:pt idx="2">
                  <c:v>300-1199 </c:v>
                </c:pt>
                <c:pt idx="3">
                  <c:v>3500 Up</c:v>
                </c:pt>
              </c:strCache>
            </c:strRef>
          </c:cat>
          <c:val>
            <c:numRef>
              <c:f>PivotSurveyResult!$R$4:$R$7</c:f>
              <c:numCache>
                <c:formatCode>General</c:formatCode>
                <c:ptCount val="4"/>
                <c:pt idx="0">
                  <c:v>3</c:v>
                </c:pt>
                <c:pt idx="1">
                  <c:v>4</c:v>
                </c:pt>
                <c:pt idx="2">
                  <c:v>8</c:v>
                </c:pt>
                <c:pt idx="3">
                  <c:v>4</c:v>
                </c:pt>
              </c:numCache>
            </c:numRef>
          </c:val>
          <c:extLst>
            <c:ext xmlns:c16="http://schemas.microsoft.com/office/drawing/2014/chart" uri="{C3380CC4-5D6E-409C-BE32-E72D297353CC}">
              <c16:uniqueId val="{00000001-8243-4D16-A9B5-424617A0EC91}"/>
            </c:ext>
          </c:extLst>
        </c:ser>
        <c:ser>
          <c:idx val="2"/>
          <c:order val="2"/>
          <c:tx>
            <c:strRef>
              <c:f>PivotSurveyResult!$S$2:$S$3</c:f>
              <c:strCache>
                <c:ptCount val="1"/>
                <c:pt idx="0">
                  <c:v>v3</c:v>
                </c:pt>
              </c:strCache>
            </c:strRef>
          </c:tx>
          <c:spPr>
            <a:solidFill>
              <a:schemeClr val="accent3"/>
            </a:solidFill>
            <a:ln>
              <a:noFill/>
            </a:ln>
            <a:effectLst/>
          </c:spPr>
          <c:invertIfNegative val="0"/>
          <c:cat>
            <c:strRef>
              <c:f>PivotSurveyResult!$P$4:$P$7</c:f>
              <c:strCache>
                <c:ptCount val="4"/>
                <c:pt idx="0">
                  <c:v>100-299 </c:v>
                </c:pt>
                <c:pt idx="1">
                  <c:v>1200-3500 </c:v>
                </c:pt>
                <c:pt idx="2">
                  <c:v>300-1199 </c:v>
                </c:pt>
                <c:pt idx="3">
                  <c:v>3500 Up</c:v>
                </c:pt>
              </c:strCache>
            </c:strRef>
          </c:cat>
          <c:val>
            <c:numRef>
              <c:f>PivotSurveyResult!$S$4:$S$7</c:f>
              <c:numCache>
                <c:formatCode>General</c:formatCode>
                <c:ptCount val="4"/>
                <c:pt idx="1">
                  <c:v>2</c:v>
                </c:pt>
                <c:pt idx="2">
                  <c:v>3</c:v>
                </c:pt>
                <c:pt idx="3">
                  <c:v>1</c:v>
                </c:pt>
              </c:numCache>
            </c:numRef>
          </c:val>
          <c:extLst>
            <c:ext xmlns:c16="http://schemas.microsoft.com/office/drawing/2014/chart" uri="{C3380CC4-5D6E-409C-BE32-E72D297353CC}">
              <c16:uniqueId val="{00000002-8243-4D16-A9B5-424617A0EC91}"/>
            </c:ext>
          </c:extLst>
        </c:ser>
        <c:dLbls>
          <c:showLegendKey val="0"/>
          <c:showVal val="0"/>
          <c:showCatName val="0"/>
          <c:showSerName val="0"/>
          <c:showPercent val="0"/>
          <c:showBubbleSize val="0"/>
        </c:dLbls>
        <c:gapWidth val="219"/>
        <c:overlap val="-27"/>
        <c:axId val="1636859759"/>
        <c:axId val="1636863503"/>
      </c:barChart>
      <c:catAx>
        <c:axId val="163685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3503"/>
        <c:crosses val="autoZero"/>
        <c:auto val="1"/>
        <c:lblAlgn val="ctr"/>
        <c:lblOffset val="100"/>
        <c:noMultiLvlLbl val="0"/>
      </c:catAx>
      <c:valAx>
        <c:axId val="16368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5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Q6:</a:t>
            </a:r>
            <a:r>
              <a:rPr lang="en-US" sz="900" b="1" baseline="0"/>
              <a:t> Where do you frequently buy a headphone?</a:t>
            </a:r>
            <a:endParaRPr lang="en-US" sz="900" b="1"/>
          </a:p>
        </c:rich>
      </c:tx>
      <c:layout>
        <c:manualLayout>
          <c:xMode val="edge"/>
          <c:yMode val="edge"/>
          <c:x val="3.0803660604371369E-2"/>
          <c:y val="3.42465753424657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PivotSurveyResult!$V$2:$V$3</c:f>
              <c:strCache>
                <c:ptCount val="1"/>
                <c:pt idx="0">
                  <c:v>v1</c:v>
                </c:pt>
              </c:strCache>
            </c:strRef>
          </c:tx>
          <c:spPr>
            <a:solidFill>
              <a:schemeClr val="accent1"/>
            </a:solidFill>
            <a:ln>
              <a:noFill/>
            </a:ln>
            <a:effectLst/>
          </c:spPr>
          <c:invertIfNegative val="0"/>
          <c:cat>
            <c:strRef>
              <c:f>PivotSurveyResult!$U$4:$U$6</c:f>
              <c:strCache>
                <c:ptCount val="3"/>
                <c:pt idx="0">
                  <c:v>Direct selling </c:v>
                </c:pt>
                <c:pt idx="1">
                  <c:v>Online Site</c:v>
                </c:pt>
                <c:pt idx="2">
                  <c:v>Store</c:v>
                </c:pt>
              </c:strCache>
            </c:strRef>
          </c:cat>
          <c:val>
            <c:numRef>
              <c:f>PivotSurveyResult!$V$4:$V$6</c:f>
              <c:numCache>
                <c:formatCode>General</c:formatCode>
                <c:ptCount val="3"/>
                <c:pt idx="1">
                  <c:v>2</c:v>
                </c:pt>
                <c:pt idx="2">
                  <c:v>2</c:v>
                </c:pt>
              </c:numCache>
            </c:numRef>
          </c:val>
          <c:extLst>
            <c:ext xmlns:c16="http://schemas.microsoft.com/office/drawing/2014/chart" uri="{C3380CC4-5D6E-409C-BE32-E72D297353CC}">
              <c16:uniqueId val="{00000000-581B-4BB7-8E17-B02BE5D9608B}"/>
            </c:ext>
          </c:extLst>
        </c:ser>
        <c:ser>
          <c:idx val="1"/>
          <c:order val="1"/>
          <c:tx>
            <c:strRef>
              <c:f>PivotSurveyResult!$W$2:$W$3</c:f>
              <c:strCache>
                <c:ptCount val="1"/>
                <c:pt idx="0">
                  <c:v>v2</c:v>
                </c:pt>
              </c:strCache>
            </c:strRef>
          </c:tx>
          <c:spPr>
            <a:solidFill>
              <a:schemeClr val="accent2"/>
            </a:solidFill>
            <a:ln>
              <a:noFill/>
            </a:ln>
            <a:effectLst/>
          </c:spPr>
          <c:invertIfNegative val="0"/>
          <c:cat>
            <c:strRef>
              <c:f>PivotSurveyResult!$U$4:$U$6</c:f>
              <c:strCache>
                <c:ptCount val="3"/>
                <c:pt idx="0">
                  <c:v>Direct selling </c:v>
                </c:pt>
                <c:pt idx="1">
                  <c:v>Online Site</c:v>
                </c:pt>
                <c:pt idx="2">
                  <c:v>Store</c:v>
                </c:pt>
              </c:strCache>
            </c:strRef>
          </c:cat>
          <c:val>
            <c:numRef>
              <c:f>PivotSurveyResult!$W$4:$W$6</c:f>
              <c:numCache>
                <c:formatCode>General</c:formatCode>
                <c:ptCount val="3"/>
                <c:pt idx="1">
                  <c:v>14</c:v>
                </c:pt>
                <c:pt idx="2">
                  <c:v>5</c:v>
                </c:pt>
              </c:numCache>
            </c:numRef>
          </c:val>
          <c:extLst>
            <c:ext xmlns:c16="http://schemas.microsoft.com/office/drawing/2014/chart" uri="{C3380CC4-5D6E-409C-BE32-E72D297353CC}">
              <c16:uniqueId val="{00000001-5696-4738-A586-AA592C1125A6}"/>
            </c:ext>
          </c:extLst>
        </c:ser>
        <c:ser>
          <c:idx val="2"/>
          <c:order val="2"/>
          <c:tx>
            <c:strRef>
              <c:f>PivotSurveyResult!$X$2:$X$3</c:f>
              <c:strCache>
                <c:ptCount val="1"/>
                <c:pt idx="0">
                  <c:v>v3</c:v>
                </c:pt>
              </c:strCache>
            </c:strRef>
          </c:tx>
          <c:spPr>
            <a:solidFill>
              <a:schemeClr val="accent3"/>
            </a:solidFill>
            <a:ln>
              <a:noFill/>
            </a:ln>
            <a:effectLst/>
          </c:spPr>
          <c:invertIfNegative val="0"/>
          <c:cat>
            <c:strRef>
              <c:f>PivotSurveyResult!$U$4:$U$6</c:f>
              <c:strCache>
                <c:ptCount val="3"/>
                <c:pt idx="0">
                  <c:v>Direct selling </c:v>
                </c:pt>
                <c:pt idx="1">
                  <c:v>Online Site</c:v>
                </c:pt>
                <c:pt idx="2">
                  <c:v>Store</c:v>
                </c:pt>
              </c:strCache>
            </c:strRef>
          </c:cat>
          <c:val>
            <c:numRef>
              <c:f>PivotSurveyResult!$X$4:$X$6</c:f>
              <c:numCache>
                <c:formatCode>General</c:formatCode>
                <c:ptCount val="3"/>
                <c:pt idx="0">
                  <c:v>1</c:v>
                </c:pt>
                <c:pt idx="1">
                  <c:v>3</c:v>
                </c:pt>
                <c:pt idx="2">
                  <c:v>2</c:v>
                </c:pt>
              </c:numCache>
            </c:numRef>
          </c:val>
          <c:extLst>
            <c:ext xmlns:c16="http://schemas.microsoft.com/office/drawing/2014/chart" uri="{C3380CC4-5D6E-409C-BE32-E72D297353CC}">
              <c16:uniqueId val="{00000002-5696-4738-A586-AA592C1125A6}"/>
            </c:ext>
          </c:extLst>
        </c:ser>
        <c:dLbls>
          <c:showLegendKey val="0"/>
          <c:showVal val="0"/>
          <c:showCatName val="0"/>
          <c:showSerName val="0"/>
          <c:showPercent val="0"/>
          <c:showBubbleSize val="0"/>
        </c:dLbls>
        <c:gapWidth val="219"/>
        <c:overlap val="-27"/>
        <c:axId val="1636866415"/>
        <c:axId val="1636868079"/>
      </c:barChart>
      <c:catAx>
        <c:axId val="16368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8079"/>
        <c:crosses val="autoZero"/>
        <c:auto val="1"/>
        <c:lblAlgn val="ctr"/>
        <c:lblOffset val="100"/>
        <c:noMultiLvlLbl val="0"/>
      </c:catAx>
      <c:valAx>
        <c:axId val="163686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Q8: Which factor is the most</a:t>
            </a:r>
            <a:r>
              <a:rPr lang="en-US" sz="900" b="1" baseline="0"/>
              <a:t> importance for you to choose a headphone?</a:t>
            </a:r>
            <a:endParaRPr lang="en-US" sz="900" b="1"/>
          </a:p>
        </c:rich>
      </c:tx>
      <c:layout>
        <c:manualLayout>
          <c:xMode val="edge"/>
          <c:yMode val="edge"/>
          <c:x val="2.799400074990626E-2"/>
          <c:y val="5.5928411633109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PivotSurveyResult!$AA$2:$AA$3</c:f>
              <c:strCache>
                <c:ptCount val="1"/>
                <c:pt idx="0">
                  <c:v>v1</c:v>
                </c:pt>
              </c:strCache>
            </c:strRef>
          </c:tx>
          <c:spPr>
            <a:solidFill>
              <a:schemeClr val="accent1"/>
            </a:solidFill>
            <a:ln>
              <a:noFill/>
            </a:ln>
            <a:effectLst/>
          </c:spPr>
          <c:invertIfNegative val="0"/>
          <c:cat>
            <c:strRef>
              <c:f>PivotSurveyResult!$Z$4:$Z$9</c:f>
              <c:strCache>
                <c:ptCount val="6"/>
                <c:pt idx="0">
                  <c:v>Brand</c:v>
                </c:pt>
                <c:pt idx="1">
                  <c:v>Feature</c:v>
                </c:pt>
                <c:pt idx="2">
                  <c:v>Function</c:v>
                </c:pt>
                <c:pt idx="3">
                  <c:v>Health</c:v>
                </c:pt>
                <c:pt idx="4">
                  <c:v>Price</c:v>
                </c:pt>
                <c:pt idx="5">
                  <c:v>Sound</c:v>
                </c:pt>
              </c:strCache>
            </c:strRef>
          </c:cat>
          <c:val>
            <c:numRef>
              <c:f>PivotSurveyResult!$AA$4:$AA$9</c:f>
              <c:numCache>
                <c:formatCode>General</c:formatCode>
                <c:ptCount val="6"/>
                <c:pt idx="0">
                  <c:v>2</c:v>
                </c:pt>
                <c:pt idx="1">
                  <c:v>1</c:v>
                </c:pt>
                <c:pt idx="4">
                  <c:v>1</c:v>
                </c:pt>
              </c:numCache>
            </c:numRef>
          </c:val>
          <c:extLst>
            <c:ext xmlns:c16="http://schemas.microsoft.com/office/drawing/2014/chart" uri="{C3380CC4-5D6E-409C-BE32-E72D297353CC}">
              <c16:uniqueId val="{00000000-CD89-4F15-B5F7-9F4067749298}"/>
            </c:ext>
          </c:extLst>
        </c:ser>
        <c:ser>
          <c:idx val="1"/>
          <c:order val="1"/>
          <c:tx>
            <c:strRef>
              <c:f>PivotSurveyResult!$AB$2:$AB$3</c:f>
              <c:strCache>
                <c:ptCount val="1"/>
                <c:pt idx="0">
                  <c:v>v2</c:v>
                </c:pt>
              </c:strCache>
            </c:strRef>
          </c:tx>
          <c:spPr>
            <a:solidFill>
              <a:schemeClr val="accent2"/>
            </a:solidFill>
            <a:ln>
              <a:noFill/>
            </a:ln>
            <a:effectLst/>
          </c:spPr>
          <c:invertIfNegative val="0"/>
          <c:cat>
            <c:strRef>
              <c:f>PivotSurveyResult!$Z$4:$Z$9</c:f>
              <c:strCache>
                <c:ptCount val="6"/>
                <c:pt idx="0">
                  <c:v>Brand</c:v>
                </c:pt>
                <c:pt idx="1">
                  <c:v>Feature</c:v>
                </c:pt>
                <c:pt idx="2">
                  <c:v>Function</c:v>
                </c:pt>
                <c:pt idx="3">
                  <c:v>Health</c:v>
                </c:pt>
                <c:pt idx="4">
                  <c:v>Price</c:v>
                </c:pt>
                <c:pt idx="5">
                  <c:v>Sound</c:v>
                </c:pt>
              </c:strCache>
            </c:strRef>
          </c:cat>
          <c:val>
            <c:numRef>
              <c:f>PivotSurveyResult!$AB$4:$AB$9</c:f>
              <c:numCache>
                <c:formatCode>General</c:formatCode>
                <c:ptCount val="6"/>
                <c:pt idx="1">
                  <c:v>5</c:v>
                </c:pt>
                <c:pt idx="2">
                  <c:v>5</c:v>
                </c:pt>
                <c:pt idx="4">
                  <c:v>7</c:v>
                </c:pt>
                <c:pt idx="5">
                  <c:v>2</c:v>
                </c:pt>
              </c:numCache>
            </c:numRef>
          </c:val>
          <c:extLst>
            <c:ext xmlns:c16="http://schemas.microsoft.com/office/drawing/2014/chart" uri="{C3380CC4-5D6E-409C-BE32-E72D297353CC}">
              <c16:uniqueId val="{00000001-7C4B-4AA1-AAD7-F403B0821051}"/>
            </c:ext>
          </c:extLst>
        </c:ser>
        <c:ser>
          <c:idx val="2"/>
          <c:order val="2"/>
          <c:tx>
            <c:strRef>
              <c:f>PivotSurveyResult!$AC$2:$AC$3</c:f>
              <c:strCache>
                <c:ptCount val="1"/>
                <c:pt idx="0">
                  <c:v>v3</c:v>
                </c:pt>
              </c:strCache>
            </c:strRef>
          </c:tx>
          <c:spPr>
            <a:solidFill>
              <a:schemeClr val="accent3"/>
            </a:solidFill>
            <a:ln>
              <a:noFill/>
            </a:ln>
            <a:effectLst/>
          </c:spPr>
          <c:invertIfNegative val="0"/>
          <c:cat>
            <c:strRef>
              <c:f>PivotSurveyResult!$Z$4:$Z$9</c:f>
              <c:strCache>
                <c:ptCount val="6"/>
                <c:pt idx="0">
                  <c:v>Brand</c:v>
                </c:pt>
                <c:pt idx="1">
                  <c:v>Feature</c:v>
                </c:pt>
                <c:pt idx="2">
                  <c:v>Function</c:v>
                </c:pt>
                <c:pt idx="3">
                  <c:v>Health</c:v>
                </c:pt>
                <c:pt idx="4">
                  <c:v>Price</c:v>
                </c:pt>
                <c:pt idx="5">
                  <c:v>Sound</c:v>
                </c:pt>
              </c:strCache>
            </c:strRef>
          </c:cat>
          <c:val>
            <c:numRef>
              <c:f>PivotSurveyResult!$AC$4:$AC$9</c:f>
              <c:numCache>
                <c:formatCode>General</c:formatCode>
                <c:ptCount val="6"/>
                <c:pt idx="0">
                  <c:v>2</c:v>
                </c:pt>
                <c:pt idx="1">
                  <c:v>2</c:v>
                </c:pt>
                <c:pt idx="3">
                  <c:v>1</c:v>
                </c:pt>
                <c:pt idx="4">
                  <c:v>1</c:v>
                </c:pt>
              </c:numCache>
            </c:numRef>
          </c:val>
          <c:extLst>
            <c:ext xmlns:c16="http://schemas.microsoft.com/office/drawing/2014/chart" uri="{C3380CC4-5D6E-409C-BE32-E72D297353CC}">
              <c16:uniqueId val="{00000002-7C4B-4AA1-AAD7-F403B0821051}"/>
            </c:ext>
          </c:extLst>
        </c:ser>
        <c:dLbls>
          <c:showLegendKey val="0"/>
          <c:showVal val="0"/>
          <c:showCatName val="0"/>
          <c:showSerName val="0"/>
          <c:showPercent val="0"/>
          <c:showBubbleSize val="0"/>
        </c:dLbls>
        <c:gapWidth val="219"/>
        <c:overlap val="-27"/>
        <c:axId val="1592724431"/>
        <c:axId val="1592716111"/>
      </c:barChart>
      <c:catAx>
        <c:axId val="15927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16111"/>
        <c:crosses val="autoZero"/>
        <c:auto val="1"/>
        <c:lblAlgn val="ctr"/>
        <c:lblOffset val="100"/>
        <c:noMultiLvlLbl val="0"/>
      </c:catAx>
      <c:valAx>
        <c:axId val="15927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[HeadphonesSurvey_Dashboard.xlsx]PivotSurveyResult!PivotTable14</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Q9: Are</a:t>
            </a:r>
            <a:r>
              <a:rPr lang="en-US" sz="900" b="1" baseline="0"/>
              <a:t> you concerned using headphones cause harmful your health?</a:t>
            </a:r>
            <a:endParaRPr lang="en-US" sz="900" b="1"/>
          </a:p>
        </c:rich>
      </c:tx>
      <c:layout>
        <c:manualLayout>
          <c:xMode val="edge"/>
          <c:yMode val="edge"/>
          <c:x val="2.6679043882056549E-2"/>
          <c:y val="4.32098765432098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PivotSurveyResult!$AF$2:$AF$3</c:f>
              <c:strCache>
                <c:ptCount val="1"/>
                <c:pt idx="0">
                  <c:v>v1</c:v>
                </c:pt>
              </c:strCache>
            </c:strRef>
          </c:tx>
          <c:spPr>
            <a:solidFill>
              <a:schemeClr val="accent1"/>
            </a:solidFill>
            <a:ln>
              <a:noFill/>
            </a:ln>
            <a:effectLst/>
          </c:spPr>
          <c:invertIfNegative val="0"/>
          <c:cat>
            <c:strRef>
              <c:f>PivotSurveyResult!$AE$4:$AE$5</c:f>
              <c:strCache>
                <c:ptCount val="2"/>
                <c:pt idx="0">
                  <c:v>No </c:v>
                </c:pt>
                <c:pt idx="1">
                  <c:v>Yes </c:v>
                </c:pt>
              </c:strCache>
            </c:strRef>
          </c:cat>
          <c:val>
            <c:numRef>
              <c:f>PivotSurveyResult!$AF$4:$AF$5</c:f>
              <c:numCache>
                <c:formatCode>General</c:formatCode>
                <c:ptCount val="2"/>
                <c:pt idx="0">
                  <c:v>1</c:v>
                </c:pt>
                <c:pt idx="1">
                  <c:v>3</c:v>
                </c:pt>
              </c:numCache>
            </c:numRef>
          </c:val>
          <c:extLst>
            <c:ext xmlns:c16="http://schemas.microsoft.com/office/drawing/2014/chart" uri="{C3380CC4-5D6E-409C-BE32-E72D297353CC}">
              <c16:uniqueId val="{00000000-817C-4767-A6D0-D8DC75484B58}"/>
            </c:ext>
          </c:extLst>
        </c:ser>
        <c:ser>
          <c:idx val="1"/>
          <c:order val="1"/>
          <c:tx>
            <c:strRef>
              <c:f>PivotSurveyResult!$AG$2:$AG$3</c:f>
              <c:strCache>
                <c:ptCount val="1"/>
                <c:pt idx="0">
                  <c:v>v2</c:v>
                </c:pt>
              </c:strCache>
            </c:strRef>
          </c:tx>
          <c:spPr>
            <a:solidFill>
              <a:schemeClr val="accent2"/>
            </a:solidFill>
            <a:ln>
              <a:noFill/>
            </a:ln>
            <a:effectLst/>
          </c:spPr>
          <c:invertIfNegative val="0"/>
          <c:cat>
            <c:strRef>
              <c:f>PivotSurveyResult!$AE$4:$AE$5</c:f>
              <c:strCache>
                <c:ptCount val="2"/>
                <c:pt idx="0">
                  <c:v>No </c:v>
                </c:pt>
                <c:pt idx="1">
                  <c:v>Yes </c:v>
                </c:pt>
              </c:strCache>
            </c:strRef>
          </c:cat>
          <c:val>
            <c:numRef>
              <c:f>PivotSurveyResult!$AG$4:$AG$5</c:f>
              <c:numCache>
                <c:formatCode>General</c:formatCode>
                <c:ptCount val="2"/>
                <c:pt idx="0">
                  <c:v>9</c:v>
                </c:pt>
                <c:pt idx="1">
                  <c:v>10</c:v>
                </c:pt>
              </c:numCache>
            </c:numRef>
          </c:val>
          <c:extLst>
            <c:ext xmlns:c16="http://schemas.microsoft.com/office/drawing/2014/chart" uri="{C3380CC4-5D6E-409C-BE32-E72D297353CC}">
              <c16:uniqueId val="{00000001-A605-4912-8C1E-2E74D98FD9A0}"/>
            </c:ext>
          </c:extLst>
        </c:ser>
        <c:ser>
          <c:idx val="2"/>
          <c:order val="2"/>
          <c:tx>
            <c:strRef>
              <c:f>PivotSurveyResult!$AH$2:$AH$3</c:f>
              <c:strCache>
                <c:ptCount val="1"/>
                <c:pt idx="0">
                  <c:v>v3</c:v>
                </c:pt>
              </c:strCache>
            </c:strRef>
          </c:tx>
          <c:spPr>
            <a:solidFill>
              <a:schemeClr val="accent3"/>
            </a:solidFill>
            <a:ln>
              <a:noFill/>
            </a:ln>
            <a:effectLst/>
          </c:spPr>
          <c:invertIfNegative val="0"/>
          <c:cat>
            <c:strRef>
              <c:f>PivotSurveyResult!$AE$4:$AE$5</c:f>
              <c:strCache>
                <c:ptCount val="2"/>
                <c:pt idx="0">
                  <c:v>No </c:v>
                </c:pt>
                <c:pt idx="1">
                  <c:v>Yes </c:v>
                </c:pt>
              </c:strCache>
            </c:strRef>
          </c:cat>
          <c:val>
            <c:numRef>
              <c:f>PivotSurveyResult!$AH$4:$AH$5</c:f>
              <c:numCache>
                <c:formatCode>General</c:formatCode>
                <c:ptCount val="2"/>
                <c:pt idx="0">
                  <c:v>1</c:v>
                </c:pt>
                <c:pt idx="1">
                  <c:v>5</c:v>
                </c:pt>
              </c:numCache>
            </c:numRef>
          </c:val>
          <c:extLst>
            <c:ext xmlns:c16="http://schemas.microsoft.com/office/drawing/2014/chart" uri="{C3380CC4-5D6E-409C-BE32-E72D297353CC}">
              <c16:uniqueId val="{00000002-A605-4912-8C1E-2E74D98FD9A0}"/>
            </c:ext>
          </c:extLst>
        </c:ser>
        <c:dLbls>
          <c:showLegendKey val="0"/>
          <c:showVal val="0"/>
          <c:showCatName val="0"/>
          <c:showSerName val="0"/>
          <c:showPercent val="0"/>
          <c:showBubbleSize val="0"/>
        </c:dLbls>
        <c:gapWidth val="219"/>
        <c:overlap val="-27"/>
        <c:axId val="1636768655"/>
        <c:axId val="1636762831"/>
      </c:barChart>
      <c:catAx>
        <c:axId val="163676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2831"/>
        <c:crosses val="autoZero"/>
        <c:auto val="1"/>
        <c:lblAlgn val="ctr"/>
        <c:lblOffset val="100"/>
        <c:noMultiLvlLbl val="0"/>
      </c:catAx>
      <c:valAx>
        <c:axId val="16367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[HeadphonesSurvey_Dashboard.xlsx]PivotSurveyResult!PivotTable16</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Q10: What is the best innovative</a:t>
            </a:r>
            <a:r>
              <a:rPr lang="en-US" sz="900" b="1" baseline="0"/>
              <a:t> headphone technology for the future need to develop?</a:t>
            </a:r>
            <a:endParaRPr lang="en-US" sz="900" b="1"/>
          </a:p>
        </c:rich>
      </c:tx>
      <c:layout>
        <c:manualLayout>
          <c:xMode val="edge"/>
          <c:yMode val="edge"/>
          <c:x val="3.6307844540822781E-2"/>
          <c:y val="5.576208178438661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PivotSurveyResult!$AK$2:$AK$3</c:f>
              <c:strCache>
                <c:ptCount val="1"/>
                <c:pt idx="0">
                  <c:v>v1</c:v>
                </c:pt>
              </c:strCache>
            </c:strRef>
          </c:tx>
          <c:spPr>
            <a:solidFill>
              <a:schemeClr val="accent1"/>
            </a:solidFill>
            <a:ln>
              <a:noFill/>
            </a:ln>
            <a:effectLst/>
          </c:spPr>
          <c:invertIfNegative val="0"/>
          <c:cat>
            <c:strRef>
              <c:f>PivotSurveyResult!$AJ$4:$AJ$8</c:f>
              <c:strCache>
                <c:ptCount val="5"/>
                <c:pt idx="0">
                  <c:v>Artificial Intelligence</c:v>
                </c:pt>
                <c:pt idx="1">
                  <c:v>Creative design</c:v>
                </c:pt>
                <c:pt idx="2">
                  <c:v>Eco-friendly material </c:v>
                </c:pt>
                <c:pt idx="3">
                  <c:v>Software and application</c:v>
                </c:pt>
                <c:pt idx="4">
                  <c:v>Sound for health</c:v>
                </c:pt>
              </c:strCache>
            </c:strRef>
          </c:cat>
          <c:val>
            <c:numRef>
              <c:f>PivotSurveyResult!$AK$4:$AK$8</c:f>
              <c:numCache>
                <c:formatCode>General</c:formatCode>
                <c:ptCount val="5"/>
                <c:pt idx="4">
                  <c:v>4</c:v>
                </c:pt>
              </c:numCache>
            </c:numRef>
          </c:val>
          <c:extLst>
            <c:ext xmlns:c16="http://schemas.microsoft.com/office/drawing/2014/chart" uri="{C3380CC4-5D6E-409C-BE32-E72D297353CC}">
              <c16:uniqueId val="{00000000-EE08-4669-9684-81D9552BE388}"/>
            </c:ext>
          </c:extLst>
        </c:ser>
        <c:ser>
          <c:idx val="1"/>
          <c:order val="1"/>
          <c:tx>
            <c:strRef>
              <c:f>PivotSurveyResult!$AL$2:$AL$3</c:f>
              <c:strCache>
                <c:ptCount val="1"/>
                <c:pt idx="0">
                  <c:v>v2</c:v>
                </c:pt>
              </c:strCache>
            </c:strRef>
          </c:tx>
          <c:spPr>
            <a:solidFill>
              <a:schemeClr val="accent2"/>
            </a:solidFill>
            <a:ln>
              <a:noFill/>
            </a:ln>
            <a:effectLst/>
          </c:spPr>
          <c:invertIfNegative val="0"/>
          <c:cat>
            <c:strRef>
              <c:f>PivotSurveyResult!$AJ$4:$AJ$8</c:f>
              <c:strCache>
                <c:ptCount val="5"/>
                <c:pt idx="0">
                  <c:v>Artificial Intelligence</c:v>
                </c:pt>
                <c:pt idx="1">
                  <c:v>Creative design</c:v>
                </c:pt>
                <c:pt idx="2">
                  <c:v>Eco-friendly material </c:v>
                </c:pt>
                <c:pt idx="3">
                  <c:v>Software and application</c:v>
                </c:pt>
                <c:pt idx="4">
                  <c:v>Sound for health</c:v>
                </c:pt>
              </c:strCache>
            </c:strRef>
          </c:cat>
          <c:val>
            <c:numRef>
              <c:f>PivotSurveyResult!$AL$4:$AL$8</c:f>
              <c:numCache>
                <c:formatCode>General</c:formatCode>
                <c:ptCount val="5"/>
                <c:pt idx="0">
                  <c:v>1</c:v>
                </c:pt>
                <c:pt idx="1">
                  <c:v>1</c:v>
                </c:pt>
                <c:pt idx="2">
                  <c:v>2</c:v>
                </c:pt>
                <c:pt idx="3">
                  <c:v>9</c:v>
                </c:pt>
                <c:pt idx="4">
                  <c:v>6</c:v>
                </c:pt>
              </c:numCache>
            </c:numRef>
          </c:val>
          <c:extLst>
            <c:ext xmlns:c16="http://schemas.microsoft.com/office/drawing/2014/chart" uri="{C3380CC4-5D6E-409C-BE32-E72D297353CC}">
              <c16:uniqueId val="{00000001-B3FB-4354-BB82-44370DB06E4D}"/>
            </c:ext>
          </c:extLst>
        </c:ser>
        <c:ser>
          <c:idx val="2"/>
          <c:order val="2"/>
          <c:tx>
            <c:strRef>
              <c:f>PivotSurveyResult!$AM$2:$AM$3</c:f>
              <c:strCache>
                <c:ptCount val="1"/>
                <c:pt idx="0">
                  <c:v>v3</c:v>
                </c:pt>
              </c:strCache>
            </c:strRef>
          </c:tx>
          <c:spPr>
            <a:solidFill>
              <a:schemeClr val="accent3"/>
            </a:solidFill>
            <a:ln>
              <a:noFill/>
            </a:ln>
            <a:effectLst/>
          </c:spPr>
          <c:invertIfNegative val="0"/>
          <c:cat>
            <c:strRef>
              <c:f>PivotSurveyResult!$AJ$4:$AJ$8</c:f>
              <c:strCache>
                <c:ptCount val="5"/>
                <c:pt idx="0">
                  <c:v>Artificial Intelligence</c:v>
                </c:pt>
                <c:pt idx="1">
                  <c:v>Creative design</c:v>
                </c:pt>
                <c:pt idx="2">
                  <c:v>Eco-friendly material </c:v>
                </c:pt>
                <c:pt idx="3">
                  <c:v>Software and application</c:v>
                </c:pt>
                <c:pt idx="4">
                  <c:v>Sound for health</c:v>
                </c:pt>
              </c:strCache>
            </c:strRef>
          </c:cat>
          <c:val>
            <c:numRef>
              <c:f>PivotSurveyResult!$AM$4:$AM$8</c:f>
              <c:numCache>
                <c:formatCode>General</c:formatCode>
                <c:ptCount val="5"/>
                <c:pt idx="0">
                  <c:v>1</c:v>
                </c:pt>
                <c:pt idx="1">
                  <c:v>1</c:v>
                </c:pt>
                <c:pt idx="3">
                  <c:v>2</c:v>
                </c:pt>
                <c:pt idx="4">
                  <c:v>2</c:v>
                </c:pt>
              </c:numCache>
            </c:numRef>
          </c:val>
          <c:extLst>
            <c:ext xmlns:c16="http://schemas.microsoft.com/office/drawing/2014/chart" uri="{C3380CC4-5D6E-409C-BE32-E72D297353CC}">
              <c16:uniqueId val="{00000002-B3FB-4354-BB82-44370DB06E4D}"/>
            </c:ext>
          </c:extLst>
        </c:ser>
        <c:dLbls>
          <c:showLegendKey val="0"/>
          <c:showVal val="0"/>
          <c:showCatName val="0"/>
          <c:showSerName val="0"/>
          <c:showPercent val="0"/>
          <c:showBubbleSize val="0"/>
        </c:dLbls>
        <c:gapWidth val="219"/>
        <c:overlap val="-27"/>
        <c:axId val="1636786543"/>
        <c:axId val="1636783215"/>
      </c:barChart>
      <c:catAx>
        <c:axId val="16367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83215"/>
        <c:crosses val="autoZero"/>
        <c:auto val="1"/>
        <c:lblAlgn val="ctr"/>
        <c:lblOffset val="100"/>
        <c:noMultiLvlLbl val="0"/>
      </c:catAx>
      <c:valAx>
        <c:axId val="163678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[HeadphonesSurvey_Dashboard.xlsx]PivotSurveyResult!PivotTable28</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ysClr val="windowText" lastClr="000000"/>
                </a:solidFill>
              </a:rPr>
              <a:t>Education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layout>
            <c:manualLayout>
              <c:x val="-6.469314005032982E-2"/>
              <c:y val="6.376294041311750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9.4193653909061176E-2"/>
              <c:y val="6.77282440066738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777201672165854"/>
                  <c:h val="0.18331723404462918"/>
                </c:manualLayout>
              </c15:layout>
            </c:ext>
          </c:extLst>
        </c:dLbl>
      </c:pivotFmt>
      <c:pivotFmt>
        <c:idx val="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84281331860014"/>
                  <c:h val="0.17707510074251867"/>
                </c:manualLayout>
              </c15:layout>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24872050463759"/>
                  <c:h val="0.21452790055518153"/>
                </c:manualLayout>
              </c15:layout>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24872050463759"/>
                  <c:h val="0.21452790055518153"/>
                </c:manualLayout>
              </c15:layout>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9.4193653909061176E-2"/>
              <c:y val="6.77282440066738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777201672165854"/>
                  <c:h val="0.18331723404462918"/>
                </c:manualLayout>
              </c15:layout>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469314005032982E-2"/>
              <c:y val="6.376294041311750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84281331860014"/>
                  <c:h val="0.17707510074251867"/>
                </c:manualLayout>
              </c15:layout>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804756742363726"/>
                  <c:h val="0.21452810586176727"/>
                </c:manualLayout>
              </c15:layout>
            </c:ext>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7631914275238575"/>
              <c:y val="6.772836495461301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7202299440830766"/>
                  <c:h val="0.18331747594050743"/>
                </c:manualLayout>
              </c15:layout>
            </c:ext>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469314005032982E-2"/>
              <c:y val="6.376294041311750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160028909429792"/>
                  <c:h val="0.17707513123359578"/>
                </c:manualLayout>
              </c15:layout>
            </c:ext>
          </c:extLst>
        </c:dLbl>
      </c:pivotFmt>
    </c:pivotFmts>
    <c:plotArea>
      <c:layout/>
      <c:doughnutChart>
        <c:varyColors val="1"/>
        <c:ser>
          <c:idx val="0"/>
          <c:order val="0"/>
          <c:tx>
            <c:strRef>
              <c:f>PivotSurveyResult!$AB$29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296-41E2-A735-EDBA7448969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296-41E2-A735-EDBA7448969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0296-41E2-A735-EDBA7448969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0296-41E2-A735-EDBA7448969B}"/>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30804756742363726"/>
                      <c:h val="0.21452810586176727"/>
                    </c:manualLayout>
                  </c15:layout>
                </c:ext>
                <c:ext xmlns:c16="http://schemas.microsoft.com/office/drawing/2014/chart" uri="{C3380CC4-5D6E-409C-BE32-E72D297353CC}">
                  <c16:uniqueId val="{00000001-0296-41E2-A735-EDBA7448969B}"/>
                </c:ext>
              </c:extLst>
            </c:dLbl>
            <c:dLbl>
              <c:idx val="1"/>
              <c:layout>
                <c:manualLayout>
                  <c:x val="0.17631914275238575"/>
                  <c:y val="6.772836495461301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7202299440830766"/>
                      <c:h val="0.18331747594050743"/>
                    </c:manualLayout>
                  </c15:layout>
                </c:ext>
                <c:ext xmlns:c16="http://schemas.microsoft.com/office/drawing/2014/chart" uri="{C3380CC4-5D6E-409C-BE32-E72D297353CC}">
                  <c16:uniqueId val="{00000003-0296-41E2-A735-EDBA7448969B}"/>
                </c:ext>
              </c:extLst>
            </c:dLbl>
            <c:dLbl>
              <c:idx val="2"/>
              <c:layout>
                <c:manualLayout>
                  <c:x val="-6.469314005032982E-2"/>
                  <c:y val="6.37629404131175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296-41E2-A735-EDBA7448969B}"/>
                </c:ext>
              </c:extLst>
            </c:dLbl>
            <c:dLbl>
              <c:idx val="3"/>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160028909429792"/>
                      <c:h val="0.17707513123359578"/>
                    </c:manualLayout>
                  </c15:layout>
                </c:ext>
                <c:ext xmlns:c16="http://schemas.microsoft.com/office/drawing/2014/chart" uri="{C3380CC4-5D6E-409C-BE32-E72D297353CC}">
                  <c16:uniqueId val="{00000007-0296-41E2-A735-EDBA7448969B}"/>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PivotSurveyResult!$AA$30:$AA$33</c:f>
              <c:strCache>
                <c:ptCount val="4"/>
                <c:pt idx="0">
                  <c:v>Graduate </c:v>
                </c:pt>
                <c:pt idx="1">
                  <c:v>High School </c:v>
                </c:pt>
                <c:pt idx="2">
                  <c:v>Other</c:v>
                </c:pt>
                <c:pt idx="3">
                  <c:v>Undergraduate </c:v>
                </c:pt>
              </c:strCache>
            </c:strRef>
          </c:cat>
          <c:val>
            <c:numRef>
              <c:f>PivotSurveyResult!$AB$30:$AB$33</c:f>
              <c:numCache>
                <c:formatCode>General</c:formatCode>
                <c:ptCount val="4"/>
                <c:pt idx="0">
                  <c:v>11</c:v>
                </c:pt>
                <c:pt idx="1">
                  <c:v>4</c:v>
                </c:pt>
                <c:pt idx="2">
                  <c:v>1</c:v>
                </c:pt>
                <c:pt idx="3">
                  <c:v>13</c:v>
                </c:pt>
              </c:numCache>
            </c:numRef>
          </c:val>
          <c:extLst>
            <c:ext xmlns:c16="http://schemas.microsoft.com/office/drawing/2014/chart" uri="{C3380CC4-5D6E-409C-BE32-E72D297353CC}">
              <c16:uniqueId val="{00000008-0296-41E2-A735-EDBA7448969B}"/>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Q2: How do you find the headphones's</a:t>
            </a:r>
            <a:r>
              <a:rPr lang="en-US" sz="900" b="1" baseline="0"/>
              <a:t> detail?</a:t>
            </a:r>
            <a:endParaRPr lang="en-US" sz="900" b="1"/>
          </a:p>
        </c:rich>
      </c:tx>
      <c:layout>
        <c:manualLayout>
          <c:xMode val="edge"/>
          <c:yMode val="edge"/>
          <c:x val="2.5766104894782891E-3"/>
          <c:y val="3.412969283276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PivotSurveyResult!$G$63</c:f>
              <c:strCache>
                <c:ptCount val="1"/>
                <c:pt idx="0">
                  <c:v>Info_online</c:v>
                </c:pt>
              </c:strCache>
            </c:strRef>
          </c:tx>
          <c:spPr>
            <a:solidFill>
              <a:schemeClr val="accent1"/>
            </a:solidFill>
            <a:ln>
              <a:noFill/>
            </a:ln>
            <a:effectLst/>
          </c:spPr>
          <c:invertIfNegative val="0"/>
          <c:cat>
            <c:strRef>
              <c:f>PivotSurveyResult!$F$64:$F$66</c:f>
              <c:strCache>
                <c:ptCount val="3"/>
                <c:pt idx="0">
                  <c:v>v1</c:v>
                </c:pt>
                <c:pt idx="1">
                  <c:v>v2</c:v>
                </c:pt>
                <c:pt idx="2">
                  <c:v>v3</c:v>
                </c:pt>
              </c:strCache>
            </c:strRef>
          </c:cat>
          <c:val>
            <c:numRef>
              <c:f>PivotSurveyResult!$G$64:$G$66</c:f>
              <c:numCache>
                <c:formatCode>General</c:formatCode>
                <c:ptCount val="3"/>
                <c:pt idx="0">
                  <c:v>4</c:v>
                </c:pt>
                <c:pt idx="1">
                  <c:v>10</c:v>
                </c:pt>
                <c:pt idx="2">
                  <c:v>4</c:v>
                </c:pt>
              </c:numCache>
            </c:numRef>
          </c:val>
          <c:extLst>
            <c:ext xmlns:c16="http://schemas.microsoft.com/office/drawing/2014/chart" uri="{C3380CC4-5D6E-409C-BE32-E72D297353CC}">
              <c16:uniqueId val="{00000000-D3BC-49DF-8D20-7AC5A98A396B}"/>
            </c:ext>
          </c:extLst>
        </c:ser>
        <c:ser>
          <c:idx val="1"/>
          <c:order val="1"/>
          <c:tx>
            <c:strRef>
              <c:f>PivotSurveyResult!$H$63</c:f>
              <c:strCache>
                <c:ptCount val="1"/>
                <c:pt idx="0">
                  <c:v>Info_Social</c:v>
                </c:pt>
              </c:strCache>
            </c:strRef>
          </c:tx>
          <c:spPr>
            <a:solidFill>
              <a:schemeClr val="accent2"/>
            </a:solidFill>
            <a:ln>
              <a:noFill/>
            </a:ln>
            <a:effectLst/>
          </c:spPr>
          <c:invertIfNegative val="0"/>
          <c:cat>
            <c:strRef>
              <c:f>PivotSurveyResult!$F$64:$F$66</c:f>
              <c:strCache>
                <c:ptCount val="3"/>
                <c:pt idx="0">
                  <c:v>v1</c:v>
                </c:pt>
                <c:pt idx="1">
                  <c:v>v2</c:v>
                </c:pt>
                <c:pt idx="2">
                  <c:v>v3</c:v>
                </c:pt>
              </c:strCache>
            </c:strRef>
          </c:cat>
          <c:val>
            <c:numRef>
              <c:f>PivotSurveyResult!$H$64:$H$66</c:f>
              <c:numCache>
                <c:formatCode>General</c:formatCode>
                <c:ptCount val="3"/>
                <c:pt idx="0">
                  <c:v>3</c:v>
                </c:pt>
                <c:pt idx="1">
                  <c:v>10</c:v>
                </c:pt>
                <c:pt idx="2">
                  <c:v>1</c:v>
                </c:pt>
              </c:numCache>
            </c:numRef>
          </c:val>
          <c:extLst>
            <c:ext xmlns:c16="http://schemas.microsoft.com/office/drawing/2014/chart" uri="{C3380CC4-5D6E-409C-BE32-E72D297353CC}">
              <c16:uniqueId val="{00000001-D3BC-49DF-8D20-7AC5A98A396B}"/>
            </c:ext>
          </c:extLst>
        </c:ser>
        <c:ser>
          <c:idx val="2"/>
          <c:order val="2"/>
          <c:tx>
            <c:strRef>
              <c:f>PivotSurveyResult!$I$63</c:f>
              <c:strCache>
                <c:ptCount val="1"/>
                <c:pt idx="0">
                  <c:v>Info_Google</c:v>
                </c:pt>
              </c:strCache>
            </c:strRef>
          </c:tx>
          <c:spPr>
            <a:solidFill>
              <a:schemeClr val="accent3"/>
            </a:solidFill>
            <a:ln>
              <a:noFill/>
            </a:ln>
            <a:effectLst/>
          </c:spPr>
          <c:invertIfNegative val="0"/>
          <c:cat>
            <c:strRef>
              <c:f>PivotSurveyResult!$F$64:$F$66</c:f>
              <c:strCache>
                <c:ptCount val="3"/>
                <c:pt idx="0">
                  <c:v>v1</c:v>
                </c:pt>
                <c:pt idx="1">
                  <c:v>v2</c:v>
                </c:pt>
                <c:pt idx="2">
                  <c:v>v3</c:v>
                </c:pt>
              </c:strCache>
            </c:strRef>
          </c:cat>
          <c:val>
            <c:numRef>
              <c:f>PivotSurveyResult!$I$64:$I$66</c:f>
              <c:numCache>
                <c:formatCode>General</c:formatCode>
                <c:ptCount val="3"/>
                <c:pt idx="0">
                  <c:v>3</c:v>
                </c:pt>
                <c:pt idx="1">
                  <c:v>9</c:v>
                </c:pt>
                <c:pt idx="2">
                  <c:v>1</c:v>
                </c:pt>
              </c:numCache>
            </c:numRef>
          </c:val>
          <c:extLst>
            <c:ext xmlns:c16="http://schemas.microsoft.com/office/drawing/2014/chart" uri="{C3380CC4-5D6E-409C-BE32-E72D297353CC}">
              <c16:uniqueId val="{00000002-D3BC-49DF-8D20-7AC5A98A396B}"/>
            </c:ext>
          </c:extLst>
        </c:ser>
        <c:ser>
          <c:idx val="3"/>
          <c:order val="3"/>
          <c:tx>
            <c:strRef>
              <c:f>PivotSurveyResult!$J$63</c:f>
              <c:strCache>
                <c:ptCount val="1"/>
                <c:pt idx="0">
                  <c:v>Info_Store</c:v>
                </c:pt>
              </c:strCache>
            </c:strRef>
          </c:tx>
          <c:spPr>
            <a:solidFill>
              <a:schemeClr val="accent4"/>
            </a:solidFill>
            <a:ln>
              <a:noFill/>
            </a:ln>
            <a:effectLst/>
          </c:spPr>
          <c:invertIfNegative val="0"/>
          <c:cat>
            <c:strRef>
              <c:f>PivotSurveyResult!$F$64:$F$66</c:f>
              <c:strCache>
                <c:ptCount val="3"/>
                <c:pt idx="0">
                  <c:v>v1</c:v>
                </c:pt>
                <c:pt idx="1">
                  <c:v>v2</c:v>
                </c:pt>
                <c:pt idx="2">
                  <c:v>v3</c:v>
                </c:pt>
              </c:strCache>
            </c:strRef>
          </c:cat>
          <c:val>
            <c:numRef>
              <c:f>PivotSurveyResult!$J$64:$J$66</c:f>
              <c:numCache>
                <c:formatCode>General</c:formatCode>
                <c:ptCount val="3"/>
                <c:pt idx="0">
                  <c:v>1</c:v>
                </c:pt>
                <c:pt idx="1">
                  <c:v>8</c:v>
                </c:pt>
                <c:pt idx="2">
                  <c:v>2</c:v>
                </c:pt>
              </c:numCache>
            </c:numRef>
          </c:val>
          <c:extLst>
            <c:ext xmlns:c16="http://schemas.microsoft.com/office/drawing/2014/chart" uri="{C3380CC4-5D6E-409C-BE32-E72D297353CC}">
              <c16:uniqueId val="{00000003-D3BC-49DF-8D20-7AC5A98A396B}"/>
            </c:ext>
          </c:extLst>
        </c:ser>
        <c:ser>
          <c:idx val="4"/>
          <c:order val="4"/>
          <c:tx>
            <c:strRef>
              <c:f>PivotSurveyResult!$K$63</c:f>
              <c:strCache>
                <c:ptCount val="1"/>
                <c:pt idx="0">
                  <c:v>Info_PR</c:v>
                </c:pt>
              </c:strCache>
            </c:strRef>
          </c:tx>
          <c:spPr>
            <a:solidFill>
              <a:schemeClr val="accent5"/>
            </a:solidFill>
            <a:ln>
              <a:noFill/>
            </a:ln>
            <a:effectLst/>
          </c:spPr>
          <c:invertIfNegative val="0"/>
          <c:cat>
            <c:strRef>
              <c:f>PivotSurveyResult!$F$64:$F$66</c:f>
              <c:strCache>
                <c:ptCount val="3"/>
                <c:pt idx="0">
                  <c:v>v1</c:v>
                </c:pt>
                <c:pt idx="1">
                  <c:v>v2</c:v>
                </c:pt>
                <c:pt idx="2">
                  <c:v>v3</c:v>
                </c:pt>
              </c:strCache>
            </c:strRef>
          </c:cat>
          <c:val>
            <c:numRef>
              <c:f>PivotSurveyResult!$K$64:$K$66</c:f>
              <c:numCache>
                <c:formatCode>General</c:formatCode>
                <c:ptCount val="3"/>
                <c:pt idx="0">
                  <c:v>1</c:v>
                </c:pt>
                <c:pt idx="1">
                  <c:v>8</c:v>
                </c:pt>
                <c:pt idx="2">
                  <c:v>3</c:v>
                </c:pt>
              </c:numCache>
            </c:numRef>
          </c:val>
          <c:extLst>
            <c:ext xmlns:c16="http://schemas.microsoft.com/office/drawing/2014/chart" uri="{C3380CC4-5D6E-409C-BE32-E72D297353CC}">
              <c16:uniqueId val="{00000004-D3BC-49DF-8D20-7AC5A98A396B}"/>
            </c:ext>
          </c:extLst>
        </c:ser>
        <c:ser>
          <c:idx val="5"/>
          <c:order val="5"/>
          <c:tx>
            <c:strRef>
              <c:f>PivotSurveyResult!$L$63</c:f>
              <c:strCache>
                <c:ptCount val="1"/>
                <c:pt idx="0">
                  <c:v>Info_Ads</c:v>
                </c:pt>
              </c:strCache>
            </c:strRef>
          </c:tx>
          <c:spPr>
            <a:solidFill>
              <a:schemeClr val="accent6"/>
            </a:solidFill>
            <a:ln>
              <a:noFill/>
            </a:ln>
            <a:effectLst/>
          </c:spPr>
          <c:invertIfNegative val="0"/>
          <c:cat>
            <c:strRef>
              <c:f>PivotSurveyResult!$F$64:$F$66</c:f>
              <c:strCache>
                <c:ptCount val="3"/>
                <c:pt idx="0">
                  <c:v>v1</c:v>
                </c:pt>
                <c:pt idx="1">
                  <c:v>v2</c:v>
                </c:pt>
                <c:pt idx="2">
                  <c:v>v3</c:v>
                </c:pt>
              </c:strCache>
            </c:strRef>
          </c:cat>
          <c:val>
            <c:numRef>
              <c:f>PivotSurveyResult!$L$64:$L$66</c:f>
              <c:numCache>
                <c:formatCode>General</c:formatCode>
                <c:ptCount val="3"/>
                <c:pt idx="0">
                  <c:v>1</c:v>
                </c:pt>
                <c:pt idx="1">
                  <c:v>1</c:v>
                </c:pt>
                <c:pt idx="2">
                  <c:v>0</c:v>
                </c:pt>
              </c:numCache>
            </c:numRef>
          </c:val>
          <c:extLst>
            <c:ext xmlns:c16="http://schemas.microsoft.com/office/drawing/2014/chart" uri="{C3380CC4-5D6E-409C-BE32-E72D297353CC}">
              <c16:uniqueId val="{00000005-D3BC-49DF-8D20-7AC5A98A396B}"/>
            </c:ext>
          </c:extLst>
        </c:ser>
        <c:dLbls>
          <c:showLegendKey val="0"/>
          <c:showVal val="0"/>
          <c:showCatName val="0"/>
          <c:showSerName val="0"/>
          <c:showPercent val="0"/>
          <c:showBubbleSize val="0"/>
        </c:dLbls>
        <c:gapWidth val="219"/>
        <c:overlap val="-27"/>
        <c:axId val="1633503919"/>
        <c:axId val="1633504751"/>
      </c:barChart>
      <c:catAx>
        <c:axId val="16335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4751"/>
        <c:crosses val="autoZero"/>
        <c:auto val="1"/>
        <c:lblAlgn val="ctr"/>
        <c:lblOffset val="100"/>
        <c:noMultiLvlLbl val="0"/>
      </c:catAx>
      <c:valAx>
        <c:axId val="163350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Q7:</a:t>
            </a:r>
            <a:r>
              <a:rPr lang="en-US" sz="900" b="1" baseline="0"/>
              <a:t> What is the common problems on your headphone?</a:t>
            </a:r>
            <a:endParaRPr lang="en-US" sz="900" b="1"/>
          </a:p>
        </c:rich>
      </c:tx>
      <c:layout>
        <c:manualLayout>
          <c:xMode val="edge"/>
          <c:yMode val="edge"/>
          <c:x val="2.3387153620015515E-2"/>
          <c:y val="3.1806615776081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PivotSurveyResult!$O$63</c:f>
              <c:strCache>
                <c:ptCount val="1"/>
                <c:pt idx="0">
                  <c:v>nosound</c:v>
                </c:pt>
              </c:strCache>
            </c:strRef>
          </c:tx>
          <c:spPr>
            <a:solidFill>
              <a:schemeClr val="accent1"/>
            </a:solidFill>
            <a:ln>
              <a:noFill/>
            </a:ln>
            <a:effectLst/>
          </c:spPr>
          <c:invertIfNegative val="0"/>
          <c:cat>
            <c:strRef>
              <c:f>PivotSurveyResult!$N$64:$N$66</c:f>
              <c:strCache>
                <c:ptCount val="3"/>
                <c:pt idx="0">
                  <c:v>v1</c:v>
                </c:pt>
                <c:pt idx="1">
                  <c:v>v2</c:v>
                </c:pt>
                <c:pt idx="2">
                  <c:v>v3</c:v>
                </c:pt>
              </c:strCache>
            </c:strRef>
          </c:cat>
          <c:val>
            <c:numRef>
              <c:f>PivotSurveyResult!$O$64:$O$66</c:f>
              <c:numCache>
                <c:formatCode>General</c:formatCode>
                <c:ptCount val="3"/>
                <c:pt idx="0">
                  <c:v>1</c:v>
                </c:pt>
                <c:pt idx="1">
                  <c:v>3</c:v>
                </c:pt>
                <c:pt idx="2">
                  <c:v>2</c:v>
                </c:pt>
              </c:numCache>
            </c:numRef>
          </c:val>
          <c:extLst>
            <c:ext xmlns:c16="http://schemas.microsoft.com/office/drawing/2014/chart" uri="{C3380CC4-5D6E-409C-BE32-E72D297353CC}">
              <c16:uniqueId val="{00000000-F280-4B1D-AF6F-6F1D0BE453EC}"/>
            </c:ext>
          </c:extLst>
        </c:ser>
        <c:ser>
          <c:idx val="1"/>
          <c:order val="1"/>
          <c:tx>
            <c:strRef>
              <c:f>PivotSurveyResult!$P$63</c:f>
              <c:strCache>
                <c:ptCount val="1"/>
                <c:pt idx="0">
                  <c:v>disconnect</c:v>
                </c:pt>
              </c:strCache>
            </c:strRef>
          </c:tx>
          <c:spPr>
            <a:solidFill>
              <a:schemeClr val="accent2"/>
            </a:solidFill>
            <a:ln>
              <a:noFill/>
            </a:ln>
            <a:effectLst/>
          </c:spPr>
          <c:invertIfNegative val="0"/>
          <c:cat>
            <c:strRef>
              <c:f>PivotSurveyResult!$N$64:$N$66</c:f>
              <c:strCache>
                <c:ptCount val="3"/>
                <c:pt idx="0">
                  <c:v>v1</c:v>
                </c:pt>
                <c:pt idx="1">
                  <c:v>v2</c:v>
                </c:pt>
                <c:pt idx="2">
                  <c:v>v3</c:v>
                </c:pt>
              </c:strCache>
            </c:strRef>
          </c:cat>
          <c:val>
            <c:numRef>
              <c:f>PivotSurveyResult!$P$64:$P$66</c:f>
              <c:numCache>
                <c:formatCode>General</c:formatCode>
                <c:ptCount val="3"/>
                <c:pt idx="0">
                  <c:v>0</c:v>
                </c:pt>
                <c:pt idx="1">
                  <c:v>7</c:v>
                </c:pt>
                <c:pt idx="2">
                  <c:v>2</c:v>
                </c:pt>
              </c:numCache>
            </c:numRef>
          </c:val>
          <c:extLst>
            <c:ext xmlns:c16="http://schemas.microsoft.com/office/drawing/2014/chart" uri="{C3380CC4-5D6E-409C-BE32-E72D297353CC}">
              <c16:uniqueId val="{00000001-F280-4B1D-AF6F-6F1D0BE453EC}"/>
            </c:ext>
          </c:extLst>
        </c:ser>
        <c:ser>
          <c:idx val="2"/>
          <c:order val="2"/>
          <c:tx>
            <c:strRef>
              <c:f>PivotSurveyResult!$Q$63</c:f>
              <c:strCache>
                <c:ptCount val="1"/>
                <c:pt idx="0">
                  <c:v>badsound quality</c:v>
                </c:pt>
              </c:strCache>
            </c:strRef>
          </c:tx>
          <c:spPr>
            <a:solidFill>
              <a:schemeClr val="accent3"/>
            </a:solidFill>
            <a:ln>
              <a:noFill/>
            </a:ln>
            <a:effectLst/>
          </c:spPr>
          <c:invertIfNegative val="0"/>
          <c:cat>
            <c:strRef>
              <c:f>PivotSurveyResult!$N$64:$N$66</c:f>
              <c:strCache>
                <c:ptCount val="3"/>
                <c:pt idx="0">
                  <c:v>v1</c:v>
                </c:pt>
                <c:pt idx="1">
                  <c:v>v2</c:v>
                </c:pt>
                <c:pt idx="2">
                  <c:v>v3</c:v>
                </c:pt>
              </c:strCache>
            </c:strRef>
          </c:cat>
          <c:val>
            <c:numRef>
              <c:f>PivotSurveyResult!$Q$64:$Q$66</c:f>
              <c:numCache>
                <c:formatCode>General</c:formatCode>
                <c:ptCount val="3"/>
                <c:pt idx="0">
                  <c:v>1</c:v>
                </c:pt>
                <c:pt idx="1">
                  <c:v>5</c:v>
                </c:pt>
                <c:pt idx="2">
                  <c:v>2</c:v>
                </c:pt>
              </c:numCache>
            </c:numRef>
          </c:val>
          <c:extLst>
            <c:ext xmlns:c16="http://schemas.microsoft.com/office/drawing/2014/chart" uri="{C3380CC4-5D6E-409C-BE32-E72D297353CC}">
              <c16:uniqueId val="{00000002-F280-4B1D-AF6F-6F1D0BE453EC}"/>
            </c:ext>
          </c:extLst>
        </c:ser>
        <c:ser>
          <c:idx val="3"/>
          <c:order val="3"/>
          <c:tx>
            <c:strRef>
              <c:f>PivotSurveyResult!$R$63</c:f>
              <c:strCache>
                <c:ptCount val="1"/>
                <c:pt idx="0">
                  <c:v>unfit</c:v>
                </c:pt>
              </c:strCache>
            </c:strRef>
          </c:tx>
          <c:spPr>
            <a:solidFill>
              <a:schemeClr val="accent4"/>
            </a:solidFill>
            <a:ln>
              <a:noFill/>
            </a:ln>
            <a:effectLst/>
          </c:spPr>
          <c:invertIfNegative val="0"/>
          <c:cat>
            <c:strRef>
              <c:f>PivotSurveyResult!$N$64:$N$66</c:f>
              <c:strCache>
                <c:ptCount val="3"/>
                <c:pt idx="0">
                  <c:v>v1</c:v>
                </c:pt>
                <c:pt idx="1">
                  <c:v>v2</c:v>
                </c:pt>
                <c:pt idx="2">
                  <c:v>v3</c:v>
                </c:pt>
              </c:strCache>
            </c:strRef>
          </c:cat>
          <c:val>
            <c:numRef>
              <c:f>PivotSurveyResult!$R$64:$R$66</c:f>
              <c:numCache>
                <c:formatCode>General</c:formatCode>
                <c:ptCount val="3"/>
                <c:pt idx="0">
                  <c:v>0</c:v>
                </c:pt>
                <c:pt idx="1">
                  <c:v>0</c:v>
                </c:pt>
                <c:pt idx="2">
                  <c:v>0</c:v>
                </c:pt>
              </c:numCache>
            </c:numRef>
          </c:val>
          <c:extLst>
            <c:ext xmlns:c16="http://schemas.microsoft.com/office/drawing/2014/chart" uri="{C3380CC4-5D6E-409C-BE32-E72D297353CC}">
              <c16:uniqueId val="{00000003-F280-4B1D-AF6F-6F1D0BE453EC}"/>
            </c:ext>
          </c:extLst>
        </c:ser>
        <c:ser>
          <c:idx val="4"/>
          <c:order val="4"/>
          <c:tx>
            <c:strRef>
              <c:f>PivotSurveyResult!$S$63</c:f>
              <c:strCache>
                <c:ptCount val="1"/>
                <c:pt idx="0">
                  <c:v>oneear play</c:v>
                </c:pt>
              </c:strCache>
            </c:strRef>
          </c:tx>
          <c:spPr>
            <a:solidFill>
              <a:schemeClr val="accent5"/>
            </a:solidFill>
            <a:ln>
              <a:noFill/>
            </a:ln>
            <a:effectLst/>
          </c:spPr>
          <c:invertIfNegative val="0"/>
          <c:cat>
            <c:strRef>
              <c:f>PivotSurveyResult!$N$64:$N$66</c:f>
              <c:strCache>
                <c:ptCount val="3"/>
                <c:pt idx="0">
                  <c:v>v1</c:v>
                </c:pt>
                <c:pt idx="1">
                  <c:v>v2</c:v>
                </c:pt>
                <c:pt idx="2">
                  <c:v>v3</c:v>
                </c:pt>
              </c:strCache>
            </c:strRef>
          </c:cat>
          <c:val>
            <c:numRef>
              <c:f>PivotSurveyResult!$S$64:$S$66</c:f>
              <c:numCache>
                <c:formatCode>General</c:formatCode>
                <c:ptCount val="3"/>
                <c:pt idx="0">
                  <c:v>0</c:v>
                </c:pt>
                <c:pt idx="1">
                  <c:v>3</c:v>
                </c:pt>
                <c:pt idx="2">
                  <c:v>1</c:v>
                </c:pt>
              </c:numCache>
            </c:numRef>
          </c:val>
          <c:extLst>
            <c:ext xmlns:c16="http://schemas.microsoft.com/office/drawing/2014/chart" uri="{C3380CC4-5D6E-409C-BE32-E72D297353CC}">
              <c16:uniqueId val="{00000004-F280-4B1D-AF6F-6F1D0BE453EC}"/>
            </c:ext>
          </c:extLst>
        </c:ser>
        <c:ser>
          <c:idx val="5"/>
          <c:order val="5"/>
          <c:tx>
            <c:strRef>
              <c:f>PivotSurveyResult!$T$63</c:f>
              <c:strCache>
                <c:ptCount val="1"/>
                <c:pt idx="0">
                  <c:v>Too soft/loud</c:v>
                </c:pt>
              </c:strCache>
            </c:strRef>
          </c:tx>
          <c:spPr>
            <a:solidFill>
              <a:schemeClr val="accent6"/>
            </a:solidFill>
            <a:ln>
              <a:noFill/>
            </a:ln>
            <a:effectLst/>
          </c:spPr>
          <c:invertIfNegative val="0"/>
          <c:cat>
            <c:strRef>
              <c:f>PivotSurveyResult!$N$64:$N$66</c:f>
              <c:strCache>
                <c:ptCount val="3"/>
                <c:pt idx="0">
                  <c:v>v1</c:v>
                </c:pt>
                <c:pt idx="1">
                  <c:v>v2</c:v>
                </c:pt>
                <c:pt idx="2">
                  <c:v>v3</c:v>
                </c:pt>
              </c:strCache>
            </c:strRef>
          </c:cat>
          <c:val>
            <c:numRef>
              <c:f>PivotSurveyResult!$T$64:$T$66</c:f>
              <c:numCache>
                <c:formatCode>General</c:formatCode>
                <c:ptCount val="3"/>
                <c:pt idx="0">
                  <c:v>0</c:v>
                </c:pt>
                <c:pt idx="1">
                  <c:v>5</c:v>
                </c:pt>
                <c:pt idx="2">
                  <c:v>0</c:v>
                </c:pt>
              </c:numCache>
            </c:numRef>
          </c:val>
          <c:extLst>
            <c:ext xmlns:c16="http://schemas.microsoft.com/office/drawing/2014/chart" uri="{C3380CC4-5D6E-409C-BE32-E72D297353CC}">
              <c16:uniqueId val="{00000005-F280-4B1D-AF6F-6F1D0BE453EC}"/>
            </c:ext>
          </c:extLst>
        </c:ser>
        <c:ser>
          <c:idx val="6"/>
          <c:order val="6"/>
          <c:tx>
            <c:strRef>
              <c:f>PivotSurveyResult!$U$63</c:f>
              <c:strCache>
                <c:ptCount val="1"/>
                <c:pt idx="0">
                  <c:v>Audiocut</c:v>
                </c:pt>
              </c:strCache>
            </c:strRef>
          </c:tx>
          <c:spPr>
            <a:solidFill>
              <a:schemeClr val="accent1">
                <a:lumMod val="60000"/>
              </a:schemeClr>
            </a:solidFill>
            <a:ln>
              <a:noFill/>
            </a:ln>
            <a:effectLst/>
          </c:spPr>
          <c:invertIfNegative val="0"/>
          <c:cat>
            <c:strRef>
              <c:f>PivotSurveyResult!$N$64:$N$66</c:f>
              <c:strCache>
                <c:ptCount val="3"/>
                <c:pt idx="0">
                  <c:v>v1</c:v>
                </c:pt>
                <c:pt idx="1">
                  <c:v>v2</c:v>
                </c:pt>
                <c:pt idx="2">
                  <c:v>v3</c:v>
                </c:pt>
              </c:strCache>
            </c:strRef>
          </c:cat>
          <c:val>
            <c:numRef>
              <c:f>PivotSurveyResult!$U$64:$U$66</c:f>
              <c:numCache>
                <c:formatCode>General</c:formatCode>
                <c:ptCount val="3"/>
                <c:pt idx="0">
                  <c:v>0</c:v>
                </c:pt>
                <c:pt idx="1">
                  <c:v>3</c:v>
                </c:pt>
                <c:pt idx="2">
                  <c:v>2</c:v>
                </c:pt>
              </c:numCache>
            </c:numRef>
          </c:val>
          <c:extLst>
            <c:ext xmlns:c16="http://schemas.microsoft.com/office/drawing/2014/chart" uri="{C3380CC4-5D6E-409C-BE32-E72D297353CC}">
              <c16:uniqueId val="{00000006-F280-4B1D-AF6F-6F1D0BE453EC}"/>
            </c:ext>
          </c:extLst>
        </c:ser>
        <c:ser>
          <c:idx val="7"/>
          <c:order val="7"/>
          <c:tx>
            <c:strRef>
              <c:f>PivotSurveyResult!$V$63</c:f>
              <c:strCache>
                <c:ptCount val="1"/>
                <c:pt idx="0">
                  <c:v>Battery</c:v>
                </c:pt>
              </c:strCache>
            </c:strRef>
          </c:tx>
          <c:spPr>
            <a:solidFill>
              <a:schemeClr val="accent2">
                <a:lumMod val="60000"/>
              </a:schemeClr>
            </a:solidFill>
            <a:ln>
              <a:noFill/>
            </a:ln>
            <a:effectLst/>
          </c:spPr>
          <c:invertIfNegative val="0"/>
          <c:cat>
            <c:strRef>
              <c:f>PivotSurveyResult!$N$64:$N$66</c:f>
              <c:strCache>
                <c:ptCount val="3"/>
                <c:pt idx="0">
                  <c:v>v1</c:v>
                </c:pt>
                <c:pt idx="1">
                  <c:v>v2</c:v>
                </c:pt>
                <c:pt idx="2">
                  <c:v>v3</c:v>
                </c:pt>
              </c:strCache>
            </c:strRef>
          </c:cat>
          <c:val>
            <c:numRef>
              <c:f>PivotSurveyResult!$V$64:$V$66</c:f>
              <c:numCache>
                <c:formatCode>General</c:formatCode>
                <c:ptCount val="3"/>
                <c:pt idx="0">
                  <c:v>2</c:v>
                </c:pt>
                <c:pt idx="1">
                  <c:v>7</c:v>
                </c:pt>
                <c:pt idx="2">
                  <c:v>2</c:v>
                </c:pt>
              </c:numCache>
            </c:numRef>
          </c:val>
          <c:extLst>
            <c:ext xmlns:c16="http://schemas.microsoft.com/office/drawing/2014/chart" uri="{C3380CC4-5D6E-409C-BE32-E72D297353CC}">
              <c16:uniqueId val="{00000007-F280-4B1D-AF6F-6F1D0BE453EC}"/>
            </c:ext>
          </c:extLst>
        </c:ser>
        <c:ser>
          <c:idx val="8"/>
          <c:order val="8"/>
          <c:tx>
            <c:strRef>
              <c:f>PivotSurveyResult!$W$63</c:f>
              <c:strCache>
                <c:ptCount val="1"/>
                <c:pt idx="0">
                  <c:v>Unplug</c:v>
                </c:pt>
              </c:strCache>
            </c:strRef>
          </c:tx>
          <c:spPr>
            <a:solidFill>
              <a:schemeClr val="accent3">
                <a:lumMod val="60000"/>
              </a:schemeClr>
            </a:solidFill>
            <a:ln>
              <a:noFill/>
            </a:ln>
            <a:effectLst/>
          </c:spPr>
          <c:invertIfNegative val="0"/>
          <c:cat>
            <c:strRef>
              <c:f>PivotSurveyResult!$N$64:$N$66</c:f>
              <c:strCache>
                <c:ptCount val="3"/>
                <c:pt idx="0">
                  <c:v>v1</c:v>
                </c:pt>
                <c:pt idx="1">
                  <c:v>v2</c:v>
                </c:pt>
                <c:pt idx="2">
                  <c:v>v3</c:v>
                </c:pt>
              </c:strCache>
            </c:strRef>
          </c:cat>
          <c:val>
            <c:numRef>
              <c:f>PivotSurveyResult!$W$64:$W$66</c:f>
              <c:numCache>
                <c:formatCode>General</c:formatCode>
                <c:ptCount val="3"/>
                <c:pt idx="0">
                  <c:v>1</c:v>
                </c:pt>
                <c:pt idx="1">
                  <c:v>1</c:v>
                </c:pt>
                <c:pt idx="2">
                  <c:v>0</c:v>
                </c:pt>
              </c:numCache>
            </c:numRef>
          </c:val>
          <c:extLst>
            <c:ext xmlns:c16="http://schemas.microsoft.com/office/drawing/2014/chart" uri="{C3380CC4-5D6E-409C-BE32-E72D297353CC}">
              <c16:uniqueId val="{00000008-F280-4B1D-AF6F-6F1D0BE453EC}"/>
            </c:ext>
          </c:extLst>
        </c:ser>
        <c:dLbls>
          <c:showLegendKey val="0"/>
          <c:showVal val="0"/>
          <c:showCatName val="0"/>
          <c:showSerName val="0"/>
          <c:showPercent val="0"/>
          <c:showBubbleSize val="0"/>
        </c:dLbls>
        <c:gapWidth val="219"/>
        <c:overlap val="-27"/>
        <c:axId val="1633518063"/>
        <c:axId val="1633503503"/>
      </c:barChart>
      <c:catAx>
        <c:axId val="16335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3503"/>
        <c:crosses val="autoZero"/>
        <c:auto val="1"/>
        <c:lblAlgn val="ctr"/>
        <c:lblOffset val="100"/>
        <c:noMultiLvlLbl val="0"/>
      </c:catAx>
      <c:valAx>
        <c:axId val="163350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[HeadphonesSurvey_Dashboard.xlsx]PivotSurveyResult!PivotTable8</c:name>
    <c:fmtId val="2"/>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effectLst/>
              </a:rPr>
              <a:t>Q1:</a:t>
            </a:r>
            <a:r>
              <a:rPr lang="en-US" sz="900" b="1" baseline="0">
                <a:effectLst/>
              </a:rPr>
              <a:t> </a:t>
            </a:r>
            <a:r>
              <a:rPr lang="en-US" sz="900" b="1">
                <a:effectLst/>
              </a:rPr>
              <a:t>How</a:t>
            </a:r>
            <a:r>
              <a:rPr lang="en-US" sz="900" b="1" baseline="0">
                <a:effectLst/>
              </a:rPr>
              <a:t> many headphones &amp; earbuds do you have?</a:t>
            </a:r>
            <a:endParaRPr lang="en-US" sz="900" b="1">
              <a:effectLst/>
            </a:endParaRPr>
          </a:p>
        </c:rich>
      </c:tx>
      <c:layout>
        <c:manualLayout>
          <c:xMode val="edge"/>
          <c:yMode val="edge"/>
          <c:x val="3.4079324307022603E-2"/>
          <c:y val="4.357298474945534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PivotSurveyResult!$B$2:$B$3</c:f>
              <c:strCache>
                <c:ptCount val="1"/>
                <c:pt idx="0">
                  <c:v>v1</c:v>
                </c:pt>
              </c:strCache>
            </c:strRef>
          </c:tx>
          <c:spPr>
            <a:solidFill>
              <a:schemeClr val="accent1"/>
            </a:solidFill>
            <a:ln>
              <a:noFill/>
            </a:ln>
            <a:effectLst/>
          </c:spPr>
          <c:invertIfNegative val="0"/>
          <c:cat>
            <c:strRef>
              <c:f>PivotSurveyResult!$A$4:$A$5</c:f>
              <c:strCache>
                <c:ptCount val="2"/>
                <c:pt idx="0">
                  <c:v>1-2 </c:v>
                </c:pt>
                <c:pt idx="1">
                  <c:v>2-5 </c:v>
                </c:pt>
              </c:strCache>
            </c:strRef>
          </c:cat>
          <c:val>
            <c:numRef>
              <c:f>PivotSurveyResult!$B$4:$B$5</c:f>
              <c:numCache>
                <c:formatCode>General</c:formatCode>
                <c:ptCount val="2"/>
                <c:pt idx="0">
                  <c:v>2</c:v>
                </c:pt>
                <c:pt idx="1">
                  <c:v>2</c:v>
                </c:pt>
              </c:numCache>
            </c:numRef>
          </c:val>
          <c:extLst>
            <c:ext xmlns:c16="http://schemas.microsoft.com/office/drawing/2014/chart" uri="{C3380CC4-5D6E-409C-BE32-E72D297353CC}">
              <c16:uniqueId val="{00000019-1B61-45A3-8EA3-E0D52B45C980}"/>
            </c:ext>
          </c:extLst>
        </c:ser>
        <c:ser>
          <c:idx val="1"/>
          <c:order val="1"/>
          <c:tx>
            <c:strRef>
              <c:f>PivotSurveyResult!$C$2:$C$3</c:f>
              <c:strCache>
                <c:ptCount val="1"/>
                <c:pt idx="0">
                  <c:v>v2</c:v>
                </c:pt>
              </c:strCache>
            </c:strRef>
          </c:tx>
          <c:spPr>
            <a:solidFill>
              <a:schemeClr val="accent2"/>
            </a:solidFill>
            <a:ln>
              <a:noFill/>
            </a:ln>
            <a:effectLst/>
          </c:spPr>
          <c:invertIfNegative val="0"/>
          <c:cat>
            <c:strRef>
              <c:f>PivotSurveyResult!$A$4:$A$5</c:f>
              <c:strCache>
                <c:ptCount val="2"/>
                <c:pt idx="0">
                  <c:v>1-2 </c:v>
                </c:pt>
                <c:pt idx="1">
                  <c:v>2-5 </c:v>
                </c:pt>
              </c:strCache>
            </c:strRef>
          </c:cat>
          <c:val>
            <c:numRef>
              <c:f>PivotSurveyResult!$C$4:$C$5</c:f>
              <c:numCache>
                <c:formatCode>General</c:formatCode>
                <c:ptCount val="2"/>
                <c:pt idx="0">
                  <c:v>12</c:v>
                </c:pt>
                <c:pt idx="1">
                  <c:v>7</c:v>
                </c:pt>
              </c:numCache>
            </c:numRef>
          </c:val>
          <c:extLst>
            <c:ext xmlns:c16="http://schemas.microsoft.com/office/drawing/2014/chart" uri="{C3380CC4-5D6E-409C-BE32-E72D297353CC}">
              <c16:uniqueId val="{00000000-FA63-4490-AD46-82452FE95EC1}"/>
            </c:ext>
          </c:extLst>
        </c:ser>
        <c:ser>
          <c:idx val="2"/>
          <c:order val="2"/>
          <c:tx>
            <c:strRef>
              <c:f>PivotSurveyResult!$D$2:$D$3</c:f>
              <c:strCache>
                <c:ptCount val="1"/>
                <c:pt idx="0">
                  <c:v>v3</c:v>
                </c:pt>
              </c:strCache>
            </c:strRef>
          </c:tx>
          <c:spPr>
            <a:solidFill>
              <a:schemeClr val="accent3"/>
            </a:solidFill>
            <a:ln>
              <a:noFill/>
            </a:ln>
            <a:effectLst/>
          </c:spPr>
          <c:invertIfNegative val="0"/>
          <c:cat>
            <c:strRef>
              <c:f>PivotSurveyResult!$A$4:$A$5</c:f>
              <c:strCache>
                <c:ptCount val="2"/>
                <c:pt idx="0">
                  <c:v>1-2 </c:v>
                </c:pt>
                <c:pt idx="1">
                  <c:v>2-5 </c:v>
                </c:pt>
              </c:strCache>
            </c:strRef>
          </c:cat>
          <c:val>
            <c:numRef>
              <c:f>PivotSurveyResult!$D$4:$D$5</c:f>
              <c:numCache>
                <c:formatCode>General</c:formatCode>
                <c:ptCount val="2"/>
                <c:pt idx="0">
                  <c:v>5</c:v>
                </c:pt>
                <c:pt idx="1">
                  <c:v>1</c:v>
                </c:pt>
              </c:numCache>
            </c:numRef>
          </c:val>
          <c:extLst>
            <c:ext xmlns:c16="http://schemas.microsoft.com/office/drawing/2014/chart" uri="{C3380CC4-5D6E-409C-BE32-E72D297353CC}">
              <c16:uniqueId val="{00000001-FA63-4490-AD46-82452FE95EC1}"/>
            </c:ext>
          </c:extLst>
        </c:ser>
        <c:dLbls>
          <c:showLegendKey val="0"/>
          <c:showVal val="0"/>
          <c:showCatName val="0"/>
          <c:showSerName val="0"/>
          <c:showPercent val="0"/>
          <c:showBubbleSize val="0"/>
        </c:dLbls>
        <c:gapWidth val="219"/>
        <c:overlap val="-27"/>
        <c:axId val="1636750351"/>
        <c:axId val="1636761167"/>
      </c:barChart>
      <c:catAx>
        <c:axId val="163675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1167"/>
        <c:crosses val="autoZero"/>
        <c:auto val="1"/>
        <c:lblAlgn val="ctr"/>
        <c:lblOffset val="100"/>
        <c:noMultiLvlLbl val="0"/>
      </c:catAx>
      <c:valAx>
        <c:axId val="163676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5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[HeadphonesSurvey_Dashboard.xlsx]PivotSurveyResult!PivotTable9</c:name>
    <c:fmtId val="3"/>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Q3: What</a:t>
            </a:r>
            <a:r>
              <a:rPr lang="en-US" sz="900" b="1" baseline="0"/>
              <a:t> are the most activity you using your best headphone?</a:t>
            </a:r>
            <a:endParaRPr lang="en-US" sz="900" b="1"/>
          </a:p>
        </c:rich>
      </c:tx>
      <c:layout>
        <c:manualLayout>
          <c:xMode val="edge"/>
          <c:yMode val="edge"/>
          <c:x val="2.7668184117349514E-2"/>
          <c:y val="4.9226441631504921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PivotSurveyResult!$G$2:$G$3</c:f>
              <c:strCache>
                <c:ptCount val="1"/>
                <c:pt idx="0">
                  <c:v>v1</c:v>
                </c:pt>
              </c:strCache>
            </c:strRef>
          </c:tx>
          <c:spPr>
            <a:solidFill>
              <a:schemeClr val="accent1"/>
            </a:solidFill>
            <a:ln>
              <a:noFill/>
            </a:ln>
            <a:effectLst/>
          </c:spPr>
          <c:invertIfNegative val="0"/>
          <c:cat>
            <c:strRef>
              <c:f>PivotSurveyResult!$F$4:$F$9</c:f>
              <c:strCache>
                <c:ptCount val="6"/>
                <c:pt idx="0">
                  <c:v>Conference</c:v>
                </c:pt>
                <c:pt idx="1">
                  <c:v>Driving</c:v>
                </c:pt>
                <c:pt idx="2">
                  <c:v>Movie</c:v>
                </c:pt>
                <c:pt idx="3">
                  <c:v>Music</c:v>
                </c:pt>
                <c:pt idx="4">
                  <c:v>Sport</c:v>
                </c:pt>
                <c:pt idx="5">
                  <c:v>Study</c:v>
                </c:pt>
              </c:strCache>
            </c:strRef>
          </c:cat>
          <c:val>
            <c:numRef>
              <c:f>PivotSurveyResult!$G$4:$G$9</c:f>
              <c:numCache>
                <c:formatCode>General</c:formatCode>
                <c:ptCount val="6"/>
                <c:pt idx="0">
                  <c:v>1</c:v>
                </c:pt>
                <c:pt idx="3">
                  <c:v>2</c:v>
                </c:pt>
                <c:pt idx="4">
                  <c:v>1</c:v>
                </c:pt>
              </c:numCache>
            </c:numRef>
          </c:val>
          <c:extLst>
            <c:ext xmlns:c16="http://schemas.microsoft.com/office/drawing/2014/chart" uri="{C3380CC4-5D6E-409C-BE32-E72D297353CC}">
              <c16:uniqueId val="{00000000-1508-43C2-B9EF-E99F10A068C4}"/>
            </c:ext>
          </c:extLst>
        </c:ser>
        <c:ser>
          <c:idx val="1"/>
          <c:order val="1"/>
          <c:tx>
            <c:strRef>
              <c:f>PivotSurveyResult!$H$2:$H$3</c:f>
              <c:strCache>
                <c:ptCount val="1"/>
                <c:pt idx="0">
                  <c:v>v2</c:v>
                </c:pt>
              </c:strCache>
            </c:strRef>
          </c:tx>
          <c:spPr>
            <a:solidFill>
              <a:schemeClr val="accent2"/>
            </a:solidFill>
            <a:ln>
              <a:noFill/>
            </a:ln>
            <a:effectLst/>
          </c:spPr>
          <c:invertIfNegative val="0"/>
          <c:cat>
            <c:strRef>
              <c:f>PivotSurveyResult!$F$4:$F$9</c:f>
              <c:strCache>
                <c:ptCount val="6"/>
                <c:pt idx="0">
                  <c:v>Conference</c:v>
                </c:pt>
                <c:pt idx="1">
                  <c:v>Driving</c:v>
                </c:pt>
                <c:pt idx="2">
                  <c:v>Movie</c:v>
                </c:pt>
                <c:pt idx="3">
                  <c:v>Music</c:v>
                </c:pt>
                <c:pt idx="4">
                  <c:v>Sport</c:v>
                </c:pt>
                <c:pt idx="5">
                  <c:v>Study</c:v>
                </c:pt>
              </c:strCache>
            </c:strRef>
          </c:cat>
          <c:val>
            <c:numRef>
              <c:f>PivotSurveyResult!$H$4:$H$9</c:f>
              <c:numCache>
                <c:formatCode>General</c:formatCode>
                <c:ptCount val="6"/>
                <c:pt idx="0">
                  <c:v>3</c:v>
                </c:pt>
                <c:pt idx="1">
                  <c:v>2</c:v>
                </c:pt>
                <c:pt idx="2">
                  <c:v>2</c:v>
                </c:pt>
                <c:pt idx="3">
                  <c:v>6</c:v>
                </c:pt>
                <c:pt idx="4">
                  <c:v>5</c:v>
                </c:pt>
                <c:pt idx="5">
                  <c:v>1</c:v>
                </c:pt>
              </c:numCache>
            </c:numRef>
          </c:val>
          <c:extLst>
            <c:ext xmlns:c16="http://schemas.microsoft.com/office/drawing/2014/chart" uri="{C3380CC4-5D6E-409C-BE32-E72D297353CC}">
              <c16:uniqueId val="{00000000-194B-4ED5-BAF7-06723C9D6A18}"/>
            </c:ext>
          </c:extLst>
        </c:ser>
        <c:ser>
          <c:idx val="2"/>
          <c:order val="2"/>
          <c:tx>
            <c:strRef>
              <c:f>PivotSurveyResult!$I$2:$I$3</c:f>
              <c:strCache>
                <c:ptCount val="1"/>
                <c:pt idx="0">
                  <c:v>v3</c:v>
                </c:pt>
              </c:strCache>
            </c:strRef>
          </c:tx>
          <c:spPr>
            <a:solidFill>
              <a:schemeClr val="accent3"/>
            </a:solidFill>
            <a:ln>
              <a:noFill/>
            </a:ln>
            <a:effectLst/>
          </c:spPr>
          <c:invertIfNegative val="0"/>
          <c:cat>
            <c:strRef>
              <c:f>PivotSurveyResult!$F$4:$F$9</c:f>
              <c:strCache>
                <c:ptCount val="6"/>
                <c:pt idx="0">
                  <c:v>Conference</c:v>
                </c:pt>
                <c:pt idx="1">
                  <c:v>Driving</c:v>
                </c:pt>
                <c:pt idx="2">
                  <c:v>Movie</c:v>
                </c:pt>
                <c:pt idx="3">
                  <c:v>Music</c:v>
                </c:pt>
                <c:pt idx="4">
                  <c:v>Sport</c:v>
                </c:pt>
                <c:pt idx="5">
                  <c:v>Study</c:v>
                </c:pt>
              </c:strCache>
            </c:strRef>
          </c:cat>
          <c:val>
            <c:numRef>
              <c:f>PivotSurveyResult!$I$4:$I$9</c:f>
              <c:numCache>
                <c:formatCode>General</c:formatCode>
                <c:ptCount val="6"/>
                <c:pt idx="0">
                  <c:v>1</c:v>
                </c:pt>
                <c:pt idx="3">
                  <c:v>3</c:v>
                </c:pt>
                <c:pt idx="5">
                  <c:v>2</c:v>
                </c:pt>
              </c:numCache>
            </c:numRef>
          </c:val>
          <c:extLst>
            <c:ext xmlns:c16="http://schemas.microsoft.com/office/drawing/2014/chart" uri="{C3380CC4-5D6E-409C-BE32-E72D297353CC}">
              <c16:uniqueId val="{00000001-194B-4ED5-BAF7-06723C9D6A18}"/>
            </c:ext>
          </c:extLst>
        </c:ser>
        <c:dLbls>
          <c:showLegendKey val="0"/>
          <c:showVal val="0"/>
          <c:showCatName val="0"/>
          <c:showSerName val="0"/>
          <c:showPercent val="0"/>
          <c:showBubbleSize val="0"/>
        </c:dLbls>
        <c:gapWidth val="219"/>
        <c:overlap val="-27"/>
        <c:axId val="1636845199"/>
        <c:axId val="1636846447"/>
      </c:barChart>
      <c:catAx>
        <c:axId val="163684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46447"/>
        <c:crosses val="autoZero"/>
        <c:auto val="1"/>
        <c:lblAlgn val="ctr"/>
        <c:lblOffset val="100"/>
        <c:noMultiLvlLbl val="0"/>
      </c:catAx>
      <c:valAx>
        <c:axId val="163684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Q4: When do</a:t>
            </a:r>
            <a:r>
              <a:rPr lang="en-US" sz="900" b="1" baseline="0"/>
              <a:t> you buy your latest headphones?</a:t>
            </a:r>
            <a:endParaRPr lang="en-US" sz="900" b="1"/>
          </a:p>
        </c:rich>
      </c:tx>
      <c:layout>
        <c:manualLayout>
          <c:xMode val="edge"/>
          <c:yMode val="edge"/>
          <c:x val="3.5168217609162493E-2"/>
          <c:y val="3.71549893842887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PivotSurveyResult!$L$2:$L$3</c:f>
              <c:strCache>
                <c:ptCount val="1"/>
                <c:pt idx="0">
                  <c:v>v1</c:v>
                </c:pt>
              </c:strCache>
            </c:strRef>
          </c:tx>
          <c:spPr>
            <a:solidFill>
              <a:schemeClr val="accent1"/>
            </a:solidFill>
            <a:ln>
              <a:noFill/>
            </a:ln>
            <a:effectLst/>
          </c:spPr>
          <c:invertIfNegative val="0"/>
          <c:cat>
            <c:strRef>
              <c:f>PivotSurveyResult!$K$4:$K$6</c:f>
              <c:strCache>
                <c:ptCount val="3"/>
                <c:pt idx="0">
                  <c:v>last year </c:v>
                </c:pt>
                <c:pt idx="1">
                  <c:v>later than last year </c:v>
                </c:pt>
                <c:pt idx="2">
                  <c:v>This year </c:v>
                </c:pt>
              </c:strCache>
            </c:strRef>
          </c:cat>
          <c:val>
            <c:numRef>
              <c:f>PivotSurveyResult!$L$4:$L$6</c:f>
              <c:numCache>
                <c:formatCode>General</c:formatCode>
                <c:ptCount val="3"/>
                <c:pt idx="0">
                  <c:v>2</c:v>
                </c:pt>
                <c:pt idx="2">
                  <c:v>2</c:v>
                </c:pt>
              </c:numCache>
            </c:numRef>
          </c:val>
          <c:extLst>
            <c:ext xmlns:c16="http://schemas.microsoft.com/office/drawing/2014/chart" uri="{C3380CC4-5D6E-409C-BE32-E72D297353CC}">
              <c16:uniqueId val="{00000000-A270-4341-AAA0-301FE2B920A4}"/>
            </c:ext>
          </c:extLst>
        </c:ser>
        <c:ser>
          <c:idx val="1"/>
          <c:order val="1"/>
          <c:tx>
            <c:strRef>
              <c:f>PivotSurveyResult!$M$2:$M$3</c:f>
              <c:strCache>
                <c:ptCount val="1"/>
                <c:pt idx="0">
                  <c:v>v2</c:v>
                </c:pt>
              </c:strCache>
            </c:strRef>
          </c:tx>
          <c:spPr>
            <a:solidFill>
              <a:schemeClr val="accent2"/>
            </a:solidFill>
            <a:ln>
              <a:noFill/>
            </a:ln>
            <a:effectLst/>
          </c:spPr>
          <c:invertIfNegative val="0"/>
          <c:cat>
            <c:strRef>
              <c:f>PivotSurveyResult!$K$4:$K$6</c:f>
              <c:strCache>
                <c:ptCount val="3"/>
                <c:pt idx="0">
                  <c:v>last year </c:v>
                </c:pt>
                <c:pt idx="1">
                  <c:v>later than last year </c:v>
                </c:pt>
                <c:pt idx="2">
                  <c:v>This year </c:v>
                </c:pt>
              </c:strCache>
            </c:strRef>
          </c:cat>
          <c:val>
            <c:numRef>
              <c:f>PivotSurveyResult!$M$4:$M$6</c:f>
              <c:numCache>
                <c:formatCode>General</c:formatCode>
                <c:ptCount val="3"/>
                <c:pt idx="0">
                  <c:v>10</c:v>
                </c:pt>
                <c:pt idx="1">
                  <c:v>5</c:v>
                </c:pt>
                <c:pt idx="2">
                  <c:v>4</c:v>
                </c:pt>
              </c:numCache>
            </c:numRef>
          </c:val>
          <c:extLst>
            <c:ext xmlns:c16="http://schemas.microsoft.com/office/drawing/2014/chart" uri="{C3380CC4-5D6E-409C-BE32-E72D297353CC}">
              <c16:uniqueId val="{00000000-89E3-4635-9E7D-53E00E1B7D13}"/>
            </c:ext>
          </c:extLst>
        </c:ser>
        <c:ser>
          <c:idx val="2"/>
          <c:order val="2"/>
          <c:tx>
            <c:strRef>
              <c:f>PivotSurveyResult!$N$2:$N$3</c:f>
              <c:strCache>
                <c:ptCount val="1"/>
                <c:pt idx="0">
                  <c:v>v3</c:v>
                </c:pt>
              </c:strCache>
            </c:strRef>
          </c:tx>
          <c:spPr>
            <a:solidFill>
              <a:schemeClr val="accent3"/>
            </a:solidFill>
            <a:ln>
              <a:noFill/>
            </a:ln>
            <a:effectLst/>
          </c:spPr>
          <c:invertIfNegative val="0"/>
          <c:cat>
            <c:strRef>
              <c:f>PivotSurveyResult!$K$4:$K$6</c:f>
              <c:strCache>
                <c:ptCount val="3"/>
                <c:pt idx="0">
                  <c:v>last year </c:v>
                </c:pt>
                <c:pt idx="1">
                  <c:v>later than last year </c:v>
                </c:pt>
                <c:pt idx="2">
                  <c:v>This year </c:v>
                </c:pt>
              </c:strCache>
            </c:strRef>
          </c:cat>
          <c:val>
            <c:numRef>
              <c:f>PivotSurveyResult!$N$4:$N$6</c:f>
              <c:numCache>
                <c:formatCode>General</c:formatCode>
                <c:ptCount val="3"/>
                <c:pt idx="0">
                  <c:v>1</c:v>
                </c:pt>
                <c:pt idx="1">
                  <c:v>4</c:v>
                </c:pt>
                <c:pt idx="2">
                  <c:v>1</c:v>
                </c:pt>
              </c:numCache>
            </c:numRef>
          </c:val>
          <c:extLst>
            <c:ext xmlns:c16="http://schemas.microsoft.com/office/drawing/2014/chart" uri="{C3380CC4-5D6E-409C-BE32-E72D297353CC}">
              <c16:uniqueId val="{00000001-89E3-4635-9E7D-53E00E1B7D13}"/>
            </c:ext>
          </c:extLst>
        </c:ser>
        <c:dLbls>
          <c:showLegendKey val="0"/>
          <c:showVal val="0"/>
          <c:showCatName val="0"/>
          <c:showSerName val="0"/>
          <c:showPercent val="0"/>
          <c:showBubbleSize val="0"/>
        </c:dLbls>
        <c:gapWidth val="219"/>
        <c:overlap val="-27"/>
        <c:axId val="1636840207"/>
        <c:axId val="1636831055"/>
      </c:barChart>
      <c:catAx>
        <c:axId val="163684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31055"/>
        <c:crosses val="autoZero"/>
        <c:auto val="1"/>
        <c:lblAlgn val="ctr"/>
        <c:lblOffset val="100"/>
        <c:noMultiLvlLbl val="0"/>
      </c:catAx>
      <c:valAx>
        <c:axId val="16368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4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Q5:</a:t>
            </a:r>
            <a:r>
              <a:rPr lang="en-US" sz="900" b="1" baseline="0"/>
              <a:t> Which price of a headphone did you buy last time?</a:t>
            </a:r>
            <a:endParaRPr lang="en-US" sz="900" b="1"/>
          </a:p>
        </c:rich>
      </c:tx>
      <c:layout>
        <c:manualLayout>
          <c:xMode val="edge"/>
          <c:yMode val="edge"/>
          <c:x val="3.2142735404827635E-2"/>
          <c:y val="4.13223140495867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PivotSurveyResult!$Q$2:$Q$3</c:f>
              <c:strCache>
                <c:ptCount val="1"/>
                <c:pt idx="0">
                  <c:v>v1</c:v>
                </c:pt>
              </c:strCache>
            </c:strRef>
          </c:tx>
          <c:spPr>
            <a:solidFill>
              <a:schemeClr val="accent1"/>
            </a:solidFill>
            <a:ln>
              <a:noFill/>
            </a:ln>
            <a:effectLst/>
          </c:spPr>
          <c:invertIfNegative val="0"/>
          <c:cat>
            <c:strRef>
              <c:f>PivotSurveyResult!$P$4:$P$7</c:f>
              <c:strCache>
                <c:ptCount val="4"/>
                <c:pt idx="0">
                  <c:v>100-299 </c:v>
                </c:pt>
                <c:pt idx="1">
                  <c:v>1200-3500 </c:v>
                </c:pt>
                <c:pt idx="2">
                  <c:v>300-1199 </c:v>
                </c:pt>
                <c:pt idx="3">
                  <c:v>3500 Up</c:v>
                </c:pt>
              </c:strCache>
            </c:strRef>
          </c:cat>
          <c:val>
            <c:numRef>
              <c:f>PivotSurveyResult!$Q$4:$Q$7</c:f>
              <c:numCache>
                <c:formatCode>General</c:formatCode>
                <c:ptCount val="4"/>
                <c:pt idx="0">
                  <c:v>2</c:v>
                </c:pt>
                <c:pt idx="1">
                  <c:v>1</c:v>
                </c:pt>
                <c:pt idx="3">
                  <c:v>1</c:v>
                </c:pt>
              </c:numCache>
            </c:numRef>
          </c:val>
          <c:extLst>
            <c:ext xmlns:c16="http://schemas.microsoft.com/office/drawing/2014/chart" uri="{C3380CC4-5D6E-409C-BE32-E72D297353CC}">
              <c16:uniqueId val="{00000000-04CC-4391-B175-D23154480B9A}"/>
            </c:ext>
          </c:extLst>
        </c:ser>
        <c:ser>
          <c:idx val="1"/>
          <c:order val="1"/>
          <c:tx>
            <c:strRef>
              <c:f>PivotSurveyResult!$R$2:$R$3</c:f>
              <c:strCache>
                <c:ptCount val="1"/>
                <c:pt idx="0">
                  <c:v>v2</c:v>
                </c:pt>
              </c:strCache>
            </c:strRef>
          </c:tx>
          <c:spPr>
            <a:solidFill>
              <a:schemeClr val="accent2"/>
            </a:solidFill>
            <a:ln>
              <a:noFill/>
            </a:ln>
            <a:effectLst/>
          </c:spPr>
          <c:invertIfNegative val="0"/>
          <c:cat>
            <c:strRef>
              <c:f>PivotSurveyResult!$P$4:$P$7</c:f>
              <c:strCache>
                <c:ptCount val="4"/>
                <c:pt idx="0">
                  <c:v>100-299 </c:v>
                </c:pt>
                <c:pt idx="1">
                  <c:v>1200-3500 </c:v>
                </c:pt>
                <c:pt idx="2">
                  <c:v>300-1199 </c:v>
                </c:pt>
                <c:pt idx="3">
                  <c:v>3500 Up</c:v>
                </c:pt>
              </c:strCache>
            </c:strRef>
          </c:cat>
          <c:val>
            <c:numRef>
              <c:f>PivotSurveyResult!$R$4:$R$7</c:f>
              <c:numCache>
                <c:formatCode>General</c:formatCode>
                <c:ptCount val="4"/>
                <c:pt idx="0">
                  <c:v>3</c:v>
                </c:pt>
                <c:pt idx="1">
                  <c:v>4</c:v>
                </c:pt>
                <c:pt idx="2">
                  <c:v>8</c:v>
                </c:pt>
                <c:pt idx="3">
                  <c:v>4</c:v>
                </c:pt>
              </c:numCache>
            </c:numRef>
          </c:val>
          <c:extLst>
            <c:ext xmlns:c16="http://schemas.microsoft.com/office/drawing/2014/chart" uri="{C3380CC4-5D6E-409C-BE32-E72D297353CC}">
              <c16:uniqueId val="{00000000-C30C-4825-B48B-52987C498066}"/>
            </c:ext>
          </c:extLst>
        </c:ser>
        <c:ser>
          <c:idx val="2"/>
          <c:order val="2"/>
          <c:tx>
            <c:strRef>
              <c:f>PivotSurveyResult!$S$2:$S$3</c:f>
              <c:strCache>
                <c:ptCount val="1"/>
                <c:pt idx="0">
                  <c:v>v3</c:v>
                </c:pt>
              </c:strCache>
            </c:strRef>
          </c:tx>
          <c:spPr>
            <a:solidFill>
              <a:schemeClr val="accent3"/>
            </a:solidFill>
            <a:ln>
              <a:noFill/>
            </a:ln>
            <a:effectLst/>
          </c:spPr>
          <c:invertIfNegative val="0"/>
          <c:cat>
            <c:strRef>
              <c:f>PivotSurveyResult!$P$4:$P$7</c:f>
              <c:strCache>
                <c:ptCount val="4"/>
                <c:pt idx="0">
                  <c:v>100-299 </c:v>
                </c:pt>
                <c:pt idx="1">
                  <c:v>1200-3500 </c:v>
                </c:pt>
                <c:pt idx="2">
                  <c:v>300-1199 </c:v>
                </c:pt>
                <c:pt idx="3">
                  <c:v>3500 Up</c:v>
                </c:pt>
              </c:strCache>
            </c:strRef>
          </c:cat>
          <c:val>
            <c:numRef>
              <c:f>PivotSurveyResult!$S$4:$S$7</c:f>
              <c:numCache>
                <c:formatCode>General</c:formatCode>
                <c:ptCount val="4"/>
                <c:pt idx="1">
                  <c:v>2</c:v>
                </c:pt>
                <c:pt idx="2">
                  <c:v>3</c:v>
                </c:pt>
                <c:pt idx="3">
                  <c:v>1</c:v>
                </c:pt>
              </c:numCache>
            </c:numRef>
          </c:val>
          <c:extLst>
            <c:ext xmlns:c16="http://schemas.microsoft.com/office/drawing/2014/chart" uri="{C3380CC4-5D6E-409C-BE32-E72D297353CC}">
              <c16:uniqueId val="{00000001-C30C-4825-B48B-52987C498066}"/>
            </c:ext>
          </c:extLst>
        </c:ser>
        <c:dLbls>
          <c:showLegendKey val="0"/>
          <c:showVal val="0"/>
          <c:showCatName val="0"/>
          <c:showSerName val="0"/>
          <c:showPercent val="0"/>
          <c:showBubbleSize val="0"/>
        </c:dLbls>
        <c:gapWidth val="219"/>
        <c:overlap val="-27"/>
        <c:axId val="1636859759"/>
        <c:axId val="1636863503"/>
      </c:barChart>
      <c:catAx>
        <c:axId val="163685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3503"/>
        <c:crosses val="autoZero"/>
        <c:auto val="1"/>
        <c:lblAlgn val="ctr"/>
        <c:lblOffset val="100"/>
        <c:noMultiLvlLbl val="0"/>
      </c:catAx>
      <c:valAx>
        <c:axId val="16368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5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Q6:</a:t>
            </a:r>
            <a:r>
              <a:rPr lang="en-US" sz="900" b="1" baseline="0"/>
              <a:t> Where do you frequently buy a headphone?</a:t>
            </a:r>
            <a:endParaRPr lang="en-US" sz="900" b="1"/>
          </a:p>
        </c:rich>
      </c:tx>
      <c:layout>
        <c:manualLayout>
          <c:xMode val="edge"/>
          <c:yMode val="edge"/>
          <c:x val="3.0803660604371369E-2"/>
          <c:y val="3.42465753424657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PivotSurveyResult!$V$2:$V$3</c:f>
              <c:strCache>
                <c:ptCount val="1"/>
                <c:pt idx="0">
                  <c:v>v1</c:v>
                </c:pt>
              </c:strCache>
            </c:strRef>
          </c:tx>
          <c:spPr>
            <a:solidFill>
              <a:schemeClr val="accent1"/>
            </a:solidFill>
            <a:ln>
              <a:noFill/>
            </a:ln>
            <a:effectLst/>
          </c:spPr>
          <c:invertIfNegative val="0"/>
          <c:cat>
            <c:strRef>
              <c:f>PivotSurveyResult!$U$4:$U$6</c:f>
              <c:strCache>
                <c:ptCount val="3"/>
                <c:pt idx="0">
                  <c:v>Direct selling </c:v>
                </c:pt>
                <c:pt idx="1">
                  <c:v>Online Site</c:v>
                </c:pt>
                <c:pt idx="2">
                  <c:v>Store</c:v>
                </c:pt>
              </c:strCache>
            </c:strRef>
          </c:cat>
          <c:val>
            <c:numRef>
              <c:f>PivotSurveyResult!$V$4:$V$6</c:f>
              <c:numCache>
                <c:formatCode>General</c:formatCode>
                <c:ptCount val="3"/>
                <c:pt idx="1">
                  <c:v>2</c:v>
                </c:pt>
                <c:pt idx="2">
                  <c:v>2</c:v>
                </c:pt>
              </c:numCache>
            </c:numRef>
          </c:val>
          <c:extLst>
            <c:ext xmlns:c16="http://schemas.microsoft.com/office/drawing/2014/chart" uri="{C3380CC4-5D6E-409C-BE32-E72D297353CC}">
              <c16:uniqueId val="{00000000-2202-4D42-A7DE-B168AE7D5443}"/>
            </c:ext>
          </c:extLst>
        </c:ser>
        <c:ser>
          <c:idx val="1"/>
          <c:order val="1"/>
          <c:tx>
            <c:strRef>
              <c:f>PivotSurveyResult!$W$2:$W$3</c:f>
              <c:strCache>
                <c:ptCount val="1"/>
                <c:pt idx="0">
                  <c:v>v2</c:v>
                </c:pt>
              </c:strCache>
            </c:strRef>
          </c:tx>
          <c:spPr>
            <a:solidFill>
              <a:schemeClr val="accent2"/>
            </a:solidFill>
            <a:ln>
              <a:noFill/>
            </a:ln>
            <a:effectLst/>
          </c:spPr>
          <c:invertIfNegative val="0"/>
          <c:cat>
            <c:strRef>
              <c:f>PivotSurveyResult!$U$4:$U$6</c:f>
              <c:strCache>
                <c:ptCount val="3"/>
                <c:pt idx="0">
                  <c:v>Direct selling </c:v>
                </c:pt>
                <c:pt idx="1">
                  <c:v>Online Site</c:v>
                </c:pt>
                <c:pt idx="2">
                  <c:v>Store</c:v>
                </c:pt>
              </c:strCache>
            </c:strRef>
          </c:cat>
          <c:val>
            <c:numRef>
              <c:f>PivotSurveyResult!$W$4:$W$6</c:f>
              <c:numCache>
                <c:formatCode>General</c:formatCode>
                <c:ptCount val="3"/>
                <c:pt idx="1">
                  <c:v>14</c:v>
                </c:pt>
                <c:pt idx="2">
                  <c:v>5</c:v>
                </c:pt>
              </c:numCache>
            </c:numRef>
          </c:val>
          <c:extLst>
            <c:ext xmlns:c16="http://schemas.microsoft.com/office/drawing/2014/chart" uri="{C3380CC4-5D6E-409C-BE32-E72D297353CC}">
              <c16:uniqueId val="{00000000-1239-4F47-AD48-A78CAE1C95F3}"/>
            </c:ext>
          </c:extLst>
        </c:ser>
        <c:ser>
          <c:idx val="2"/>
          <c:order val="2"/>
          <c:tx>
            <c:strRef>
              <c:f>PivotSurveyResult!$X$2:$X$3</c:f>
              <c:strCache>
                <c:ptCount val="1"/>
                <c:pt idx="0">
                  <c:v>v3</c:v>
                </c:pt>
              </c:strCache>
            </c:strRef>
          </c:tx>
          <c:spPr>
            <a:solidFill>
              <a:schemeClr val="accent3"/>
            </a:solidFill>
            <a:ln>
              <a:noFill/>
            </a:ln>
            <a:effectLst/>
          </c:spPr>
          <c:invertIfNegative val="0"/>
          <c:cat>
            <c:strRef>
              <c:f>PivotSurveyResult!$U$4:$U$6</c:f>
              <c:strCache>
                <c:ptCount val="3"/>
                <c:pt idx="0">
                  <c:v>Direct selling </c:v>
                </c:pt>
                <c:pt idx="1">
                  <c:v>Online Site</c:v>
                </c:pt>
                <c:pt idx="2">
                  <c:v>Store</c:v>
                </c:pt>
              </c:strCache>
            </c:strRef>
          </c:cat>
          <c:val>
            <c:numRef>
              <c:f>PivotSurveyResult!$X$4:$X$6</c:f>
              <c:numCache>
                <c:formatCode>General</c:formatCode>
                <c:ptCount val="3"/>
                <c:pt idx="0">
                  <c:v>1</c:v>
                </c:pt>
                <c:pt idx="1">
                  <c:v>3</c:v>
                </c:pt>
                <c:pt idx="2">
                  <c:v>2</c:v>
                </c:pt>
              </c:numCache>
            </c:numRef>
          </c:val>
          <c:extLst>
            <c:ext xmlns:c16="http://schemas.microsoft.com/office/drawing/2014/chart" uri="{C3380CC4-5D6E-409C-BE32-E72D297353CC}">
              <c16:uniqueId val="{00000001-1239-4F47-AD48-A78CAE1C95F3}"/>
            </c:ext>
          </c:extLst>
        </c:ser>
        <c:dLbls>
          <c:showLegendKey val="0"/>
          <c:showVal val="0"/>
          <c:showCatName val="0"/>
          <c:showSerName val="0"/>
          <c:showPercent val="0"/>
          <c:showBubbleSize val="0"/>
        </c:dLbls>
        <c:gapWidth val="219"/>
        <c:overlap val="-27"/>
        <c:axId val="1636866415"/>
        <c:axId val="1636868079"/>
      </c:barChart>
      <c:catAx>
        <c:axId val="16368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8079"/>
        <c:crosses val="autoZero"/>
        <c:auto val="1"/>
        <c:lblAlgn val="ctr"/>
        <c:lblOffset val="100"/>
        <c:noMultiLvlLbl val="0"/>
      </c:catAx>
      <c:valAx>
        <c:axId val="163686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Q8: Which factor is the most</a:t>
            </a:r>
            <a:r>
              <a:rPr lang="en-US" sz="900" b="1" baseline="0"/>
              <a:t> importance for you to choose a headphone?</a:t>
            </a:r>
            <a:endParaRPr lang="en-US" sz="900" b="1"/>
          </a:p>
        </c:rich>
      </c:tx>
      <c:layout>
        <c:manualLayout>
          <c:xMode val="edge"/>
          <c:yMode val="edge"/>
          <c:x val="2.799400074990626E-2"/>
          <c:y val="5.5928411633109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PivotSurveyResult!$AA$2:$AA$3</c:f>
              <c:strCache>
                <c:ptCount val="1"/>
                <c:pt idx="0">
                  <c:v>v1</c:v>
                </c:pt>
              </c:strCache>
            </c:strRef>
          </c:tx>
          <c:spPr>
            <a:solidFill>
              <a:schemeClr val="accent1"/>
            </a:solidFill>
            <a:ln>
              <a:noFill/>
            </a:ln>
            <a:effectLst/>
          </c:spPr>
          <c:invertIfNegative val="0"/>
          <c:cat>
            <c:strRef>
              <c:f>PivotSurveyResult!$Z$4:$Z$9</c:f>
              <c:strCache>
                <c:ptCount val="6"/>
                <c:pt idx="0">
                  <c:v>Brand</c:v>
                </c:pt>
                <c:pt idx="1">
                  <c:v>Feature</c:v>
                </c:pt>
                <c:pt idx="2">
                  <c:v>Function</c:v>
                </c:pt>
                <c:pt idx="3">
                  <c:v>Health</c:v>
                </c:pt>
                <c:pt idx="4">
                  <c:v>Price</c:v>
                </c:pt>
                <c:pt idx="5">
                  <c:v>Sound</c:v>
                </c:pt>
              </c:strCache>
            </c:strRef>
          </c:cat>
          <c:val>
            <c:numRef>
              <c:f>PivotSurveyResult!$AA$4:$AA$9</c:f>
              <c:numCache>
                <c:formatCode>General</c:formatCode>
                <c:ptCount val="6"/>
                <c:pt idx="0">
                  <c:v>2</c:v>
                </c:pt>
                <c:pt idx="1">
                  <c:v>1</c:v>
                </c:pt>
                <c:pt idx="4">
                  <c:v>1</c:v>
                </c:pt>
              </c:numCache>
            </c:numRef>
          </c:val>
          <c:extLst>
            <c:ext xmlns:c16="http://schemas.microsoft.com/office/drawing/2014/chart" uri="{C3380CC4-5D6E-409C-BE32-E72D297353CC}">
              <c16:uniqueId val="{00000000-286B-454B-AEB8-C4D82CCE0BA5}"/>
            </c:ext>
          </c:extLst>
        </c:ser>
        <c:ser>
          <c:idx val="1"/>
          <c:order val="1"/>
          <c:tx>
            <c:strRef>
              <c:f>PivotSurveyResult!$AB$2:$AB$3</c:f>
              <c:strCache>
                <c:ptCount val="1"/>
                <c:pt idx="0">
                  <c:v>v2</c:v>
                </c:pt>
              </c:strCache>
            </c:strRef>
          </c:tx>
          <c:spPr>
            <a:solidFill>
              <a:schemeClr val="accent2"/>
            </a:solidFill>
            <a:ln>
              <a:noFill/>
            </a:ln>
            <a:effectLst/>
          </c:spPr>
          <c:invertIfNegative val="0"/>
          <c:cat>
            <c:strRef>
              <c:f>PivotSurveyResult!$Z$4:$Z$9</c:f>
              <c:strCache>
                <c:ptCount val="6"/>
                <c:pt idx="0">
                  <c:v>Brand</c:v>
                </c:pt>
                <c:pt idx="1">
                  <c:v>Feature</c:v>
                </c:pt>
                <c:pt idx="2">
                  <c:v>Function</c:v>
                </c:pt>
                <c:pt idx="3">
                  <c:v>Health</c:v>
                </c:pt>
                <c:pt idx="4">
                  <c:v>Price</c:v>
                </c:pt>
                <c:pt idx="5">
                  <c:v>Sound</c:v>
                </c:pt>
              </c:strCache>
            </c:strRef>
          </c:cat>
          <c:val>
            <c:numRef>
              <c:f>PivotSurveyResult!$AB$4:$AB$9</c:f>
              <c:numCache>
                <c:formatCode>General</c:formatCode>
                <c:ptCount val="6"/>
                <c:pt idx="1">
                  <c:v>5</c:v>
                </c:pt>
                <c:pt idx="2">
                  <c:v>5</c:v>
                </c:pt>
                <c:pt idx="4">
                  <c:v>7</c:v>
                </c:pt>
                <c:pt idx="5">
                  <c:v>2</c:v>
                </c:pt>
              </c:numCache>
            </c:numRef>
          </c:val>
          <c:extLst>
            <c:ext xmlns:c16="http://schemas.microsoft.com/office/drawing/2014/chart" uri="{C3380CC4-5D6E-409C-BE32-E72D297353CC}">
              <c16:uniqueId val="{00000000-A61C-4543-9CD4-E89A639B5D6F}"/>
            </c:ext>
          </c:extLst>
        </c:ser>
        <c:ser>
          <c:idx val="2"/>
          <c:order val="2"/>
          <c:tx>
            <c:strRef>
              <c:f>PivotSurveyResult!$AC$2:$AC$3</c:f>
              <c:strCache>
                <c:ptCount val="1"/>
                <c:pt idx="0">
                  <c:v>v3</c:v>
                </c:pt>
              </c:strCache>
            </c:strRef>
          </c:tx>
          <c:spPr>
            <a:solidFill>
              <a:schemeClr val="accent3"/>
            </a:solidFill>
            <a:ln>
              <a:noFill/>
            </a:ln>
            <a:effectLst/>
          </c:spPr>
          <c:invertIfNegative val="0"/>
          <c:cat>
            <c:strRef>
              <c:f>PivotSurveyResult!$Z$4:$Z$9</c:f>
              <c:strCache>
                <c:ptCount val="6"/>
                <c:pt idx="0">
                  <c:v>Brand</c:v>
                </c:pt>
                <c:pt idx="1">
                  <c:v>Feature</c:v>
                </c:pt>
                <c:pt idx="2">
                  <c:v>Function</c:v>
                </c:pt>
                <c:pt idx="3">
                  <c:v>Health</c:v>
                </c:pt>
                <c:pt idx="4">
                  <c:v>Price</c:v>
                </c:pt>
                <c:pt idx="5">
                  <c:v>Sound</c:v>
                </c:pt>
              </c:strCache>
            </c:strRef>
          </c:cat>
          <c:val>
            <c:numRef>
              <c:f>PivotSurveyResult!$AC$4:$AC$9</c:f>
              <c:numCache>
                <c:formatCode>General</c:formatCode>
                <c:ptCount val="6"/>
                <c:pt idx="0">
                  <c:v>2</c:v>
                </c:pt>
                <c:pt idx="1">
                  <c:v>2</c:v>
                </c:pt>
                <c:pt idx="3">
                  <c:v>1</c:v>
                </c:pt>
                <c:pt idx="4">
                  <c:v>1</c:v>
                </c:pt>
              </c:numCache>
            </c:numRef>
          </c:val>
          <c:extLst>
            <c:ext xmlns:c16="http://schemas.microsoft.com/office/drawing/2014/chart" uri="{C3380CC4-5D6E-409C-BE32-E72D297353CC}">
              <c16:uniqueId val="{00000001-A61C-4543-9CD4-E89A639B5D6F}"/>
            </c:ext>
          </c:extLst>
        </c:ser>
        <c:dLbls>
          <c:showLegendKey val="0"/>
          <c:showVal val="0"/>
          <c:showCatName val="0"/>
          <c:showSerName val="0"/>
          <c:showPercent val="0"/>
          <c:showBubbleSize val="0"/>
        </c:dLbls>
        <c:gapWidth val="219"/>
        <c:overlap val="-27"/>
        <c:axId val="1592724431"/>
        <c:axId val="1592716111"/>
      </c:barChart>
      <c:catAx>
        <c:axId val="15927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16111"/>
        <c:crosses val="autoZero"/>
        <c:auto val="1"/>
        <c:lblAlgn val="ctr"/>
        <c:lblOffset val="100"/>
        <c:noMultiLvlLbl val="0"/>
      </c:catAx>
      <c:valAx>
        <c:axId val="15927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Q9: Are</a:t>
            </a:r>
            <a:r>
              <a:rPr lang="en-US" sz="900" b="1" baseline="0"/>
              <a:t> you concerned using headphones cause harmful your health?</a:t>
            </a:r>
            <a:endParaRPr lang="en-US" sz="900" b="1"/>
          </a:p>
        </c:rich>
      </c:tx>
      <c:layout>
        <c:manualLayout>
          <c:xMode val="edge"/>
          <c:yMode val="edge"/>
          <c:x val="2.6679043882056549E-2"/>
          <c:y val="4.32098765432098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PivotSurveyResult!$AF$2:$AF$3</c:f>
              <c:strCache>
                <c:ptCount val="1"/>
                <c:pt idx="0">
                  <c:v>v1</c:v>
                </c:pt>
              </c:strCache>
            </c:strRef>
          </c:tx>
          <c:spPr>
            <a:solidFill>
              <a:schemeClr val="accent1"/>
            </a:solidFill>
            <a:ln>
              <a:noFill/>
            </a:ln>
            <a:effectLst/>
          </c:spPr>
          <c:invertIfNegative val="0"/>
          <c:cat>
            <c:strRef>
              <c:f>PivotSurveyResult!$AE$4:$AE$5</c:f>
              <c:strCache>
                <c:ptCount val="2"/>
                <c:pt idx="0">
                  <c:v>No </c:v>
                </c:pt>
                <c:pt idx="1">
                  <c:v>Yes </c:v>
                </c:pt>
              </c:strCache>
            </c:strRef>
          </c:cat>
          <c:val>
            <c:numRef>
              <c:f>PivotSurveyResult!$AF$4:$AF$5</c:f>
              <c:numCache>
                <c:formatCode>General</c:formatCode>
                <c:ptCount val="2"/>
                <c:pt idx="0">
                  <c:v>1</c:v>
                </c:pt>
                <c:pt idx="1">
                  <c:v>3</c:v>
                </c:pt>
              </c:numCache>
            </c:numRef>
          </c:val>
          <c:extLst>
            <c:ext xmlns:c16="http://schemas.microsoft.com/office/drawing/2014/chart" uri="{C3380CC4-5D6E-409C-BE32-E72D297353CC}">
              <c16:uniqueId val="{00000000-9F9C-4EB4-832E-FA4E3813B7BC}"/>
            </c:ext>
          </c:extLst>
        </c:ser>
        <c:ser>
          <c:idx val="1"/>
          <c:order val="1"/>
          <c:tx>
            <c:strRef>
              <c:f>PivotSurveyResult!$AG$2:$AG$3</c:f>
              <c:strCache>
                <c:ptCount val="1"/>
                <c:pt idx="0">
                  <c:v>v2</c:v>
                </c:pt>
              </c:strCache>
            </c:strRef>
          </c:tx>
          <c:spPr>
            <a:solidFill>
              <a:schemeClr val="accent2"/>
            </a:solidFill>
            <a:ln>
              <a:noFill/>
            </a:ln>
            <a:effectLst/>
          </c:spPr>
          <c:invertIfNegative val="0"/>
          <c:cat>
            <c:strRef>
              <c:f>PivotSurveyResult!$AE$4:$AE$5</c:f>
              <c:strCache>
                <c:ptCount val="2"/>
                <c:pt idx="0">
                  <c:v>No </c:v>
                </c:pt>
                <c:pt idx="1">
                  <c:v>Yes </c:v>
                </c:pt>
              </c:strCache>
            </c:strRef>
          </c:cat>
          <c:val>
            <c:numRef>
              <c:f>PivotSurveyResult!$AG$4:$AG$5</c:f>
              <c:numCache>
                <c:formatCode>General</c:formatCode>
                <c:ptCount val="2"/>
                <c:pt idx="0">
                  <c:v>9</c:v>
                </c:pt>
                <c:pt idx="1">
                  <c:v>10</c:v>
                </c:pt>
              </c:numCache>
            </c:numRef>
          </c:val>
          <c:extLst>
            <c:ext xmlns:c16="http://schemas.microsoft.com/office/drawing/2014/chart" uri="{C3380CC4-5D6E-409C-BE32-E72D297353CC}">
              <c16:uniqueId val="{00000000-D66A-4EC3-9453-9C1C9FE657A3}"/>
            </c:ext>
          </c:extLst>
        </c:ser>
        <c:ser>
          <c:idx val="2"/>
          <c:order val="2"/>
          <c:tx>
            <c:strRef>
              <c:f>PivotSurveyResult!$AH$2:$AH$3</c:f>
              <c:strCache>
                <c:ptCount val="1"/>
                <c:pt idx="0">
                  <c:v>v3</c:v>
                </c:pt>
              </c:strCache>
            </c:strRef>
          </c:tx>
          <c:spPr>
            <a:solidFill>
              <a:schemeClr val="accent3"/>
            </a:solidFill>
            <a:ln>
              <a:noFill/>
            </a:ln>
            <a:effectLst/>
          </c:spPr>
          <c:invertIfNegative val="0"/>
          <c:cat>
            <c:strRef>
              <c:f>PivotSurveyResult!$AE$4:$AE$5</c:f>
              <c:strCache>
                <c:ptCount val="2"/>
                <c:pt idx="0">
                  <c:v>No </c:v>
                </c:pt>
                <c:pt idx="1">
                  <c:v>Yes </c:v>
                </c:pt>
              </c:strCache>
            </c:strRef>
          </c:cat>
          <c:val>
            <c:numRef>
              <c:f>PivotSurveyResult!$AH$4:$AH$5</c:f>
              <c:numCache>
                <c:formatCode>General</c:formatCode>
                <c:ptCount val="2"/>
                <c:pt idx="0">
                  <c:v>1</c:v>
                </c:pt>
                <c:pt idx="1">
                  <c:v>5</c:v>
                </c:pt>
              </c:numCache>
            </c:numRef>
          </c:val>
          <c:extLst>
            <c:ext xmlns:c16="http://schemas.microsoft.com/office/drawing/2014/chart" uri="{C3380CC4-5D6E-409C-BE32-E72D297353CC}">
              <c16:uniqueId val="{00000001-D66A-4EC3-9453-9C1C9FE657A3}"/>
            </c:ext>
          </c:extLst>
        </c:ser>
        <c:dLbls>
          <c:showLegendKey val="0"/>
          <c:showVal val="0"/>
          <c:showCatName val="0"/>
          <c:showSerName val="0"/>
          <c:showPercent val="0"/>
          <c:showBubbleSize val="0"/>
        </c:dLbls>
        <c:gapWidth val="219"/>
        <c:overlap val="-27"/>
        <c:axId val="1636768655"/>
        <c:axId val="1636762831"/>
      </c:barChart>
      <c:catAx>
        <c:axId val="163676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2831"/>
        <c:crosses val="autoZero"/>
        <c:auto val="1"/>
        <c:lblAlgn val="ctr"/>
        <c:lblOffset val="100"/>
        <c:noMultiLvlLbl val="0"/>
      </c:catAx>
      <c:valAx>
        <c:axId val="16367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Q10: What is the best innovative</a:t>
            </a:r>
            <a:r>
              <a:rPr lang="en-US" sz="900" b="1" baseline="0"/>
              <a:t> headphone technology for the future need to develop?</a:t>
            </a:r>
            <a:endParaRPr lang="en-US" sz="900" b="1"/>
          </a:p>
        </c:rich>
      </c:tx>
      <c:layout>
        <c:manualLayout>
          <c:xMode val="edge"/>
          <c:yMode val="edge"/>
          <c:x val="3.6307844540822781E-2"/>
          <c:y val="5.576208178438661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PivotSurveyResult!$AK$2:$AK$3</c:f>
              <c:strCache>
                <c:ptCount val="1"/>
                <c:pt idx="0">
                  <c:v>v1</c:v>
                </c:pt>
              </c:strCache>
            </c:strRef>
          </c:tx>
          <c:spPr>
            <a:solidFill>
              <a:schemeClr val="accent1"/>
            </a:solidFill>
            <a:ln>
              <a:noFill/>
            </a:ln>
            <a:effectLst/>
          </c:spPr>
          <c:invertIfNegative val="0"/>
          <c:cat>
            <c:strRef>
              <c:f>PivotSurveyResult!$AJ$4:$AJ$8</c:f>
              <c:strCache>
                <c:ptCount val="5"/>
                <c:pt idx="0">
                  <c:v>Artificial Intelligence</c:v>
                </c:pt>
                <c:pt idx="1">
                  <c:v>Creative design</c:v>
                </c:pt>
                <c:pt idx="2">
                  <c:v>Eco-friendly material </c:v>
                </c:pt>
                <c:pt idx="3">
                  <c:v>Software and application</c:v>
                </c:pt>
                <c:pt idx="4">
                  <c:v>Sound for health</c:v>
                </c:pt>
              </c:strCache>
            </c:strRef>
          </c:cat>
          <c:val>
            <c:numRef>
              <c:f>PivotSurveyResult!$AK$4:$AK$8</c:f>
              <c:numCache>
                <c:formatCode>General</c:formatCode>
                <c:ptCount val="5"/>
                <c:pt idx="4">
                  <c:v>4</c:v>
                </c:pt>
              </c:numCache>
            </c:numRef>
          </c:val>
          <c:extLst>
            <c:ext xmlns:c16="http://schemas.microsoft.com/office/drawing/2014/chart" uri="{C3380CC4-5D6E-409C-BE32-E72D297353CC}">
              <c16:uniqueId val="{00000000-83E2-4859-9E0D-AB745DF28BC6}"/>
            </c:ext>
          </c:extLst>
        </c:ser>
        <c:ser>
          <c:idx val="1"/>
          <c:order val="1"/>
          <c:tx>
            <c:strRef>
              <c:f>PivotSurveyResult!$AL$2:$AL$3</c:f>
              <c:strCache>
                <c:ptCount val="1"/>
                <c:pt idx="0">
                  <c:v>v2</c:v>
                </c:pt>
              </c:strCache>
            </c:strRef>
          </c:tx>
          <c:spPr>
            <a:solidFill>
              <a:schemeClr val="accent2"/>
            </a:solidFill>
            <a:ln>
              <a:noFill/>
            </a:ln>
            <a:effectLst/>
          </c:spPr>
          <c:invertIfNegative val="0"/>
          <c:cat>
            <c:strRef>
              <c:f>PivotSurveyResult!$AJ$4:$AJ$8</c:f>
              <c:strCache>
                <c:ptCount val="5"/>
                <c:pt idx="0">
                  <c:v>Artificial Intelligence</c:v>
                </c:pt>
                <c:pt idx="1">
                  <c:v>Creative design</c:v>
                </c:pt>
                <c:pt idx="2">
                  <c:v>Eco-friendly material </c:v>
                </c:pt>
                <c:pt idx="3">
                  <c:v>Software and application</c:v>
                </c:pt>
                <c:pt idx="4">
                  <c:v>Sound for health</c:v>
                </c:pt>
              </c:strCache>
            </c:strRef>
          </c:cat>
          <c:val>
            <c:numRef>
              <c:f>PivotSurveyResult!$AL$4:$AL$8</c:f>
              <c:numCache>
                <c:formatCode>General</c:formatCode>
                <c:ptCount val="5"/>
                <c:pt idx="0">
                  <c:v>1</c:v>
                </c:pt>
                <c:pt idx="1">
                  <c:v>1</c:v>
                </c:pt>
                <c:pt idx="2">
                  <c:v>2</c:v>
                </c:pt>
                <c:pt idx="3">
                  <c:v>9</c:v>
                </c:pt>
                <c:pt idx="4">
                  <c:v>6</c:v>
                </c:pt>
              </c:numCache>
            </c:numRef>
          </c:val>
          <c:extLst>
            <c:ext xmlns:c16="http://schemas.microsoft.com/office/drawing/2014/chart" uri="{C3380CC4-5D6E-409C-BE32-E72D297353CC}">
              <c16:uniqueId val="{00000000-D3AF-4D03-9A7B-525FCD12D26D}"/>
            </c:ext>
          </c:extLst>
        </c:ser>
        <c:ser>
          <c:idx val="2"/>
          <c:order val="2"/>
          <c:tx>
            <c:strRef>
              <c:f>PivotSurveyResult!$AM$2:$AM$3</c:f>
              <c:strCache>
                <c:ptCount val="1"/>
                <c:pt idx="0">
                  <c:v>v3</c:v>
                </c:pt>
              </c:strCache>
            </c:strRef>
          </c:tx>
          <c:spPr>
            <a:solidFill>
              <a:schemeClr val="accent3"/>
            </a:solidFill>
            <a:ln>
              <a:noFill/>
            </a:ln>
            <a:effectLst/>
          </c:spPr>
          <c:invertIfNegative val="0"/>
          <c:cat>
            <c:strRef>
              <c:f>PivotSurveyResult!$AJ$4:$AJ$8</c:f>
              <c:strCache>
                <c:ptCount val="5"/>
                <c:pt idx="0">
                  <c:v>Artificial Intelligence</c:v>
                </c:pt>
                <c:pt idx="1">
                  <c:v>Creative design</c:v>
                </c:pt>
                <c:pt idx="2">
                  <c:v>Eco-friendly material </c:v>
                </c:pt>
                <c:pt idx="3">
                  <c:v>Software and application</c:v>
                </c:pt>
                <c:pt idx="4">
                  <c:v>Sound for health</c:v>
                </c:pt>
              </c:strCache>
            </c:strRef>
          </c:cat>
          <c:val>
            <c:numRef>
              <c:f>PivotSurveyResult!$AM$4:$AM$8</c:f>
              <c:numCache>
                <c:formatCode>General</c:formatCode>
                <c:ptCount val="5"/>
                <c:pt idx="0">
                  <c:v>1</c:v>
                </c:pt>
                <c:pt idx="1">
                  <c:v>1</c:v>
                </c:pt>
                <c:pt idx="3">
                  <c:v>2</c:v>
                </c:pt>
                <c:pt idx="4">
                  <c:v>2</c:v>
                </c:pt>
              </c:numCache>
            </c:numRef>
          </c:val>
          <c:extLst>
            <c:ext xmlns:c16="http://schemas.microsoft.com/office/drawing/2014/chart" uri="{C3380CC4-5D6E-409C-BE32-E72D297353CC}">
              <c16:uniqueId val="{00000001-D3AF-4D03-9A7B-525FCD12D26D}"/>
            </c:ext>
          </c:extLst>
        </c:ser>
        <c:dLbls>
          <c:showLegendKey val="0"/>
          <c:showVal val="0"/>
          <c:showCatName val="0"/>
          <c:showSerName val="0"/>
          <c:showPercent val="0"/>
          <c:showBubbleSize val="0"/>
        </c:dLbls>
        <c:gapWidth val="219"/>
        <c:overlap val="-27"/>
        <c:axId val="1636786543"/>
        <c:axId val="1636783215"/>
      </c:barChart>
      <c:catAx>
        <c:axId val="16367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83215"/>
        <c:crosses val="autoZero"/>
        <c:auto val="1"/>
        <c:lblAlgn val="ctr"/>
        <c:lblOffset val="100"/>
        <c:noMultiLvlLbl val="0"/>
      </c:catAx>
      <c:valAx>
        <c:axId val="163678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[HeadphonesSurvey_Dashboard.xlsx]PivotSurveyResult!PivotTable30</c:name>
    <c:fmtId val="10"/>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OCCUPATION</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layout>
            <c:manualLayout>
              <c:x val="-6.9444444444444448E-2"/>
              <c:y val="-9.2592592592593021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442045923504845"/>
              <c:y val="-8.148942758559674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245550701511148"/>
                  <c:h val="0.17129649742058103"/>
                </c:manualLayout>
              </c15:layout>
            </c:ext>
          </c:extLst>
        </c:dLbl>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6.9444444444444337E-2"/>
              <c:y val="1.851851851851851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20135671114502"/>
                  <c:h val="0.21452809971787234"/>
                </c:manualLayout>
              </c15:layout>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442045923504845"/>
              <c:y val="-8.148942758559674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245550701511148"/>
                  <c:h val="0.17129649742058103"/>
                </c:manualLayout>
              </c15:layout>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9444444444444337E-2"/>
              <c:y val="1.851851851851851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9444444444444448E-2"/>
              <c:y val="-9.2592592592593021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8647485640381897"/>
              <c:y val="-8.148950131233599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5946023051466395"/>
                  <c:h val="0.17129647856517935"/>
                </c:manualLayout>
              </c15:layout>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4190821256038638"/>
              <c:y val="1.851879192184309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706350564875043"/>
                  <c:h val="0.23866251093613297"/>
                </c:manualLayout>
              </c15:layout>
            </c:ext>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9444444444444448E-2"/>
              <c:y val="-9.2592592592593021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PivotSurveyResult!$AB$35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2D7-49DA-8127-FB278BB124D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2D7-49DA-8127-FB278BB124D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12D7-49DA-8127-FB278BB124D3}"/>
              </c:ext>
            </c:extLst>
          </c:dPt>
          <c:dLbls>
            <c:dLbl>
              <c:idx val="0"/>
              <c:layout>
                <c:manualLayout>
                  <c:x val="0.18647485640381897"/>
                  <c:y val="-8.148950131233599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5946023051466395"/>
                      <c:h val="0.17129647856517935"/>
                    </c:manualLayout>
                  </c15:layout>
                </c:ext>
                <c:ext xmlns:c16="http://schemas.microsoft.com/office/drawing/2014/chart" uri="{C3380CC4-5D6E-409C-BE32-E72D297353CC}">
                  <c16:uniqueId val="{00000001-12D7-49DA-8127-FB278BB124D3}"/>
                </c:ext>
              </c:extLst>
            </c:dLbl>
            <c:dLbl>
              <c:idx val="1"/>
              <c:layout>
                <c:manualLayout>
                  <c:x val="0.14190821256038638"/>
                  <c:y val="1.8518791921843095E-2"/>
                </c:manualLayout>
              </c:layout>
              <c:showLegendKey val="0"/>
              <c:showVal val="0"/>
              <c:showCatName val="1"/>
              <c:showSerName val="0"/>
              <c:showPercent val="1"/>
              <c:showBubbleSize val="0"/>
              <c:extLst>
                <c:ext xmlns:c15="http://schemas.microsoft.com/office/drawing/2012/chart" uri="{CE6537A1-D6FC-4f65-9D91-7224C49458BB}">
                  <c15:layout>
                    <c:manualLayout>
                      <c:w val="0.33706350564875043"/>
                      <c:h val="0.23866251093613297"/>
                    </c:manualLayout>
                  </c15:layout>
                </c:ext>
                <c:ext xmlns:c16="http://schemas.microsoft.com/office/drawing/2014/chart" uri="{C3380CC4-5D6E-409C-BE32-E72D297353CC}">
                  <c16:uniqueId val="{00000003-12D7-49DA-8127-FB278BB124D3}"/>
                </c:ext>
              </c:extLst>
            </c:dLbl>
            <c:dLbl>
              <c:idx val="2"/>
              <c:layout>
                <c:manualLayout>
                  <c:x val="-6.9444444444444448E-2"/>
                  <c:y val="-9.259259259259302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2D7-49DA-8127-FB278BB124D3}"/>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PivotSurveyResult!$AA$36:$AA$38</c:f>
              <c:strCache>
                <c:ptCount val="3"/>
                <c:pt idx="0">
                  <c:v>Business Owner </c:v>
                </c:pt>
                <c:pt idx="1">
                  <c:v>Employee </c:v>
                </c:pt>
                <c:pt idx="2">
                  <c:v>Other</c:v>
                </c:pt>
              </c:strCache>
            </c:strRef>
          </c:cat>
          <c:val>
            <c:numRef>
              <c:f>PivotSurveyResult!$AB$36:$AB$38</c:f>
              <c:numCache>
                <c:formatCode>General</c:formatCode>
                <c:ptCount val="3"/>
                <c:pt idx="0">
                  <c:v>2</c:v>
                </c:pt>
                <c:pt idx="1">
                  <c:v>22</c:v>
                </c:pt>
                <c:pt idx="2">
                  <c:v>5</c:v>
                </c:pt>
              </c:numCache>
            </c:numRef>
          </c:val>
          <c:extLst>
            <c:ext xmlns:c16="http://schemas.microsoft.com/office/drawing/2014/chart" uri="{C3380CC4-5D6E-409C-BE32-E72D297353CC}">
              <c16:uniqueId val="{00000006-12D7-49DA-8127-FB278BB124D3}"/>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[HeadphonesSurvey_Dashboard.xlsx]PivotSurveyResult!PivotTable18</c:name>
    <c:fmtId val="3"/>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a:t>
            </a:r>
            <a:r>
              <a:rPr lang="en-US" sz="900" b="1" baseline="0"/>
              <a:t> 1</a:t>
            </a:r>
            <a:endParaRPr lang="en-US" sz="900" b="1"/>
          </a:p>
        </c:rich>
      </c:tx>
      <c:layout>
        <c:manualLayout>
          <c:xMode val="edge"/>
          <c:yMode val="edge"/>
          <c:x val="3.4493000874890635E-2"/>
          <c:y val="3.2407407407407406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PivotSurveyResult!$B$39:$B$40</c:f>
              <c:strCache>
                <c:ptCount val="1"/>
                <c:pt idx="0">
                  <c:v>v1</c:v>
                </c:pt>
              </c:strCache>
            </c:strRef>
          </c:tx>
          <c:spPr>
            <a:solidFill>
              <a:schemeClr val="accent1"/>
            </a:solidFill>
            <a:ln>
              <a:noFill/>
            </a:ln>
            <a:effectLst/>
          </c:spPr>
          <c:invertIfNegative val="0"/>
          <c:cat>
            <c:strRef>
              <c:f>PivotSurveyResult!$A$41:$A$45</c:f>
              <c:strCache>
                <c:ptCount val="5"/>
                <c:pt idx="0">
                  <c:v>1</c:v>
                </c:pt>
                <c:pt idx="1">
                  <c:v>2</c:v>
                </c:pt>
                <c:pt idx="2">
                  <c:v>3</c:v>
                </c:pt>
                <c:pt idx="3">
                  <c:v>4</c:v>
                </c:pt>
                <c:pt idx="4">
                  <c:v>5</c:v>
                </c:pt>
              </c:strCache>
            </c:strRef>
          </c:cat>
          <c:val>
            <c:numRef>
              <c:f>PivotSurveyResult!$B$41:$B$45</c:f>
              <c:numCache>
                <c:formatCode>General</c:formatCode>
                <c:ptCount val="5"/>
                <c:pt idx="1">
                  <c:v>2</c:v>
                </c:pt>
                <c:pt idx="3">
                  <c:v>8</c:v>
                </c:pt>
                <c:pt idx="4">
                  <c:v>5</c:v>
                </c:pt>
              </c:numCache>
            </c:numRef>
          </c:val>
          <c:extLst>
            <c:ext xmlns:c16="http://schemas.microsoft.com/office/drawing/2014/chart" uri="{C3380CC4-5D6E-409C-BE32-E72D297353CC}">
              <c16:uniqueId val="{00000000-3EA9-41C9-B86C-BD309C992BC7}"/>
            </c:ext>
          </c:extLst>
        </c:ser>
        <c:ser>
          <c:idx val="1"/>
          <c:order val="1"/>
          <c:tx>
            <c:strRef>
              <c:f>PivotSurveyResult!$C$39:$C$40</c:f>
              <c:strCache>
                <c:ptCount val="1"/>
                <c:pt idx="0">
                  <c:v>v2</c:v>
                </c:pt>
              </c:strCache>
            </c:strRef>
          </c:tx>
          <c:spPr>
            <a:solidFill>
              <a:schemeClr val="accent2"/>
            </a:solidFill>
            <a:ln>
              <a:noFill/>
            </a:ln>
            <a:effectLst/>
          </c:spPr>
          <c:invertIfNegative val="0"/>
          <c:cat>
            <c:strRef>
              <c:f>PivotSurveyResult!$A$41:$A$45</c:f>
              <c:strCache>
                <c:ptCount val="5"/>
                <c:pt idx="0">
                  <c:v>1</c:v>
                </c:pt>
                <c:pt idx="1">
                  <c:v>2</c:v>
                </c:pt>
                <c:pt idx="2">
                  <c:v>3</c:v>
                </c:pt>
                <c:pt idx="3">
                  <c:v>4</c:v>
                </c:pt>
                <c:pt idx="4">
                  <c:v>5</c:v>
                </c:pt>
              </c:strCache>
            </c:strRef>
          </c:cat>
          <c:val>
            <c:numRef>
              <c:f>PivotSurveyResult!$C$41:$C$45</c:f>
              <c:numCache>
                <c:formatCode>General</c:formatCode>
                <c:ptCount val="5"/>
                <c:pt idx="0">
                  <c:v>8</c:v>
                </c:pt>
                <c:pt idx="1">
                  <c:v>4</c:v>
                </c:pt>
                <c:pt idx="2">
                  <c:v>6</c:v>
                </c:pt>
                <c:pt idx="3">
                  <c:v>16</c:v>
                </c:pt>
                <c:pt idx="4">
                  <c:v>15</c:v>
                </c:pt>
              </c:numCache>
            </c:numRef>
          </c:val>
          <c:extLst>
            <c:ext xmlns:c16="http://schemas.microsoft.com/office/drawing/2014/chart" uri="{C3380CC4-5D6E-409C-BE32-E72D297353CC}">
              <c16:uniqueId val="{00000000-9D90-4F8E-8D66-C41440CCDD27}"/>
            </c:ext>
          </c:extLst>
        </c:ser>
        <c:ser>
          <c:idx val="2"/>
          <c:order val="2"/>
          <c:tx>
            <c:strRef>
              <c:f>PivotSurveyResult!$D$39:$D$40</c:f>
              <c:strCache>
                <c:ptCount val="1"/>
                <c:pt idx="0">
                  <c:v>v3</c:v>
                </c:pt>
              </c:strCache>
            </c:strRef>
          </c:tx>
          <c:spPr>
            <a:solidFill>
              <a:schemeClr val="accent3"/>
            </a:solidFill>
            <a:ln>
              <a:noFill/>
            </a:ln>
            <a:effectLst/>
          </c:spPr>
          <c:invertIfNegative val="0"/>
          <c:cat>
            <c:strRef>
              <c:f>PivotSurveyResult!$A$41:$A$45</c:f>
              <c:strCache>
                <c:ptCount val="5"/>
                <c:pt idx="0">
                  <c:v>1</c:v>
                </c:pt>
                <c:pt idx="1">
                  <c:v>2</c:v>
                </c:pt>
                <c:pt idx="2">
                  <c:v>3</c:v>
                </c:pt>
                <c:pt idx="3">
                  <c:v>4</c:v>
                </c:pt>
                <c:pt idx="4">
                  <c:v>5</c:v>
                </c:pt>
              </c:strCache>
            </c:strRef>
          </c:cat>
          <c:val>
            <c:numRef>
              <c:f>PivotSurveyResult!$D$41:$D$45</c:f>
              <c:numCache>
                <c:formatCode>General</c:formatCode>
                <c:ptCount val="5"/>
                <c:pt idx="0">
                  <c:v>1</c:v>
                </c:pt>
                <c:pt idx="3">
                  <c:v>12</c:v>
                </c:pt>
                <c:pt idx="4">
                  <c:v>10</c:v>
                </c:pt>
              </c:numCache>
            </c:numRef>
          </c:val>
          <c:extLst>
            <c:ext xmlns:c16="http://schemas.microsoft.com/office/drawing/2014/chart" uri="{C3380CC4-5D6E-409C-BE32-E72D297353CC}">
              <c16:uniqueId val="{00000001-9D90-4F8E-8D66-C41440CCDD27}"/>
            </c:ext>
          </c:extLst>
        </c:ser>
        <c:dLbls>
          <c:showLegendKey val="0"/>
          <c:showVal val="0"/>
          <c:showCatName val="0"/>
          <c:showSerName val="0"/>
          <c:showPercent val="0"/>
          <c:showBubbleSize val="0"/>
        </c:dLbls>
        <c:gapWidth val="219"/>
        <c:overlap val="-27"/>
        <c:axId val="1633508911"/>
        <c:axId val="1633509743"/>
      </c:barChart>
      <c:catAx>
        <c:axId val="163350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r>
                  <a:rPr lang="en-US" baseline="0"/>
                  <a:t> for Feature 1</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9743"/>
        <c:crosses val="autoZero"/>
        <c:auto val="1"/>
        <c:lblAlgn val="ctr"/>
        <c:lblOffset val="100"/>
        <c:noMultiLvlLbl val="0"/>
      </c:catAx>
      <c:valAx>
        <c:axId val="16335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[HeadphonesSurvey_Dashboard.xlsx]PivotSurveyResult!PivotTable19</c:name>
    <c:fmtId val="4"/>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 2 </a:t>
            </a:r>
          </a:p>
        </c:rich>
      </c:tx>
      <c:layout>
        <c:manualLayout>
          <c:xMode val="edge"/>
          <c:yMode val="edge"/>
          <c:x val="5.3590641882507659E-2"/>
          <c:y val="4.8409405255878286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PivotSurveyResult!$B$47:$B$48</c:f>
              <c:strCache>
                <c:ptCount val="1"/>
                <c:pt idx="0">
                  <c:v>v1</c:v>
                </c:pt>
              </c:strCache>
            </c:strRef>
          </c:tx>
          <c:spPr>
            <a:solidFill>
              <a:schemeClr val="accent1"/>
            </a:solidFill>
            <a:ln>
              <a:noFill/>
            </a:ln>
            <a:effectLst/>
          </c:spPr>
          <c:invertIfNegative val="0"/>
          <c:cat>
            <c:strRef>
              <c:f>PivotSurveyResult!$A$49:$A$53</c:f>
              <c:strCache>
                <c:ptCount val="5"/>
                <c:pt idx="0">
                  <c:v>1</c:v>
                </c:pt>
                <c:pt idx="1">
                  <c:v>2</c:v>
                </c:pt>
                <c:pt idx="2">
                  <c:v>3</c:v>
                </c:pt>
                <c:pt idx="3">
                  <c:v>4</c:v>
                </c:pt>
                <c:pt idx="4">
                  <c:v>5</c:v>
                </c:pt>
              </c:strCache>
            </c:strRef>
          </c:cat>
          <c:val>
            <c:numRef>
              <c:f>PivotSurveyResult!$B$49:$B$53</c:f>
              <c:numCache>
                <c:formatCode>General</c:formatCode>
                <c:ptCount val="5"/>
                <c:pt idx="0">
                  <c:v>2</c:v>
                </c:pt>
                <c:pt idx="4">
                  <c:v>10</c:v>
                </c:pt>
              </c:numCache>
            </c:numRef>
          </c:val>
          <c:extLst>
            <c:ext xmlns:c16="http://schemas.microsoft.com/office/drawing/2014/chart" uri="{C3380CC4-5D6E-409C-BE32-E72D297353CC}">
              <c16:uniqueId val="{00000000-36CF-4EFC-8E4E-E69BB1C5127D}"/>
            </c:ext>
          </c:extLst>
        </c:ser>
        <c:ser>
          <c:idx val="1"/>
          <c:order val="1"/>
          <c:tx>
            <c:strRef>
              <c:f>PivotSurveyResult!$C$47:$C$48</c:f>
              <c:strCache>
                <c:ptCount val="1"/>
                <c:pt idx="0">
                  <c:v>v2</c:v>
                </c:pt>
              </c:strCache>
            </c:strRef>
          </c:tx>
          <c:spPr>
            <a:solidFill>
              <a:schemeClr val="accent2"/>
            </a:solidFill>
            <a:ln>
              <a:noFill/>
            </a:ln>
            <a:effectLst/>
          </c:spPr>
          <c:invertIfNegative val="0"/>
          <c:cat>
            <c:strRef>
              <c:f>PivotSurveyResult!$A$49:$A$53</c:f>
              <c:strCache>
                <c:ptCount val="5"/>
                <c:pt idx="0">
                  <c:v>1</c:v>
                </c:pt>
                <c:pt idx="1">
                  <c:v>2</c:v>
                </c:pt>
                <c:pt idx="2">
                  <c:v>3</c:v>
                </c:pt>
                <c:pt idx="3">
                  <c:v>4</c:v>
                </c:pt>
                <c:pt idx="4">
                  <c:v>5</c:v>
                </c:pt>
              </c:strCache>
            </c:strRef>
          </c:cat>
          <c:val>
            <c:numRef>
              <c:f>PivotSurveyResult!$C$49:$C$53</c:f>
              <c:numCache>
                <c:formatCode>General</c:formatCode>
                <c:ptCount val="5"/>
                <c:pt idx="1">
                  <c:v>14</c:v>
                </c:pt>
                <c:pt idx="2">
                  <c:v>3</c:v>
                </c:pt>
                <c:pt idx="3">
                  <c:v>12</c:v>
                </c:pt>
                <c:pt idx="4">
                  <c:v>40</c:v>
                </c:pt>
              </c:numCache>
            </c:numRef>
          </c:val>
          <c:extLst>
            <c:ext xmlns:c16="http://schemas.microsoft.com/office/drawing/2014/chart" uri="{C3380CC4-5D6E-409C-BE32-E72D297353CC}">
              <c16:uniqueId val="{00000000-707E-49A4-8435-F88CD956070B}"/>
            </c:ext>
          </c:extLst>
        </c:ser>
        <c:ser>
          <c:idx val="2"/>
          <c:order val="2"/>
          <c:tx>
            <c:strRef>
              <c:f>PivotSurveyResult!$D$47:$D$48</c:f>
              <c:strCache>
                <c:ptCount val="1"/>
                <c:pt idx="0">
                  <c:v>v3</c:v>
                </c:pt>
              </c:strCache>
            </c:strRef>
          </c:tx>
          <c:spPr>
            <a:solidFill>
              <a:schemeClr val="accent3"/>
            </a:solidFill>
            <a:ln>
              <a:noFill/>
            </a:ln>
            <a:effectLst/>
          </c:spPr>
          <c:invertIfNegative val="0"/>
          <c:cat>
            <c:strRef>
              <c:f>PivotSurveyResult!$A$49:$A$53</c:f>
              <c:strCache>
                <c:ptCount val="5"/>
                <c:pt idx="0">
                  <c:v>1</c:v>
                </c:pt>
                <c:pt idx="1">
                  <c:v>2</c:v>
                </c:pt>
                <c:pt idx="2">
                  <c:v>3</c:v>
                </c:pt>
                <c:pt idx="3">
                  <c:v>4</c:v>
                </c:pt>
                <c:pt idx="4">
                  <c:v>5</c:v>
                </c:pt>
              </c:strCache>
            </c:strRef>
          </c:cat>
          <c:val>
            <c:numRef>
              <c:f>PivotSurveyResult!$D$49:$D$53</c:f>
              <c:numCache>
                <c:formatCode>General</c:formatCode>
                <c:ptCount val="5"/>
                <c:pt idx="1">
                  <c:v>4</c:v>
                </c:pt>
                <c:pt idx="2">
                  <c:v>12</c:v>
                </c:pt>
              </c:numCache>
            </c:numRef>
          </c:val>
          <c:extLst>
            <c:ext xmlns:c16="http://schemas.microsoft.com/office/drawing/2014/chart" uri="{C3380CC4-5D6E-409C-BE32-E72D297353CC}">
              <c16:uniqueId val="{00000001-707E-49A4-8435-F88CD956070B}"/>
            </c:ext>
          </c:extLst>
        </c:ser>
        <c:dLbls>
          <c:showLegendKey val="0"/>
          <c:showVal val="0"/>
          <c:showCatName val="0"/>
          <c:showSerName val="0"/>
          <c:showPercent val="0"/>
          <c:showBubbleSize val="0"/>
        </c:dLbls>
        <c:gapWidth val="219"/>
        <c:overlap val="-27"/>
        <c:axId val="1633553007"/>
        <c:axId val="1633564239"/>
      </c:barChart>
      <c:catAx>
        <c:axId val="163355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 2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64239"/>
        <c:crosses val="autoZero"/>
        <c:auto val="1"/>
        <c:lblAlgn val="ctr"/>
        <c:lblOffset val="100"/>
        <c:noMultiLvlLbl val="0"/>
      </c:catAx>
      <c:valAx>
        <c:axId val="16335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Ranking Feature 3</a:t>
            </a:r>
          </a:p>
        </c:rich>
      </c:tx>
      <c:layout>
        <c:manualLayout>
          <c:xMode val="edge"/>
          <c:yMode val="edge"/>
          <c:x val="2.9583260425780109E-2"/>
          <c:y val="3.2808398950131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PivotSurveyResult!$B$55:$B$56</c:f>
              <c:strCache>
                <c:ptCount val="1"/>
                <c:pt idx="0">
                  <c:v>v1</c:v>
                </c:pt>
              </c:strCache>
            </c:strRef>
          </c:tx>
          <c:spPr>
            <a:solidFill>
              <a:schemeClr val="accent1"/>
            </a:solidFill>
            <a:ln>
              <a:noFill/>
            </a:ln>
            <a:effectLst/>
          </c:spPr>
          <c:invertIfNegative val="0"/>
          <c:cat>
            <c:strRef>
              <c:f>PivotSurveyResult!$A$57:$A$61</c:f>
              <c:strCache>
                <c:ptCount val="5"/>
                <c:pt idx="0">
                  <c:v>1</c:v>
                </c:pt>
                <c:pt idx="1">
                  <c:v>2</c:v>
                </c:pt>
                <c:pt idx="2">
                  <c:v>3</c:v>
                </c:pt>
                <c:pt idx="3">
                  <c:v>4</c:v>
                </c:pt>
                <c:pt idx="4">
                  <c:v>5</c:v>
                </c:pt>
              </c:strCache>
            </c:strRef>
          </c:cat>
          <c:val>
            <c:numRef>
              <c:f>PivotSurveyResult!$B$57:$B$61</c:f>
              <c:numCache>
                <c:formatCode>General</c:formatCode>
                <c:ptCount val="5"/>
                <c:pt idx="1">
                  <c:v>2</c:v>
                </c:pt>
                <c:pt idx="2">
                  <c:v>6</c:v>
                </c:pt>
                <c:pt idx="3">
                  <c:v>4</c:v>
                </c:pt>
              </c:numCache>
            </c:numRef>
          </c:val>
          <c:extLst>
            <c:ext xmlns:c16="http://schemas.microsoft.com/office/drawing/2014/chart" uri="{C3380CC4-5D6E-409C-BE32-E72D297353CC}">
              <c16:uniqueId val="{00000000-6602-4374-ABFF-F68CEB998983}"/>
            </c:ext>
          </c:extLst>
        </c:ser>
        <c:ser>
          <c:idx val="1"/>
          <c:order val="1"/>
          <c:tx>
            <c:strRef>
              <c:f>PivotSurveyResult!$C$55:$C$56</c:f>
              <c:strCache>
                <c:ptCount val="1"/>
                <c:pt idx="0">
                  <c:v>v2</c:v>
                </c:pt>
              </c:strCache>
            </c:strRef>
          </c:tx>
          <c:spPr>
            <a:solidFill>
              <a:schemeClr val="accent2"/>
            </a:solidFill>
            <a:ln>
              <a:noFill/>
            </a:ln>
            <a:effectLst/>
          </c:spPr>
          <c:invertIfNegative val="0"/>
          <c:cat>
            <c:strRef>
              <c:f>PivotSurveyResult!$A$57:$A$61</c:f>
              <c:strCache>
                <c:ptCount val="5"/>
                <c:pt idx="0">
                  <c:v>1</c:v>
                </c:pt>
                <c:pt idx="1">
                  <c:v>2</c:v>
                </c:pt>
                <c:pt idx="2">
                  <c:v>3</c:v>
                </c:pt>
                <c:pt idx="3">
                  <c:v>4</c:v>
                </c:pt>
                <c:pt idx="4">
                  <c:v>5</c:v>
                </c:pt>
              </c:strCache>
            </c:strRef>
          </c:cat>
          <c:val>
            <c:numRef>
              <c:f>PivotSurveyResult!$C$57:$C$61</c:f>
              <c:numCache>
                <c:formatCode>General</c:formatCode>
                <c:ptCount val="5"/>
                <c:pt idx="0">
                  <c:v>1</c:v>
                </c:pt>
                <c:pt idx="2">
                  <c:v>36</c:v>
                </c:pt>
                <c:pt idx="3">
                  <c:v>16</c:v>
                </c:pt>
                <c:pt idx="4">
                  <c:v>10</c:v>
                </c:pt>
              </c:numCache>
            </c:numRef>
          </c:val>
          <c:extLst>
            <c:ext xmlns:c16="http://schemas.microsoft.com/office/drawing/2014/chart" uri="{C3380CC4-5D6E-409C-BE32-E72D297353CC}">
              <c16:uniqueId val="{00000000-93A6-4CB6-A2F1-C6B35C32B31E}"/>
            </c:ext>
          </c:extLst>
        </c:ser>
        <c:ser>
          <c:idx val="2"/>
          <c:order val="2"/>
          <c:tx>
            <c:strRef>
              <c:f>PivotSurveyResult!$D$55:$D$56</c:f>
              <c:strCache>
                <c:ptCount val="1"/>
                <c:pt idx="0">
                  <c:v>v3</c:v>
                </c:pt>
              </c:strCache>
            </c:strRef>
          </c:tx>
          <c:spPr>
            <a:solidFill>
              <a:schemeClr val="accent3"/>
            </a:solidFill>
            <a:ln>
              <a:noFill/>
            </a:ln>
            <a:effectLst/>
          </c:spPr>
          <c:invertIfNegative val="0"/>
          <c:cat>
            <c:strRef>
              <c:f>PivotSurveyResult!$A$57:$A$61</c:f>
              <c:strCache>
                <c:ptCount val="5"/>
                <c:pt idx="0">
                  <c:v>1</c:v>
                </c:pt>
                <c:pt idx="1">
                  <c:v>2</c:v>
                </c:pt>
                <c:pt idx="2">
                  <c:v>3</c:v>
                </c:pt>
                <c:pt idx="3">
                  <c:v>4</c:v>
                </c:pt>
                <c:pt idx="4">
                  <c:v>5</c:v>
                </c:pt>
              </c:strCache>
            </c:strRef>
          </c:cat>
          <c:val>
            <c:numRef>
              <c:f>PivotSurveyResult!$D$57:$D$61</c:f>
              <c:numCache>
                <c:formatCode>General</c:formatCode>
                <c:ptCount val="5"/>
                <c:pt idx="1">
                  <c:v>2</c:v>
                </c:pt>
                <c:pt idx="2">
                  <c:v>6</c:v>
                </c:pt>
                <c:pt idx="3">
                  <c:v>4</c:v>
                </c:pt>
                <c:pt idx="4">
                  <c:v>10</c:v>
                </c:pt>
              </c:numCache>
            </c:numRef>
          </c:val>
          <c:extLst>
            <c:ext xmlns:c16="http://schemas.microsoft.com/office/drawing/2014/chart" uri="{C3380CC4-5D6E-409C-BE32-E72D297353CC}">
              <c16:uniqueId val="{00000001-93A6-4CB6-A2F1-C6B35C32B31E}"/>
            </c:ext>
          </c:extLst>
        </c:ser>
        <c:dLbls>
          <c:showLegendKey val="0"/>
          <c:showVal val="0"/>
          <c:showCatName val="0"/>
          <c:showSerName val="0"/>
          <c:showPercent val="0"/>
          <c:showBubbleSize val="0"/>
        </c:dLbls>
        <c:gapWidth val="219"/>
        <c:overlap val="-27"/>
        <c:axId val="1633553839"/>
        <c:axId val="1633557999"/>
      </c:barChart>
      <c:catAx>
        <c:axId val="163355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a:t>
                </a:r>
                <a:r>
                  <a:rPr lang="en-US" baseline="0"/>
                  <a:t> 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7999"/>
        <c:crosses val="autoZero"/>
        <c:auto val="1"/>
        <c:lblAlgn val="ctr"/>
        <c:lblOffset val="100"/>
        <c:noMultiLvlLbl val="0"/>
      </c:catAx>
      <c:valAx>
        <c:axId val="16335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[HeadphonesSurvey_Dashboard.xlsx]PivotSurveyResult!PivotTable21</c:name>
    <c:fmtId val="4"/>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a:t>
            </a:r>
            <a:r>
              <a:rPr lang="en-US" sz="900" b="1" baseline="0"/>
              <a:t> 4</a:t>
            </a:r>
            <a:endParaRPr lang="en-US" sz="900" b="1"/>
          </a:p>
        </c:rich>
      </c:tx>
      <c:layout>
        <c:manualLayout>
          <c:xMode val="edge"/>
          <c:yMode val="edge"/>
          <c:x val="5.7475959863424152E-2"/>
          <c:y val="5.420054200542005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PivotSurveyResult!$B$63:$B$64</c:f>
              <c:strCache>
                <c:ptCount val="1"/>
                <c:pt idx="0">
                  <c:v>v1</c:v>
                </c:pt>
              </c:strCache>
            </c:strRef>
          </c:tx>
          <c:spPr>
            <a:solidFill>
              <a:schemeClr val="accent1"/>
            </a:solidFill>
            <a:ln>
              <a:noFill/>
            </a:ln>
            <a:effectLst/>
          </c:spPr>
          <c:invertIfNegative val="0"/>
          <c:cat>
            <c:strRef>
              <c:f>PivotSurveyResult!$A$65:$A$69</c:f>
              <c:strCache>
                <c:ptCount val="5"/>
                <c:pt idx="0">
                  <c:v>1</c:v>
                </c:pt>
                <c:pt idx="1">
                  <c:v>2</c:v>
                </c:pt>
                <c:pt idx="2">
                  <c:v>3</c:v>
                </c:pt>
                <c:pt idx="3">
                  <c:v>4</c:v>
                </c:pt>
                <c:pt idx="4">
                  <c:v>5</c:v>
                </c:pt>
              </c:strCache>
            </c:strRef>
          </c:cat>
          <c:val>
            <c:numRef>
              <c:f>PivotSurveyResult!$B$65:$B$69</c:f>
              <c:numCache>
                <c:formatCode>General</c:formatCode>
                <c:ptCount val="5"/>
                <c:pt idx="1">
                  <c:v>4</c:v>
                </c:pt>
                <c:pt idx="2">
                  <c:v>3</c:v>
                </c:pt>
                <c:pt idx="3">
                  <c:v>4</c:v>
                </c:pt>
              </c:numCache>
            </c:numRef>
          </c:val>
          <c:extLst>
            <c:ext xmlns:c16="http://schemas.microsoft.com/office/drawing/2014/chart" uri="{C3380CC4-5D6E-409C-BE32-E72D297353CC}">
              <c16:uniqueId val="{00000000-D079-4E0B-BD13-338534DA71EA}"/>
            </c:ext>
          </c:extLst>
        </c:ser>
        <c:ser>
          <c:idx val="1"/>
          <c:order val="1"/>
          <c:tx>
            <c:strRef>
              <c:f>PivotSurveyResult!$C$63:$C$64</c:f>
              <c:strCache>
                <c:ptCount val="1"/>
                <c:pt idx="0">
                  <c:v>v2</c:v>
                </c:pt>
              </c:strCache>
            </c:strRef>
          </c:tx>
          <c:spPr>
            <a:solidFill>
              <a:schemeClr val="accent2"/>
            </a:solidFill>
            <a:ln>
              <a:noFill/>
            </a:ln>
            <a:effectLst/>
          </c:spPr>
          <c:invertIfNegative val="0"/>
          <c:cat>
            <c:strRef>
              <c:f>PivotSurveyResult!$A$65:$A$69</c:f>
              <c:strCache>
                <c:ptCount val="5"/>
                <c:pt idx="0">
                  <c:v>1</c:v>
                </c:pt>
                <c:pt idx="1">
                  <c:v>2</c:v>
                </c:pt>
                <c:pt idx="2">
                  <c:v>3</c:v>
                </c:pt>
                <c:pt idx="3">
                  <c:v>4</c:v>
                </c:pt>
                <c:pt idx="4">
                  <c:v>5</c:v>
                </c:pt>
              </c:strCache>
            </c:strRef>
          </c:cat>
          <c:val>
            <c:numRef>
              <c:f>PivotSurveyResult!$C$65:$C$69</c:f>
              <c:numCache>
                <c:formatCode>General</c:formatCode>
                <c:ptCount val="5"/>
                <c:pt idx="0">
                  <c:v>3</c:v>
                </c:pt>
                <c:pt idx="1">
                  <c:v>16</c:v>
                </c:pt>
                <c:pt idx="2">
                  <c:v>6</c:v>
                </c:pt>
                <c:pt idx="3">
                  <c:v>16</c:v>
                </c:pt>
                <c:pt idx="4">
                  <c:v>10</c:v>
                </c:pt>
              </c:numCache>
            </c:numRef>
          </c:val>
          <c:extLst>
            <c:ext xmlns:c16="http://schemas.microsoft.com/office/drawing/2014/chart" uri="{C3380CC4-5D6E-409C-BE32-E72D297353CC}">
              <c16:uniqueId val="{00000000-191F-4282-AA7C-2EB53308A51F}"/>
            </c:ext>
          </c:extLst>
        </c:ser>
        <c:ser>
          <c:idx val="2"/>
          <c:order val="2"/>
          <c:tx>
            <c:strRef>
              <c:f>PivotSurveyResult!$D$63:$D$64</c:f>
              <c:strCache>
                <c:ptCount val="1"/>
                <c:pt idx="0">
                  <c:v>v3</c:v>
                </c:pt>
              </c:strCache>
            </c:strRef>
          </c:tx>
          <c:spPr>
            <a:solidFill>
              <a:schemeClr val="accent3"/>
            </a:solidFill>
            <a:ln>
              <a:noFill/>
            </a:ln>
            <a:effectLst/>
          </c:spPr>
          <c:invertIfNegative val="0"/>
          <c:cat>
            <c:strRef>
              <c:f>PivotSurveyResult!$A$65:$A$69</c:f>
              <c:strCache>
                <c:ptCount val="5"/>
                <c:pt idx="0">
                  <c:v>1</c:v>
                </c:pt>
                <c:pt idx="1">
                  <c:v>2</c:v>
                </c:pt>
                <c:pt idx="2">
                  <c:v>3</c:v>
                </c:pt>
                <c:pt idx="3">
                  <c:v>4</c:v>
                </c:pt>
                <c:pt idx="4">
                  <c:v>5</c:v>
                </c:pt>
              </c:strCache>
            </c:strRef>
          </c:cat>
          <c:val>
            <c:numRef>
              <c:f>PivotSurveyResult!$D$65:$D$69</c:f>
              <c:numCache>
                <c:formatCode>General</c:formatCode>
                <c:ptCount val="5"/>
                <c:pt idx="0">
                  <c:v>4</c:v>
                </c:pt>
                <c:pt idx="1">
                  <c:v>2</c:v>
                </c:pt>
                <c:pt idx="3">
                  <c:v>4</c:v>
                </c:pt>
              </c:numCache>
            </c:numRef>
          </c:val>
          <c:extLst>
            <c:ext xmlns:c16="http://schemas.microsoft.com/office/drawing/2014/chart" uri="{C3380CC4-5D6E-409C-BE32-E72D297353CC}">
              <c16:uniqueId val="{00000001-191F-4282-AA7C-2EB53308A51F}"/>
            </c:ext>
          </c:extLst>
        </c:ser>
        <c:dLbls>
          <c:showLegendKey val="0"/>
          <c:showVal val="0"/>
          <c:showCatName val="0"/>
          <c:showSerName val="0"/>
          <c:showPercent val="0"/>
          <c:showBubbleSize val="0"/>
        </c:dLbls>
        <c:gapWidth val="219"/>
        <c:overlap val="-27"/>
        <c:axId val="1633554255"/>
        <c:axId val="1633571311"/>
      </c:barChart>
      <c:catAx>
        <c:axId val="163355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 4</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71311"/>
        <c:crosses val="autoZero"/>
        <c:auto val="1"/>
        <c:lblAlgn val="ctr"/>
        <c:lblOffset val="100"/>
        <c:noMultiLvlLbl val="0"/>
      </c:catAx>
      <c:valAx>
        <c:axId val="163357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[HeadphonesSurvey_Dashboard.xlsx]PivotSurveyResult!PivotTable22</c:name>
    <c:fmtId val="4"/>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 5</a:t>
            </a:r>
          </a:p>
        </c:rich>
      </c:tx>
      <c:layout>
        <c:manualLayout>
          <c:xMode val="edge"/>
          <c:yMode val="edge"/>
          <c:x val="6.0983156013421226E-2"/>
          <c:y val="3.6900369003690037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PivotSurveyResult!$B$71:$B$72</c:f>
              <c:strCache>
                <c:ptCount val="1"/>
                <c:pt idx="0">
                  <c:v>v1</c:v>
                </c:pt>
              </c:strCache>
            </c:strRef>
          </c:tx>
          <c:spPr>
            <a:solidFill>
              <a:schemeClr val="accent1"/>
            </a:solidFill>
            <a:ln>
              <a:noFill/>
            </a:ln>
            <a:effectLst/>
          </c:spPr>
          <c:invertIfNegative val="0"/>
          <c:cat>
            <c:strRef>
              <c:f>PivotSurveyResult!$A$73:$A$77</c:f>
              <c:strCache>
                <c:ptCount val="5"/>
                <c:pt idx="0">
                  <c:v>1</c:v>
                </c:pt>
                <c:pt idx="1">
                  <c:v>2</c:v>
                </c:pt>
                <c:pt idx="2">
                  <c:v>3</c:v>
                </c:pt>
                <c:pt idx="3">
                  <c:v>4</c:v>
                </c:pt>
                <c:pt idx="4">
                  <c:v>5</c:v>
                </c:pt>
              </c:strCache>
            </c:strRef>
          </c:cat>
          <c:val>
            <c:numRef>
              <c:f>PivotSurveyResult!$B$73:$B$77</c:f>
              <c:numCache>
                <c:formatCode>General</c:formatCode>
                <c:ptCount val="5"/>
                <c:pt idx="0">
                  <c:v>2</c:v>
                </c:pt>
                <c:pt idx="2">
                  <c:v>3</c:v>
                </c:pt>
                <c:pt idx="4">
                  <c:v>5</c:v>
                </c:pt>
              </c:numCache>
            </c:numRef>
          </c:val>
          <c:extLst>
            <c:ext xmlns:c16="http://schemas.microsoft.com/office/drawing/2014/chart" uri="{C3380CC4-5D6E-409C-BE32-E72D297353CC}">
              <c16:uniqueId val="{00000000-843D-4FFE-A6BC-C188479EB933}"/>
            </c:ext>
          </c:extLst>
        </c:ser>
        <c:ser>
          <c:idx val="1"/>
          <c:order val="1"/>
          <c:tx>
            <c:strRef>
              <c:f>PivotSurveyResult!$C$71:$C$72</c:f>
              <c:strCache>
                <c:ptCount val="1"/>
                <c:pt idx="0">
                  <c:v>v2</c:v>
                </c:pt>
              </c:strCache>
            </c:strRef>
          </c:tx>
          <c:spPr>
            <a:solidFill>
              <a:schemeClr val="accent2"/>
            </a:solidFill>
            <a:ln>
              <a:noFill/>
            </a:ln>
            <a:effectLst/>
          </c:spPr>
          <c:invertIfNegative val="0"/>
          <c:cat>
            <c:strRef>
              <c:f>PivotSurveyResult!$A$73:$A$77</c:f>
              <c:strCache>
                <c:ptCount val="5"/>
                <c:pt idx="0">
                  <c:v>1</c:v>
                </c:pt>
                <c:pt idx="1">
                  <c:v>2</c:v>
                </c:pt>
                <c:pt idx="2">
                  <c:v>3</c:v>
                </c:pt>
                <c:pt idx="3">
                  <c:v>4</c:v>
                </c:pt>
                <c:pt idx="4">
                  <c:v>5</c:v>
                </c:pt>
              </c:strCache>
            </c:strRef>
          </c:cat>
          <c:val>
            <c:numRef>
              <c:f>PivotSurveyResult!$C$73:$C$77</c:f>
              <c:numCache>
                <c:formatCode>General</c:formatCode>
                <c:ptCount val="5"/>
                <c:pt idx="0">
                  <c:v>7</c:v>
                </c:pt>
                <c:pt idx="1">
                  <c:v>4</c:v>
                </c:pt>
                <c:pt idx="2">
                  <c:v>6</c:v>
                </c:pt>
                <c:pt idx="3">
                  <c:v>16</c:v>
                </c:pt>
                <c:pt idx="4">
                  <c:v>20</c:v>
                </c:pt>
              </c:numCache>
            </c:numRef>
          </c:val>
          <c:extLst>
            <c:ext xmlns:c16="http://schemas.microsoft.com/office/drawing/2014/chart" uri="{C3380CC4-5D6E-409C-BE32-E72D297353CC}">
              <c16:uniqueId val="{00000000-F0BF-49F8-BB1C-C07CA38F1B42}"/>
            </c:ext>
          </c:extLst>
        </c:ser>
        <c:ser>
          <c:idx val="2"/>
          <c:order val="2"/>
          <c:tx>
            <c:strRef>
              <c:f>PivotSurveyResult!$D$71:$D$72</c:f>
              <c:strCache>
                <c:ptCount val="1"/>
                <c:pt idx="0">
                  <c:v>v3</c:v>
                </c:pt>
              </c:strCache>
            </c:strRef>
          </c:tx>
          <c:spPr>
            <a:solidFill>
              <a:schemeClr val="accent3"/>
            </a:solidFill>
            <a:ln>
              <a:noFill/>
            </a:ln>
            <a:effectLst/>
          </c:spPr>
          <c:invertIfNegative val="0"/>
          <c:cat>
            <c:strRef>
              <c:f>PivotSurveyResult!$A$73:$A$77</c:f>
              <c:strCache>
                <c:ptCount val="5"/>
                <c:pt idx="0">
                  <c:v>1</c:v>
                </c:pt>
                <c:pt idx="1">
                  <c:v>2</c:v>
                </c:pt>
                <c:pt idx="2">
                  <c:v>3</c:v>
                </c:pt>
                <c:pt idx="3">
                  <c:v>4</c:v>
                </c:pt>
                <c:pt idx="4">
                  <c:v>5</c:v>
                </c:pt>
              </c:strCache>
            </c:strRef>
          </c:cat>
          <c:val>
            <c:numRef>
              <c:f>PivotSurveyResult!$D$73:$D$77</c:f>
              <c:numCache>
                <c:formatCode>General</c:formatCode>
                <c:ptCount val="5"/>
                <c:pt idx="0">
                  <c:v>1</c:v>
                </c:pt>
                <c:pt idx="1">
                  <c:v>4</c:v>
                </c:pt>
                <c:pt idx="3">
                  <c:v>4</c:v>
                </c:pt>
                <c:pt idx="4">
                  <c:v>10</c:v>
                </c:pt>
              </c:numCache>
            </c:numRef>
          </c:val>
          <c:extLst>
            <c:ext xmlns:c16="http://schemas.microsoft.com/office/drawing/2014/chart" uri="{C3380CC4-5D6E-409C-BE32-E72D297353CC}">
              <c16:uniqueId val="{00000001-F0BF-49F8-BB1C-C07CA38F1B42}"/>
            </c:ext>
          </c:extLst>
        </c:ser>
        <c:dLbls>
          <c:showLegendKey val="0"/>
          <c:showVal val="0"/>
          <c:showCatName val="0"/>
          <c:showSerName val="0"/>
          <c:showPercent val="0"/>
          <c:showBubbleSize val="0"/>
        </c:dLbls>
        <c:gapWidth val="219"/>
        <c:overlap val="-27"/>
        <c:axId val="1633579215"/>
        <c:axId val="1633589615"/>
      </c:barChart>
      <c:catAx>
        <c:axId val="16335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 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89615"/>
        <c:crosses val="autoZero"/>
        <c:auto val="1"/>
        <c:lblAlgn val="ctr"/>
        <c:lblOffset val="100"/>
        <c:noMultiLvlLbl val="0"/>
      </c:catAx>
      <c:valAx>
        <c:axId val="163358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Q2: How do you find the headphones's</a:t>
            </a:r>
            <a:r>
              <a:rPr lang="en-US" sz="900" b="1" baseline="0"/>
              <a:t> detail?</a:t>
            </a:r>
            <a:endParaRPr lang="en-US" sz="900" b="1"/>
          </a:p>
        </c:rich>
      </c:tx>
      <c:layout>
        <c:manualLayout>
          <c:xMode val="edge"/>
          <c:yMode val="edge"/>
          <c:x val="2.5766104894782891E-3"/>
          <c:y val="3.412969283276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PivotSurveyResult!$G$63</c:f>
              <c:strCache>
                <c:ptCount val="1"/>
                <c:pt idx="0">
                  <c:v>Info_online</c:v>
                </c:pt>
              </c:strCache>
            </c:strRef>
          </c:tx>
          <c:spPr>
            <a:solidFill>
              <a:schemeClr val="accent1"/>
            </a:solidFill>
            <a:ln>
              <a:noFill/>
            </a:ln>
            <a:effectLst/>
          </c:spPr>
          <c:invertIfNegative val="0"/>
          <c:cat>
            <c:strRef>
              <c:f>PivotSurveyResult!$F$64:$F$66</c:f>
              <c:strCache>
                <c:ptCount val="3"/>
                <c:pt idx="0">
                  <c:v>v1</c:v>
                </c:pt>
                <c:pt idx="1">
                  <c:v>v2</c:v>
                </c:pt>
                <c:pt idx="2">
                  <c:v>v3</c:v>
                </c:pt>
              </c:strCache>
            </c:strRef>
          </c:cat>
          <c:val>
            <c:numRef>
              <c:f>PivotSurveyResult!$G$64:$G$66</c:f>
              <c:numCache>
                <c:formatCode>General</c:formatCode>
                <c:ptCount val="3"/>
                <c:pt idx="0">
                  <c:v>4</c:v>
                </c:pt>
                <c:pt idx="1">
                  <c:v>10</c:v>
                </c:pt>
                <c:pt idx="2">
                  <c:v>4</c:v>
                </c:pt>
              </c:numCache>
            </c:numRef>
          </c:val>
          <c:extLst>
            <c:ext xmlns:c16="http://schemas.microsoft.com/office/drawing/2014/chart" uri="{C3380CC4-5D6E-409C-BE32-E72D297353CC}">
              <c16:uniqueId val="{00000000-FE81-4636-9F08-3C079B4F6846}"/>
            </c:ext>
          </c:extLst>
        </c:ser>
        <c:ser>
          <c:idx val="1"/>
          <c:order val="1"/>
          <c:tx>
            <c:strRef>
              <c:f>PivotSurveyResult!$H$63</c:f>
              <c:strCache>
                <c:ptCount val="1"/>
                <c:pt idx="0">
                  <c:v>Info_Social</c:v>
                </c:pt>
              </c:strCache>
            </c:strRef>
          </c:tx>
          <c:spPr>
            <a:solidFill>
              <a:schemeClr val="accent2"/>
            </a:solidFill>
            <a:ln>
              <a:noFill/>
            </a:ln>
            <a:effectLst/>
          </c:spPr>
          <c:invertIfNegative val="0"/>
          <c:cat>
            <c:strRef>
              <c:f>PivotSurveyResult!$F$64:$F$66</c:f>
              <c:strCache>
                <c:ptCount val="3"/>
                <c:pt idx="0">
                  <c:v>v1</c:v>
                </c:pt>
                <c:pt idx="1">
                  <c:v>v2</c:v>
                </c:pt>
                <c:pt idx="2">
                  <c:v>v3</c:v>
                </c:pt>
              </c:strCache>
            </c:strRef>
          </c:cat>
          <c:val>
            <c:numRef>
              <c:f>PivotSurveyResult!$H$64:$H$66</c:f>
              <c:numCache>
                <c:formatCode>General</c:formatCode>
                <c:ptCount val="3"/>
                <c:pt idx="0">
                  <c:v>3</c:v>
                </c:pt>
                <c:pt idx="1">
                  <c:v>10</c:v>
                </c:pt>
                <c:pt idx="2">
                  <c:v>1</c:v>
                </c:pt>
              </c:numCache>
            </c:numRef>
          </c:val>
          <c:extLst>
            <c:ext xmlns:c16="http://schemas.microsoft.com/office/drawing/2014/chart" uri="{C3380CC4-5D6E-409C-BE32-E72D297353CC}">
              <c16:uniqueId val="{00000001-FE81-4636-9F08-3C079B4F6846}"/>
            </c:ext>
          </c:extLst>
        </c:ser>
        <c:ser>
          <c:idx val="2"/>
          <c:order val="2"/>
          <c:tx>
            <c:strRef>
              <c:f>PivotSurveyResult!$I$63</c:f>
              <c:strCache>
                <c:ptCount val="1"/>
                <c:pt idx="0">
                  <c:v>Info_Google</c:v>
                </c:pt>
              </c:strCache>
            </c:strRef>
          </c:tx>
          <c:spPr>
            <a:solidFill>
              <a:schemeClr val="accent3"/>
            </a:solidFill>
            <a:ln>
              <a:noFill/>
            </a:ln>
            <a:effectLst/>
          </c:spPr>
          <c:invertIfNegative val="0"/>
          <c:cat>
            <c:strRef>
              <c:f>PivotSurveyResult!$F$64:$F$66</c:f>
              <c:strCache>
                <c:ptCount val="3"/>
                <c:pt idx="0">
                  <c:v>v1</c:v>
                </c:pt>
                <c:pt idx="1">
                  <c:v>v2</c:v>
                </c:pt>
                <c:pt idx="2">
                  <c:v>v3</c:v>
                </c:pt>
              </c:strCache>
            </c:strRef>
          </c:cat>
          <c:val>
            <c:numRef>
              <c:f>PivotSurveyResult!$I$64:$I$66</c:f>
              <c:numCache>
                <c:formatCode>General</c:formatCode>
                <c:ptCount val="3"/>
                <c:pt idx="0">
                  <c:v>3</c:v>
                </c:pt>
                <c:pt idx="1">
                  <c:v>9</c:v>
                </c:pt>
                <c:pt idx="2">
                  <c:v>1</c:v>
                </c:pt>
              </c:numCache>
            </c:numRef>
          </c:val>
          <c:extLst>
            <c:ext xmlns:c16="http://schemas.microsoft.com/office/drawing/2014/chart" uri="{C3380CC4-5D6E-409C-BE32-E72D297353CC}">
              <c16:uniqueId val="{00000002-FE81-4636-9F08-3C079B4F6846}"/>
            </c:ext>
          </c:extLst>
        </c:ser>
        <c:ser>
          <c:idx val="3"/>
          <c:order val="3"/>
          <c:tx>
            <c:strRef>
              <c:f>PivotSurveyResult!$J$63</c:f>
              <c:strCache>
                <c:ptCount val="1"/>
                <c:pt idx="0">
                  <c:v>Info_Store</c:v>
                </c:pt>
              </c:strCache>
            </c:strRef>
          </c:tx>
          <c:spPr>
            <a:solidFill>
              <a:schemeClr val="accent4"/>
            </a:solidFill>
            <a:ln>
              <a:noFill/>
            </a:ln>
            <a:effectLst/>
          </c:spPr>
          <c:invertIfNegative val="0"/>
          <c:cat>
            <c:strRef>
              <c:f>PivotSurveyResult!$F$64:$F$66</c:f>
              <c:strCache>
                <c:ptCount val="3"/>
                <c:pt idx="0">
                  <c:v>v1</c:v>
                </c:pt>
                <c:pt idx="1">
                  <c:v>v2</c:v>
                </c:pt>
                <c:pt idx="2">
                  <c:v>v3</c:v>
                </c:pt>
              </c:strCache>
            </c:strRef>
          </c:cat>
          <c:val>
            <c:numRef>
              <c:f>PivotSurveyResult!$J$64:$J$66</c:f>
              <c:numCache>
                <c:formatCode>General</c:formatCode>
                <c:ptCount val="3"/>
                <c:pt idx="0">
                  <c:v>1</c:v>
                </c:pt>
                <c:pt idx="1">
                  <c:v>8</c:v>
                </c:pt>
                <c:pt idx="2">
                  <c:v>2</c:v>
                </c:pt>
              </c:numCache>
            </c:numRef>
          </c:val>
          <c:extLst>
            <c:ext xmlns:c16="http://schemas.microsoft.com/office/drawing/2014/chart" uri="{C3380CC4-5D6E-409C-BE32-E72D297353CC}">
              <c16:uniqueId val="{00000003-FE81-4636-9F08-3C079B4F6846}"/>
            </c:ext>
          </c:extLst>
        </c:ser>
        <c:ser>
          <c:idx val="4"/>
          <c:order val="4"/>
          <c:tx>
            <c:strRef>
              <c:f>PivotSurveyResult!$K$63</c:f>
              <c:strCache>
                <c:ptCount val="1"/>
                <c:pt idx="0">
                  <c:v>Info_PR</c:v>
                </c:pt>
              </c:strCache>
            </c:strRef>
          </c:tx>
          <c:spPr>
            <a:solidFill>
              <a:schemeClr val="accent5"/>
            </a:solidFill>
            <a:ln>
              <a:noFill/>
            </a:ln>
            <a:effectLst/>
          </c:spPr>
          <c:invertIfNegative val="0"/>
          <c:cat>
            <c:strRef>
              <c:f>PivotSurveyResult!$F$64:$F$66</c:f>
              <c:strCache>
                <c:ptCount val="3"/>
                <c:pt idx="0">
                  <c:v>v1</c:v>
                </c:pt>
                <c:pt idx="1">
                  <c:v>v2</c:v>
                </c:pt>
                <c:pt idx="2">
                  <c:v>v3</c:v>
                </c:pt>
              </c:strCache>
            </c:strRef>
          </c:cat>
          <c:val>
            <c:numRef>
              <c:f>PivotSurveyResult!$K$64:$K$66</c:f>
              <c:numCache>
                <c:formatCode>General</c:formatCode>
                <c:ptCount val="3"/>
                <c:pt idx="0">
                  <c:v>1</c:v>
                </c:pt>
                <c:pt idx="1">
                  <c:v>8</c:v>
                </c:pt>
                <c:pt idx="2">
                  <c:v>3</c:v>
                </c:pt>
              </c:numCache>
            </c:numRef>
          </c:val>
          <c:extLst>
            <c:ext xmlns:c16="http://schemas.microsoft.com/office/drawing/2014/chart" uri="{C3380CC4-5D6E-409C-BE32-E72D297353CC}">
              <c16:uniqueId val="{00000004-FE81-4636-9F08-3C079B4F6846}"/>
            </c:ext>
          </c:extLst>
        </c:ser>
        <c:ser>
          <c:idx val="5"/>
          <c:order val="5"/>
          <c:tx>
            <c:strRef>
              <c:f>PivotSurveyResult!$L$63</c:f>
              <c:strCache>
                <c:ptCount val="1"/>
                <c:pt idx="0">
                  <c:v>Info_Ads</c:v>
                </c:pt>
              </c:strCache>
            </c:strRef>
          </c:tx>
          <c:spPr>
            <a:solidFill>
              <a:schemeClr val="accent6"/>
            </a:solidFill>
            <a:ln>
              <a:noFill/>
            </a:ln>
            <a:effectLst/>
          </c:spPr>
          <c:invertIfNegative val="0"/>
          <c:cat>
            <c:strRef>
              <c:f>PivotSurveyResult!$F$64:$F$66</c:f>
              <c:strCache>
                <c:ptCount val="3"/>
                <c:pt idx="0">
                  <c:v>v1</c:v>
                </c:pt>
                <c:pt idx="1">
                  <c:v>v2</c:v>
                </c:pt>
                <c:pt idx="2">
                  <c:v>v3</c:v>
                </c:pt>
              </c:strCache>
            </c:strRef>
          </c:cat>
          <c:val>
            <c:numRef>
              <c:f>PivotSurveyResult!$L$64:$L$66</c:f>
              <c:numCache>
                <c:formatCode>General</c:formatCode>
                <c:ptCount val="3"/>
                <c:pt idx="0">
                  <c:v>1</c:v>
                </c:pt>
                <c:pt idx="1">
                  <c:v>1</c:v>
                </c:pt>
                <c:pt idx="2">
                  <c:v>0</c:v>
                </c:pt>
              </c:numCache>
            </c:numRef>
          </c:val>
          <c:extLst>
            <c:ext xmlns:c16="http://schemas.microsoft.com/office/drawing/2014/chart" uri="{C3380CC4-5D6E-409C-BE32-E72D297353CC}">
              <c16:uniqueId val="{00000005-FE81-4636-9F08-3C079B4F6846}"/>
            </c:ext>
          </c:extLst>
        </c:ser>
        <c:dLbls>
          <c:showLegendKey val="0"/>
          <c:showVal val="0"/>
          <c:showCatName val="0"/>
          <c:showSerName val="0"/>
          <c:showPercent val="0"/>
          <c:showBubbleSize val="0"/>
        </c:dLbls>
        <c:gapWidth val="219"/>
        <c:overlap val="-27"/>
        <c:axId val="1633503919"/>
        <c:axId val="1633504751"/>
      </c:barChart>
      <c:catAx>
        <c:axId val="16335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4751"/>
        <c:crosses val="autoZero"/>
        <c:auto val="1"/>
        <c:lblAlgn val="ctr"/>
        <c:lblOffset val="100"/>
        <c:noMultiLvlLbl val="0"/>
      </c:catAx>
      <c:valAx>
        <c:axId val="163350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Q7:</a:t>
            </a:r>
            <a:r>
              <a:rPr lang="en-US" sz="900" b="1" baseline="0"/>
              <a:t> What is the common problems on your headphone?</a:t>
            </a:r>
            <a:endParaRPr lang="en-US" sz="900" b="1"/>
          </a:p>
        </c:rich>
      </c:tx>
      <c:layout>
        <c:manualLayout>
          <c:xMode val="edge"/>
          <c:yMode val="edge"/>
          <c:x val="2.3387153620015515E-2"/>
          <c:y val="3.1806615776081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PivotSurveyResult!$O$63</c:f>
              <c:strCache>
                <c:ptCount val="1"/>
                <c:pt idx="0">
                  <c:v>nosound</c:v>
                </c:pt>
              </c:strCache>
            </c:strRef>
          </c:tx>
          <c:spPr>
            <a:solidFill>
              <a:schemeClr val="accent1"/>
            </a:solidFill>
            <a:ln>
              <a:noFill/>
            </a:ln>
            <a:effectLst/>
          </c:spPr>
          <c:invertIfNegative val="0"/>
          <c:cat>
            <c:strRef>
              <c:f>PivotSurveyResult!$N$64:$N$66</c:f>
              <c:strCache>
                <c:ptCount val="3"/>
                <c:pt idx="0">
                  <c:v>v1</c:v>
                </c:pt>
                <c:pt idx="1">
                  <c:v>v2</c:v>
                </c:pt>
                <c:pt idx="2">
                  <c:v>v3</c:v>
                </c:pt>
              </c:strCache>
            </c:strRef>
          </c:cat>
          <c:val>
            <c:numRef>
              <c:f>PivotSurveyResult!$O$64:$O$66</c:f>
              <c:numCache>
                <c:formatCode>General</c:formatCode>
                <c:ptCount val="3"/>
                <c:pt idx="0">
                  <c:v>1</c:v>
                </c:pt>
                <c:pt idx="1">
                  <c:v>3</c:v>
                </c:pt>
                <c:pt idx="2">
                  <c:v>2</c:v>
                </c:pt>
              </c:numCache>
            </c:numRef>
          </c:val>
          <c:extLst>
            <c:ext xmlns:c16="http://schemas.microsoft.com/office/drawing/2014/chart" uri="{C3380CC4-5D6E-409C-BE32-E72D297353CC}">
              <c16:uniqueId val="{00000000-3BE9-46BE-8FBD-670221C0641C}"/>
            </c:ext>
          </c:extLst>
        </c:ser>
        <c:ser>
          <c:idx val="1"/>
          <c:order val="1"/>
          <c:tx>
            <c:strRef>
              <c:f>PivotSurveyResult!$P$63</c:f>
              <c:strCache>
                <c:ptCount val="1"/>
                <c:pt idx="0">
                  <c:v>disconnect</c:v>
                </c:pt>
              </c:strCache>
            </c:strRef>
          </c:tx>
          <c:spPr>
            <a:solidFill>
              <a:schemeClr val="accent2"/>
            </a:solidFill>
            <a:ln>
              <a:noFill/>
            </a:ln>
            <a:effectLst/>
          </c:spPr>
          <c:invertIfNegative val="0"/>
          <c:cat>
            <c:strRef>
              <c:f>PivotSurveyResult!$N$64:$N$66</c:f>
              <c:strCache>
                <c:ptCount val="3"/>
                <c:pt idx="0">
                  <c:v>v1</c:v>
                </c:pt>
                <c:pt idx="1">
                  <c:v>v2</c:v>
                </c:pt>
                <c:pt idx="2">
                  <c:v>v3</c:v>
                </c:pt>
              </c:strCache>
            </c:strRef>
          </c:cat>
          <c:val>
            <c:numRef>
              <c:f>PivotSurveyResult!$P$64:$P$66</c:f>
              <c:numCache>
                <c:formatCode>General</c:formatCode>
                <c:ptCount val="3"/>
                <c:pt idx="0">
                  <c:v>0</c:v>
                </c:pt>
                <c:pt idx="1">
                  <c:v>7</c:v>
                </c:pt>
                <c:pt idx="2">
                  <c:v>2</c:v>
                </c:pt>
              </c:numCache>
            </c:numRef>
          </c:val>
          <c:extLst>
            <c:ext xmlns:c16="http://schemas.microsoft.com/office/drawing/2014/chart" uri="{C3380CC4-5D6E-409C-BE32-E72D297353CC}">
              <c16:uniqueId val="{00000001-3BE9-46BE-8FBD-670221C0641C}"/>
            </c:ext>
          </c:extLst>
        </c:ser>
        <c:ser>
          <c:idx val="2"/>
          <c:order val="2"/>
          <c:tx>
            <c:strRef>
              <c:f>PivotSurveyResult!$Q$63</c:f>
              <c:strCache>
                <c:ptCount val="1"/>
                <c:pt idx="0">
                  <c:v>badsound quality</c:v>
                </c:pt>
              </c:strCache>
            </c:strRef>
          </c:tx>
          <c:spPr>
            <a:solidFill>
              <a:schemeClr val="accent3"/>
            </a:solidFill>
            <a:ln>
              <a:noFill/>
            </a:ln>
            <a:effectLst/>
          </c:spPr>
          <c:invertIfNegative val="0"/>
          <c:cat>
            <c:strRef>
              <c:f>PivotSurveyResult!$N$64:$N$66</c:f>
              <c:strCache>
                <c:ptCount val="3"/>
                <c:pt idx="0">
                  <c:v>v1</c:v>
                </c:pt>
                <c:pt idx="1">
                  <c:v>v2</c:v>
                </c:pt>
                <c:pt idx="2">
                  <c:v>v3</c:v>
                </c:pt>
              </c:strCache>
            </c:strRef>
          </c:cat>
          <c:val>
            <c:numRef>
              <c:f>PivotSurveyResult!$Q$64:$Q$66</c:f>
              <c:numCache>
                <c:formatCode>General</c:formatCode>
                <c:ptCount val="3"/>
                <c:pt idx="0">
                  <c:v>1</c:v>
                </c:pt>
                <c:pt idx="1">
                  <c:v>5</c:v>
                </c:pt>
                <c:pt idx="2">
                  <c:v>2</c:v>
                </c:pt>
              </c:numCache>
            </c:numRef>
          </c:val>
          <c:extLst>
            <c:ext xmlns:c16="http://schemas.microsoft.com/office/drawing/2014/chart" uri="{C3380CC4-5D6E-409C-BE32-E72D297353CC}">
              <c16:uniqueId val="{00000002-3BE9-46BE-8FBD-670221C0641C}"/>
            </c:ext>
          </c:extLst>
        </c:ser>
        <c:ser>
          <c:idx val="3"/>
          <c:order val="3"/>
          <c:tx>
            <c:strRef>
              <c:f>PivotSurveyResult!$R$63</c:f>
              <c:strCache>
                <c:ptCount val="1"/>
                <c:pt idx="0">
                  <c:v>unfit</c:v>
                </c:pt>
              </c:strCache>
            </c:strRef>
          </c:tx>
          <c:spPr>
            <a:solidFill>
              <a:schemeClr val="accent4"/>
            </a:solidFill>
            <a:ln>
              <a:noFill/>
            </a:ln>
            <a:effectLst/>
          </c:spPr>
          <c:invertIfNegative val="0"/>
          <c:cat>
            <c:strRef>
              <c:f>PivotSurveyResult!$N$64:$N$66</c:f>
              <c:strCache>
                <c:ptCount val="3"/>
                <c:pt idx="0">
                  <c:v>v1</c:v>
                </c:pt>
                <c:pt idx="1">
                  <c:v>v2</c:v>
                </c:pt>
                <c:pt idx="2">
                  <c:v>v3</c:v>
                </c:pt>
              </c:strCache>
            </c:strRef>
          </c:cat>
          <c:val>
            <c:numRef>
              <c:f>PivotSurveyResult!$R$64:$R$66</c:f>
              <c:numCache>
                <c:formatCode>General</c:formatCode>
                <c:ptCount val="3"/>
                <c:pt idx="0">
                  <c:v>0</c:v>
                </c:pt>
                <c:pt idx="1">
                  <c:v>0</c:v>
                </c:pt>
                <c:pt idx="2">
                  <c:v>0</c:v>
                </c:pt>
              </c:numCache>
            </c:numRef>
          </c:val>
          <c:extLst>
            <c:ext xmlns:c16="http://schemas.microsoft.com/office/drawing/2014/chart" uri="{C3380CC4-5D6E-409C-BE32-E72D297353CC}">
              <c16:uniqueId val="{00000003-3BE9-46BE-8FBD-670221C0641C}"/>
            </c:ext>
          </c:extLst>
        </c:ser>
        <c:ser>
          <c:idx val="4"/>
          <c:order val="4"/>
          <c:tx>
            <c:strRef>
              <c:f>PivotSurveyResult!$S$63</c:f>
              <c:strCache>
                <c:ptCount val="1"/>
                <c:pt idx="0">
                  <c:v>oneear play</c:v>
                </c:pt>
              </c:strCache>
            </c:strRef>
          </c:tx>
          <c:spPr>
            <a:solidFill>
              <a:schemeClr val="accent5"/>
            </a:solidFill>
            <a:ln>
              <a:noFill/>
            </a:ln>
            <a:effectLst/>
          </c:spPr>
          <c:invertIfNegative val="0"/>
          <c:cat>
            <c:strRef>
              <c:f>PivotSurveyResult!$N$64:$N$66</c:f>
              <c:strCache>
                <c:ptCount val="3"/>
                <c:pt idx="0">
                  <c:v>v1</c:v>
                </c:pt>
                <c:pt idx="1">
                  <c:v>v2</c:v>
                </c:pt>
                <c:pt idx="2">
                  <c:v>v3</c:v>
                </c:pt>
              </c:strCache>
            </c:strRef>
          </c:cat>
          <c:val>
            <c:numRef>
              <c:f>PivotSurveyResult!$S$64:$S$66</c:f>
              <c:numCache>
                <c:formatCode>General</c:formatCode>
                <c:ptCount val="3"/>
                <c:pt idx="0">
                  <c:v>0</c:v>
                </c:pt>
                <c:pt idx="1">
                  <c:v>3</c:v>
                </c:pt>
                <c:pt idx="2">
                  <c:v>1</c:v>
                </c:pt>
              </c:numCache>
            </c:numRef>
          </c:val>
          <c:extLst>
            <c:ext xmlns:c16="http://schemas.microsoft.com/office/drawing/2014/chart" uri="{C3380CC4-5D6E-409C-BE32-E72D297353CC}">
              <c16:uniqueId val="{00000004-3BE9-46BE-8FBD-670221C0641C}"/>
            </c:ext>
          </c:extLst>
        </c:ser>
        <c:ser>
          <c:idx val="5"/>
          <c:order val="5"/>
          <c:tx>
            <c:strRef>
              <c:f>PivotSurveyResult!$T$63</c:f>
              <c:strCache>
                <c:ptCount val="1"/>
                <c:pt idx="0">
                  <c:v>Too soft/loud</c:v>
                </c:pt>
              </c:strCache>
            </c:strRef>
          </c:tx>
          <c:spPr>
            <a:solidFill>
              <a:schemeClr val="accent6"/>
            </a:solidFill>
            <a:ln>
              <a:noFill/>
            </a:ln>
            <a:effectLst/>
          </c:spPr>
          <c:invertIfNegative val="0"/>
          <c:cat>
            <c:strRef>
              <c:f>PivotSurveyResult!$N$64:$N$66</c:f>
              <c:strCache>
                <c:ptCount val="3"/>
                <c:pt idx="0">
                  <c:v>v1</c:v>
                </c:pt>
                <c:pt idx="1">
                  <c:v>v2</c:v>
                </c:pt>
                <c:pt idx="2">
                  <c:v>v3</c:v>
                </c:pt>
              </c:strCache>
            </c:strRef>
          </c:cat>
          <c:val>
            <c:numRef>
              <c:f>PivotSurveyResult!$T$64:$T$66</c:f>
              <c:numCache>
                <c:formatCode>General</c:formatCode>
                <c:ptCount val="3"/>
                <c:pt idx="0">
                  <c:v>0</c:v>
                </c:pt>
                <c:pt idx="1">
                  <c:v>5</c:v>
                </c:pt>
                <c:pt idx="2">
                  <c:v>0</c:v>
                </c:pt>
              </c:numCache>
            </c:numRef>
          </c:val>
          <c:extLst>
            <c:ext xmlns:c16="http://schemas.microsoft.com/office/drawing/2014/chart" uri="{C3380CC4-5D6E-409C-BE32-E72D297353CC}">
              <c16:uniqueId val="{00000005-3BE9-46BE-8FBD-670221C0641C}"/>
            </c:ext>
          </c:extLst>
        </c:ser>
        <c:ser>
          <c:idx val="6"/>
          <c:order val="6"/>
          <c:tx>
            <c:strRef>
              <c:f>PivotSurveyResult!$U$63</c:f>
              <c:strCache>
                <c:ptCount val="1"/>
                <c:pt idx="0">
                  <c:v>Audiocut</c:v>
                </c:pt>
              </c:strCache>
            </c:strRef>
          </c:tx>
          <c:spPr>
            <a:solidFill>
              <a:schemeClr val="accent1">
                <a:lumMod val="60000"/>
              </a:schemeClr>
            </a:solidFill>
            <a:ln>
              <a:noFill/>
            </a:ln>
            <a:effectLst/>
          </c:spPr>
          <c:invertIfNegative val="0"/>
          <c:cat>
            <c:strRef>
              <c:f>PivotSurveyResult!$N$64:$N$66</c:f>
              <c:strCache>
                <c:ptCount val="3"/>
                <c:pt idx="0">
                  <c:v>v1</c:v>
                </c:pt>
                <c:pt idx="1">
                  <c:v>v2</c:v>
                </c:pt>
                <c:pt idx="2">
                  <c:v>v3</c:v>
                </c:pt>
              </c:strCache>
            </c:strRef>
          </c:cat>
          <c:val>
            <c:numRef>
              <c:f>PivotSurveyResult!$U$64:$U$66</c:f>
              <c:numCache>
                <c:formatCode>General</c:formatCode>
                <c:ptCount val="3"/>
                <c:pt idx="0">
                  <c:v>0</c:v>
                </c:pt>
                <c:pt idx="1">
                  <c:v>3</c:v>
                </c:pt>
                <c:pt idx="2">
                  <c:v>2</c:v>
                </c:pt>
              </c:numCache>
            </c:numRef>
          </c:val>
          <c:extLst>
            <c:ext xmlns:c16="http://schemas.microsoft.com/office/drawing/2014/chart" uri="{C3380CC4-5D6E-409C-BE32-E72D297353CC}">
              <c16:uniqueId val="{00000006-3BE9-46BE-8FBD-670221C0641C}"/>
            </c:ext>
          </c:extLst>
        </c:ser>
        <c:ser>
          <c:idx val="7"/>
          <c:order val="7"/>
          <c:tx>
            <c:strRef>
              <c:f>PivotSurveyResult!$V$63</c:f>
              <c:strCache>
                <c:ptCount val="1"/>
                <c:pt idx="0">
                  <c:v>Battery</c:v>
                </c:pt>
              </c:strCache>
            </c:strRef>
          </c:tx>
          <c:spPr>
            <a:solidFill>
              <a:schemeClr val="accent2">
                <a:lumMod val="60000"/>
              </a:schemeClr>
            </a:solidFill>
            <a:ln>
              <a:noFill/>
            </a:ln>
            <a:effectLst/>
          </c:spPr>
          <c:invertIfNegative val="0"/>
          <c:cat>
            <c:strRef>
              <c:f>PivotSurveyResult!$N$64:$N$66</c:f>
              <c:strCache>
                <c:ptCount val="3"/>
                <c:pt idx="0">
                  <c:v>v1</c:v>
                </c:pt>
                <c:pt idx="1">
                  <c:v>v2</c:v>
                </c:pt>
                <c:pt idx="2">
                  <c:v>v3</c:v>
                </c:pt>
              </c:strCache>
            </c:strRef>
          </c:cat>
          <c:val>
            <c:numRef>
              <c:f>PivotSurveyResult!$V$64:$V$66</c:f>
              <c:numCache>
                <c:formatCode>General</c:formatCode>
                <c:ptCount val="3"/>
                <c:pt idx="0">
                  <c:v>2</c:v>
                </c:pt>
                <c:pt idx="1">
                  <c:v>7</c:v>
                </c:pt>
                <c:pt idx="2">
                  <c:v>2</c:v>
                </c:pt>
              </c:numCache>
            </c:numRef>
          </c:val>
          <c:extLst>
            <c:ext xmlns:c16="http://schemas.microsoft.com/office/drawing/2014/chart" uri="{C3380CC4-5D6E-409C-BE32-E72D297353CC}">
              <c16:uniqueId val="{00000007-3BE9-46BE-8FBD-670221C0641C}"/>
            </c:ext>
          </c:extLst>
        </c:ser>
        <c:ser>
          <c:idx val="8"/>
          <c:order val="8"/>
          <c:tx>
            <c:strRef>
              <c:f>PivotSurveyResult!$W$63</c:f>
              <c:strCache>
                <c:ptCount val="1"/>
                <c:pt idx="0">
                  <c:v>Unplug</c:v>
                </c:pt>
              </c:strCache>
            </c:strRef>
          </c:tx>
          <c:spPr>
            <a:solidFill>
              <a:schemeClr val="accent3">
                <a:lumMod val="60000"/>
              </a:schemeClr>
            </a:solidFill>
            <a:ln>
              <a:noFill/>
            </a:ln>
            <a:effectLst/>
          </c:spPr>
          <c:invertIfNegative val="0"/>
          <c:cat>
            <c:strRef>
              <c:f>PivotSurveyResult!$N$64:$N$66</c:f>
              <c:strCache>
                <c:ptCount val="3"/>
                <c:pt idx="0">
                  <c:v>v1</c:v>
                </c:pt>
                <c:pt idx="1">
                  <c:v>v2</c:v>
                </c:pt>
                <c:pt idx="2">
                  <c:v>v3</c:v>
                </c:pt>
              </c:strCache>
            </c:strRef>
          </c:cat>
          <c:val>
            <c:numRef>
              <c:f>PivotSurveyResult!$W$64:$W$66</c:f>
              <c:numCache>
                <c:formatCode>General</c:formatCode>
                <c:ptCount val="3"/>
                <c:pt idx="0">
                  <c:v>1</c:v>
                </c:pt>
                <c:pt idx="1">
                  <c:v>1</c:v>
                </c:pt>
                <c:pt idx="2">
                  <c:v>0</c:v>
                </c:pt>
              </c:numCache>
            </c:numRef>
          </c:val>
          <c:extLst>
            <c:ext xmlns:c16="http://schemas.microsoft.com/office/drawing/2014/chart" uri="{C3380CC4-5D6E-409C-BE32-E72D297353CC}">
              <c16:uniqueId val="{00000008-3BE9-46BE-8FBD-670221C0641C}"/>
            </c:ext>
          </c:extLst>
        </c:ser>
        <c:dLbls>
          <c:showLegendKey val="0"/>
          <c:showVal val="0"/>
          <c:showCatName val="0"/>
          <c:showSerName val="0"/>
          <c:showPercent val="0"/>
          <c:showBubbleSize val="0"/>
        </c:dLbls>
        <c:gapWidth val="219"/>
        <c:overlap val="-27"/>
        <c:axId val="1633518063"/>
        <c:axId val="1633503503"/>
      </c:barChart>
      <c:catAx>
        <c:axId val="16335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3503"/>
        <c:crosses val="autoZero"/>
        <c:auto val="1"/>
        <c:lblAlgn val="ctr"/>
        <c:lblOffset val="100"/>
        <c:noMultiLvlLbl val="0"/>
      </c:catAx>
      <c:valAx>
        <c:axId val="163350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[HeadphonesSurvey_Dashboard.xlsx]PivotSurveyResult!PivotTable25</c:name>
    <c:fmtId val="9"/>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PivotSurveyResult!$AB$13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7E1-4A88-AC1D-9532EDBEA20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7E1-4A88-AC1D-9532EDBEA20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PivotSurveyResult!$AA$14:$AA$15</c:f>
              <c:strCache>
                <c:ptCount val="2"/>
                <c:pt idx="0">
                  <c:v>Female </c:v>
                </c:pt>
                <c:pt idx="1">
                  <c:v>Male </c:v>
                </c:pt>
              </c:strCache>
            </c:strRef>
          </c:cat>
          <c:val>
            <c:numRef>
              <c:f>PivotSurveyResult!$AB$14:$AB$15</c:f>
              <c:numCache>
                <c:formatCode>General</c:formatCode>
                <c:ptCount val="2"/>
                <c:pt idx="0">
                  <c:v>20</c:v>
                </c:pt>
                <c:pt idx="1">
                  <c:v>9</c:v>
                </c:pt>
              </c:numCache>
            </c:numRef>
          </c:val>
          <c:extLst>
            <c:ext xmlns:c16="http://schemas.microsoft.com/office/drawing/2014/chart" uri="{C3380CC4-5D6E-409C-BE32-E72D297353CC}">
              <c16:uniqueId val="{00000000-2362-4B74-8F85-B33E2AB9CAE8}"/>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[HeadphonesSurvey_Dashboard.xlsx]PivotSurveyResult!PivotTable26</c:name>
    <c:fmtId val="10"/>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StATuS</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04449930028771"/>
                  <c:h val="0.19865127153223491"/>
                </c:manualLayout>
              </c15:layout>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292948221289266"/>
                  <c:h val="0.18464566929133858"/>
                </c:manualLayout>
              </c15:layout>
            </c:ext>
          </c:extLst>
        </c:dLbl>
      </c:pivotFmt>
    </c:pivotFmts>
    <c:plotArea>
      <c:layout/>
      <c:doughnutChart>
        <c:varyColors val="1"/>
        <c:ser>
          <c:idx val="0"/>
          <c:order val="0"/>
          <c:tx>
            <c:strRef>
              <c:f>PivotSurveyResult!$AB$19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B25D-46C9-8B70-0DA28ACD441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25D-46C9-8B70-0DA28ACD4413}"/>
              </c:ext>
            </c:extLst>
          </c:dPt>
          <c:dLbls>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04449930028771"/>
                      <c:h val="0.19865127153223491"/>
                    </c:manualLayout>
                  </c15:layout>
                </c:ext>
                <c:ext xmlns:c16="http://schemas.microsoft.com/office/drawing/2014/chart" uri="{C3380CC4-5D6E-409C-BE32-E72D297353CC}">
                  <c16:uniqueId val="{00000002-B25D-46C9-8B70-0DA28ACD4413}"/>
                </c:ext>
              </c:extLst>
            </c:dLbl>
            <c:dLbl>
              <c:idx val="1"/>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292948221289266"/>
                      <c:h val="0.18464566929133858"/>
                    </c:manualLayout>
                  </c15:layout>
                </c:ext>
                <c:ext xmlns:c16="http://schemas.microsoft.com/office/drawing/2014/chart" uri="{C3380CC4-5D6E-409C-BE32-E72D297353CC}">
                  <c16:uniqueId val="{00000003-B25D-46C9-8B70-0DA28ACD4413}"/>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PivotSurveyResult!$AA$20:$AA$21</c:f>
              <c:strCache>
                <c:ptCount val="2"/>
                <c:pt idx="0">
                  <c:v>Married </c:v>
                </c:pt>
                <c:pt idx="1">
                  <c:v>Single </c:v>
                </c:pt>
              </c:strCache>
            </c:strRef>
          </c:cat>
          <c:val>
            <c:numRef>
              <c:f>PivotSurveyResult!$AB$20:$AB$21</c:f>
              <c:numCache>
                <c:formatCode>General</c:formatCode>
                <c:ptCount val="2"/>
                <c:pt idx="0">
                  <c:v>11</c:v>
                </c:pt>
                <c:pt idx="1">
                  <c:v>18</c:v>
                </c:pt>
              </c:numCache>
            </c:numRef>
          </c:val>
          <c:extLst>
            <c:ext xmlns:c16="http://schemas.microsoft.com/office/drawing/2014/chart" uri="{C3380CC4-5D6E-409C-BE32-E72D297353CC}">
              <c16:uniqueId val="{00000000-B25D-46C9-8B70-0DA28ACD4413}"/>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[HeadphonesSurvey_Dashboard.xlsx]PivotSurveyResult!PivotTable27</c:name>
    <c:fmtId val="8"/>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Age</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PivotSurveyResult!$AB$24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8E16-4FD8-80E1-0A6AF175F5E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171-4B48-AE62-9FC241EEAFF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8E16-4FD8-80E1-0A6AF175F5E2}"/>
              </c:ext>
            </c:extLst>
          </c:dPt>
          <c:dLbls>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 xmlns:c16="http://schemas.microsoft.com/office/drawing/2014/chart" uri="{C3380CC4-5D6E-409C-BE32-E72D297353CC}">
                  <c16:uniqueId val="{00000002-8E16-4FD8-80E1-0A6AF175F5E2}"/>
                </c:ext>
              </c:extLst>
            </c:dLbl>
            <c:dLbl>
              <c:idx val="2"/>
              <c:layout>
                <c:manualLayout>
                  <c:x val="-8.3217753120665788E-2"/>
                  <c:y val="-3.8759689922480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16-4FD8-80E1-0A6AF175F5E2}"/>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PivotSurveyResult!$AA$25:$AA$27</c:f>
              <c:strCache>
                <c:ptCount val="3"/>
                <c:pt idx="0">
                  <c:v>20-27 </c:v>
                </c:pt>
                <c:pt idx="1">
                  <c:v>28-35 </c:v>
                </c:pt>
                <c:pt idx="2">
                  <c:v>36-45 </c:v>
                </c:pt>
              </c:strCache>
            </c:strRef>
          </c:cat>
          <c:val>
            <c:numRef>
              <c:f>PivotSurveyResult!$AB$25:$AB$27</c:f>
              <c:numCache>
                <c:formatCode>General</c:formatCode>
                <c:ptCount val="3"/>
                <c:pt idx="0">
                  <c:v>2</c:v>
                </c:pt>
                <c:pt idx="1">
                  <c:v>22</c:v>
                </c:pt>
                <c:pt idx="2">
                  <c:v>5</c:v>
                </c:pt>
              </c:numCache>
            </c:numRef>
          </c:val>
          <c:extLst>
            <c:ext xmlns:c16="http://schemas.microsoft.com/office/drawing/2014/chart" uri="{C3380CC4-5D6E-409C-BE32-E72D297353CC}">
              <c16:uniqueId val="{00000000-8E16-4FD8-80E1-0A6AF175F5E2}"/>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[HeadphonesSurvey_Dashboard.xlsx]PivotSurveyResult!PivotTable25</c:name>
    <c:fmtId val="12"/>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PivotSurveyResult!$AB$13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AF5D-43A1-8003-781CF00D56F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AF5D-43A1-8003-781CF00D56F2}"/>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PivotSurveyResult!$AA$14:$AA$15</c:f>
              <c:strCache>
                <c:ptCount val="2"/>
                <c:pt idx="0">
                  <c:v>Female </c:v>
                </c:pt>
                <c:pt idx="1">
                  <c:v>Male </c:v>
                </c:pt>
              </c:strCache>
            </c:strRef>
          </c:cat>
          <c:val>
            <c:numRef>
              <c:f>PivotSurveyResult!$AB$14:$AB$15</c:f>
              <c:numCache>
                <c:formatCode>General</c:formatCode>
                <c:ptCount val="2"/>
                <c:pt idx="0">
                  <c:v>20</c:v>
                </c:pt>
                <c:pt idx="1">
                  <c:v>9</c:v>
                </c:pt>
              </c:numCache>
            </c:numRef>
          </c:val>
          <c:extLst>
            <c:ext xmlns:c16="http://schemas.microsoft.com/office/drawing/2014/chart" uri="{C3380CC4-5D6E-409C-BE32-E72D297353CC}">
              <c16:uniqueId val="{00000004-AF5D-43A1-8003-781CF00D56F2}"/>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[HeadphonesSurvey_Dashboard.xlsx]PivotSurveyResult!PivotTable28</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ysClr val="windowText" lastClr="000000"/>
                </a:solidFill>
              </a:rPr>
              <a:t>Education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469314005032982E-2"/>
              <c:y val="6.376294041311750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9.4193653909061176E-2"/>
              <c:y val="6.77282440066738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777201672165854"/>
                  <c:h val="0.18331723404462918"/>
                </c:manualLayout>
              </c15:layout>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84281331860014"/>
                  <c:h val="0.17707510074251867"/>
                </c:manualLayout>
              </c15:layout>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24872050463759"/>
                  <c:h val="0.21452790055518153"/>
                </c:manualLayout>
              </c15:layout>
            </c:ext>
          </c:extLst>
        </c:dLbl>
      </c:pivotFmt>
    </c:pivotFmts>
    <c:plotArea>
      <c:layout/>
      <c:doughnutChart>
        <c:varyColors val="1"/>
        <c:ser>
          <c:idx val="0"/>
          <c:order val="0"/>
          <c:tx>
            <c:strRef>
              <c:f>PivotSurveyResult!$AB$29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5-0D3E-4618-BD69-0AF9728A12B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D3E-4618-BD69-0AF9728A12B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2-0D3E-4618-BD69-0AF9728A12BF}"/>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4-0D3E-4618-BD69-0AF9728A12BF}"/>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18324872050463759"/>
                      <c:h val="0.21452790055518153"/>
                    </c:manualLayout>
                  </c15:layout>
                </c:ext>
                <c:ext xmlns:c16="http://schemas.microsoft.com/office/drawing/2014/chart" uri="{C3380CC4-5D6E-409C-BE32-E72D297353CC}">
                  <c16:uniqueId val="{00000005-0D3E-4618-BD69-0AF9728A12BF}"/>
                </c:ext>
              </c:extLst>
            </c:dLbl>
            <c:dLbl>
              <c:idx val="1"/>
              <c:layout>
                <c:manualLayout>
                  <c:x val="9.4193653909061176E-2"/>
                  <c:y val="6.77282440066738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777201672165854"/>
                      <c:h val="0.18331723404462918"/>
                    </c:manualLayout>
                  </c15:layout>
                </c:ext>
                <c:ext xmlns:c16="http://schemas.microsoft.com/office/drawing/2014/chart" uri="{C3380CC4-5D6E-409C-BE32-E72D297353CC}">
                  <c16:uniqueId val="{00000003-0D3E-4618-BD69-0AF9728A12BF}"/>
                </c:ext>
              </c:extLst>
            </c:dLbl>
            <c:dLbl>
              <c:idx val="2"/>
              <c:layout>
                <c:manualLayout>
                  <c:x val="-6.469314005032982E-2"/>
                  <c:y val="6.37629404131175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D3E-4618-BD69-0AF9728A12BF}"/>
                </c:ext>
              </c:extLst>
            </c:dLbl>
            <c:dLbl>
              <c:idx val="3"/>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84281331860014"/>
                      <c:h val="0.17707510074251867"/>
                    </c:manualLayout>
                  </c15:layout>
                </c:ext>
                <c:ext xmlns:c16="http://schemas.microsoft.com/office/drawing/2014/chart" uri="{C3380CC4-5D6E-409C-BE32-E72D297353CC}">
                  <c16:uniqueId val="{00000004-0D3E-4618-BD69-0AF9728A12B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PivotSurveyResult!$AA$30:$AA$33</c:f>
              <c:strCache>
                <c:ptCount val="4"/>
                <c:pt idx="0">
                  <c:v>Graduate </c:v>
                </c:pt>
                <c:pt idx="1">
                  <c:v>High School </c:v>
                </c:pt>
                <c:pt idx="2">
                  <c:v>Other</c:v>
                </c:pt>
                <c:pt idx="3">
                  <c:v>Undergraduate </c:v>
                </c:pt>
              </c:strCache>
            </c:strRef>
          </c:cat>
          <c:val>
            <c:numRef>
              <c:f>PivotSurveyResult!$AB$30:$AB$33</c:f>
              <c:numCache>
                <c:formatCode>General</c:formatCode>
                <c:ptCount val="4"/>
                <c:pt idx="0">
                  <c:v>11</c:v>
                </c:pt>
                <c:pt idx="1">
                  <c:v>4</c:v>
                </c:pt>
                <c:pt idx="2">
                  <c:v>1</c:v>
                </c:pt>
                <c:pt idx="3">
                  <c:v>13</c:v>
                </c:pt>
              </c:numCache>
            </c:numRef>
          </c:val>
          <c:extLst>
            <c:ext xmlns:c16="http://schemas.microsoft.com/office/drawing/2014/chart" uri="{C3380CC4-5D6E-409C-BE32-E72D297353CC}">
              <c16:uniqueId val="{00000000-0D3E-4618-BD69-0AF9728A12BF}"/>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[HeadphonesSurvey_Dashboard.xlsx]PivotSurveyResult!PivotTable30</c:name>
    <c:fmtId val="8"/>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OCCUPATION</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9444444444444448E-2"/>
              <c:y val="-9.2592592592593021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442045923504845"/>
              <c:y val="-8.148942758559674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245550701511148"/>
                  <c:h val="0.17129649742058103"/>
                </c:manualLayout>
              </c15:layout>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9444444444444337E-2"/>
              <c:y val="1.851851851851851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20135671114502"/>
                  <c:h val="0.21452809971787234"/>
                </c:manualLayout>
              </c15:layout>
            </c:ext>
          </c:extLst>
        </c:dLbl>
      </c:pivotFmt>
    </c:pivotFmts>
    <c:plotArea>
      <c:layout/>
      <c:doughnutChart>
        <c:varyColors val="1"/>
        <c:ser>
          <c:idx val="0"/>
          <c:order val="0"/>
          <c:tx>
            <c:strRef>
              <c:f>PivotSurveyResult!$AB$35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3-E0AD-4AFF-B1C2-126823834A4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4-E0AD-4AFF-B1C2-126823834A4C}"/>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2-E0AD-4AFF-B1C2-126823834A4C}"/>
              </c:ext>
            </c:extLst>
          </c:dPt>
          <c:dLbls>
            <c:dLbl>
              <c:idx val="0"/>
              <c:layout>
                <c:manualLayout>
                  <c:x val="0.1442045923504845"/>
                  <c:y val="-8.148942758559674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245550701511148"/>
                      <c:h val="0.17129649742058103"/>
                    </c:manualLayout>
                  </c15:layout>
                </c:ext>
                <c:ext xmlns:c16="http://schemas.microsoft.com/office/drawing/2014/chart" uri="{C3380CC4-5D6E-409C-BE32-E72D297353CC}">
                  <c16:uniqueId val="{00000003-E0AD-4AFF-B1C2-126823834A4C}"/>
                </c:ext>
              </c:extLst>
            </c:dLbl>
            <c:dLbl>
              <c:idx val="1"/>
              <c:layout>
                <c:manualLayout>
                  <c:x val="6.9444444444444337E-2"/>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AD-4AFF-B1C2-126823834A4C}"/>
                </c:ext>
              </c:extLst>
            </c:dLbl>
            <c:dLbl>
              <c:idx val="2"/>
              <c:layout>
                <c:manualLayout>
                  <c:x val="-6.9444444444444448E-2"/>
                  <c:y val="-9.259259259259302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0AD-4AFF-B1C2-126823834A4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PivotSurveyResult!$AA$36:$AA$38</c:f>
              <c:strCache>
                <c:ptCount val="3"/>
                <c:pt idx="0">
                  <c:v>Business Owner </c:v>
                </c:pt>
                <c:pt idx="1">
                  <c:v>Employee </c:v>
                </c:pt>
                <c:pt idx="2">
                  <c:v>Other</c:v>
                </c:pt>
              </c:strCache>
            </c:strRef>
          </c:cat>
          <c:val>
            <c:numRef>
              <c:f>PivotSurveyResult!$AB$36:$AB$38</c:f>
              <c:numCache>
                <c:formatCode>General</c:formatCode>
                <c:ptCount val="3"/>
                <c:pt idx="0">
                  <c:v>2</c:v>
                </c:pt>
                <c:pt idx="1">
                  <c:v>22</c:v>
                </c:pt>
                <c:pt idx="2">
                  <c:v>5</c:v>
                </c:pt>
              </c:numCache>
            </c:numRef>
          </c:val>
          <c:extLst>
            <c:ext xmlns:c16="http://schemas.microsoft.com/office/drawing/2014/chart" uri="{C3380CC4-5D6E-409C-BE32-E72D297353CC}">
              <c16:uniqueId val="{00000000-E0AD-4AFF-B1C2-126823834A4C}"/>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[HeadphonesSurvey_Dashboard.xlsx]PivotSurveyResult!PivotTable25</c:name>
    <c:fmtId val="10"/>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PivotSurveyResult!$AB$13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49E-4D11-A13C-FBFACC40752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49E-4D11-A13C-FBFACC40752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PivotSurveyResult!$AA$14:$AA$15</c:f>
              <c:strCache>
                <c:ptCount val="2"/>
                <c:pt idx="0">
                  <c:v>Female </c:v>
                </c:pt>
                <c:pt idx="1">
                  <c:v>Male </c:v>
                </c:pt>
              </c:strCache>
            </c:strRef>
          </c:cat>
          <c:val>
            <c:numRef>
              <c:f>PivotSurveyResult!$AB$14:$AB$15</c:f>
              <c:numCache>
                <c:formatCode>General</c:formatCode>
                <c:ptCount val="2"/>
                <c:pt idx="0">
                  <c:v>20</c:v>
                </c:pt>
                <c:pt idx="1">
                  <c:v>9</c:v>
                </c:pt>
              </c:numCache>
            </c:numRef>
          </c:val>
          <c:extLst>
            <c:ext xmlns:c16="http://schemas.microsoft.com/office/drawing/2014/chart" uri="{C3380CC4-5D6E-409C-BE32-E72D297353CC}">
              <c16:uniqueId val="{00000000-2362-4B74-8F85-B33E2AB9CAE8}"/>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[HeadphonesSurvey_Dashboard.xlsx]PivotSurveyResult!PivotTable27</c:name>
    <c:fmtId val="9"/>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Age</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PivotSurveyResult!$AB$24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8E16-4FD8-80E1-0A6AF175F5E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BEA-497A-9874-C9E31D4BB4E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8E16-4FD8-80E1-0A6AF175F5E2}"/>
              </c:ext>
            </c:extLst>
          </c:dPt>
          <c:dLbls>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 xmlns:c16="http://schemas.microsoft.com/office/drawing/2014/chart" uri="{C3380CC4-5D6E-409C-BE32-E72D297353CC}">
                  <c16:uniqueId val="{00000002-8E16-4FD8-80E1-0A6AF175F5E2}"/>
                </c:ext>
              </c:extLst>
            </c:dLbl>
            <c:dLbl>
              <c:idx val="2"/>
              <c:layout>
                <c:manualLayout>
                  <c:x val="-8.3217753120665788E-2"/>
                  <c:y val="-3.8759689922480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16-4FD8-80E1-0A6AF175F5E2}"/>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PivotSurveyResult!$AA$25:$AA$27</c:f>
              <c:strCache>
                <c:ptCount val="3"/>
                <c:pt idx="0">
                  <c:v>20-27 </c:v>
                </c:pt>
                <c:pt idx="1">
                  <c:v>28-35 </c:v>
                </c:pt>
                <c:pt idx="2">
                  <c:v>36-45 </c:v>
                </c:pt>
              </c:strCache>
            </c:strRef>
          </c:cat>
          <c:val>
            <c:numRef>
              <c:f>PivotSurveyResult!$AB$25:$AB$27</c:f>
              <c:numCache>
                <c:formatCode>General</c:formatCode>
                <c:ptCount val="3"/>
                <c:pt idx="0">
                  <c:v>2</c:v>
                </c:pt>
                <c:pt idx="1">
                  <c:v>22</c:v>
                </c:pt>
                <c:pt idx="2">
                  <c:v>5</c:v>
                </c:pt>
              </c:numCache>
            </c:numRef>
          </c:val>
          <c:extLst>
            <c:ext xmlns:c16="http://schemas.microsoft.com/office/drawing/2014/chart" uri="{C3380CC4-5D6E-409C-BE32-E72D297353CC}">
              <c16:uniqueId val="{00000000-8E16-4FD8-80E1-0A6AF175F5E2}"/>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[HeadphonesSurvey_Dashboard.xlsx]PivotQuestionnaire!PivotTable17</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All</a:t>
            </a:r>
            <a:r>
              <a:rPr lang="en-US" sz="1200" b="1" baseline="0"/>
              <a:t> questionnaries Total Responses</a:t>
            </a:r>
            <a:endParaRPr lang="en-US" sz="1200" b="1"/>
          </a:p>
        </c:rich>
      </c:tx>
      <c:layout>
        <c:manualLayout>
          <c:xMode val="edge"/>
          <c:yMode val="edge"/>
          <c:x val="1.7249312875486204E-2"/>
          <c:y val="4.285714285714285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PivotQuestionnaire!$B$3</c:f>
              <c:strCache>
                <c:ptCount val="1"/>
                <c:pt idx="0">
                  <c:v>Total</c:v>
                </c:pt>
              </c:strCache>
            </c:strRef>
          </c:tx>
          <c:spPr>
            <a:solidFill>
              <a:schemeClr val="accent1"/>
            </a:solidFill>
            <a:ln>
              <a:noFill/>
            </a:ln>
            <a:effectLst/>
          </c:spPr>
          <c:invertIfNegative val="0"/>
          <c:cat>
            <c:multiLvlStrRef>
              <c:f>PivotQuestionnaire!$A$4:$A$85</c:f>
              <c:multiLvlStrCache>
                <c:ptCount val="71"/>
                <c:lvl>
                  <c:pt idx="0">
                    <c:v>Conference</c:v>
                  </c:pt>
                  <c:pt idx="1">
                    <c:v>Driving</c:v>
                  </c:pt>
                  <c:pt idx="2">
                    <c:v>Movie</c:v>
                  </c:pt>
                  <c:pt idx="3">
                    <c:v>Music</c:v>
                  </c:pt>
                  <c:pt idx="4">
                    <c:v>Sport</c:v>
                  </c:pt>
                  <c:pt idx="5">
                    <c:v>Study</c:v>
                  </c:pt>
                  <c:pt idx="6">
                    <c:v>Brand</c:v>
                  </c:pt>
                  <c:pt idx="7">
                    <c:v>Design</c:v>
                  </c:pt>
                  <c:pt idx="8">
                    <c:v>Feature</c:v>
                  </c:pt>
                  <c:pt idx="9">
                    <c:v>Function</c:v>
                  </c:pt>
                  <c:pt idx="10">
                    <c:v>Health</c:v>
                  </c:pt>
                  <c:pt idx="11">
                    <c:v>Price</c:v>
                  </c:pt>
                  <c:pt idx="12">
                    <c:v>Sound</c:v>
                  </c:pt>
                  <c:pt idx="13">
                    <c:v>Health Care - No</c:v>
                  </c:pt>
                  <c:pt idx="14">
                    <c:v>Health Care - Yes</c:v>
                  </c:pt>
                  <c:pt idx="15">
                    <c:v>Advertising</c:v>
                  </c:pt>
                  <c:pt idx="16">
                    <c:v>Friend</c:v>
                  </c:pt>
                  <c:pt idx="17">
                    <c:v>Google</c:v>
                  </c:pt>
                  <c:pt idx="18">
                    <c:v>Online Site</c:v>
                  </c:pt>
                  <c:pt idx="19">
                    <c:v>Social Media</c:v>
                  </c:pt>
                  <c:pt idx="20">
                    <c:v>Artificial Intelligence</c:v>
                  </c:pt>
                  <c:pt idx="21">
                    <c:v>Creative design</c:v>
                  </c:pt>
                  <c:pt idx="22">
                    <c:v>Eco-friendly material</c:v>
                  </c:pt>
                  <c:pt idx="23">
                    <c:v>Software and application</c:v>
                  </c:pt>
                  <c:pt idx="24">
                    <c:v>Sound for health</c:v>
                  </c:pt>
                  <c:pt idx="25">
                    <c:v>Direct Call</c:v>
                  </c:pt>
                  <c:pt idx="26">
                    <c:v>Direct Selling</c:v>
                  </c:pt>
                  <c:pt idx="27">
                    <c:v>Mini Mart</c:v>
                  </c:pt>
                  <c:pt idx="28">
                    <c:v>Online Site</c:v>
                  </c:pt>
                  <c:pt idx="29">
                    <c:v>Store</c:v>
                  </c:pt>
                  <c:pt idx="30">
                    <c:v>1,200-3,500</c:v>
                  </c:pt>
                  <c:pt idx="31">
                    <c:v>100-299</c:v>
                  </c:pt>
                  <c:pt idx="32">
                    <c:v>3,500 up</c:v>
                  </c:pt>
                  <c:pt idx="33">
                    <c:v>300-1,199</c:v>
                  </c:pt>
                  <c:pt idx="34">
                    <c:v>Battery</c:v>
                  </c:pt>
                  <c:pt idx="35">
                    <c:v>Disconnect</c:v>
                  </c:pt>
                  <c:pt idx="36">
                    <c:v>Jack Unplug</c:v>
                  </c:pt>
                  <c:pt idx="37">
                    <c:v>OneEar Usable</c:v>
                  </c:pt>
                  <c:pt idx="38">
                    <c:v>Slient</c:v>
                  </c:pt>
                  <c:pt idx="39">
                    <c:v>Sound Cut</c:v>
                  </c:pt>
                  <c:pt idx="40">
                    <c:v>Sound Level</c:v>
                  </c:pt>
                  <c:pt idx="41">
                    <c:v>Sound Quality</c:v>
                  </c:pt>
                  <c:pt idx="42">
                    <c:v>Unfit Design</c:v>
                  </c:pt>
                  <c:pt idx="43">
                    <c:v>Feature 1 S1</c:v>
                  </c:pt>
                  <c:pt idx="44">
                    <c:v>Feature 1 S2</c:v>
                  </c:pt>
                  <c:pt idx="45">
                    <c:v>Feature 1 S3</c:v>
                  </c:pt>
                  <c:pt idx="46">
                    <c:v>Feature 1 S4</c:v>
                  </c:pt>
                  <c:pt idx="47">
                    <c:v>Feature 1 S5</c:v>
                  </c:pt>
                  <c:pt idx="48">
                    <c:v>Feature 2 S1</c:v>
                  </c:pt>
                  <c:pt idx="49">
                    <c:v>Feature 2 S2</c:v>
                  </c:pt>
                  <c:pt idx="50">
                    <c:v>Feature 2 S3</c:v>
                  </c:pt>
                  <c:pt idx="51">
                    <c:v>Feature 2 S4</c:v>
                  </c:pt>
                  <c:pt idx="52">
                    <c:v>Feature 2 S5</c:v>
                  </c:pt>
                  <c:pt idx="53">
                    <c:v>Feature 3 S1</c:v>
                  </c:pt>
                  <c:pt idx="54">
                    <c:v>Feature 3 S2</c:v>
                  </c:pt>
                  <c:pt idx="55">
                    <c:v>Feature 3 S3</c:v>
                  </c:pt>
                  <c:pt idx="56">
                    <c:v>Feature 3 S4</c:v>
                  </c:pt>
                  <c:pt idx="57">
                    <c:v>Feature 3 S5</c:v>
                  </c:pt>
                  <c:pt idx="58">
                    <c:v>Feature 4 S1</c:v>
                  </c:pt>
                  <c:pt idx="59">
                    <c:v>Feature 4 S2</c:v>
                  </c:pt>
                  <c:pt idx="60">
                    <c:v>Feature 4 S3</c:v>
                  </c:pt>
                  <c:pt idx="61">
                    <c:v>Feature 4 S4</c:v>
                  </c:pt>
                  <c:pt idx="62">
                    <c:v>Feature 4 S5</c:v>
                  </c:pt>
                  <c:pt idx="63">
                    <c:v>Feature 5 S1</c:v>
                  </c:pt>
                  <c:pt idx="64">
                    <c:v>Feature 5 S2</c:v>
                  </c:pt>
                  <c:pt idx="65">
                    <c:v>Feature 5 S3</c:v>
                  </c:pt>
                  <c:pt idx="66">
                    <c:v>Feature 5 S4</c:v>
                  </c:pt>
                  <c:pt idx="67">
                    <c:v>Feature 5 S5</c:v>
                  </c:pt>
                  <c:pt idx="68">
                    <c:v>last year</c:v>
                  </c:pt>
                  <c:pt idx="69">
                    <c:v>later than last year</c:v>
                  </c:pt>
                  <c:pt idx="70">
                    <c:v>This year</c:v>
                  </c:pt>
                </c:lvl>
                <c:lvl>
                  <c:pt idx="0">
                    <c:v>Activity</c:v>
                  </c:pt>
                  <c:pt idx="6">
                    <c:v>Factor </c:v>
                  </c:pt>
                  <c:pt idx="13">
                    <c:v>Health</c:v>
                  </c:pt>
                  <c:pt idx="15">
                    <c:v>Information</c:v>
                  </c:pt>
                  <c:pt idx="20">
                    <c:v>Innovation</c:v>
                  </c:pt>
                  <c:pt idx="25">
                    <c:v>Place </c:v>
                  </c:pt>
                  <c:pt idx="30">
                    <c:v>Price</c:v>
                  </c:pt>
                  <c:pt idx="34">
                    <c:v>Problem </c:v>
                  </c:pt>
                  <c:pt idx="43">
                    <c:v>Ranking features</c:v>
                  </c:pt>
                  <c:pt idx="68">
                    <c:v>Time</c:v>
                  </c:pt>
                </c:lvl>
              </c:multiLvlStrCache>
            </c:multiLvlStrRef>
          </c:cat>
          <c:val>
            <c:numRef>
              <c:f>PivotQuestionnaire!$B$4:$B$85</c:f>
              <c:numCache>
                <c:formatCode>General</c:formatCode>
                <c:ptCount val="71"/>
                <c:pt idx="0">
                  <c:v>5</c:v>
                </c:pt>
                <c:pt idx="1">
                  <c:v>2</c:v>
                </c:pt>
                <c:pt idx="2">
                  <c:v>2</c:v>
                </c:pt>
                <c:pt idx="3">
                  <c:v>11</c:v>
                </c:pt>
                <c:pt idx="4">
                  <c:v>6</c:v>
                </c:pt>
                <c:pt idx="5">
                  <c:v>3</c:v>
                </c:pt>
                <c:pt idx="6">
                  <c:v>4</c:v>
                </c:pt>
                <c:pt idx="7">
                  <c:v>0</c:v>
                </c:pt>
                <c:pt idx="8">
                  <c:v>8</c:v>
                </c:pt>
                <c:pt idx="9">
                  <c:v>5</c:v>
                </c:pt>
                <c:pt idx="10">
                  <c:v>1</c:v>
                </c:pt>
                <c:pt idx="11">
                  <c:v>9</c:v>
                </c:pt>
                <c:pt idx="12">
                  <c:v>2</c:v>
                </c:pt>
                <c:pt idx="13">
                  <c:v>11</c:v>
                </c:pt>
                <c:pt idx="14">
                  <c:v>18</c:v>
                </c:pt>
                <c:pt idx="15">
                  <c:v>2</c:v>
                </c:pt>
                <c:pt idx="16">
                  <c:v>12</c:v>
                </c:pt>
                <c:pt idx="17">
                  <c:v>13</c:v>
                </c:pt>
                <c:pt idx="18">
                  <c:v>18</c:v>
                </c:pt>
                <c:pt idx="19">
                  <c:v>14</c:v>
                </c:pt>
                <c:pt idx="20">
                  <c:v>2</c:v>
                </c:pt>
                <c:pt idx="21">
                  <c:v>2</c:v>
                </c:pt>
                <c:pt idx="22">
                  <c:v>2</c:v>
                </c:pt>
                <c:pt idx="23">
                  <c:v>11</c:v>
                </c:pt>
                <c:pt idx="24">
                  <c:v>12</c:v>
                </c:pt>
                <c:pt idx="25">
                  <c:v>0</c:v>
                </c:pt>
                <c:pt idx="26">
                  <c:v>1</c:v>
                </c:pt>
                <c:pt idx="27">
                  <c:v>0</c:v>
                </c:pt>
                <c:pt idx="28">
                  <c:v>19</c:v>
                </c:pt>
                <c:pt idx="29">
                  <c:v>9</c:v>
                </c:pt>
                <c:pt idx="30">
                  <c:v>7</c:v>
                </c:pt>
                <c:pt idx="31">
                  <c:v>5</c:v>
                </c:pt>
                <c:pt idx="32">
                  <c:v>6</c:v>
                </c:pt>
                <c:pt idx="33">
                  <c:v>11</c:v>
                </c:pt>
                <c:pt idx="34">
                  <c:v>11</c:v>
                </c:pt>
                <c:pt idx="35">
                  <c:v>9</c:v>
                </c:pt>
                <c:pt idx="36">
                  <c:v>2</c:v>
                </c:pt>
                <c:pt idx="37">
                  <c:v>4</c:v>
                </c:pt>
                <c:pt idx="38">
                  <c:v>6</c:v>
                </c:pt>
                <c:pt idx="39">
                  <c:v>5</c:v>
                </c:pt>
                <c:pt idx="40">
                  <c:v>5</c:v>
                </c:pt>
                <c:pt idx="41">
                  <c:v>8</c:v>
                </c:pt>
                <c:pt idx="42">
                  <c:v>0</c:v>
                </c:pt>
                <c:pt idx="43">
                  <c:v>9</c:v>
                </c:pt>
                <c:pt idx="44">
                  <c:v>3</c:v>
                </c:pt>
                <c:pt idx="45">
                  <c:v>2</c:v>
                </c:pt>
                <c:pt idx="46">
                  <c:v>9</c:v>
                </c:pt>
                <c:pt idx="47">
                  <c:v>6</c:v>
                </c:pt>
                <c:pt idx="48">
                  <c:v>2</c:v>
                </c:pt>
                <c:pt idx="49">
                  <c:v>9</c:v>
                </c:pt>
                <c:pt idx="50">
                  <c:v>5</c:v>
                </c:pt>
                <c:pt idx="51">
                  <c:v>3</c:v>
                </c:pt>
                <c:pt idx="52">
                  <c:v>10</c:v>
                </c:pt>
                <c:pt idx="53">
                  <c:v>1</c:v>
                </c:pt>
                <c:pt idx="54">
                  <c:v>2</c:v>
                </c:pt>
                <c:pt idx="55">
                  <c:v>16</c:v>
                </c:pt>
                <c:pt idx="56">
                  <c:v>6</c:v>
                </c:pt>
                <c:pt idx="57">
                  <c:v>4</c:v>
                </c:pt>
                <c:pt idx="58">
                  <c:v>7</c:v>
                </c:pt>
                <c:pt idx="59">
                  <c:v>11</c:v>
                </c:pt>
                <c:pt idx="60">
                  <c:v>3</c:v>
                </c:pt>
                <c:pt idx="61">
                  <c:v>6</c:v>
                </c:pt>
                <c:pt idx="62">
                  <c:v>2</c:v>
                </c:pt>
                <c:pt idx="63">
                  <c:v>10</c:v>
                </c:pt>
                <c:pt idx="64">
                  <c:v>4</c:v>
                </c:pt>
                <c:pt idx="65">
                  <c:v>3</c:v>
                </c:pt>
                <c:pt idx="66">
                  <c:v>5</c:v>
                </c:pt>
                <c:pt idx="67">
                  <c:v>7</c:v>
                </c:pt>
                <c:pt idx="68">
                  <c:v>13</c:v>
                </c:pt>
                <c:pt idx="69">
                  <c:v>9</c:v>
                </c:pt>
                <c:pt idx="70">
                  <c:v>7</c:v>
                </c:pt>
              </c:numCache>
            </c:numRef>
          </c:val>
          <c:extLst>
            <c:ext xmlns:c16="http://schemas.microsoft.com/office/drawing/2014/chart" uri="{C3380CC4-5D6E-409C-BE32-E72D297353CC}">
              <c16:uniqueId val="{00000000-5942-40F0-A5DB-285616ED82C5}"/>
            </c:ext>
          </c:extLst>
        </c:ser>
        <c:dLbls>
          <c:showLegendKey val="0"/>
          <c:showVal val="0"/>
          <c:showCatName val="0"/>
          <c:showSerName val="0"/>
          <c:showPercent val="0"/>
          <c:showBubbleSize val="0"/>
        </c:dLbls>
        <c:gapWidth val="219"/>
        <c:overlap val="-27"/>
        <c:axId val="1633511823"/>
        <c:axId val="1633506415"/>
      </c:barChart>
      <c:catAx>
        <c:axId val="16335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6415"/>
        <c:crosses val="autoZero"/>
        <c:auto val="1"/>
        <c:lblAlgn val="ctr"/>
        <c:lblOffset val="100"/>
        <c:noMultiLvlLbl val="0"/>
      </c:catAx>
      <c:valAx>
        <c:axId val="163350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1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[HeadphonesSurvey_Dashboard.xlsx]PivotSurveyResult!PivotTable27</c:name>
    <c:fmtId val="11"/>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Age</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217753120665788E-2"/>
              <c:y val="-3.87596899224806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PivotSurveyResult!$AB$24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9E5-4F66-BF78-FA3FD864250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9E5-4F66-BF78-FA3FD864250C}"/>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9E5-4F66-BF78-FA3FD864250C}"/>
              </c:ext>
            </c:extLst>
          </c:dPt>
          <c:dLbls>
            <c:dLbl>
              <c:idx val="0"/>
              <c:layout>
                <c:manualLayout>
                  <c:x val="7.8339786684196458E-2"/>
                  <c:y val="-6.719236909486996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99608113501936"/>
                      <c:h val="0.16924925523550063"/>
                    </c:manualLayout>
                  </c15:layout>
                </c:ext>
                <c:ext xmlns:c16="http://schemas.microsoft.com/office/drawing/2014/chart" uri="{C3380CC4-5D6E-409C-BE32-E72D297353CC}">
                  <c16:uniqueId val="{00000001-39E5-4F66-BF78-FA3FD864250C}"/>
                </c:ext>
              </c:extLst>
            </c:dLbl>
            <c:dLbl>
              <c:idx val="2"/>
              <c:layout>
                <c:manualLayout>
                  <c:x val="-8.3217753120665788E-2"/>
                  <c:y val="-3.8759689922480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E5-4F66-BF78-FA3FD864250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PivotSurveyResult!$AA$25:$AA$27</c:f>
              <c:strCache>
                <c:ptCount val="3"/>
                <c:pt idx="0">
                  <c:v>20-27 </c:v>
                </c:pt>
                <c:pt idx="1">
                  <c:v>28-35 </c:v>
                </c:pt>
                <c:pt idx="2">
                  <c:v>36-45 </c:v>
                </c:pt>
              </c:strCache>
            </c:strRef>
          </c:cat>
          <c:val>
            <c:numRef>
              <c:f>PivotSurveyResult!$AB$25:$AB$27</c:f>
              <c:numCache>
                <c:formatCode>General</c:formatCode>
                <c:ptCount val="3"/>
                <c:pt idx="0">
                  <c:v>2</c:v>
                </c:pt>
                <c:pt idx="1">
                  <c:v>22</c:v>
                </c:pt>
                <c:pt idx="2">
                  <c:v>5</c:v>
                </c:pt>
              </c:numCache>
            </c:numRef>
          </c:val>
          <c:extLst>
            <c:ext xmlns:c16="http://schemas.microsoft.com/office/drawing/2014/chart" uri="{C3380CC4-5D6E-409C-BE32-E72D297353CC}">
              <c16:uniqueId val="{00000006-39E5-4F66-BF78-FA3FD864250C}"/>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[HeadphonesSurvey_Dashboard.xlsx]PivotQuestionnaire!PivotTable17</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All</a:t>
            </a:r>
            <a:r>
              <a:rPr lang="en-US" sz="1200" b="1" baseline="0"/>
              <a:t> questionnaries Total Responses</a:t>
            </a:r>
            <a:endParaRPr lang="en-US" sz="1200" b="1"/>
          </a:p>
        </c:rich>
      </c:tx>
      <c:layout>
        <c:manualLayout>
          <c:xMode val="edge"/>
          <c:yMode val="edge"/>
          <c:x val="1.7249312875486204E-2"/>
          <c:y val="4.285714285714285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PivotQuestionnaire!$B$3</c:f>
              <c:strCache>
                <c:ptCount val="1"/>
                <c:pt idx="0">
                  <c:v>Total</c:v>
                </c:pt>
              </c:strCache>
            </c:strRef>
          </c:tx>
          <c:spPr>
            <a:solidFill>
              <a:schemeClr val="accent1"/>
            </a:solidFill>
            <a:ln>
              <a:noFill/>
            </a:ln>
            <a:effectLst/>
          </c:spPr>
          <c:invertIfNegative val="0"/>
          <c:cat>
            <c:multiLvlStrRef>
              <c:f>PivotQuestionnaire!$A$4:$A$85</c:f>
              <c:multiLvlStrCache>
                <c:ptCount val="71"/>
                <c:lvl>
                  <c:pt idx="0">
                    <c:v>Conference</c:v>
                  </c:pt>
                  <c:pt idx="1">
                    <c:v>Driving</c:v>
                  </c:pt>
                  <c:pt idx="2">
                    <c:v>Movie</c:v>
                  </c:pt>
                  <c:pt idx="3">
                    <c:v>Music</c:v>
                  </c:pt>
                  <c:pt idx="4">
                    <c:v>Sport</c:v>
                  </c:pt>
                  <c:pt idx="5">
                    <c:v>Study</c:v>
                  </c:pt>
                  <c:pt idx="6">
                    <c:v>Brand</c:v>
                  </c:pt>
                  <c:pt idx="7">
                    <c:v>Design</c:v>
                  </c:pt>
                  <c:pt idx="8">
                    <c:v>Feature</c:v>
                  </c:pt>
                  <c:pt idx="9">
                    <c:v>Function</c:v>
                  </c:pt>
                  <c:pt idx="10">
                    <c:v>Health</c:v>
                  </c:pt>
                  <c:pt idx="11">
                    <c:v>Price</c:v>
                  </c:pt>
                  <c:pt idx="12">
                    <c:v>Sound</c:v>
                  </c:pt>
                  <c:pt idx="13">
                    <c:v>Health Care - No</c:v>
                  </c:pt>
                  <c:pt idx="14">
                    <c:v>Health Care - Yes</c:v>
                  </c:pt>
                  <c:pt idx="15">
                    <c:v>Advertising</c:v>
                  </c:pt>
                  <c:pt idx="16">
                    <c:v>Friend</c:v>
                  </c:pt>
                  <c:pt idx="17">
                    <c:v>Google</c:v>
                  </c:pt>
                  <c:pt idx="18">
                    <c:v>Online Site</c:v>
                  </c:pt>
                  <c:pt idx="19">
                    <c:v>Social Media</c:v>
                  </c:pt>
                  <c:pt idx="20">
                    <c:v>Artificial Intelligence</c:v>
                  </c:pt>
                  <c:pt idx="21">
                    <c:v>Creative design</c:v>
                  </c:pt>
                  <c:pt idx="22">
                    <c:v>Eco-friendly material</c:v>
                  </c:pt>
                  <c:pt idx="23">
                    <c:v>Software and application</c:v>
                  </c:pt>
                  <c:pt idx="24">
                    <c:v>Sound for health</c:v>
                  </c:pt>
                  <c:pt idx="25">
                    <c:v>Direct Call</c:v>
                  </c:pt>
                  <c:pt idx="26">
                    <c:v>Direct Selling</c:v>
                  </c:pt>
                  <c:pt idx="27">
                    <c:v>Mini Mart</c:v>
                  </c:pt>
                  <c:pt idx="28">
                    <c:v>Online Site</c:v>
                  </c:pt>
                  <c:pt idx="29">
                    <c:v>Store</c:v>
                  </c:pt>
                  <c:pt idx="30">
                    <c:v>1,200-3,500</c:v>
                  </c:pt>
                  <c:pt idx="31">
                    <c:v>100-299</c:v>
                  </c:pt>
                  <c:pt idx="32">
                    <c:v>3,500 up</c:v>
                  </c:pt>
                  <c:pt idx="33">
                    <c:v>300-1,199</c:v>
                  </c:pt>
                  <c:pt idx="34">
                    <c:v>Battery</c:v>
                  </c:pt>
                  <c:pt idx="35">
                    <c:v>Disconnect</c:v>
                  </c:pt>
                  <c:pt idx="36">
                    <c:v>Jack Unplug</c:v>
                  </c:pt>
                  <c:pt idx="37">
                    <c:v>OneEar Usable</c:v>
                  </c:pt>
                  <c:pt idx="38">
                    <c:v>Slient</c:v>
                  </c:pt>
                  <c:pt idx="39">
                    <c:v>Sound Cut</c:v>
                  </c:pt>
                  <c:pt idx="40">
                    <c:v>Sound Level</c:v>
                  </c:pt>
                  <c:pt idx="41">
                    <c:v>Sound Quality</c:v>
                  </c:pt>
                  <c:pt idx="42">
                    <c:v>Unfit Design</c:v>
                  </c:pt>
                  <c:pt idx="43">
                    <c:v>Feature 1 S1</c:v>
                  </c:pt>
                  <c:pt idx="44">
                    <c:v>Feature 1 S2</c:v>
                  </c:pt>
                  <c:pt idx="45">
                    <c:v>Feature 1 S3</c:v>
                  </c:pt>
                  <c:pt idx="46">
                    <c:v>Feature 1 S4</c:v>
                  </c:pt>
                  <c:pt idx="47">
                    <c:v>Feature 1 S5</c:v>
                  </c:pt>
                  <c:pt idx="48">
                    <c:v>Feature 2 S1</c:v>
                  </c:pt>
                  <c:pt idx="49">
                    <c:v>Feature 2 S2</c:v>
                  </c:pt>
                  <c:pt idx="50">
                    <c:v>Feature 2 S3</c:v>
                  </c:pt>
                  <c:pt idx="51">
                    <c:v>Feature 2 S4</c:v>
                  </c:pt>
                  <c:pt idx="52">
                    <c:v>Feature 2 S5</c:v>
                  </c:pt>
                  <c:pt idx="53">
                    <c:v>Feature 3 S1</c:v>
                  </c:pt>
                  <c:pt idx="54">
                    <c:v>Feature 3 S2</c:v>
                  </c:pt>
                  <c:pt idx="55">
                    <c:v>Feature 3 S3</c:v>
                  </c:pt>
                  <c:pt idx="56">
                    <c:v>Feature 3 S4</c:v>
                  </c:pt>
                  <c:pt idx="57">
                    <c:v>Feature 3 S5</c:v>
                  </c:pt>
                  <c:pt idx="58">
                    <c:v>Feature 4 S1</c:v>
                  </c:pt>
                  <c:pt idx="59">
                    <c:v>Feature 4 S2</c:v>
                  </c:pt>
                  <c:pt idx="60">
                    <c:v>Feature 4 S3</c:v>
                  </c:pt>
                  <c:pt idx="61">
                    <c:v>Feature 4 S4</c:v>
                  </c:pt>
                  <c:pt idx="62">
                    <c:v>Feature 4 S5</c:v>
                  </c:pt>
                  <c:pt idx="63">
                    <c:v>Feature 5 S1</c:v>
                  </c:pt>
                  <c:pt idx="64">
                    <c:v>Feature 5 S2</c:v>
                  </c:pt>
                  <c:pt idx="65">
                    <c:v>Feature 5 S3</c:v>
                  </c:pt>
                  <c:pt idx="66">
                    <c:v>Feature 5 S4</c:v>
                  </c:pt>
                  <c:pt idx="67">
                    <c:v>Feature 5 S5</c:v>
                  </c:pt>
                  <c:pt idx="68">
                    <c:v>last year</c:v>
                  </c:pt>
                  <c:pt idx="69">
                    <c:v>later than last year</c:v>
                  </c:pt>
                  <c:pt idx="70">
                    <c:v>This year</c:v>
                  </c:pt>
                </c:lvl>
                <c:lvl>
                  <c:pt idx="0">
                    <c:v>Activity</c:v>
                  </c:pt>
                  <c:pt idx="6">
                    <c:v>Factor </c:v>
                  </c:pt>
                  <c:pt idx="13">
                    <c:v>Health</c:v>
                  </c:pt>
                  <c:pt idx="15">
                    <c:v>Information</c:v>
                  </c:pt>
                  <c:pt idx="20">
                    <c:v>Innovation</c:v>
                  </c:pt>
                  <c:pt idx="25">
                    <c:v>Place </c:v>
                  </c:pt>
                  <c:pt idx="30">
                    <c:v>Price</c:v>
                  </c:pt>
                  <c:pt idx="34">
                    <c:v>Problem </c:v>
                  </c:pt>
                  <c:pt idx="43">
                    <c:v>Ranking features</c:v>
                  </c:pt>
                  <c:pt idx="68">
                    <c:v>Time</c:v>
                  </c:pt>
                </c:lvl>
              </c:multiLvlStrCache>
            </c:multiLvlStrRef>
          </c:cat>
          <c:val>
            <c:numRef>
              <c:f>PivotQuestionnaire!$B$4:$B$85</c:f>
              <c:numCache>
                <c:formatCode>General</c:formatCode>
                <c:ptCount val="71"/>
                <c:pt idx="0">
                  <c:v>5</c:v>
                </c:pt>
                <c:pt idx="1">
                  <c:v>2</c:v>
                </c:pt>
                <c:pt idx="2">
                  <c:v>2</c:v>
                </c:pt>
                <c:pt idx="3">
                  <c:v>11</c:v>
                </c:pt>
                <c:pt idx="4">
                  <c:v>6</c:v>
                </c:pt>
                <c:pt idx="5">
                  <c:v>3</c:v>
                </c:pt>
                <c:pt idx="6">
                  <c:v>4</c:v>
                </c:pt>
                <c:pt idx="7">
                  <c:v>0</c:v>
                </c:pt>
                <c:pt idx="8">
                  <c:v>8</c:v>
                </c:pt>
                <c:pt idx="9">
                  <c:v>5</c:v>
                </c:pt>
                <c:pt idx="10">
                  <c:v>1</c:v>
                </c:pt>
                <c:pt idx="11">
                  <c:v>9</c:v>
                </c:pt>
                <c:pt idx="12">
                  <c:v>2</c:v>
                </c:pt>
                <c:pt idx="13">
                  <c:v>11</c:v>
                </c:pt>
                <c:pt idx="14">
                  <c:v>18</c:v>
                </c:pt>
                <c:pt idx="15">
                  <c:v>2</c:v>
                </c:pt>
                <c:pt idx="16">
                  <c:v>12</c:v>
                </c:pt>
                <c:pt idx="17">
                  <c:v>13</c:v>
                </c:pt>
                <c:pt idx="18">
                  <c:v>18</c:v>
                </c:pt>
                <c:pt idx="19">
                  <c:v>14</c:v>
                </c:pt>
                <c:pt idx="20">
                  <c:v>2</c:v>
                </c:pt>
                <c:pt idx="21">
                  <c:v>2</c:v>
                </c:pt>
                <c:pt idx="22">
                  <c:v>2</c:v>
                </c:pt>
                <c:pt idx="23">
                  <c:v>11</c:v>
                </c:pt>
                <c:pt idx="24">
                  <c:v>12</c:v>
                </c:pt>
                <c:pt idx="25">
                  <c:v>0</c:v>
                </c:pt>
                <c:pt idx="26">
                  <c:v>1</c:v>
                </c:pt>
                <c:pt idx="27">
                  <c:v>0</c:v>
                </c:pt>
                <c:pt idx="28">
                  <c:v>19</c:v>
                </c:pt>
                <c:pt idx="29">
                  <c:v>9</c:v>
                </c:pt>
                <c:pt idx="30">
                  <c:v>7</c:v>
                </c:pt>
                <c:pt idx="31">
                  <c:v>5</c:v>
                </c:pt>
                <c:pt idx="32">
                  <c:v>6</c:v>
                </c:pt>
                <c:pt idx="33">
                  <c:v>11</c:v>
                </c:pt>
                <c:pt idx="34">
                  <c:v>11</c:v>
                </c:pt>
                <c:pt idx="35">
                  <c:v>9</c:v>
                </c:pt>
                <c:pt idx="36">
                  <c:v>2</c:v>
                </c:pt>
                <c:pt idx="37">
                  <c:v>4</c:v>
                </c:pt>
                <c:pt idx="38">
                  <c:v>6</c:v>
                </c:pt>
                <c:pt idx="39">
                  <c:v>5</c:v>
                </c:pt>
                <c:pt idx="40">
                  <c:v>5</c:v>
                </c:pt>
                <c:pt idx="41">
                  <c:v>8</c:v>
                </c:pt>
                <c:pt idx="42">
                  <c:v>0</c:v>
                </c:pt>
                <c:pt idx="43">
                  <c:v>9</c:v>
                </c:pt>
                <c:pt idx="44">
                  <c:v>3</c:v>
                </c:pt>
                <c:pt idx="45">
                  <c:v>2</c:v>
                </c:pt>
                <c:pt idx="46">
                  <c:v>9</c:v>
                </c:pt>
                <c:pt idx="47">
                  <c:v>6</c:v>
                </c:pt>
                <c:pt idx="48">
                  <c:v>2</c:v>
                </c:pt>
                <c:pt idx="49">
                  <c:v>9</c:v>
                </c:pt>
                <c:pt idx="50">
                  <c:v>5</c:v>
                </c:pt>
                <c:pt idx="51">
                  <c:v>3</c:v>
                </c:pt>
                <c:pt idx="52">
                  <c:v>10</c:v>
                </c:pt>
                <c:pt idx="53">
                  <c:v>1</c:v>
                </c:pt>
                <c:pt idx="54">
                  <c:v>2</c:v>
                </c:pt>
                <c:pt idx="55">
                  <c:v>16</c:v>
                </c:pt>
                <c:pt idx="56">
                  <c:v>6</c:v>
                </c:pt>
                <c:pt idx="57">
                  <c:v>4</c:v>
                </c:pt>
                <c:pt idx="58">
                  <c:v>7</c:v>
                </c:pt>
                <c:pt idx="59">
                  <c:v>11</c:v>
                </c:pt>
                <c:pt idx="60">
                  <c:v>3</c:v>
                </c:pt>
                <c:pt idx="61">
                  <c:v>6</c:v>
                </c:pt>
                <c:pt idx="62">
                  <c:v>2</c:v>
                </c:pt>
                <c:pt idx="63">
                  <c:v>10</c:v>
                </c:pt>
                <c:pt idx="64">
                  <c:v>4</c:v>
                </c:pt>
                <c:pt idx="65">
                  <c:v>3</c:v>
                </c:pt>
                <c:pt idx="66">
                  <c:v>5</c:v>
                </c:pt>
                <c:pt idx="67">
                  <c:v>7</c:v>
                </c:pt>
                <c:pt idx="68">
                  <c:v>13</c:v>
                </c:pt>
                <c:pt idx="69">
                  <c:v>9</c:v>
                </c:pt>
                <c:pt idx="70">
                  <c:v>7</c:v>
                </c:pt>
              </c:numCache>
            </c:numRef>
          </c:val>
          <c:extLst>
            <c:ext xmlns:c16="http://schemas.microsoft.com/office/drawing/2014/chart" uri="{C3380CC4-5D6E-409C-BE32-E72D297353CC}">
              <c16:uniqueId val="{00000000-C068-4CC1-9548-5A39D16716A2}"/>
            </c:ext>
          </c:extLst>
        </c:ser>
        <c:dLbls>
          <c:showLegendKey val="0"/>
          <c:showVal val="0"/>
          <c:showCatName val="0"/>
          <c:showSerName val="0"/>
          <c:showPercent val="0"/>
          <c:showBubbleSize val="0"/>
        </c:dLbls>
        <c:gapWidth val="219"/>
        <c:overlap val="-27"/>
        <c:axId val="1633511823"/>
        <c:axId val="1633506415"/>
      </c:barChart>
      <c:catAx>
        <c:axId val="16335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6415"/>
        <c:crosses val="autoZero"/>
        <c:auto val="1"/>
        <c:lblAlgn val="ctr"/>
        <c:lblOffset val="100"/>
        <c:noMultiLvlLbl val="0"/>
      </c:catAx>
      <c:valAx>
        <c:axId val="163350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1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[HeadphonesSurvey_Dashboard.xlsx]PivotSurveyResult!PivotTable18</c:name>
    <c:fmtId val="5"/>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a:t>
            </a:r>
            <a:r>
              <a:rPr lang="en-US" sz="900" b="1" baseline="0"/>
              <a:t> 1</a:t>
            </a:r>
            <a:endParaRPr lang="en-US" sz="900" b="1"/>
          </a:p>
        </c:rich>
      </c:tx>
      <c:layout>
        <c:manualLayout>
          <c:xMode val="edge"/>
          <c:yMode val="edge"/>
          <c:x val="3.4493000874890635E-2"/>
          <c:y val="3.2407407407407406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PivotSurveyResult!$B$39:$B$40</c:f>
              <c:strCache>
                <c:ptCount val="1"/>
                <c:pt idx="0">
                  <c:v>v1</c:v>
                </c:pt>
              </c:strCache>
            </c:strRef>
          </c:tx>
          <c:spPr>
            <a:solidFill>
              <a:schemeClr val="accent1"/>
            </a:solidFill>
            <a:ln>
              <a:noFill/>
            </a:ln>
            <a:effectLst/>
          </c:spPr>
          <c:invertIfNegative val="0"/>
          <c:cat>
            <c:strRef>
              <c:f>PivotSurveyResult!$A$41:$A$45</c:f>
              <c:strCache>
                <c:ptCount val="5"/>
                <c:pt idx="0">
                  <c:v>1</c:v>
                </c:pt>
                <c:pt idx="1">
                  <c:v>2</c:v>
                </c:pt>
                <c:pt idx="2">
                  <c:v>3</c:v>
                </c:pt>
                <c:pt idx="3">
                  <c:v>4</c:v>
                </c:pt>
                <c:pt idx="4">
                  <c:v>5</c:v>
                </c:pt>
              </c:strCache>
            </c:strRef>
          </c:cat>
          <c:val>
            <c:numRef>
              <c:f>PivotSurveyResult!$B$41:$B$45</c:f>
              <c:numCache>
                <c:formatCode>General</c:formatCode>
                <c:ptCount val="5"/>
                <c:pt idx="1">
                  <c:v>2</c:v>
                </c:pt>
                <c:pt idx="3">
                  <c:v>8</c:v>
                </c:pt>
                <c:pt idx="4">
                  <c:v>5</c:v>
                </c:pt>
              </c:numCache>
            </c:numRef>
          </c:val>
          <c:extLst>
            <c:ext xmlns:c16="http://schemas.microsoft.com/office/drawing/2014/chart" uri="{C3380CC4-5D6E-409C-BE32-E72D297353CC}">
              <c16:uniqueId val="{00000000-D0B5-4600-9986-A3832722A5D0}"/>
            </c:ext>
          </c:extLst>
        </c:ser>
        <c:ser>
          <c:idx val="1"/>
          <c:order val="1"/>
          <c:tx>
            <c:strRef>
              <c:f>PivotSurveyResult!$C$39:$C$40</c:f>
              <c:strCache>
                <c:ptCount val="1"/>
                <c:pt idx="0">
                  <c:v>v2</c:v>
                </c:pt>
              </c:strCache>
            </c:strRef>
          </c:tx>
          <c:spPr>
            <a:solidFill>
              <a:schemeClr val="accent2"/>
            </a:solidFill>
            <a:ln>
              <a:noFill/>
            </a:ln>
            <a:effectLst/>
          </c:spPr>
          <c:invertIfNegative val="0"/>
          <c:cat>
            <c:strRef>
              <c:f>PivotSurveyResult!$A$41:$A$45</c:f>
              <c:strCache>
                <c:ptCount val="5"/>
                <c:pt idx="0">
                  <c:v>1</c:v>
                </c:pt>
                <c:pt idx="1">
                  <c:v>2</c:v>
                </c:pt>
                <c:pt idx="2">
                  <c:v>3</c:v>
                </c:pt>
                <c:pt idx="3">
                  <c:v>4</c:v>
                </c:pt>
                <c:pt idx="4">
                  <c:v>5</c:v>
                </c:pt>
              </c:strCache>
            </c:strRef>
          </c:cat>
          <c:val>
            <c:numRef>
              <c:f>PivotSurveyResult!$C$41:$C$45</c:f>
              <c:numCache>
                <c:formatCode>General</c:formatCode>
                <c:ptCount val="5"/>
                <c:pt idx="0">
                  <c:v>8</c:v>
                </c:pt>
                <c:pt idx="1">
                  <c:v>4</c:v>
                </c:pt>
                <c:pt idx="2">
                  <c:v>6</c:v>
                </c:pt>
                <c:pt idx="3">
                  <c:v>16</c:v>
                </c:pt>
                <c:pt idx="4">
                  <c:v>15</c:v>
                </c:pt>
              </c:numCache>
            </c:numRef>
          </c:val>
          <c:extLst>
            <c:ext xmlns:c16="http://schemas.microsoft.com/office/drawing/2014/chart" uri="{C3380CC4-5D6E-409C-BE32-E72D297353CC}">
              <c16:uniqueId val="{00000001-086D-45B7-B379-6EF04F12517D}"/>
            </c:ext>
          </c:extLst>
        </c:ser>
        <c:ser>
          <c:idx val="2"/>
          <c:order val="2"/>
          <c:tx>
            <c:strRef>
              <c:f>PivotSurveyResult!$D$39:$D$40</c:f>
              <c:strCache>
                <c:ptCount val="1"/>
                <c:pt idx="0">
                  <c:v>v3</c:v>
                </c:pt>
              </c:strCache>
            </c:strRef>
          </c:tx>
          <c:spPr>
            <a:solidFill>
              <a:schemeClr val="accent3"/>
            </a:solidFill>
            <a:ln>
              <a:noFill/>
            </a:ln>
            <a:effectLst/>
          </c:spPr>
          <c:invertIfNegative val="0"/>
          <c:cat>
            <c:strRef>
              <c:f>PivotSurveyResult!$A$41:$A$45</c:f>
              <c:strCache>
                <c:ptCount val="5"/>
                <c:pt idx="0">
                  <c:v>1</c:v>
                </c:pt>
                <c:pt idx="1">
                  <c:v>2</c:v>
                </c:pt>
                <c:pt idx="2">
                  <c:v>3</c:v>
                </c:pt>
                <c:pt idx="3">
                  <c:v>4</c:v>
                </c:pt>
                <c:pt idx="4">
                  <c:v>5</c:v>
                </c:pt>
              </c:strCache>
            </c:strRef>
          </c:cat>
          <c:val>
            <c:numRef>
              <c:f>PivotSurveyResult!$D$41:$D$45</c:f>
              <c:numCache>
                <c:formatCode>General</c:formatCode>
                <c:ptCount val="5"/>
                <c:pt idx="0">
                  <c:v>1</c:v>
                </c:pt>
                <c:pt idx="3">
                  <c:v>12</c:v>
                </c:pt>
                <c:pt idx="4">
                  <c:v>10</c:v>
                </c:pt>
              </c:numCache>
            </c:numRef>
          </c:val>
          <c:extLst>
            <c:ext xmlns:c16="http://schemas.microsoft.com/office/drawing/2014/chart" uri="{C3380CC4-5D6E-409C-BE32-E72D297353CC}">
              <c16:uniqueId val="{00000002-086D-45B7-B379-6EF04F12517D}"/>
            </c:ext>
          </c:extLst>
        </c:ser>
        <c:dLbls>
          <c:showLegendKey val="0"/>
          <c:showVal val="0"/>
          <c:showCatName val="0"/>
          <c:showSerName val="0"/>
          <c:showPercent val="0"/>
          <c:showBubbleSize val="0"/>
        </c:dLbls>
        <c:gapWidth val="219"/>
        <c:overlap val="-27"/>
        <c:axId val="1633508911"/>
        <c:axId val="1633509743"/>
      </c:barChart>
      <c:catAx>
        <c:axId val="163350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r>
                  <a:rPr lang="en-US" baseline="0"/>
                  <a:t> for Feature 1</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9743"/>
        <c:crosses val="autoZero"/>
        <c:auto val="1"/>
        <c:lblAlgn val="ctr"/>
        <c:lblOffset val="100"/>
        <c:noMultiLvlLbl val="0"/>
      </c:catAx>
      <c:valAx>
        <c:axId val="16335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[HeadphonesSurvey_Dashboard.xlsx]PivotSurveyResult!PivotTable19</c:name>
    <c:fmtId val="6"/>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Ranking Feature 2 </a:t>
            </a:r>
          </a:p>
        </c:rich>
      </c:tx>
      <c:layout>
        <c:manualLayout>
          <c:xMode val="edge"/>
          <c:yMode val="edge"/>
          <c:x val="5.3590641882507659E-2"/>
          <c:y val="4.8409405255878286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PivotSurveyResult!$B$47:$B$48</c:f>
              <c:strCache>
                <c:ptCount val="1"/>
                <c:pt idx="0">
                  <c:v>v1</c:v>
                </c:pt>
              </c:strCache>
            </c:strRef>
          </c:tx>
          <c:spPr>
            <a:solidFill>
              <a:schemeClr val="accent1"/>
            </a:solidFill>
            <a:ln>
              <a:noFill/>
            </a:ln>
            <a:effectLst/>
          </c:spPr>
          <c:invertIfNegative val="0"/>
          <c:cat>
            <c:strRef>
              <c:f>PivotSurveyResult!$A$49:$A$53</c:f>
              <c:strCache>
                <c:ptCount val="5"/>
                <c:pt idx="0">
                  <c:v>1</c:v>
                </c:pt>
                <c:pt idx="1">
                  <c:v>2</c:v>
                </c:pt>
                <c:pt idx="2">
                  <c:v>3</c:v>
                </c:pt>
                <c:pt idx="3">
                  <c:v>4</c:v>
                </c:pt>
                <c:pt idx="4">
                  <c:v>5</c:v>
                </c:pt>
              </c:strCache>
            </c:strRef>
          </c:cat>
          <c:val>
            <c:numRef>
              <c:f>PivotSurveyResult!$B$49:$B$53</c:f>
              <c:numCache>
                <c:formatCode>General</c:formatCode>
                <c:ptCount val="5"/>
                <c:pt idx="0">
                  <c:v>2</c:v>
                </c:pt>
                <c:pt idx="4">
                  <c:v>10</c:v>
                </c:pt>
              </c:numCache>
            </c:numRef>
          </c:val>
          <c:extLst>
            <c:ext xmlns:c16="http://schemas.microsoft.com/office/drawing/2014/chart" uri="{C3380CC4-5D6E-409C-BE32-E72D297353CC}">
              <c16:uniqueId val="{00000000-5352-41D0-8A84-BB566A07E730}"/>
            </c:ext>
          </c:extLst>
        </c:ser>
        <c:ser>
          <c:idx val="1"/>
          <c:order val="1"/>
          <c:tx>
            <c:strRef>
              <c:f>PivotSurveyResult!$C$47:$C$48</c:f>
              <c:strCache>
                <c:ptCount val="1"/>
                <c:pt idx="0">
                  <c:v>v2</c:v>
                </c:pt>
              </c:strCache>
            </c:strRef>
          </c:tx>
          <c:spPr>
            <a:solidFill>
              <a:schemeClr val="accent2"/>
            </a:solidFill>
            <a:ln>
              <a:noFill/>
            </a:ln>
            <a:effectLst/>
          </c:spPr>
          <c:invertIfNegative val="0"/>
          <c:cat>
            <c:strRef>
              <c:f>PivotSurveyResult!$A$49:$A$53</c:f>
              <c:strCache>
                <c:ptCount val="5"/>
                <c:pt idx="0">
                  <c:v>1</c:v>
                </c:pt>
                <c:pt idx="1">
                  <c:v>2</c:v>
                </c:pt>
                <c:pt idx="2">
                  <c:v>3</c:v>
                </c:pt>
                <c:pt idx="3">
                  <c:v>4</c:v>
                </c:pt>
                <c:pt idx="4">
                  <c:v>5</c:v>
                </c:pt>
              </c:strCache>
            </c:strRef>
          </c:cat>
          <c:val>
            <c:numRef>
              <c:f>PivotSurveyResult!$C$49:$C$53</c:f>
              <c:numCache>
                <c:formatCode>General</c:formatCode>
                <c:ptCount val="5"/>
                <c:pt idx="1">
                  <c:v>14</c:v>
                </c:pt>
                <c:pt idx="2">
                  <c:v>3</c:v>
                </c:pt>
                <c:pt idx="3">
                  <c:v>12</c:v>
                </c:pt>
                <c:pt idx="4">
                  <c:v>40</c:v>
                </c:pt>
              </c:numCache>
            </c:numRef>
          </c:val>
          <c:extLst>
            <c:ext xmlns:c16="http://schemas.microsoft.com/office/drawing/2014/chart" uri="{C3380CC4-5D6E-409C-BE32-E72D297353CC}">
              <c16:uniqueId val="{00000001-9C24-4E41-B9E0-AABDCC464E6D}"/>
            </c:ext>
          </c:extLst>
        </c:ser>
        <c:ser>
          <c:idx val="2"/>
          <c:order val="2"/>
          <c:tx>
            <c:strRef>
              <c:f>PivotSurveyResult!$D$47:$D$48</c:f>
              <c:strCache>
                <c:ptCount val="1"/>
                <c:pt idx="0">
                  <c:v>v3</c:v>
                </c:pt>
              </c:strCache>
            </c:strRef>
          </c:tx>
          <c:spPr>
            <a:solidFill>
              <a:schemeClr val="accent3"/>
            </a:solidFill>
            <a:ln>
              <a:noFill/>
            </a:ln>
            <a:effectLst/>
          </c:spPr>
          <c:invertIfNegative val="0"/>
          <c:cat>
            <c:strRef>
              <c:f>PivotSurveyResult!$A$49:$A$53</c:f>
              <c:strCache>
                <c:ptCount val="5"/>
                <c:pt idx="0">
                  <c:v>1</c:v>
                </c:pt>
                <c:pt idx="1">
                  <c:v>2</c:v>
                </c:pt>
                <c:pt idx="2">
                  <c:v>3</c:v>
                </c:pt>
                <c:pt idx="3">
                  <c:v>4</c:v>
                </c:pt>
                <c:pt idx="4">
                  <c:v>5</c:v>
                </c:pt>
              </c:strCache>
            </c:strRef>
          </c:cat>
          <c:val>
            <c:numRef>
              <c:f>PivotSurveyResult!$D$49:$D$53</c:f>
              <c:numCache>
                <c:formatCode>General</c:formatCode>
                <c:ptCount val="5"/>
                <c:pt idx="1">
                  <c:v>4</c:v>
                </c:pt>
                <c:pt idx="2">
                  <c:v>12</c:v>
                </c:pt>
              </c:numCache>
            </c:numRef>
          </c:val>
          <c:extLst>
            <c:ext xmlns:c16="http://schemas.microsoft.com/office/drawing/2014/chart" uri="{C3380CC4-5D6E-409C-BE32-E72D297353CC}">
              <c16:uniqueId val="{00000002-9C24-4E41-B9E0-AABDCC464E6D}"/>
            </c:ext>
          </c:extLst>
        </c:ser>
        <c:dLbls>
          <c:showLegendKey val="0"/>
          <c:showVal val="0"/>
          <c:showCatName val="0"/>
          <c:showSerName val="0"/>
          <c:showPercent val="0"/>
          <c:showBubbleSize val="0"/>
        </c:dLbls>
        <c:gapWidth val="219"/>
        <c:overlap val="-27"/>
        <c:axId val="1633553007"/>
        <c:axId val="1633564239"/>
      </c:barChart>
      <c:catAx>
        <c:axId val="163355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 2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64239"/>
        <c:crosses val="autoZero"/>
        <c:auto val="1"/>
        <c:lblAlgn val="ctr"/>
        <c:lblOffset val="100"/>
        <c:noMultiLvlLbl val="0"/>
      </c:catAx>
      <c:valAx>
        <c:axId val="16335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[HeadphonesSurvey_Dashboard.xlsx]PivotSurveyResult!PivotTable20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Ranking Feature 3</a:t>
            </a:r>
          </a:p>
        </c:rich>
      </c:tx>
      <c:layout>
        <c:manualLayout>
          <c:xMode val="edge"/>
          <c:yMode val="edge"/>
          <c:x val="2.9583260425780109E-2"/>
          <c:y val="3.2808398950131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PivotSurveyResult!$B$55:$B$56</c:f>
              <c:strCache>
                <c:ptCount val="1"/>
                <c:pt idx="0">
                  <c:v>v1</c:v>
                </c:pt>
              </c:strCache>
            </c:strRef>
          </c:tx>
          <c:spPr>
            <a:solidFill>
              <a:schemeClr val="accent1"/>
            </a:solidFill>
            <a:ln>
              <a:noFill/>
            </a:ln>
            <a:effectLst/>
          </c:spPr>
          <c:invertIfNegative val="0"/>
          <c:cat>
            <c:strRef>
              <c:f>PivotSurveyResult!$A$57:$A$61</c:f>
              <c:strCache>
                <c:ptCount val="5"/>
                <c:pt idx="0">
                  <c:v>1</c:v>
                </c:pt>
                <c:pt idx="1">
                  <c:v>2</c:v>
                </c:pt>
                <c:pt idx="2">
                  <c:v>3</c:v>
                </c:pt>
                <c:pt idx="3">
                  <c:v>4</c:v>
                </c:pt>
                <c:pt idx="4">
                  <c:v>5</c:v>
                </c:pt>
              </c:strCache>
            </c:strRef>
          </c:cat>
          <c:val>
            <c:numRef>
              <c:f>PivotSurveyResult!$B$57:$B$61</c:f>
              <c:numCache>
                <c:formatCode>General</c:formatCode>
                <c:ptCount val="5"/>
                <c:pt idx="1">
                  <c:v>2</c:v>
                </c:pt>
                <c:pt idx="2">
                  <c:v>6</c:v>
                </c:pt>
                <c:pt idx="3">
                  <c:v>4</c:v>
                </c:pt>
              </c:numCache>
            </c:numRef>
          </c:val>
          <c:extLst>
            <c:ext xmlns:c16="http://schemas.microsoft.com/office/drawing/2014/chart" uri="{C3380CC4-5D6E-409C-BE32-E72D297353CC}">
              <c16:uniqueId val="{00000000-5660-4F41-910E-B32C9157B3E7}"/>
            </c:ext>
          </c:extLst>
        </c:ser>
        <c:ser>
          <c:idx val="1"/>
          <c:order val="1"/>
          <c:tx>
            <c:strRef>
              <c:f>PivotSurveyResult!$C$55:$C$56</c:f>
              <c:strCache>
                <c:ptCount val="1"/>
                <c:pt idx="0">
                  <c:v>v2</c:v>
                </c:pt>
              </c:strCache>
            </c:strRef>
          </c:tx>
          <c:spPr>
            <a:solidFill>
              <a:schemeClr val="accent2"/>
            </a:solidFill>
            <a:ln>
              <a:noFill/>
            </a:ln>
            <a:effectLst/>
          </c:spPr>
          <c:invertIfNegative val="0"/>
          <c:cat>
            <c:strRef>
              <c:f>PivotSurveyResult!$A$57:$A$61</c:f>
              <c:strCache>
                <c:ptCount val="5"/>
                <c:pt idx="0">
                  <c:v>1</c:v>
                </c:pt>
                <c:pt idx="1">
                  <c:v>2</c:v>
                </c:pt>
                <c:pt idx="2">
                  <c:v>3</c:v>
                </c:pt>
                <c:pt idx="3">
                  <c:v>4</c:v>
                </c:pt>
                <c:pt idx="4">
                  <c:v>5</c:v>
                </c:pt>
              </c:strCache>
            </c:strRef>
          </c:cat>
          <c:val>
            <c:numRef>
              <c:f>PivotSurveyResult!$C$57:$C$61</c:f>
              <c:numCache>
                <c:formatCode>General</c:formatCode>
                <c:ptCount val="5"/>
                <c:pt idx="0">
                  <c:v>1</c:v>
                </c:pt>
                <c:pt idx="2">
                  <c:v>36</c:v>
                </c:pt>
                <c:pt idx="3">
                  <c:v>16</c:v>
                </c:pt>
                <c:pt idx="4">
                  <c:v>10</c:v>
                </c:pt>
              </c:numCache>
            </c:numRef>
          </c:val>
          <c:extLst>
            <c:ext xmlns:c16="http://schemas.microsoft.com/office/drawing/2014/chart" uri="{C3380CC4-5D6E-409C-BE32-E72D297353CC}">
              <c16:uniqueId val="{00000001-AE67-4C99-8B5F-116E624E67C0}"/>
            </c:ext>
          </c:extLst>
        </c:ser>
        <c:ser>
          <c:idx val="2"/>
          <c:order val="2"/>
          <c:tx>
            <c:strRef>
              <c:f>PivotSurveyResult!$D$55:$D$56</c:f>
              <c:strCache>
                <c:ptCount val="1"/>
                <c:pt idx="0">
                  <c:v>v3</c:v>
                </c:pt>
              </c:strCache>
            </c:strRef>
          </c:tx>
          <c:spPr>
            <a:solidFill>
              <a:schemeClr val="accent3"/>
            </a:solidFill>
            <a:ln>
              <a:noFill/>
            </a:ln>
            <a:effectLst/>
          </c:spPr>
          <c:invertIfNegative val="0"/>
          <c:cat>
            <c:strRef>
              <c:f>PivotSurveyResult!$A$57:$A$61</c:f>
              <c:strCache>
                <c:ptCount val="5"/>
                <c:pt idx="0">
                  <c:v>1</c:v>
                </c:pt>
                <c:pt idx="1">
                  <c:v>2</c:v>
                </c:pt>
                <c:pt idx="2">
                  <c:v>3</c:v>
                </c:pt>
                <c:pt idx="3">
                  <c:v>4</c:v>
                </c:pt>
                <c:pt idx="4">
                  <c:v>5</c:v>
                </c:pt>
              </c:strCache>
            </c:strRef>
          </c:cat>
          <c:val>
            <c:numRef>
              <c:f>PivotSurveyResult!$D$57:$D$61</c:f>
              <c:numCache>
                <c:formatCode>General</c:formatCode>
                <c:ptCount val="5"/>
                <c:pt idx="1">
                  <c:v>2</c:v>
                </c:pt>
                <c:pt idx="2">
                  <c:v>6</c:v>
                </c:pt>
                <c:pt idx="3">
                  <c:v>4</c:v>
                </c:pt>
                <c:pt idx="4">
                  <c:v>10</c:v>
                </c:pt>
              </c:numCache>
            </c:numRef>
          </c:val>
          <c:extLst>
            <c:ext xmlns:c16="http://schemas.microsoft.com/office/drawing/2014/chart" uri="{C3380CC4-5D6E-409C-BE32-E72D297353CC}">
              <c16:uniqueId val="{00000002-AE67-4C99-8B5F-116E624E67C0}"/>
            </c:ext>
          </c:extLst>
        </c:ser>
        <c:dLbls>
          <c:showLegendKey val="0"/>
          <c:showVal val="0"/>
          <c:showCatName val="0"/>
          <c:showSerName val="0"/>
          <c:showPercent val="0"/>
          <c:showBubbleSize val="0"/>
        </c:dLbls>
        <c:gapWidth val="219"/>
        <c:overlap val="-27"/>
        <c:axId val="1633553839"/>
        <c:axId val="1633557999"/>
      </c:barChart>
      <c:catAx>
        <c:axId val="163355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for Feature</a:t>
                </a:r>
                <a:r>
                  <a:rPr lang="en-US" baseline="0"/>
                  <a:t> 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7999"/>
        <c:crosses val="autoZero"/>
        <c:auto val="1"/>
        <c:lblAlgn val="ctr"/>
        <c:lblOffset val="100"/>
        <c:noMultiLvlLbl val="0"/>
      </c:catAx>
      <c:valAx>
        <c:axId val="16335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microsoft.com/office/2007/relationships/hdphoto" Target="../media/hdphoto2.wdp"/><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5.xml"/><Relationship Id="rId23" Type="http://schemas.microsoft.com/office/2007/relationships/hdphoto" Target="../media/hdphoto1.wdp"/><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2.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chart" Target="../charts/chart41.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624326</xdr:colOff>
      <xdr:row>106</xdr:row>
      <xdr:rowOff>127000</xdr:rowOff>
    </xdr:to>
    <xdr:sp macro="" textlink="">
      <xdr:nvSpPr>
        <xdr:cNvPr id="4" name="Rectangle: Rounded Corners 3">
          <a:extLst>
            <a:ext uri="{FF2B5EF4-FFF2-40B4-BE49-F238E27FC236}">
              <a16:creationId xmlns:a16="http://schemas.microsoft.com/office/drawing/2014/main" id="{8C0DF0F9-F271-7AD5-B2F1-4EE185A1C9DA}"/>
            </a:ext>
          </a:extLst>
        </xdr:cNvPr>
        <xdr:cNvSpPr/>
      </xdr:nvSpPr>
      <xdr:spPr>
        <a:xfrm>
          <a:off x="0" y="0"/>
          <a:ext cx="20741126" cy="18300700"/>
        </a:xfrm>
        <a:prstGeom prst="roundRect">
          <a:avLst>
            <a:gd name="adj" fmla="val 4042"/>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249238</xdr:colOff>
      <xdr:row>43</xdr:row>
      <xdr:rowOff>88264</xdr:rowOff>
    </xdr:from>
    <xdr:to>
      <xdr:col>3</xdr:col>
      <xdr:colOff>211138</xdr:colOff>
      <xdr:row>48</xdr:row>
      <xdr:rowOff>73024</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DE250AE6-4606-4F8A-AD16-0BC0C4BDEE0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49238" y="7460614"/>
              <a:ext cx="1847850" cy="842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254318</xdr:colOff>
      <xdr:row>54</xdr:row>
      <xdr:rowOff>161291</xdr:rowOff>
    </xdr:from>
    <xdr:to>
      <xdr:col>3</xdr:col>
      <xdr:colOff>198438</xdr:colOff>
      <xdr:row>61</xdr:row>
      <xdr:rowOff>57151</xdr:rowOff>
    </xdr:to>
    <mc:AlternateContent xmlns:mc="http://schemas.openxmlformats.org/markup-compatibility/2006" xmlns:a14="http://schemas.microsoft.com/office/drawing/2010/main">
      <mc:Choice Requires="a14">
        <xdr:graphicFrame macro="">
          <xdr:nvGraphicFramePr>
            <xdr:cNvPr id="6" name="Age 1">
              <a:extLst>
                <a:ext uri="{FF2B5EF4-FFF2-40B4-BE49-F238E27FC236}">
                  <a16:creationId xmlns:a16="http://schemas.microsoft.com/office/drawing/2014/main" id="{E11364B0-566A-4FF3-80E9-C0C316F3033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54318" y="9419591"/>
              <a:ext cx="1830070" cy="1096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231775</xdr:colOff>
      <xdr:row>49</xdr:row>
      <xdr:rowOff>59348</xdr:rowOff>
    </xdr:from>
    <xdr:to>
      <xdr:col>3</xdr:col>
      <xdr:colOff>180975</xdr:colOff>
      <xdr:row>54</xdr:row>
      <xdr:rowOff>73024</xdr:rowOff>
    </xdr:to>
    <mc:AlternateContent xmlns:mc="http://schemas.openxmlformats.org/markup-compatibility/2006" xmlns:a14="http://schemas.microsoft.com/office/drawing/2010/main">
      <mc:Choice Requires="a14">
        <xdr:graphicFrame macro="">
          <xdr:nvGraphicFramePr>
            <xdr:cNvPr id="7" name="Status 1">
              <a:extLst>
                <a:ext uri="{FF2B5EF4-FFF2-40B4-BE49-F238E27FC236}">
                  <a16:creationId xmlns:a16="http://schemas.microsoft.com/office/drawing/2014/main" id="{8A38A4CD-A436-4203-8C25-31EA281E094D}"/>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231775" y="8460398"/>
              <a:ext cx="1835150" cy="870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257127</xdr:colOff>
      <xdr:row>61</xdr:row>
      <xdr:rowOff>143753</xdr:rowOff>
    </xdr:from>
    <xdr:to>
      <xdr:col>3</xdr:col>
      <xdr:colOff>190500</xdr:colOff>
      <xdr:row>69</xdr:row>
      <xdr:rowOff>141604</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ED3DDF19-E07E-4129-862F-4E92926F3C7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57127" y="10602203"/>
              <a:ext cx="1819323" cy="1369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272684</xdr:colOff>
      <xdr:row>70</xdr:row>
      <xdr:rowOff>110758</xdr:rowOff>
    </xdr:from>
    <xdr:to>
      <xdr:col>3</xdr:col>
      <xdr:colOff>211138</xdr:colOff>
      <xdr:row>77</xdr:row>
      <xdr:rowOff>49212</xdr:rowOff>
    </xdr:to>
    <mc:AlternateContent xmlns:mc="http://schemas.openxmlformats.org/markup-compatibility/2006" xmlns:a14="http://schemas.microsoft.com/office/drawing/2010/main">
      <mc:Choice Requires="a14">
        <xdr:graphicFrame macro="">
          <xdr:nvGraphicFramePr>
            <xdr:cNvPr id="9" name="Occupation 1">
              <a:extLst>
                <a:ext uri="{FF2B5EF4-FFF2-40B4-BE49-F238E27FC236}">
                  <a16:creationId xmlns:a16="http://schemas.microsoft.com/office/drawing/2014/main" id="{90F9155F-8DE3-4E8D-BC74-BFB1D6F64D1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272684" y="12112258"/>
              <a:ext cx="1824404" cy="1138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222526</xdr:colOff>
      <xdr:row>35</xdr:row>
      <xdr:rowOff>92504</xdr:rowOff>
    </xdr:from>
    <xdr:to>
      <xdr:col>3</xdr:col>
      <xdr:colOff>203200</xdr:colOff>
      <xdr:row>42</xdr:row>
      <xdr:rowOff>82550</xdr:rowOff>
    </xdr:to>
    <mc:AlternateContent xmlns:mc="http://schemas.openxmlformats.org/markup-compatibility/2006" xmlns:a14="http://schemas.microsoft.com/office/drawing/2010/main">
      <mc:Choice Requires="a14">
        <xdr:graphicFrame macro="">
          <xdr:nvGraphicFramePr>
            <xdr:cNvPr id="11" name="Headphone Types 1">
              <a:extLst>
                <a:ext uri="{FF2B5EF4-FFF2-40B4-BE49-F238E27FC236}">
                  <a16:creationId xmlns:a16="http://schemas.microsoft.com/office/drawing/2014/main" id="{0BBC6CBE-D340-4BA2-A304-4C82F6BC796C}"/>
                </a:ext>
              </a:extLst>
            </xdr:cNvPr>
            <xdr:cNvGraphicFramePr/>
          </xdr:nvGraphicFramePr>
          <xdr:xfrm>
            <a:off x="0" y="0"/>
            <a:ext cx="0" cy="0"/>
          </xdr:xfrm>
          <a:graphic>
            <a:graphicData uri="http://schemas.microsoft.com/office/drawing/2010/slicer">
              <sle:slicer xmlns:sle="http://schemas.microsoft.com/office/drawing/2010/slicer" name="Headphone Types 1"/>
            </a:graphicData>
          </a:graphic>
        </xdr:graphicFrame>
      </mc:Choice>
      <mc:Fallback xmlns="">
        <xdr:sp macro="" textlink="">
          <xdr:nvSpPr>
            <xdr:cNvPr id="0" name=""/>
            <xdr:cNvSpPr>
              <a:spLocks noTextEdit="1"/>
            </xdr:cNvSpPr>
          </xdr:nvSpPr>
          <xdr:spPr>
            <a:xfrm>
              <a:off x="222526" y="6093254"/>
              <a:ext cx="1866624" cy="1190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110824</xdr:colOff>
      <xdr:row>37</xdr:row>
      <xdr:rowOff>7609</xdr:rowOff>
    </xdr:from>
    <xdr:to>
      <xdr:col>20</xdr:col>
      <xdr:colOff>263224</xdr:colOff>
      <xdr:row>47</xdr:row>
      <xdr:rowOff>155654</xdr:rowOff>
    </xdr:to>
    <xdr:graphicFrame macro="">
      <xdr:nvGraphicFramePr>
        <xdr:cNvPr id="12" name="Chart 11">
          <a:extLst>
            <a:ext uri="{FF2B5EF4-FFF2-40B4-BE49-F238E27FC236}">
              <a16:creationId xmlns:a16="http://schemas.microsoft.com/office/drawing/2014/main" id="{7746931F-C853-444B-BF44-76D6500B6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490917</xdr:colOff>
      <xdr:row>37</xdr:row>
      <xdr:rowOff>7934</xdr:rowOff>
    </xdr:from>
    <xdr:to>
      <xdr:col>26</xdr:col>
      <xdr:colOff>35443</xdr:colOff>
      <xdr:row>47</xdr:row>
      <xdr:rowOff>155979</xdr:rowOff>
    </xdr:to>
    <xdr:graphicFrame macro="">
      <xdr:nvGraphicFramePr>
        <xdr:cNvPr id="13" name="Chart 12">
          <a:extLst>
            <a:ext uri="{FF2B5EF4-FFF2-40B4-BE49-F238E27FC236}">
              <a16:creationId xmlns:a16="http://schemas.microsoft.com/office/drawing/2014/main" id="{259A1999-4F88-4D84-A7EA-7D7EEDA4C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239172</xdr:colOff>
      <xdr:row>37</xdr:row>
      <xdr:rowOff>10623</xdr:rowOff>
    </xdr:from>
    <xdr:to>
      <xdr:col>31</xdr:col>
      <xdr:colOff>391572</xdr:colOff>
      <xdr:row>47</xdr:row>
      <xdr:rowOff>158668</xdr:rowOff>
    </xdr:to>
    <xdr:graphicFrame macro="">
      <xdr:nvGraphicFramePr>
        <xdr:cNvPr id="14" name="Chart 13">
          <a:extLst>
            <a:ext uri="{FF2B5EF4-FFF2-40B4-BE49-F238E27FC236}">
              <a16:creationId xmlns:a16="http://schemas.microsoft.com/office/drawing/2014/main" id="{EA457DC8-B13E-4A5C-9335-CEC4CEB78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605223</xdr:colOff>
      <xdr:row>36</xdr:row>
      <xdr:rowOff>149790</xdr:rowOff>
    </xdr:from>
    <xdr:to>
      <xdr:col>9</xdr:col>
      <xdr:colOff>143326</xdr:colOff>
      <xdr:row>47</xdr:row>
      <xdr:rowOff>134550</xdr:rowOff>
    </xdr:to>
    <xdr:graphicFrame macro="">
      <xdr:nvGraphicFramePr>
        <xdr:cNvPr id="15" name="Chart 14">
          <a:extLst>
            <a:ext uri="{FF2B5EF4-FFF2-40B4-BE49-F238E27FC236}">
              <a16:creationId xmlns:a16="http://schemas.microsoft.com/office/drawing/2014/main" id="{8F83B1F2-7D62-4BCB-9E30-BE06B7150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359907</xdr:colOff>
      <xdr:row>36</xdr:row>
      <xdr:rowOff>154708</xdr:rowOff>
    </xdr:from>
    <xdr:to>
      <xdr:col>14</xdr:col>
      <xdr:colOff>518730</xdr:colOff>
      <xdr:row>47</xdr:row>
      <xdr:rowOff>139468</xdr:rowOff>
    </xdr:to>
    <xdr:graphicFrame macro="">
      <xdr:nvGraphicFramePr>
        <xdr:cNvPr id="16" name="Chart 15">
          <a:extLst>
            <a:ext uri="{FF2B5EF4-FFF2-40B4-BE49-F238E27FC236}">
              <a16:creationId xmlns:a16="http://schemas.microsoft.com/office/drawing/2014/main" id="{98A13866-4DFD-4BF7-81BA-EE0FEC175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578095</xdr:colOff>
      <xdr:row>15</xdr:row>
      <xdr:rowOff>32657</xdr:rowOff>
    </xdr:from>
    <xdr:to>
      <xdr:col>31</xdr:col>
      <xdr:colOff>562855</xdr:colOff>
      <xdr:row>35</xdr:row>
      <xdr:rowOff>90604</xdr:rowOff>
    </xdr:to>
    <xdr:graphicFrame macro="">
      <xdr:nvGraphicFramePr>
        <xdr:cNvPr id="17" name="Chart 16">
          <a:extLst>
            <a:ext uri="{FF2B5EF4-FFF2-40B4-BE49-F238E27FC236}">
              <a16:creationId xmlns:a16="http://schemas.microsoft.com/office/drawing/2014/main" id="{7037BB73-CBED-4CD8-8EE7-11A5DE295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193178</xdr:colOff>
      <xdr:row>15</xdr:row>
      <xdr:rowOff>44729</xdr:rowOff>
    </xdr:from>
    <xdr:to>
      <xdr:col>3</xdr:col>
      <xdr:colOff>254479</xdr:colOff>
      <xdr:row>32</xdr:row>
      <xdr:rowOff>148223</xdr:rowOff>
    </xdr:to>
    <mc:AlternateContent xmlns:mc="http://schemas.openxmlformats.org/markup-compatibility/2006" xmlns:a14="http://schemas.microsoft.com/office/drawing/2010/main">
      <mc:Choice Requires="a14">
        <xdr:graphicFrame macro="">
          <xdr:nvGraphicFramePr>
            <xdr:cNvPr id="19" name="Questionnaires 1">
              <a:extLst>
                <a:ext uri="{FF2B5EF4-FFF2-40B4-BE49-F238E27FC236}">
                  <a16:creationId xmlns:a16="http://schemas.microsoft.com/office/drawing/2014/main" id="{7EA0109D-F208-41A0-8D35-B7FB040963D2}"/>
                </a:ext>
              </a:extLst>
            </xdr:cNvPr>
            <xdr:cNvGraphicFramePr/>
          </xdr:nvGraphicFramePr>
          <xdr:xfrm>
            <a:off x="0" y="0"/>
            <a:ext cx="0" cy="0"/>
          </xdr:xfrm>
          <a:graphic>
            <a:graphicData uri="http://schemas.microsoft.com/office/drawing/2010/slicer">
              <sle:slicer xmlns:sle="http://schemas.microsoft.com/office/drawing/2010/slicer" name="Questionnaires 1"/>
            </a:graphicData>
          </a:graphic>
        </xdr:graphicFrame>
      </mc:Choice>
      <mc:Fallback xmlns="">
        <xdr:sp macro="" textlink="">
          <xdr:nvSpPr>
            <xdr:cNvPr id="0" name=""/>
            <xdr:cNvSpPr>
              <a:spLocks noTextEdit="1"/>
            </xdr:cNvSpPr>
          </xdr:nvSpPr>
          <xdr:spPr>
            <a:xfrm>
              <a:off x="193178" y="2616479"/>
              <a:ext cx="1947251" cy="3018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6948</xdr:colOff>
      <xdr:row>48</xdr:row>
      <xdr:rowOff>167676</xdr:rowOff>
    </xdr:from>
    <xdr:to>
      <xdr:col>9</xdr:col>
      <xdr:colOff>159348</xdr:colOff>
      <xdr:row>60</xdr:row>
      <xdr:rowOff>2575</xdr:rowOff>
    </xdr:to>
    <xdr:graphicFrame macro="">
      <xdr:nvGraphicFramePr>
        <xdr:cNvPr id="20" name="Chart 19">
          <a:extLst>
            <a:ext uri="{FF2B5EF4-FFF2-40B4-BE49-F238E27FC236}">
              <a16:creationId xmlns:a16="http://schemas.microsoft.com/office/drawing/2014/main" id="{FAEC5331-EC38-428A-8ACB-8A92795E6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377119</xdr:colOff>
      <xdr:row>49</xdr:row>
      <xdr:rowOff>9628</xdr:rowOff>
    </xdr:from>
    <xdr:to>
      <xdr:col>14</xdr:col>
      <xdr:colOff>529519</xdr:colOff>
      <xdr:row>60</xdr:row>
      <xdr:rowOff>22327</xdr:rowOff>
    </xdr:to>
    <xdr:graphicFrame macro="">
      <xdr:nvGraphicFramePr>
        <xdr:cNvPr id="21" name="Chart 20">
          <a:extLst>
            <a:ext uri="{FF2B5EF4-FFF2-40B4-BE49-F238E27FC236}">
              <a16:creationId xmlns:a16="http://schemas.microsoft.com/office/drawing/2014/main" id="{BCDD3227-FD25-444E-B2DF-E7ADFDCB9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142402</xdr:colOff>
      <xdr:row>49</xdr:row>
      <xdr:rowOff>564</xdr:rowOff>
    </xdr:from>
    <xdr:to>
      <xdr:col>20</xdr:col>
      <xdr:colOff>294802</xdr:colOff>
      <xdr:row>60</xdr:row>
      <xdr:rowOff>13263</xdr:rowOff>
    </xdr:to>
    <xdr:graphicFrame macro="">
      <xdr:nvGraphicFramePr>
        <xdr:cNvPr id="22" name="Chart 21">
          <a:extLst>
            <a:ext uri="{FF2B5EF4-FFF2-40B4-BE49-F238E27FC236}">
              <a16:creationId xmlns:a16="http://schemas.microsoft.com/office/drawing/2014/main" id="{6105739F-3561-4597-B084-0A904CE61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499024</xdr:colOff>
      <xdr:row>48</xdr:row>
      <xdr:rowOff>168377</xdr:rowOff>
    </xdr:from>
    <xdr:to>
      <xdr:col>26</xdr:col>
      <xdr:colOff>41824</xdr:colOff>
      <xdr:row>60</xdr:row>
      <xdr:rowOff>630</xdr:rowOff>
    </xdr:to>
    <xdr:graphicFrame macro="">
      <xdr:nvGraphicFramePr>
        <xdr:cNvPr id="23" name="Chart 22">
          <a:extLst>
            <a:ext uri="{FF2B5EF4-FFF2-40B4-BE49-F238E27FC236}">
              <a16:creationId xmlns:a16="http://schemas.microsoft.com/office/drawing/2014/main" id="{487BD6D4-BC2B-4331-B548-9FA51E83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235273</xdr:colOff>
      <xdr:row>48</xdr:row>
      <xdr:rowOff>138996</xdr:rowOff>
    </xdr:from>
    <xdr:to>
      <xdr:col>31</xdr:col>
      <xdr:colOff>387673</xdr:colOff>
      <xdr:row>59</xdr:row>
      <xdr:rowOff>162807</xdr:rowOff>
    </xdr:to>
    <xdr:graphicFrame macro="">
      <xdr:nvGraphicFramePr>
        <xdr:cNvPr id="24" name="Chart 23">
          <a:extLst>
            <a:ext uri="{FF2B5EF4-FFF2-40B4-BE49-F238E27FC236}">
              <a16:creationId xmlns:a16="http://schemas.microsoft.com/office/drawing/2014/main" id="{6CE57929-5104-4823-9445-E0707FF50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2540</xdr:colOff>
      <xdr:row>61</xdr:row>
      <xdr:rowOff>171004</xdr:rowOff>
    </xdr:from>
    <xdr:to>
      <xdr:col>10</xdr:col>
      <xdr:colOff>317499</xdr:colOff>
      <xdr:row>73</xdr:row>
      <xdr:rowOff>80434</xdr:rowOff>
    </xdr:to>
    <xdr:graphicFrame macro="">
      <xdr:nvGraphicFramePr>
        <xdr:cNvPr id="25" name="Chart 24">
          <a:extLst>
            <a:ext uri="{FF2B5EF4-FFF2-40B4-BE49-F238E27FC236}">
              <a16:creationId xmlns:a16="http://schemas.microsoft.com/office/drawing/2014/main" id="{E8327928-20CD-4446-9DFC-FEBB5FC5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366421</xdr:colOff>
      <xdr:row>62</xdr:row>
      <xdr:rowOff>7871</xdr:rowOff>
    </xdr:from>
    <xdr:to>
      <xdr:col>25</xdr:col>
      <xdr:colOff>302357</xdr:colOff>
      <xdr:row>73</xdr:row>
      <xdr:rowOff>127586</xdr:rowOff>
    </xdr:to>
    <xdr:graphicFrame macro="">
      <xdr:nvGraphicFramePr>
        <xdr:cNvPr id="26" name="Chart 25">
          <a:extLst>
            <a:ext uri="{FF2B5EF4-FFF2-40B4-BE49-F238E27FC236}">
              <a16:creationId xmlns:a16="http://schemas.microsoft.com/office/drawing/2014/main" id="{6BFD60CA-A5EF-415F-B932-7C5844BF6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493121</xdr:colOff>
      <xdr:row>62</xdr:row>
      <xdr:rowOff>31297</xdr:rowOff>
    </xdr:from>
    <xdr:to>
      <xdr:col>32</xdr:col>
      <xdr:colOff>144564</xdr:colOff>
      <xdr:row>73</xdr:row>
      <xdr:rowOff>110542</xdr:rowOff>
    </xdr:to>
    <xdr:graphicFrame macro="">
      <xdr:nvGraphicFramePr>
        <xdr:cNvPr id="27" name="Chart 26">
          <a:extLst>
            <a:ext uri="{FF2B5EF4-FFF2-40B4-BE49-F238E27FC236}">
              <a16:creationId xmlns:a16="http://schemas.microsoft.com/office/drawing/2014/main" id="{9A622BAD-159E-4949-A39F-C22DBB795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591740</xdr:colOff>
      <xdr:row>75</xdr:row>
      <xdr:rowOff>16695</xdr:rowOff>
    </xdr:from>
    <xdr:to>
      <xdr:col>13</xdr:col>
      <xdr:colOff>93980</xdr:colOff>
      <xdr:row>87</xdr:row>
      <xdr:rowOff>26247</xdr:rowOff>
    </xdr:to>
    <xdr:graphicFrame macro="">
      <xdr:nvGraphicFramePr>
        <xdr:cNvPr id="28" name="Chart 27">
          <a:extLst>
            <a:ext uri="{FF2B5EF4-FFF2-40B4-BE49-F238E27FC236}">
              <a16:creationId xmlns:a16="http://schemas.microsoft.com/office/drawing/2014/main" id="{9FC9BEBB-57A2-48AB-982A-EDCC6C5A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444500</xdr:colOff>
      <xdr:row>75</xdr:row>
      <xdr:rowOff>4590</xdr:rowOff>
    </xdr:from>
    <xdr:to>
      <xdr:col>23</xdr:col>
      <xdr:colOff>13546</xdr:colOff>
      <xdr:row>87</xdr:row>
      <xdr:rowOff>26247</xdr:rowOff>
    </xdr:to>
    <xdr:graphicFrame macro="">
      <xdr:nvGraphicFramePr>
        <xdr:cNvPr id="29" name="Chart 28">
          <a:extLst>
            <a:ext uri="{FF2B5EF4-FFF2-40B4-BE49-F238E27FC236}">
              <a16:creationId xmlns:a16="http://schemas.microsoft.com/office/drawing/2014/main" id="{58756E26-6143-4921-BE65-CB0B91D87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574360</xdr:colOff>
      <xdr:row>88</xdr:row>
      <xdr:rowOff>87208</xdr:rowOff>
    </xdr:from>
    <xdr:to>
      <xdr:col>12</xdr:col>
      <xdr:colOff>414020</xdr:colOff>
      <xdr:row>103</xdr:row>
      <xdr:rowOff>41488</xdr:rowOff>
    </xdr:to>
    <xdr:graphicFrame macro="">
      <xdr:nvGraphicFramePr>
        <xdr:cNvPr id="30" name="Chart 29">
          <a:extLst>
            <a:ext uri="{FF2B5EF4-FFF2-40B4-BE49-F238E27FC236}">
              <a16:creationId xmlns:a16="http://schemas.microsoft.com/office/drawing/2014/main" id="{063B3D5D-9924-42A4-BD65-66FE56F49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44027</xdr:colOff>
      <xdr:row>88</xdr:row>
      <xdr:rowOff>64348</xdr:rowOff>
    </xdr:from>
    <xdr:to>
      <xdr:col>21</xdr:col>
      <xdr:colOff>276859</xdr:colOff>
      <xdr:row>103</xdr:row>
      <xdr:rowOff>64348</xdr:rowOff>
    </xdr:to>
    <xdr:graphicFrame macro="">
      <xdr:nvGraphicFramePr>
        <xdr:cNvPr id="31" name="Chart 30">
          <a:extLst>
            <a:ext uri="{FF2B5EF4-FFF2-40B4-BE49-F238E27FC236}">
              <a16:creationId xmlns:a16="http://schemas.microsoft.com/office/drawing/2014/main" id="{2971DBD2-D503-43F9-B366-B216C1D23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520700</xdr:colOff>
      <xdr:row>88</xdr:row>
      <xdr:rowOff>77899</xdr:rowOff>
    </xdr:from>
    <xdr:to>
      <xdr:col>32</xdr:col>
      <xdr:colOff>93980</xdr:colOff>
      <xdr:row>103</xdr:row>
      <xdr:rowOff>87208</xdr:rowOff>
    </xdr:to>
    <xdr:graphicFrame macro="">
      <xdr:nvGraphicFramePr>
        <xdr:cNvPr id="32" name="Chart 31">
          <a:extLst>
            <a:ext uri="{FF2B5EF4-FFF2-40B4-BE49-F238E27FC236}">
              <a16:creationId xmlns:a16="http://schemas.microsoft.com/office/drawing/2014/main" id="{99934355-2BBA-4ED9-86FF-D0ED8FA08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493715</xdr:colOff>
      <xdr:row>62</xdr:row>
      <xdr:rowOff>18744</xdr:rowOff>
    </xdr:from>
    <xdr:to>
      <xdr:col>17</xdr:col>
      <xdr:colOff>169160</xdr:colOff>
      <xdr:row>73</xdr:row>
      <xdr:rowOff>113474</xdr:rowOff>
    </xdr:to>
    <xdr:graphicFrame macro="">
      <xdr:nvGraphicFramePr>
        <xdr:cNvPr id="33" name="Chart 32">
          <a:extLst>
            <a:ext uri="{FF2B5EF4-FFF2-40B4-BE49-F238E27FC236}">
              <a16:creationId xmlns:a16="http://schemas.microsoft.com/office/drawing/2014/main" id="{C19A40A8-EA8A-467C-9E68-90B216F7E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257580</xdr:colOff>
      <xdr:row>75</xdr:row>
      <xdr:rowOff>31994</xdr:rowOff>
    </xdr:from>
    <xdr:to>
      <xdr:col>32</xdr:col>
      <xdr:colOff>111224</xdr:colOff>
      <xdr:row>86</xdr:row>
      <xdr:rowOff>174155</xdr:rowOff>
    </xdr:to>
    <xdr:graphicFrame macro="">
      <xdr:nvGraphicFramePr>
        <xdr:cNvPr id="34" name="Chart 33">
          <a:extLst>
            <a:ext uri="{FF2B5EF4-FFF2-40B4-BE49-F238E27FC236}">
              <a16:creationId xmlns:a16="http://schemas.microsoft.com/office/drawing/2014/main" id="{C2B70CA3-D647-498D-B334-CFE64A4E3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23</xdr:col>
      <xdr:colOff>516525</xdr:colOff>
      <xdr:row>3</xdr:row>
      <xdr:rowOff>50800</xdr:rowOff>
    </xdr:from>
    <xdr:to>
      <xdr:col>30</xdr:col>
      <xdr:colOff>12700</xdr:colOff>
      <xdr:row>14</xdr:row>
      <xdr:rowOff>152400</xdr:rowOff>
    </xdr:to>
    <xdr:grpSp>
      <xdr:nvGrpSpPr>
        <xdr:cNvPr id="56" name="Group 55">
          <a:extLst>
            <a:ext uri="{FF2B5EF4-FFF2-40B4-BE49-F238E27FC236}">
              <a16:creationId xmlns:a16="http://schemas.microsoft.com/office/drawing/2014/main" id="{6F59BBA3-D6D5-D0F3-2CEE-4C9F19DE9F19}"/>
            </a:ext>
          </a:extLst>
        </xdr:cNvPr>
        <xdr:cNvGrpSpPr/>
      </xdr:nvGrpSpPr>
      <xdr:grpSpPr>
        <a:xfrm>
          <a:off x="14896833" y="549031"/>
          <a:ext cx="3872790" cy="1928446"/>
          <a:chOff x="13534025" y="429144"/>
          <a:chExt cx="4030493" cy="1554333"/>
        </a:xfrm>
      </xdr:grpSpPr>
      <xdr:sp macro="" textlink="PivotSurveyResult!AB43">
        <xdr:nvSpPr>
          <xdr:cNvPr id="52" name="Rectangle: Rounded Corners 51">
            <a:extLst>
              <a:ext uri="{FF2B5EF4-FFF2-40B4-BE49-F238E27FC236}">
                <a16:creationId xmlns:a16="http://schemas.microsoft.com/office/drawing/2014/main" id="{2B7EB9A9-6674-471F-9D7E-3A392F3107DD}"/>
              </a:ext>
            </a:extLst>
          </xdr:cNvPr>
          <xdr:cNvSpPr/>
        </xdr:nvSpPr>
        <xdr:spPr>
          <a:xfrm>
            <a:off x="13534025" y="429144"/>
            <a:ext cx="4030493" cy="13960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6056740C-D218-4383-84A6-DAB2BFA8891A}" type="TxLink">
              <a:rPr lang="en-US" sz="3600" b="1" i="0" u="none" strike="noStrike">
                <a:solidFill>
                  <a:schemeClr val="bg1"/>
                </a:solidFill>
                <a:latin typeface="+mj-lt"/>
                <a:cs typeface="Arial"/>
              </a:rPr>
              <a:pPr algn="r"/>
              <a:t>20.69%</a:t>
            </a:fld>
            <a:endParaRPr lang="en-US" sz="3600" b="1">
              <a:solidFill>
                <a:schemeClr val="bg1"/>
              </a:solidFill>
              <a:latin typeface="+mj-lt"/>
            </a:endParaRPr>
          </a:p>
        </xdr:txBody>
      </xdr:sp>
      <xdr:sp macro="" textlink="">
        <xdr:nvSpPr>
          <xdr:cNvPr id="55" name="TextBox 54">
            <a:extLst>
              <a:ext uri="{FF2B5EF4-FFF2-40B4-BE49-F238E27FC236}">
                <a16:creationId xmlns:a16="http://schemas.microsoft.com/office/drawing/2014/main" id="{A7FB14F6-A9F8-41C0-A9D2-290DFB33490F}"/>
              </a:ext>
            </a:extLst>
          </xdr:cNvPr>
          <xdr:cNvSpPr txBox="1"/>
        </xdr:nvSpPr>
        <xdr:spPr>
          <a:xfrm>
            <a:off x="13629394" y="1222972"/>
            <a:ext cx="3572396" cy="760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cap="none" spc="50">
                <a:ln w="9525" cmpd="sng">
                  <a:solidFill>
                    <a:schemeClr val="accent1"/>
                  </a:solidFill>
                  <a:prstDash val="solid"/>
                </a:ln>
                <a:solidFill>
                  <a:srgbClr val="70AD47">
                    <a:tint val="1000"/>
                  </a:srgbClr>
                </a:solidFill>
                <a:effectLst>
                  <a:glow rad="38100">
                    <a:schemeClr val="accent1">
                      <a:alpha val="40000"/>
                    </a:schemeClr>
                  </a:glow>
                </a:effectLst>
              </a:rPr>
              <a:t>Headphone-v3</a:t>
            </a:r>
            <a:r>
              <a:rPr lang="en-US" sz="16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t>
            </a:r>
          </a:p>
          <a:p>
            <a:pPr algn="l"/>
            <a:r>
              <a:rPr lang="en-US" sz="1600" b="1" cap="none" spc="50" baseline="0">
                <a:ln w="9525" cmpd="sng">
                  <a:solidFill>
                    <a:schemeClr val="accent1"/>
                  </a:solidFill>
                  <a:prstDash val="solid"/>
                </a:ln>
                <a:solidFill>
                  <a:srgbClr val="70AD47">
                    <a:tint val="1000"/>
                  </a:srgbClr>
                </a:solidFill>
                <a:effectLst>
                  <a:glow rad="38100">
                    <a:schemeClr val="accent1">
                      <a:alpha val="40000"/>
                    </a:schemeClr>
                  </a:glow>
                </a:effectLst>
              </a:rPr>
              <a:t>Over-ear True Wireless</a:t>
            </a:r>
            <a:endParaRPr lang="en-US" sz="16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clientData/>
  </xdr:twoCellAnchor>
  <xdr:twoCellAnchor>
    <xdr:from>
      <xdr:col>16</xdr:col>
      <xdr:colOff>529225</xdr:colOff>
      <xdr:row>3</xdr:row>
      <xdr:rowOff>63500</xdr:rowOff>
    </xdr:from>
    <xdr:to>
      <xdr:col>23</xdr:col>
      <xdr:colOff>25400</xdr:colOff>
      <xdr:row>14</xdr:row>
      <xdr:rowOff>165100</xdr:rowOff>
    </xdr:to>
    <xdr:grpSp>
      <xdr:nvGrpSpPr>
        <xdr:cNvPr id="65" name="Group 64">
          <a:extLst>
            <a:ext uri="{FF2B5EF4-FFF2-40B4-BE49-F238E27FC236}">
              <a16:creationId xmlns:a16="http://schemas.microsoft.com/office/drawing/2014/main" id="{85975709-751A-F779-8F8D-DA76B170C728}"/>
            </a:ext>
          </a:extLst>
        </xdr:cNvPr>
        <xdr:cNvGrpSpPr/>
      </xdr:nvGrpSpPr>
      <xdr:grpSpPr>
        <a:xfrm>
          <a:off x="10532917" y="561731"/>
          <a:ext cx="3872791" cy="1928446"/>
          <a:chOff x="9177925" y="228600"/>
          <a:chExt cx="3763375" cy="1905000"/>
        </a:xfrm>
      </xdr:grpSpPr>
      <xdr:sp macro="" textlink="PivotSurveyResult!AB42">
        <xdr:nvSpPr>
          <xdr:cNvPr id="60" name="Rectangle: Rounded Corners 59">
            <a:extLst>
              <a:ext uri="{FF2B5EF4-FFF2-40B4-BE49-F238E27FC236}">
                <a16:creationId xmlns:a16="http://schemas.microsoft.com/office/drawing/2014/main" id="{E6470D61-28FD-AFAB-88F8-EDEAD70B704B}"/>
              </a:ext>
            </a:extLst>
          </xdr:cNvPr>
          <xdr:cNvSpPr/>
        </xdr:nvSpPr>
        <xdr:spPr>
          <a:xfrm>
            <a:off x="9177925" y="228600"/>
            <a:ext cx="3763375" cy="17110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3366F423-4924-47F7-8C49-B7C778BF1974}" type="TxLink">
              <a:rPr lang="en-US" sz="3600" b="1" i="0" u="none" strike="noStrike">
                <a:solidFill>
                  <a:schemeClr val="bg1"/>
                </a:solidFill>
                <a:latin typeface="Arial"/>
                <a:cs typeface="Arial"/>
              </a:rPr>
              <a:pPr algn="r"/>
              <a:t>65.52%</a:t>
            </a:fld>
            <a:endParaRPr lang="en-US" sz="3600" b="1">
              <a:solidFill>
                <a:schemeClr val="bg1"/>
              </a:solidFill>
              <a:latin typeface="+mj-lt"/>
            </a:endParaRPr>
          </a:p>
        </xdr:txBody>
      </xdr:sp>
      <xdr:sp macro="" textlink="">
        <xdr:nvSpPr>
          <xdr:cNvPr id="61" name="TextBox 60">
            <a:extLst>
              <a:ext uri="{FF2B5EF4-FFF2-40B4-BE49-F238E27FC236}">
                <a16:creationId xmlns:a16="http://schemas.microsoft.com/office/drawing/2014/main" id="{C8F09FFC-3190-847F-DFF4-9D78350C6721}"/>
              </a:ext>
            </a:extLst>
          </xdr:cNvPr>
          <xdr:cNvSpPr txBox="1"/>
        </xdr:nvSpPr>
        <xdr:spPr>
          <a:xfrm>
            <a:off x="9266973" y="1201520"/>
            <a:ext cx="3335638" cy="932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cap="none" spc="50">
                <a:ln w="9525" cmpd="sng">
                  <a:solidFill>
                    <a:schemeClr val="accent1"/>
                  </a:solidFill>
                  <a:prstDash val="solid"/>
                </a:ln>
                <a:solidFill>
                  <a:srgbClr val="70AD47">
                    <a:tint val="1000"/>
                  </a:srgbClr>
                </a:solidFill>
                <a:effectLst>
                  <a:glow rad="38100">
                    <a:schemeClr val="accent1">
                      <a:alpha val="40000"/>
                    </a:schemeClr>
                  </a:glow>
                </a:effectLst>
              </a:rPr>
              <a:t>Headphone-v2</a:t>
            </a:r>
            <a:r>
              <a:rPr lang="en-US" sz="16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t>
            </a:r>
          </a:p>
          <a:p>
            <a:pPr algn="l"/>
            <a:r>
              <a:rPr lang="en-US" sz="1600" b="1" cap="none" spc="50" baseline="0">
                <a:ln w="9525" cmpd="sng">
                  <a:solidFill>
                    <a:schemeClr val="accent1"/>
                  </a:solidFill>
                  <a:prstDash val="solid"/>
                </a:ln>
                <a:solidFill>
                  <a:srgbClr val="70AD47">
                    <a:tint val="1000"/>
                  </a:srgbClr>
                </a:solidFill>
                <a:effectLst>
                  <a:glow rad="38100">
                    <a:schemeClr val="accent1">
                      <a:alpha val="40000"/>
                    </a:schemeClr>
                  </a:glow>
                </a:effectLst>
              </a:rPr>
              <a:t>In-ear True Wireless</a:t>
            </a:r>
            <a:endParaRPr lang="en-US" sz="16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clientData/>
  </xdr:twoCellAnchor>
  <xdr:twoCellAnchor>
    <xdr:from>
      <xdr:col>9</xdr:col>
      <xdr:colOff>491125</xdr:colOff>
      <xdr:row>3</xdr:row>
      <xdr:rowOff>63500</xdr:rowOff>
    </xdr:from>
    <xdr:to>
      <xdr:col>15</xdr:col>
      <xdr:colOff>596900</xdr:colOff>
      <xdr:row>14</xdr:row>
      <xdr:rowOff>165100</xdr:rowOff>
    </xdr:to>
    <xdr:grpSp>
      <xdr:nvGrpSpPr>
        <xdr:cNvPr id="66" name="Group 65">
          <a:extLst>
            <a:ext uri="{FF2B5EF4-FFF2-40B4-BE49-F238E27FC236}">
              <a16:creationId xmlns:a16="http://schemas.microsoft.com/office/drawing/2014/main" id="{2F1B64FA-79B5-6BDB-B944-341763066EE6}"/>
            </a:ext>
          </a:extLst>
        </xdr:cNvPr>
        <xdr:cNvGrpSpPr/>
      </xdr:nvGrpSpPr>
      <xdr:grpSpPr>
        <a:xfrm>
          <a:off x="6118202" y="561731"/>
          <a:ext cx="3857160" cy="1928446"/>
          <a:chOff x="4783725" y="241300"/>
          <a:chExt cx="3763375" cy="1905000"/>
        </a:xfrm>
      </xdr:grpSpPr>
      <xdr:sp macro="" textlink="PivotSurveyResult!AB41">
        <xdr:nvSpPr>
          <xdr:cNvPr id="63" name="Rectangle: Rounded Corners 62">
            <a:extLst>
              <a:ext uri="{FF2B5EF4-FFF2-40B4-BE49-F238E27FC236}">
                <a16:creationId xmlns:a16="http://schemas.microsoft.com/office/drawing/2014/main" id="{93CCAED2-396A-F514-82E0-55B0291F23F6}"/>
              </a:ext>
            </a:extLst>
          </xdr:cNvPr>
          <xdr:cNvSpPr/>
        </xdr:nvSpPr>
        <xdr:spPr>
          <a:xfrm>
            <a:off x="4783725" y="241300"/>
            <a:ext cx="3763375" cy="17110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27CB2F1C-FEE2-4AAF-9216-8DA1700BC872}" type="TxLink">
              <a:rPr lang="en-US" sz="3600" b="1" i="0" u="none" strike="noStrike">
                <a:solidFill>
                  <a:schemeClr val="bg1"/>
                </a:solidFill>
                <a:latin typeface="Arial"/>
                <a:cs typeface="Arial"/>
              </a:rPr>
              <a:pPr algn="r"/>
              <a:t>13.79%</a:t>
            </a:fld>
            <a:endParaRPr lang="en-US" sz="3600" b="1">
              <a:solidFill>
                <a:schemeClr val="bg1"/>
              </a:solidFill>
              <a:latin typeface="+mj-lt"/>
            </a:endParaRPr>
          </a:p>
        </xdr:txBody>
      </xdr:sp>
      <xdr:sp macro="" textlink="">
        <xdr:nvSpPr>
          <xdr:cNvPr id="64" name="TextBox 63">
            <a:extLst>
              <a:ext uri="{FF2B5EF4-FFF2-40B4-BE49-F238E27FC236}">
                <a16:creationId xmlns:a16="http://schemas.microsoft.com/office/drawing/2014/main" id="{322EDA87-FFDF-D927-9B83-7E6F4E689515}"/>
              </a:ext>
            </a:extLst>
          </xdr:cNvPr>
          <xdr:cNvSpPr txBox="1"/>
        </xdr:nvSpPr>
        <xdr:spPr>
          <a:xfrm>
            <a:off x="4872773" y="1214220"/>
            <a:ext cx="3335638" cy="932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cap="none" spc="50">
                <a:ln w="9525" cmpd="sng">
                  <a:solidFill>
                    <a:schemeClr val="accent1"/>
                  </a:solidFill>
                  <a:prstDash val="solid"/>
                </a:ln>
                <a:solidFill>
                  <a:srgbClr val="70AD47">
                    <a:tint val="1000"/>
                  </a:srgbClr>
                </a:solidFill>
                <a:effectLst>
                  <a:glow rad="38100">
                    <a:schemeClr val="accent1">
                      <a:alpha val="40000"/>
                    </a:schemeClr>
                  </a:glow>
                </a:effectLst>
              </a:rPr>
              <a:t>Headphone-v1</a:t>
            </a:r>
            <a:r>
              <a:rPr lang="en-US" sz="16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t>
            </a:r>
          </a:p>
          <a:p>
            <a:pPr algn="l"/>
            <a:r>
              <a:rPr lang="en-US" sz="1600" b="1" cap="none" spc="50" baseline="0">
                <a:ln w="9525" cmpd="sng">
                  <a:solidFill>
                    <a:schemeClr val="accent1"/>
                  </a:solidFill>
                  <a:prstDash val="solid"/>
                </a:ln>
                <a:solidFill>
                  <a:srgbClr val="70AD47">
                    <a:tint val="1000"/>
                  </a:srgbClr>
                </a:solidFill>
                <a:effectLst>
                  <a:glow rad="38100">
                    <a:schemeClr val="accent1">
                      <a:alpha val="40000"/>
                    </a:schemeClr>
                  </a:glow>
                </a:effectLst>
              </a:rPr>
              <a:t>Bone Conduction</a:t>
            </a:r>
          </a:p>
          <a:p>
            <a:pPr algn="l"/>
            <a:endParaRPr lang="en-US" sz="16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clientData/>
  </xdr:twoCellAnchor>
  <xdr:twoCellAnchor>
    <xdr:from>
      <xdr:col>1</xdr:col>
      <xdr:colOff>119743</xdr:colOff>
      <xdr:row>3</xdr:row>
      <xdr:rowOff>1813</xdr:rowOff>
    </xdr:from>
    <xdr:to>
      <xdr:col>8</xdr:col>
      <xdr:colOff>533402</xdr:colOff>
      <xdr:row>14</xdr:row>
      <xdr:rowOff>21771</xdr:rowOff>
    </xdr:to>
    <xdr:sp macro="" textlink="">
      <xdr:nvSpPr>
        <xdr:cNvPr id="67" name="TextBox 66">
          <a:extLst>
            <a:ext uri="{FF2B5EF4-FFF2-40B4-BE49-F238E27FC236}">
              <a16:creationId xmlns:a16="http://schemas.microsoft.com/office/drawing/2014/main" id="{AC5BEE4A-8CBF-AA75-C0B1-143FF32FAAE2}"/>
            </a:ext>
          </a:extLst>
        </xdr:cNvPr>
        <xdr:cNvSpPr txBox="1"/>
      </xdr:nvSpPr>
      <xdr:spPr>
        <a:xfrm>
          <a:off x="729343" y="491670"/>
          <a:ext cx="4680859" cy="1816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i="0" u="none">
              <a:solidFill>
                <a:schemeClr val="bg1"/>
              </a:solidFill>
              <a:effectLst/>
              <a:latin typeface="+mj-lt"/>
              <a:ea typeface="Batang" panose="02030600000101010101" pitchFamily="18" charset="-127"/>
              <a:cs typeface="AngsanaUPC" panose="02020603050405020304" pitchFamily="18" charset="-34"/>
            </a:rPr>
            <a:t>New Headphones Production Survey Dashboard</a:t>
          </a:r>
        </a:p>
        <a:p>
          <a:pPr algn="l"/>
          <a:endParaRPr lang="en-US" sz="1200" b="1" i="0" u="none">
            <a:latin typeface="+mj-lt"/>
            <a:ea typeface="Batang" panose="02030600000101010101" pitchFamily="18" charset="-127"/>
            <a:cs typeface="AngsanaUPC" panose="02020603050405020304" pitchFamily="18" charset="-34"/>
          </a:endParaRPr>
        </a:p>
      </xdr:txBody>
    </xdr:sp>
    <xdr:clientData/>
  </xdr:twoCellAnchor>
  <xdr:twoCellAnchor editAs="oneCell">
    <xdr:from>
      <xdr:col>10</xdr:col>
      <xdr:colOff>150143</xdr:colOff>
      <xdr:row>4</xdr:row>
      <xdr:rowOff>21166</xdr:rowOff>
    </xdr:from>
    <xdr:to>
      <xdr:col>12</xdr:col>
      <xdr:colOff>143077</xdr:colOff>
      <xdr:row>9</xdr:row>
      <xdr:rowOff>112985</xdr:rowOff>
    </xdr:to>
    <xdr:pic>
      <xdr:nvPicPr>
        <xdr:cNvPr id="90" name="Picture 89">
          <a:extLst>
            <a:ext uri="{FF2B5EF4-FFF2-40B4-BE49-F238E27FC236}">
              <a16:creationId xmlns:a16="http://schemas.microsoft.com/office/drawing/2014/main" id="{FC5F100D-7BC3-7937-E58A-0CED8C6DD38F}"/>
            </a:ext>
          </a:extLst>
        </xdr:cNvPr>
        <xdr:cNvPicPr>
          <a:picLocks noChangeAspect="1"/>
        </xdr:cNvPicPr>
      </xdr:nvPicPr>
      <xdr:blipFill rotWithShape="1">
        <a:blip xmlns:r="http://schemas.openxmlformats.org/officeDocument/2006/relationships" r:embed="rId22" cstate="print">
          <a:extLst>
            <a:ext uri="{BEBA8EAE-BF5A-486C-A8C5-ECC9F3942E4B}">
              <a14:imgProps xmlns:a14="http://schemas.microsoft.com/office/drawing/2010/main">
                <a14:imgLayer r:embed="rId23">
                  <a14:imgEffect>
                    <a14:backgroundRemoval t="0" b="100000" l="0" r="100000">
                      <a14:foregroundMark x1="33750" y1="27917" x2="33750" y2="27917"/>
                      <a14:foregroundMark x1="45156" y1="81458" x2="45156" y2="81458"/>
                      <a14:foregroundMark x1="64219" y1="80417" x2="64219" y2="80417"/>
                      <a14:foregroundMark x1="30469" y1="16042" x2="30469" y2="16042"/>
                      <a14:foregroundMark x1="45938" y1="17708" x2="45938" y2="17708"/>
                      <a14:foregroundMark x1="40313" y1="15417" x2="40313" y2="15417"/>
                      <a14:foregroundMark x1="7344" y1="29792" x2="7344" y2="29792"/>
                      <a14:foregroundMark x1="92188" y1="4583" x2="92188" y2="4583"/>
                      <a14:foregroundMark x1="25625" y1="17708" x2="25625" y2="17708"/>
                      <a14:foregroundMark x1="18750" y1="20208" x2="18750" y2="20208"/>
                      <a14:foregroundMark x1="22031" y1="18125" x2="22031" y2="18125"/>
                      <a14:foregroundMark x1="11719" y1="22917" x2="11719" y2="22917"/>
                      <a14:foregroundMark x1="15313" y1="21667" x2="2813" y2="26250"/>
                      <a14:foregroundMark x1="3438" y1="29792" x2="3438" y2="29792"/>
                      <a14:foregroundMark x1="6406" y1="26667" x2="6406" y2="26667"/>
                      <a14:foregroundMark x1="7031" y1="26250" x2="11406" y2="45417"/>
                      <a14:foregroundMark x1="11406" y1="40417" x2="11406" y2="40417"/>
                      <a14:foregroundMark x1="6094" y1="34167" x2="6719" y2="32083"/>
                      <a14:backgroundMark x1="6719" y1="32083" x2="6719" y2="32083"/>
                      <a14:backgroundMark x1="7031" y1="36042" x2="7031" y2="36042"/>
                      <a14:backgroundMark x1="7500" y1="34167" x2="7500" y2="34167"/>
                      <a14:backgroundMark x1="5781" y1="32917" x2="5781" y2="32917"/>
                      <a14:backgroundMark x1="8750" y1="36458" x2="10469" y2="36458"/>
                      <a14:backgroundMark x1="7500" y1="32500" x2="7500" y2="32500"/>
                      <a14:backgroundMark x1="7344" y1="30625" x2="7344" y2="30625"/>
                      <a14:backgroundMark x1="7031" y1="36875" x2="7031" y2="36875"/>
                      <a14:backgroundMark x1="11719" y1="40000" x2="11719" y2="40000"/>
                      <a14:backgroundMark x1="10781" y1="35417" x2="10781" y2="35417"/>
                      <a14:backgroundMark x1="4844" y1="33542" x2="4844" y2="33542"/>
                      <a14:backgroundMark x1="6719" y1="33958" x2="6719" y2="33958"/>
                      <a14:backgroundMark x1="8125" y1="33750" x2="8125" y2="33750"/>
                      <a14:backgroundMark x1="7656" y1="32500" x2="7656" y2="32500"/>
                    </a14:backgroundRemoval>
                  </a14:imgEffect>
                </a14:imgLayer>
              </a14:imgProps>
            </a:ext>
            <a:ext uri="{28A0092B-C50C-407E-A947-70E740481C1C}">
              <a14:useLocalDpi xmlns:a14="http://schemas.microsoft.com/office/drawing/2010/main" val="0"/>
            </a:ext>
          </a:extLst>
        </a:blip>
        <a:srcRect r="46218" b="44723"/>
        <a:stretch/>
      </xdr:blipFill>
      <xdr:spPr>
        <a:xfrm>
          <a:off x="6246143" y="674309"/>
          <a:ext cx="1212134" cy="908247"/>
        </a:xfrm>
        <a:prstGeom prst="rect">
          <a:avLst/>
        </a:prstGeom>
      </xdr:spPr>
    </xdr:pic>
    <xdr:clientData/>
  </xdr:twoCellAnchor>
  <xdr:twoCellAnchor editAs="oneCell">
    <xdr:from>
      <xdr:col>17</xdr:col>
      <xdr:colOff>96143</xdr:colOff>
      <xdr:row>3</xdr:row>
      <xdr:rowOff>125057</xdr:rowOff>
    </xdr:from>
    <xdr:to>
      <xdr:col>19</xdr:col>
      <xdr:colOff>87084</xdr:colOff>
      <xdr:row>10</xdr:row>
      <xdr:rowOff>144930</xdr:rowOff>
    </xdr:to>
    <xdr:pic>
      <xdr:nvPicPr>
        <xdr:cNvPr id="91" name="Picture 90">
          <a:extLst>
            <a:ext uri="{FF2B5EF4-FFF2-40B4-BE49-F238E27FC236}">
              <a16:creationId xmlns:a16="http://schemas.microsoft.com/office/drawing/2014/main" id="{000685EE-AEAD-4FEE-BCD3-6A4E8542DA3A}"/>
            </a:ext>
          </a:extLst>
        </xdr:cNvPr>
        <xdr:cNvPicPr>
          <a:picLocks noChangeAspect="1"/>
        </xdr:cNvPicPr>
      </xdr:nvPicPr>
      <xdr:blipFill rotWithShape="1">
        <a:blip xmlns:r="http://schemas.openxmlformats.org/officeDocument/2006/relationships" r:embed="rId24">
          <a:extLst>
            <a:ext uri="{BEBA8EAE-BF5A-486C-A8C5-ECC9F3942E4B}">
              <a14:imgProps xmlns:a14="http://schemas.microsoft.com/office/drawing/2010/main">
                <a14:imgLayer r:embed="rId25">
                  <a14:imgEffect>
                    <a14:backgroundRemoval t="0" b="100000" l="0" r="100000">
                      <a14:foregroundMark x1="33750" y1="27917" x2="33750" y2="27917"/>
                      <a14:foregroundMark x1="45156" y1="81458" x2="45156" y2="81458"/>
                      <a14:foregroundMark x1="64219" y1="80417" x2="64219" y2="80417"/>
                      <a14:foregroundMark x1="30469" y1="16042" x2="30469" y2="16042"/>
                      <a14:foregroundMark x1="45938" y1="17708" x2="45938" y2="17708"/>
                      <a14:foregroundMark x1="40313" y1="15417" x2="40313" y2="15417"/>
                      <a14:foregroundMark x1="7344" y1="29792" x2="7344" y2="29792"/>
                      <a14:foregroundMark x1="92188" y1="4583" x2="92188" y2="4583"/>
                      <a14:foregroundMark x1="25625" y1="17708" x2="25625" y2="17708"/>
                      <a14:foregroundMark x1="18750" y1="20208" x2="18750" y2="20208"/>
                      <a14:foregroundMark x1="22031" y1="18125" x2="22031" y2="18125"/>
                      <a14:foregroundMark x1="11719" y1="22917" x2="11719" y2="22917"/>
                      <a14:foregroundMark x1="15313" y1="21667" x2="2813" y2="26250"/>
                      <a14:foregroundMark x1="3438" y1="29792" x2="3438" y2="29792"/>
                      <a14:foregroundMark x1="6406" y1="26667" x2="6406" y2="26667"/>
                      <a14:foregroundMark x1="7031" y1="26250" x2="11406" y2="45417"/>
                      <a14:foregroundMark x1="11406" y1="40417" x2="11406" y2="40417"/>
                      <a14:foregroundMark x1="6094" y1="34167" x2="6719" y2="32083"/>
                      <a14:backgroundMark x1="6719" y1="32083" x2="6719" y2="32083"/>
                      <a14:backgroundMark x1="7031" y1="36042" x2="7031" y2="36042"/>
                      <a14:backgroundMark x1="7500" y1="34167" x2="7500" y2="34167"/>
                      <a14:backgroundMark x1="5781" y1="32917" x2="5781" y2="32917"/>
                      <a14:backgroundMark x1="8750" y1="36458" x2="10469" y2="36458"/>
                      <a14:backgroundMark x1="7500" y1="32500" x2="7500" y2="32500"/>
                      <a14:backgroundMark x1="7344" y1="30625" x2="7344" y2="30625"/>
                      <a14:backgroundMark x1="7031" y1="36875" x2="7031" y2="36875"/>
                      <a14:backgroundMark x1="11719" y1="40000" x2="11719" y2="40000"/>
                    </a14:backgroundRemoval>
                  </a14:imgEffect>
                </a14:imgLayer>
              </a14:imgProps>
            </a:ext>
            <a:ext uri="{28A0092B-C50C-407E-A947-70E740481C1C}">
              <a14:useLocalDpi xmlns:a14="http://schemas.microsoft.com/office/drawing/2010/main" val="0"/>
            </a:ext>
          </a:extLst>
        </a:blip>
        <a:srcRect l="63786" b="52266"/>
        <a:stretch/>
      </xdr:blipFill>
      <xdr:spPr>
        <a:xfrm>
          <a:off x="10459343" y="614914"/>
          <a:ext cx="1210141" cy="1162873"/>
        </a:xfrm>
        <a:prstGeom prst="rect">
          <a:avLst/>
        </a:prstGeom>
      </xdr:spPr>
    </xdr:pic>
    <xdr:clientData/>
  </xdr:twoCellAnchor>
  <xdr:twoCellAnchor editAs="oneCell">
    <xdr:from>
      <xdr:col>24</xdr:col>
      <xdr:colOff>237102</xdr:colOff>
      <xdr:row>2</xdr:row>
      <xdr:rowOff>138561</xdr:rowOff>
    </xdr:from>
    <xdr:to>
      <xdr:col>26</xdr:col>
      <xdr:colOff>233953</xdr:colOff>
      <xdr:row>10</xdr:row>
      <xdr:rowOff>25214</xdr:rowOff>
    </xdr:to>
    <xdr:pic>
      <xdr:nvPicPr>
        <xdr:cNvPr id="92" name="Picture 91">
          <a:extLst>
            <a:ext uri="{FF2B5EF4-FFF2-40B4-BE49-F238E27FC236}">
              <a16:creationId xmlns:a16="http://schemas.microsoft.com/office/drawing/2014/main" id="{E5B17040-C979-4DBF-BBC5-55AAB42E387F}"/>
            </a:ext>
          </a:extLst>
        </xdr:cNvPr>
        <xdr:cNvPicPr>
          <a:picLocks noChangeAspect="1"/>
        </xdr:cNvPicPr>
      </xdr:nvPicPr>
      <xdr:blipFill rotWithShape="1">
        <a:blip xmlns:r="http://schemas.openxmlformats.org/officeDocument/2006/relationships" r:embed="rId24">
          <a:extLst>
            <a:ext uri="{BEBA8EAE-BF5A-486C-A8C5-ECC9F3942E4B}">
              <a14:imgProps xmlns:a14="http://schemas.microsoft.com/office/drawing/2010/main">
                <a14:imgLayer r:embed="rId25">
                  <a14:imgEffect>
                    <a14:backgroundRemoval t="0" b="100000" l="0" r="100000">
                      <a14:foregroundMark x1="33750" y1="27917" x2="33750" y2="27917"/>
                      <a14:foregroundMark x1="45156" y1="81458" x2="45156" y2="81458"/>
                      <a14:foregroundMark x1="64219" y1="80417" x2="64219" y2="80417"/>
                      <a14:foregroundMark x1="30469" y1="16042" x2="30469" y2="16042"/>
                      <a14:foregroundMark x1="45938" y1="17708" x2="45938" y2="17708"/>
                      <a14:foregroundMark x1="40313" y1="15417" x2="40313" y2="15417"/>
                      <a14:foregroundMark x1="7344" y1="29792" x2="7344" y2="29792"/>
                      <a14:foregroundMark x1="92188" y1="4583" x2="92188" y2="4583"/>
                      <a14:foregroundMark x1="25625" y1="17708" x2="25625" y2="17708"/>
                      <a14:foregroundMark x1="18750" y1="20208" x2="18750" y2="20208"/>
                      <a14:foregroundMark x1="22031" y1="18125" x2="22031" y2="18125"/>
                      <a14:foregroundMark x1="11719" y1="22917" x2="11719" y2="22917"/>
                      <a14:foregroundMark x1="15313" y1="21667" x2="2813" y2="26250"/>
                      <a14:foregroundMark x1="3438" y1="29792" x2="3438" y2="29792"/>
                      <a14:foregroundMark x1="6406" y1="26667" x2="6406" y2="26667"/>
                      <a14:foregroundMark x1="7031" y1="26250" x2="11406" y2="45417"/>
                      <a14:foregroundMark x1="11406" y1="40417" x2="11406" y2="40417"/>
                      <a14:foregroundMark x1="6094" y1="34167" x2="6719" y2="32083"/>
                      <a14:backgroundMark x1="6719" y1="32083" x2="6719" y2="32083"/>
                      <a14:backgroundMark x1="7031" y1="36042" x2="7031" y2="36042"/>
                      <a14:backgroundMark x1="7500" y1="34167" x2="7500" y2="34167"/>
                      <a14:backgroundMark x1="5781" y1="32917" x2="5781" y2="32917"/>
                      <a14:backgroundMark x1="8750" y1="36458" x2="10469" y2="36458"/>
                      <a14:backgroundMark x1="7500" y1="32500" x2="7500" y2="32500"/>
                      <a14:backgroundMark x1="7344" y1="30625" x2="7344" y2="30625"/>
                      <a14:backgroundMark x1="7031" y1="36875" x2="7031" y2="36875"/>
                      <a14:backgroundMark x1="11719" y1="40000" x2="11719" y2="40000"/>
                    </a14:backgroundRemoval>
                  </a14:imgEffect>
                </a14:imgLayer>
              </a14:imgProps>
            </a:ext>
            <a:ext uri="{28A0092B-C50C-407E-A947-70E740481C1C}">
              <a14:useLocalDpi xmlns:a14="http://schemas.microsoft.com/office/drawing/2010/main" val="0"/>
            </a:ext>
          </a:extLst>
        </a:blip>
        <a:srcRect l="33309" t="48921" r="28732"/>
        <a:stretch/>
      </xdr:blipFill>
      <xdr:spPr>
        <a:xfrm rot="20926454">
          <a:off x="14867502" y="465132"/>
          <a:ext cx="1216051" cy="1192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256540</xdr:colOff>
      <xdr:row>12</xdr:row>
      <xdr:rowOff>96520</xdr:rowOff>
    </xdr:from>
    <xdr:to>
      <xdr:col>10</xdr:col>
      <xdr:colOff>241300</xdr:colOff>
      <xdr:row>23</xdr:row>
      <xdr:rowOff>152400</xdr:rowOff>
    </xdr:to>
    <xdr:graphicFrame macro="">
      <xdr:nvGraphicFramePr>
        <xdr:cNvPr id="8" name="Chart 7">
          <a:extLst>
            <a:ext uri="{FF2B5EF4-FFF2-40B4-BE49-F238E27FC236}">
              <a16:creationId xmlns:a16="http://schemas.microsoft.com/office/drawing/2014/main" id="{94D994B7-4D16-84AE-652B-D00571D0C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23</xdr:row>
      <xdr:rowOff>30481</xdr:rowOff>
    </xdr:from>
    <xdr:to>
      <xdr:col>1</xdr:col>
      <xdr:colOff>627674</xdr:colOff>
      <xdr:row>28</xdr:row>
      <xdr:rowOff>45721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8A897D7F-8259-F854-E40D-077107E5B6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3942535"/>
              <a:ext cx="1517581" cy="86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22861</xdr:rowOff>
    </xdr:from>
    <xdr:to>
      <xdr:col>1</xdr:col>
      <xdr:colOff>604814</xdr:colOff>
      <xdr:row>17</xdr:row>
      <xdr:rowOff>22860</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0DEFCA32-AEB0-6457-0EFF-2C59FF60FB9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4300" y="1723754"/>
              <a:ext cx="1456621"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17</xdr:row>
      <xdr:rowOff>114301</xdr:rowOff>
    </xdr:from>
    <xdr:to>
      <xdr:col>1</xdr:col>
      <xdr:colOff>642914</xdr:colOff>
      <xdr:row>22</xdr:row>
      <xdr:rowOff>121920</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7BA4CF5B-548D-9D57-5DA9-0374D994655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6680" y="3005819"/>
              <a:ext cx="1502341" cy="858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754380</xdr:colOff>
      <xdr:row>18</xdr:row>
      <xdr:rowOff>68581</xdr:rowOff>
    </xdr:from>
    <xdr:to>
      <xdr:col>4</xdr:col>
      <xdr:colOff>642149</xdr:colOff>
      <xdr:row>26</xdr:row>
      <xdr:rowOff>76200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01112EA6-BB5E-99D1-D335-EFA89C53F4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86469" y="3130188"/>
              <a:ext cx="1459394" cy="1368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746760</xdr:colOff>
      <xdr:row>11</xdr:row>
      <xdr:rowOff>22861</xdr:rowOff>
    </xdr:from>
    <xdr:to>
      <xdr:col>4</xdr:col>
      <xdr:colOff>649769</xdr:colOff>
      <xdr:row>17</xdr:row>
      <xdr:rowOff>83821</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CE55C295-4FEA-1850-08E2-740E0BA423D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78849" y="1893843"/>
              <a:ext cx="1474634" cy="1081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xdr:colOff>
      <xdr:row>25</xdr:row>
      <xdr:rowOff>68580</xdr:rowOff>
    </xdr:from>
    <xdr:to>
      <xdr:col>11</xdr:col>
      <xdr:colOff>228600</xdr:colOff>
      <xdr:row>35</xdr:row>
      <xdr:rowOff>114300</xdr:rowOff>
    </xdr:to>
    <xdr:graphicFrame macro="">
      <xdr:nvGraphicFramePr>
        <xdr:cNvPr id="14" name="Chart 13">
          <a:extLst>
            <a:ext uri="{FF2B5EF4-FFF2-40B4-BE49-F238E27FC236}">
              <a16:creationId xmlns:a16="http://schemas.microsoft.com/office/drawing/2014/main" id="{2C5919F5-810B-0688-4BCF-ED543E40A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355600</xdr:colOff>
      <xdr:row>12</xdr:row>
      <xdr:rowOff>35560</xdr:rowOff>
    </xdr:from>
    <xdr:to>
      <xdr:col>15</xdr:col>
      <xdr:colOff>38100</xdr:colOff>
      <xdr:row>23</xdr:row>
      <xdr:rowOff>12700</xdr:rowOff>
    </xdr:to>
    <xdr:graphicFrame macro="">
      <xdr:nvGraphicFramePr>
        <xdr:cNvPr id="15" name="Chart 14">
          <a:extLst>
            <a:ext uri="{FF2B5EF4-FFF2-40B4-BE49-F238E27FC236}">
              <a16:creationId xmlns:a16="http://schemas.microsoft.com/office/drawing/2014/main" id="{F2C278EE-0C55-833D-C196-237C2059A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426720</xdr:colOff>
      <xdr:row>25</xdr:row>
      <xdr:rowOff>68580</xdr:rowOff>
    </xdr:from>
    <xdr:to>
      <xdr:col>16</xdr:col>
      <xdr:colOff>88900</xdr:colOff>
      <xdr:row>35</xdr:row>
      <xdr:rowOff>63500</xdr:rowOff>
    </xdr:to>
    <xdr:graphicFrame macro="">
      <xdr:nvGraphicFramePr>
        <xdr:cNvPr id="16" name="Chart 15">
          <a:extLst>
            <a:ext uri="{FF2B5EF4-FFF2-40B4-BE49-F238E27FC236}">
              <a16:creationId xmlns:a16="http://schemas.microsoft.com/office/drawing/2014/main" id="{F579ED35-66B6-246F-8F11-F5215BCDB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124460</xdr:colOff>
      <xdr:row>12</xdr:row>
      <xdr:rowOff>93980</xdr:rowOff>
    </xdr:from>
    <xdr:to>
      <xdr:col>19</xdr:col>
      <xdr:colOff>558800</xdr:colOff>
      <xdr:row>23</xdr:row>
      <xdr:rowOff>114300</xdr:rowOff>
    </xdr:to>
    <xdr:graphicFrame macro="">
      <xdr:nvGraphicFramePr>
        <xdr:cNvPr id="17" name="Chart 16">
          <a:extLst>
            <a:ext uri="{FF2B5EF4-FFF2-40B4-BE49-F238E27FC236}">
              <a16:creationId xmlns:a16="http://schemas.microsoft.com/office/drawing/2014/main" id="{A8190112-E553-7507-FC6C-B7ED0AA57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650240</xdr:colOff>
      <xdr:row>11</xdr:row>
      <xdr:rowOff>111760</xdr:rowOff>
    </xdr:from>
    <xdr:to>
      <xdr:col>25</xdr:col>
      <xdr:colOff>622300</xdr:colOff>
      <xdr:row>24</xdr:row>
      <xdr:rowOff>63500</xdr:rowOff>
    </xdr:to>
    <xdr:graphicFrame macro="">
      <xdr:nvGraphicFramePr>
        <xdr:cNvPr id="18" name="Chart 17">
          <a:extLst>
            <a:ext uri="{FF2B5EF4-FFF2-40B4-BE49-F238E27FC236}">
              <a16:creationId xmlns:a16="http://schemas.microsoft.com/office/drawing/2014/main" id="{83FBDDC2-DFE0-6F11-446D-5DA9860D9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370840</xdr:colOff>
      <xdr:row>25</xdr:row>
      <xdr:rowOff>96520</xdr:rowOff>
    </xdr:from>
    <xdr:to>
      <xdr:col>23</xdr:col>
      <xdr:colOff>622300</xdr:colOff>
      <xdr:row>36</xdr:row>
      <xdr:rowOff>139700</xdr:rowOff>
    </xdr:to>
    <xdr:graphicFrame macro="">
      <xdr:nvGraphicFramePr>
        <xdr:cNvPr id="19" name="Chart 18">
          <a:extLst>
            <a:ext uri="{FF2B5EF4-FFF2-40B4-BE49-F238E27FC236}">
              <a16:creationId xmlns:a16="http://schemas.microsoft.com/office/drawing/2014/main" id="{29F7E557-E776-49BA-94C5-1887C440E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299720</xdr:colOff>
      <xdr:row>37</xdr:row>
      <xdr:rowOff>137160</xdr:rowOff>
    </xdr:from>
    <xdr:to>
      <xdr:col>24</xdr:col>
      <xdr:colOff>419100</xdr:colOff>
      <xdr:row>49</xdr:row>
      <xdr:rowOff>114300</xdr:rowOff>
    </xdr:to>
    <xdr:graphicFrame macro="">
      <xdr:nvGraphicFramePr>
        <xdr:cNvPr id="20" name="Chart 19">
          <a:extLst>
            <a:ext uri="{FF2B5EF4-FFF2-40B4-BE49-F238E27FC236}">
              <a16:creationId xmlns:a16="http://schemas.microsoft.com/office/drawing/2014/main" id="{46BADB17-81B9-7D44-12B6-4C02459FB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914400</xdr:colOff>
      <xdr:row>37</xdr:row>
      <xdr:rowOff>15240</xdr:rowOff>
    </xdr:from>
    <xdr:to>
      <xdr:col>8</xdr:col>
      <xdr:colOff>701040</xdr:colOff>
      <xdr:row>48</xdr:row>
      <xdr:rowOff>114300</xdr:rowOff>
    </xdr:to>
    <xdr:graphicFrame macro="">
      <xdr:nvGraphicFramePr>
        <xdr:cNvPr id="21" name="Chart 20">
          <a:extLst>
            <a:ext uri="{FF2B5EF4-FFF2-40B4-BE49-F238E27FC236}">
              <a16:creationId xmlns:a16="http://schemas.microsoft.com/office/drawing/2014/main" id="{AA998782-449B-4973-31A2-2979EE7B7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899160</xdr:colOff>
      <xdr:row>49</xdr:row>
      <xdr:rowOff>0</xdr:rowOff>
    </xdr:from>
    <xdr:to>
      <xdr:col>8</xdr:col>
      <xdr:colOff>708660</xdr:colOff>
      <xdr:row>59</xdr:row>
      <xdr:rowOff>160020</xdr:rowOff>
    </xdr:to>
    <xdr:graphicFrame macro="">
      <xdr:nvGraphicFramePr>
        <xdr:cNvPr id="22" name="Chart 21">
          <a:extLst>
            <a:ext uri="{FF2B5EF4-FFF2-40B4-BE49-F238E27FC236}">
              <a16:creationId xmlns:a16="http://schemas.microsoft.com/office/drawing/2014/main" id="{FB02E546-85AD-0317-4A11-D6B242370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762000</xdr:colOff>
      <xdr:row>37</xdr:row>
      <xdr:rowOff>30480</xdr:rowOff>
    </xdr:from>
    <xdr:to>
      <xdr:col>12</xdr:col>
      <xdr:colOff>472440</xdr:colOff>
      <xdr:row>48</xdr:row>
      <xdr:rowOff>121920</xdr:rowOff>
    </xdr:to>
    <xdr:graphicFrame macro="">
      <xdr:nvGraphicFramePr>
        <xdr:cNvPr id="23" name="Chart 22">
          <a:extLst>
            <a:ext uri="{FF2B5EF4-FFF2-40B4-BE49-F238E27FC236}">
              <a16:creationId xmlns:a16="http://schemas.microsoft.com/office/drawing/2014/main" id="{F5E898A3-9999-F9A0-8893-8B1F3968F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754380</xdr:colOff>
      <xdr:row>49</xdr:row>
      <xdr:rowOff>0</xdr:rowOff>
    </xdr:from>
    <xdr:to>
      <xdr:col>12</xdr:col>
      <xdr:colOff>480060</xdr:colOff>
      <xdr:row>60</xdr:row>
      <xdr:rowOff>7620</xdr:rowOff>
    </xdr:to>
    <xdr:graphicFrame macro="">
      <xdr:nvGraphicFramePr>
        <xdr:cNvPr id="24" name="Chart 23">
          <a:extLst>
            <a:ext uri="{FF2B5EF4-FFF2-40B4-BE49-F238E27FC236}">
              <a16:creationId xmlns:a16="http://schemas.microsoft.com/office/drawing/2014/main" id="{A8D79BC9-763F-BDF5-CBD3-E296E0071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541020</xdr:colOff>
      <xdr:row>37</xdr:row>
      <xdr:rowOff>22860</xdr:rowOff>
    </xdr:from>
    <xdr:to>
      <xdr:col>16</xdr:col>
      <xdr:colOff>53340</xdr:colOff>
      <xdr:row>48</xdr:row>
      <xdr:rowOff>137160</xdr:rowOff>
    </xdr:to>
    <xdr:graphicFrame macro="">
      <xdr:nvGraphicFramePr>
        <xdr:cNvPr id="25" name="Chart 24">
          <a:extLst>
            <a:ext uri="{FF2B5EF4-FFF2-40B4-BE49-F238E27FC236}">
              <a16:creationId xmlns:a16="http://schemas.microsoft.com/office/drawing/2014/main" id="{D3076F31-2CFD-B943-2D5B-EB5C486DE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66</xdr:row>
      <xdr:rowOff>152400</xdr:rowOff>
    </xdr:from>
    <xdr:to>
      <xdr:col>10</xdr:col>
      <xdr:colOff>160020</xdr:colOff>
      <xdr:row>78</xdr:row>
      <xdr:rowOff>60960</xdr:rowOff>
    </xdr:to>
    <xdr:graphicFrame macro="">
      <xdr:nvGraphicFramePr>
        <xdr:cNvPr id="28" name="Chart 27">
          <a:extLst>
            <a:ext uri="{FF2B5EF4-FFF2-40B4-BE49-F238E27FC236}">
              <a16:creationId xmlns:a16="http://schemas.microsoft.com/office/drawing/2014/main" id="{E536D881-999B-A799-0579-D27D2575C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0</xdr:colOff>
      <xdr:row>67</xdr:row>
      <xdr:rowOff>121920</xdr:rowOff>
    </xdr:from>
    <xdr:to>
      <xdr:col>19</xdr:col>
      <xdr:colOff>388620</xdr:colOff>
      <xdr:row>79</xdr:row>
      <xdr:rowOff>106680</xdr:rowOff>
    </xdr:to>
    <xdr:graphicFrame macro="">
      <xdr:nvGraphicFramePr>
        <xdr:cNvPr id="29" name="Chart 28">
          <a:extLst>
            <a:ext uri="{FF2B5EF4-FFF2-40B4-BE49-F238E27FC236}">
              <a16:creationId xmlns:a16="http://schemas.microsoft.com/office/drawing/2014/main" id="{88D4021C-E46A-1DB1-1E47-5496B0ECB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73660</xdr:colOff>
      <xdr:row>29</xdr:row>
      <xdr:rowOff>2540</xdr:rowOff>
    </xdr:from>
    <xdr:to>
      <xdr:col>1</xdr:col>
      <xdr:colOff>660694</xdr:colOff>
      <xdr:row>36</xdr:row>
      <xdr:rowOff>12699</xdr:rowOff>
    </xdr:to>
    <mc:AlternateContent xmlns:mc="http://schemas.openxmlformats.org/markup-compatibility/2006" xmlns:a14="http://schemas.microsoft.com/office/drawing/2010/main">
      <mc:Choice Requires="a14">
        <xdr:graphicFrame macro="">
          <xdr:nvGraphicFramePr>
            <xdr:cNvPr id="30" name="Headphone Types">
              <a:extLst>
                <a:ext uri="{FF2B5EF4-FFF2-40B4-BE49-F238E27FC236}">
                  <a16:creationId xmlns:a16="http://schemas.microsoft.com/office/drawing/2014/main" id="{801AFE5A-0729-D784-6D2F-7C5113DCAE5C}"/>
                </a:ext>
              </a:extLst>
            </xdr:cNvPr>
            <xdr:cNvGraphicFramePr/>
          </xdr:nvGraphicFramePr>
          <xdr:xfrm>
            <a:off x="0" y="0"/>
            <a:ext cx="0" cy="0"/>
          </xdr:xfrm>
          <a:graphic>
            <a:graphicData uri="http://schemas.microsoft.com/office/drawing/2010/slicer">
              <sle:slicer xmlns:sle="http://schemas.microsoft.com/office/drawing/2010/slicer" name="Headphone Types"/>
            </a:graphicData>
          </a:graphic>
        </xdr:graphicFrame>
      </mc:Choice>
      <mc:Fallback xmlns="">
        <xdr:sp macro="" textlink="">
          <xdr:nvSpPr>
            <xdr:cNvPr id="0" name=""/>
            <xdr:cNvSpPr>
              <a:spLocks noTextEdit="1"/>
            </xdr:cNvSpPr>
          </xdr:nvSpPr>
          <xdr:spPr>
            <a:xfrm>
              <a:off x="73660" y="4935129"/>
              <a:ext cx="1553141" cy="1200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266700</xdr:colOff>
      <xdr:row>10</xdr:row>
      <xdr:rowOff>121920</xdr:rowOff>
    </xdr:from>
    <xdr:to>
      <xdr:col>33</xdr:col>
      <xdr:colOff>0</xdr:colOff>
      <xdr:row>21</xdr:row>
      <xdr:rowOff>76200</xdr:rowOff>
    </xdr:to>
    <xdr:graphicFrame macro="">
      <xdr:nvGraphicFramePr>
        <xdr:cNvPr id="32" name="Chart 31">
          <a:extLst>
            <a:ext uri="{FF2B5EF4-FFF2-40B4-BE49-F238E27FC236}">
              <a16:creationId xmlns:a16="http://schemas.microsoft.com/office/drawing/2014/main" id="{F93743F5-60BA-A951-AF63-F0A9E1CCC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36</xdr:col>
      <xdr:colOff>350520</xdr:colOff>
      <xdr:row>10</xdr:row>
      <xdr:rowOff>121920</xdr:rowOff>
    </xdr:from>
    <xdr:to>
      <xdr:col>40</xdr:col>
      <xdr:colOff>259080</xdr:colOff>
      <xdr:row>21</xdr:row>
      <xdr:rowOff>106680</xdr:rowOff>
    </xdr:to>
    <xdr:graphicFrame macro="">
      <xdr:nvGraphicFramePr>
        <xdr:cNvPr id="35" name="Chart 34">
          <a:extLst>
            <a:ext uri="{FF2B5EF4-FFF2-40B4-BE49-F238E27FC236}">
              <a16:creationId xmlns:a16="http://schemas.microsoft.com/office/drawing/2014/main" id="{002D144D-0F8D-D261-4363-2DC1BC40D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xdr:col>
      <xdr:colOff>49530</xdr:colOff>
      <xdr:row>10</xdr:row>
      <xdr:rowOff>129540</xdr:rowOff>
    </xdr:from>
    <xdr:to>
      <xdr:col>36</xdr:col>
      <xdr:colOff>281940</xdr:colOff>
      <xdr:row>21</xdr:row>
      <xdr:rowOff>91440</xdr:rowOff>
    </xdr:to>
    <xdr:graphicFrame macro="">
      <xdr:nvGraphicFramePr>
        <xdr:cNvPr id="36" name="Chart 35">
          <a:extLst>
            <a:ext uri="{FF2B5EF4-FFF2-40B4-BE49-F238E27FC236}">
              <a16:creationId xmlns:a16="http://schemas.microsoft.com/office/drawing/2014/main" id="{4923F360-E497-8858-E538-3CC4AAE6E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106680</xdr:colOff>
      <xdr:row>22</xdr:row>
      <xdr:rowOff>60960</xdr:rowOff>
    </xdr:from>
    <xdr:to>
      <xdr:col>35</xdr:col>
      <xdr:colOff>601980</xdr:colOff>
      <xdr:row>34</xdr:row>
      <xdr:rowOff>99060</xdr:rowOff>
    </xdr:to>
    <xdr:graphicFrame macro="">
      <xdr:nvGraphicFramePr>
        <xdr:cNvPr id="37" name="Chart 36">
          <a:extLst>
            <a:ext uri="{FF2B5EF4-FFF2-40B4-BE49-F238E27FC236}">
              <a16:creationId xmlns:a16="http://schemas.microsoft.com/office/drawing/2014/main" id="{D0F741E8-0F81-B91F-DDBB-CF138F7CF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35</xdr:col>
      <xdr:colOff>685800</xdr:colOff>
      <xdr:row>22</xdr:row>
      <xdr:rowOff>91440</xdr:rowOff>
    </xdr:from>
    <xdr:to>
      <xdr:col>39</xdr:col>
      <xdr:colOff>22860</xdr:colOff>
      <xdr:row>34</xdr:row>
      <xdr:rowOff>114300</xdr:rowOff>
    </xdr:to>
    <xdr:graphicFrame macro="">
      <xdr:nvGraphicFramePr>
        <xdr:cNvPr id="38" name="Chart 37">
          <a:extLst>
            <a:ext uri="{FF2B5EF4-FFF2-40B4-BE49-F238E27FC236}">
              <a16:creationId xmlns:a16="http://schemas.microsoft.com/office/drawing/2014/main" id="{789A27D5-A095-C855-0301-6F2A71059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30</xdr:col>
      <xdr:colOff>289560</xdr:colOff>
      <xdr:row>10</xdr:row>
      <xdr:rowOff>121920</xdr:rowOff>
    </xdr:from>
    <xdr:to>
      <xdr:col>33</xdr:col>
      <xdr:colOff>22860</xdr:colOff>
      <xdr:row>21</xdr:row>
      <xdr:rowOff>76200</xdr:rowOff>
    </xdr:to>
    <xdr:graphicFrame macro="">
      <xdr:nvGraphicFramePr>
        <xdr:cNvPr id="39" name="Chart 38">
          <a:extLst>
            <a:ext uri="{FF2B5EF4-FFF2-40B4-BE49-F238E27FC236}">
              <a16:creationId xmlns:a16="http://schemas.microsoft.com/office/drawing/2014/main" id="{26429AFD-CAAE-425E-3BBD-7DF6C613B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33</xdr:col>
      <xdr:colOff>72390</xdr:colOff>
      <xdr:row>10</xdr:row>
      <xdr:rowOff>129540</xdr:rowOff>
    </xdr:from>
    <xdr:to>
      <xdr:col>36</xdr:col>
      <xdr:colOff>304800</xdr:colOff>
      <xdr:row>21</xdr:row>
      <xdr:rowOff>91440</xdr:rowOff>
    </xdr:to>
    <xdr:graphicFrame macro="">
      <xdr:nvGraphicFramePr>
        <xdr:cNvPr id="40" name="Chart 39">
          <a:extLst>
            <a:ext uri="{FF2B5EF4-FFF2-40B4-BE49-F238E27FC236}">
              <a16:creationId xmlns:a16="http://schemas.microsoft.com/office/drawing/2014/main" id="{523EFAA8-146A-B892-9E99-31576C9C3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557232</xdr:colOff>
      <xdr:row>3</xdr:row>
      <xdr:rowOff>58818</xdr:rowOff>
    </xdr:from>
    <xdr:to>
      <xdr:col>21</xdr:col>
      <xdr:colOff>543127</xdr:colOff>
      <xdr:row>21</xdr:row>
      <xdr:rowOff>105382</xdr:rowOff>
    </xdr:to>
    <xdr:graphicFrame macro="">
      <xdr:nvGraphicFramePr>
        <xdr:cNvPr id="2" name="Chart 1">
          <a:extLst>
            <a:ext uri="{FF2B5EF4-FFF2-40B4-BE49-F238E27FC236}">
              <a16:creationId xmlns:a16="http://schemas.microsoft.com/office/drawing/2014/main" id="{0F3DC2C4-DD15-8221-AACA-CFE69C40C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345656</xdr:colOff>
      <xdr:row>3</xdr:row>
      <xdr:rowOff>16214</xdr:rowOff>
    </xdr:from>
    <xdr:to>
      <xdr:col>5</xdr:col>
      <xdr:colOff>350520</xdr:colOff>
      <xdr:row>20</xdr:row>
      <xdr:rowOff>8107</xdr:rowOff>
    </xdr:to>
    <mc:AlternateContent xmlns:mc="http://schemas.openxmlformats.org/markup-compatibility/2006" xmlns:a14="http://schemas.microsoft.com/office/drawing/2010/main">
      <mc:Choice Requires="a14">
        <xdr:graphicFrame macro="">
          <xdr:nvGraphicFramePr>
            <xdr:cNvPr id="4" name="Questionnaires">
              <a:extLst>
                <a:ext uri="{FF2B5EF4-FFF2-40B4-BE49-F238E27FC236}">
                  <a16:creationId xmlns:a16="http://schemas.microsoft.com/office/drawing/2014/main" id="{D3E4AF07-F25A-159F-6858-6B5B458543B6}"/>
                </a:ext>
              </a:extLst>
            </xdr:cNvPr>
            <xdr:cNvGraphicFramePr/>
          </xdr:nvGraphicFramePr>
          <xdr:xfrm>
            <a:off x="0" y="0"/>
            <a:ext cx="0" cy="0"/>
          </xdr:xfrm>
          <a:graphic>
            <a:graphicData uri="http://schemas.microsoft.com/office/drawing/2010/slicer">
              <sle:slicer xmlns:sle="http://schemas.microsoft.com/office/drawing/2010/slicer" name="Questionnaires"/>
            </a:graphicData>
          </a:graphic>
        </xdr:graphicFrame>
      </mc:Choice>
      <mc:Fallback xmlns="">
        <xdr:sp macro="" textlink="">
          <xdr:nvSpPr>
            <xdr:cNvPr id="0" name=""/>
            <xdr:cNvSpPr>
              <a:spLocks noTextEdit="1"/>
            </xdr:cNvSpPr>
          </xdr:nvSpPr>
          <xdr:spPr>
            <a:xfrm>
              <a:off x="2964018" y="526916"/>
              <a:ext cx="1828800" cy="2885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51.679245370367" createdVersion="8" refreshedVersion="8" minRefreshableVersion="3" recordCount="71" xr:uid="{3DF1F481-D30A-4E17-B032-8FED78097921}">
  <cacheSource type="worksheet">
    <worksheetSource ref="A1:C72" sheet="QuestionFilter"/>
  </cacheSource>
  <cacheFields count="3">
    <cacheField name="Questionnaires" numFmtId="0">
      <sharedItems count="10">
        <s v="Ranking features"/>
        <s v="Information"/>
        <s v="Activity"/>
        <s v="Time"/>
        <s v="Price"/>
        <s v="Place "/>
        <s v="Problem "/>
        <s v="Factor "/>
        <s v="Health"/>
        <s v="Innovation"/>
      </sharedItems>
    </cacheField>
    <cacheField name="Answer" numFmtId="0">
      <sharedItems count="70">
        <s v="Feature 1 S1"/>
        <s v="Feature 1 S2"/>
        <s v="Feature 1 S3"/>
        <s v="Feature 1 S4"/>
        <s v="Feature 1 S5"/>
        <s v="Feature 2 S1"/>
        <s v="Feature 2 S2"/>
        <s v="Feature 2 S3"/>
        <s v="Feature 2 S4"/>
        <s v="Feature 2 S5"/>
        <s v="Feature 3 S1"/>
        <s v="Feature 3 S2"/>
        <s v="Feature 3 S3"/>
        <s v="Feature 3 S4"/>
        <s v="Feature 3 S5"/>
        <s v="Feature 4 S1"/>
        <s v="Feature 4 S2"/>
        <s v="Feature 4 S3"/>
        <s v="Feature 4 S4"/>
        <s v="Feature 4 S5"/>
        <s v="Feature 5 S1"/>
        <s v="Feature 5 S2"/>
        <s v="Feature 5 S3"/>
        <s v="Feature 5 S4"/>
        <s v="Feature 5 S5"/>
        <s v="Advertising"/>
        <s v="Friend"/>
        <s v="Google"/>
        <s v="Social Media"/>
        <s v="Online Site"/>
        <s v="Music"/>
        <s v="Sport"/>
        <s v="Conference"/>
        <s v="Study"/>
        <s v="Driving"/>
        <s v="Movie"/>
        <s v="last year"/>
        <s v="later than last year"/>
        <s v="This year"/>
        <s v="100-299"/>
        <s v="300-1,199"/>
        <s v="1,200-3,500"/>
        <s v="3,500 up"/>
        <s v="Store"/>
        <s v="Direct Call"/>
        <s v="Mini Mart"/>
        <s v="Direct Selling"/>
        <s v="OneEar Usable"/>
        <s v="Jack Unplug"/>
        <s v="Battery"/>
        <s v="Sound Cut"/>
        <s v="Sound Level"/>
        <s v="Unfit Design"/>
        <s v="Sound Quality"/>
        <s v="Disconnect"/>
        <s v="Slient"/>
        <s v="Feature"/>
        <s v="Brand"/>
        <s v="Function"/>
        <s v="Price"/>
        <s v="Sound"/>
        <s v="Health"/>
        <s v="Design"/>
        <s v="Health Care - Yes"/>
        <s v="Health Care - No"/>
        <s v="Sound for health"/>
        <s v="Software and application"/>
        <s v="Creative design"/>
        <s v="Artificial Intelligence"/>
        <s v="Eco-friendly material"/>
      </sharedItems>
    </cacheField>
    <cacheField name="Total" numFmtId="0">
      <sharedItems containsSemiMixedTypes="0" containsString="0" containsNumber="1" containsInteger="1" minValue="0" maxValue="19"/>
    </cacheField>
  </cacheFields>
  <extLst>
    <ext xmlns:x14="http://schemas.microsoft.com/office/spreadsheetml/2009/9/main" uri="{725AE2AE-9491-48be-B2B4-4EB974FC3084}">
      <x14:pivotCacheDefinition pivotCacheId="3118002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51.679245949075" createdVersion="8" refreshedVersion="8" minRefreshableVersion="3" recordCount="29" xr:uid="{3E3144DD-17BB-4F9A-8B91-43CA1E832FB8}">
  <cacheSource type="worksheet">
    <worksheetSource ref="A1:AM30" sheet="SurveyResult"/>
  </cacheSource>
  <cacheFields count="39">
    <cacheField name="timestamp" numFmtId="164">
      <sharedItems containsSemiMixedTypes="0" containsNonDate="0" containsDate="1" containsString="0" minDate="2022-05-16T00:00:00" maxDate="2022-05-22T00:00:00"/>
    </cacheField>
    <cacheField name="Name" numFmtId="0">
      <sharedItems/>
    </cacheField>
    <cacheField name="Gender" numFmtId="0">
      <sharedItems count="2">
        <s v="Female "/>
        <s v="Male "/>
      </sharedItems>
    </cacheField>
    <cacheField name="Age" numFmtId="0">
      <sharedItems count="3">
        <s v="28-35 "/>
        <s v="36-45 "/>
        <s v="20-27 "/>
      </sharedItems>
    </cacheField>
    <cacheField name="City" numFmtId="0">
      <sharedItems/>
    </cacheField>
    <cacheField name="Status" numFmtId="0">
      <sharedItems count="2">
        <s v="Single "/>
        <s v="Married "/>
      </sharedItems>
    </cacheField>
    <cacheField name="Education" numFmtId="0">
      <sharedItems count="4">
        <s v="Graduate "/>
        <s v="Undergraduate "/>
        <s v="Other"/>
        <s v="High School "/>
      </sharedItems>
    </cacheField>
    <cacheField name="Occupation" numFmtId="0">
      <sharedItems count="3">
        <s v="Employee "/>
        <s v="Business Owner "/>
        <s v="Other"/>
      </sharedItems>
    </cacheField>
    <cacheField name="HpAnswer" numFmtId="0">
      <sharedItems count="3">
        <s v="v2"/>
        <s v="v1"/>
        <s v="v3"/>
      </sharedItems>
    </cacheField>
    <cacheField name="HpTS1" numFmtId="0">
      <sharedItems containsSemiMixedTypes="0" containsString="0" containsNumber="1" containsInteger="1" minValue="1" maxValue="5" count="5">
        <n v="2"/>
        <n v="5"/>
        <n v="1"/>
        <n v="4"/>
        <n v="3"/>
      </sharedItems>
    </cacheField>
    <cacheField name="HpTS2" numFmtId="0">
      <sharedItems containsSemiMixedTypes="0" containsString="0" containsNumber="1" containsInteger="1" minValue="1" maxValue="5" count="5">
        <n v="5"/>
        <n v="2"/>
        <n v="3"/>
        <n v="4"/>
        <n v="1"/>
      </sharedItems>
    </cacheField>
    <cacheField name="HpTS3" numFmtId="0">
      <sharedItems containsSemiMixedTypes="0" containsString="0" containsNumber="1" containsInteger="1" minValue="1" maxValue="5" count="5">
        <n v="1"/>
        <n v="3"/>
        <n v="4"/>
        <n v="5"/>
        <n v="2"/>
      </sharedItems>
    </cacheField>
    <cacheField name="HpTS4" numFmtId="0">
      <sharedItems containsSemiMixedTypes="0" containsString="0" containsNumber="1" containsInteger="1" minValue="1" maxValue="5" count="5">
        <n v="4"/>
        <n v="2"/>
        <n v="3"/>
        <n v="5"/>
        <n v="1"/>
      </sharedItems>
    </cacheField>
    <cacheField name="HpTS5" numFmtId="0">
      <sharedItems containsSemiMixedTypes="0" containsString="0" containsNumber="1" containsInteger="1" minValue="1" maxValue="5" count="5">
        <n v="3"/>
        <n v="1"/>
        <n v="4"/>
        <n v="2"/>
        <n v="5"/>
      </sharedItems>
    </cacheField>
    <cacheField name="NumberHps" numFmtId="49">
      <sharedItems count="2">
        <s v="1-2 "/>
        <s v="2-5 "/>
      </sharedItems>
    </cacheField>
    <cacheField name="ActivityHps" numFmtId="0">
      <sharedItems count="6">
        <s v="Music"/>
        <s v="Study"/>
        <s v="Driving"/>
        <s v="Conference"/>
        <s v="Sport"/>
        <s v="Movie"/>
      </sharedItems>
    </cacheField>
    <cacheField name="TimeHps" numFmtId="0">
      <sharedItems count="3">
        <s v="This year "/>
        <s v="later than last year "/>
        <s v="last year "/>
      </sharedItems>
    </cacheField>
    <cacheField name="PriceHps" numFmtId="0">
      <sharedItems count="4">
        <s v="100-299 "/>
        <s v="300-1199 "/>
        <s v="3500 Up"/>
        <s v="1200-3500 "/>
      </sharedItems>
    </cacheField>
    <cacheField name="FactorHps" numFmtId="0">
      <sharedItems count="6">
        <s v="Price"/>
        <s v="Feature"/>
        <s v="Function"/>
        <s v="Sound"/>
        <s v="Brand"/>
        <s v="Health"/>
      </sharedItems>
    </cacheField>
    <cacheField name="HealthHps" numFmtId="0">
      <sharedItems count="2">
        <s v="Yes "/>
        <s v="No "/>
      </sharedItems>
    </cacheField>
    <cacheField name="InnovationHps" numFmtId="0">
      <sharedItems count="5">
        <s v="Sound for health"/>
        <s v="Software and application"/>
        <s v="Creative design"/>
        <s v="Artificial Intelligence"/>
        <s v="Eco-friendly material "/>
      </sharedItems>
    </cacheField>
    <cacheField name="PlaceHps" numFmtId="0">
      <sharedItems count="3">
        <s v="Store"/>
        <s v="Online Site"/>
        <s v="Direct selling "/>
      </sharedItems>
    </cacheField>
    <cacheField name="InfoHps" numFmtId="0">
      <sharedItems longText="1"/>
    </cacheField>
    <cacheField name="InfoHps_online" numFmtId="0">
      <sharedItems containsSemiMixedTypes="0" containsString="0" containsNumber="1" containsInteger="1" minValue="0" maxValue="1"/>
    </cacheField>
    <cacheField name="InfoHps_Social" numFmtId="0">
      <sharedItems containsSemiMixedTypes="0" containsString="0" containsNumber="1" containsInteger="1" minValue="0" maxValue="1"/>
    </cacheField>
    <cacheField name="InfoHps_Google" numFmtId="0">
      <sharedItems containsSemiMixedTypes="0" containsString="0" containsNumber="1" containsInteger="1" minValue="0" maxValue="1"/>
    </cacheField>
    <cacheField name="InfoHps_Store" numFmtId="0">
      <sharedItems containsSemiMixedTypes="0" containsString="0" containsNumber="1" containsInteger="1" minValue="0" maxValue="1"/>
    </cacheField>
    <cacheField name="InfoHps_PR" numFmtId="0">
      <sharedItems containsSemiMixedTypes="0" containsString="0" containsNumber="1" containsInteger="1" minValue="0" maxValue="1"/>
    </cacheField>
    <cacheField name="InfoHps_Ads" numFmtId="0">
      <sharedItems containsSemiMixedTypes="0" containsString="0" containsNumber="1" containsInteger="1" minValue="0" maxValue="1"/>
    </cacheField>
    <cacheField name="ProblemHps" numFmtId="0">
      <sharedItems/>
    </cacheField>
    <cacheField name="PB_nosound" numFmtId="0">
      <sharedItems containsSemiMixedTypes="0" containsString="0" containsNumber="1" containsInteger="1" minValue="0" maxValue="1"/>
    </cacheField>
    <cacheField name="PB_disconnect" numFmtId="0">
      <sharedItems containsSemiMixedTypes="0" containsString="0" containsNumber="1" containsInteger="1" minValue="0" maxValue="1"/>
    </cacheField>
    <cacheField name="PB_badsound" numFmtId="0">
      <sharedItems containsSemiMixedTypes="0" containsString="0" containsNumber="1" containsInteger="1" minValue="0" maxValue="1"/>
    </cacheField>
    <cacheField name="PB_unfit" numFmtId="0">
      <sharedItems containsSemiMixedTypes="0" containsString="0" containsNumber="1" containsInteger="1" minValue="0" maxValue="0"/>
    </cacheField>
    <cacheField name="PB_oneear" numFmtId="0">
      <sharedItems containsSemiMixedTypes="0" containsString="0" containsNumber="1" containsInteger="1" minValue="0" maxValue="1"/>
    </cacheField>
    <cacheField name="PB_toosd" numFmtId="0">
      <sharedItems containsSemiMixedTypes="0" containsString="0" containsNumber="1" containsInteger="1" minValue="0" maxValue="1"/>
    </cacheField>
    <cacheField name="PB_audiocut" numFmtId="0">
      <sharedItems containsSemiMixedTypes="0" containsString="0" containsNumber="1" containsInteger="1" minValue="0" maxValue="1"/>
    </cacheField>
    <cacheField name="PB_battery" numFmtId="0">
      <sharedItems containsSemiMixedTypes="0" containsString="0" containsNumber="1" containsInteger="1" minValue="0" maxValue="1"/>
    </cacheField>
    <cacheField name="PB_unplu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303848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n v="9"/>
  </r>
  <r>
    <x v="0"/>
    <x v="1"/>
    <n v="3"/>
  </r>
  <r>
    <x v="0"/>
    <x v="2"/>
    <n v="2"/>
  </r>
  <r>
    <x v="0"/>
    <x v="3"/>
    <n v="9"/>
  </r>
  <r>
    <x v="0"/>
    <x v="4"/>
    <n v="6"/>
  </r>
  <r>
    <x v="0"/>
    <x v="5"/>
    <n v="2"/>
  </r>
  <r>
    <x v="0"/>
    <x v="6"/>
    <n v="9"/>
  </r>
  <r>
    <x v="0"/>
    <x v="7"/>
    <n v="5"/>
  </r>
  <r>
    <x v="0"/>
    <x v="8"/>
    <n v="3"/>
  </r>
  <r>
    <x v="0"/>
    <x v="9"/>
    <n v="10"/>
  </r>
  <r>
    <x v="0"/>
    <x v="10"/>
    <n v="1"/>
  </r>
  <r>
    <x v="0"/>
    <x v="11"/>
    <n v="2"/>
  </r>
  <r>
    <x v="0"/>
    <x v="12"/>
    <n v="16"/>
  </r>
  <r>
    <x v="0"/>
    <x v="13"/>
    <n v="6"/>
  </r>
  <r>
    <x v="0"/>
    <x v="14"/>
    <n v="4"/>
  </r>
  <r>
    <x v="0"/>
    <x v="15"/>
    <n v="7"/>
  </r>
  <r>
    <x v="0"/>
    <x v="16"/>
    <n v="11"/>
  </r>
  <r>
    <x v="0"/>
    <x v="17"/>
    <n v="3"/>
  </r>
  <r>
    <x v="0"/>
    <x v="18"/>
    <n v="6"/>
  </r>
  <r>
    <x v="0"/>
    <x v="19"/>
    <n v="2"/>
  </r>
  <r>
    <x v="0"/>
    <x v="20"/>
    <n v="10"/>
  </r>
  <r>
    <x v="0"/>
    <x v="21"/>
    <n v="4"/>
  </r>
  <r>
    <x v="0"/>
    <x v="22"/>
    <n v="3"/>
  </r>
  <r>
    <x v="0"/>
    <x v="23"/>
    <n v="5"/>
  </r>
  <r>
    <x v="0"/>
    <x v="24"/>
    <n v="7"/>
  </r>
  <r>
    <x v="1"/>
    <x v="25"/>
    <n v="2"/>
  </r>
  <r>
    <x v="1"/>
    <x v="26"/>
    <n v="12"/>
  </r>
  <r>
    <x v="1"/>
    <x v="27"/>
    <n v="13"/>
  </r>
  <r>
    <x v="1"/>
    <x v="28"/>
    <n v="14"/>
  </r>
  <r>
    <x v="1"/>
    <x v="29"/>
    <n v="18"/>
  </r>
  <r>
    <x v="2"/>
    <x v="30"/>
    <n v="11"/>
  </r>
  <r>
    <x v="2"/>
    <x v="31"/>
    <n v="6"/>
  </r>
  <r>
    <x v="2"/>
    <x v="32"/>
    <n v="5"/>
  </r>
  <r>
    <x v="2"/>
    <x v="33"/>
    <n v="3"/>
  </r>
  <r>
    <x v="2"/>
    <x v="34"/>
    <n v="2"/>
  </r>
  <r>
    <x v="2"/>
    <x v="35"/>
    <n v="2"/>
  </r>
  <r>
    <x v="3"/>
    <x v="36"/>
    <n v="13"/>
  </r>
  <r>
    <x v="3"/>
    <x v="37"/>
    <n v="9"/>
  </r>
  <r>
    <x v="3"/>
    <x v="38"/>
    <n v="7"/>
  </r>
  <r>
    <x v="4"/>
    <x v="39"/>
    <n v="5"/>
  </r>
  <r>
    <x v="4"/>
    <x v="40"/>
    <n v="11"/>
  </r>
  <r>
    <x v="4"/>
    <x v="41"/>
    <n v="7"/>
  </r>
  <r>
    <x v="4"/>
    <x v="42"/>
    <n v="6"/>
  </r>
  <r>
    <x v="5"/>
    <x v="29"/>
    <n v="19"/>
  </r>
  <r>
    <x v="5"/>
    <x v="43"/>
    <n v="9"/>
  </r>
  <r>
    <x v="5"/>
    <x v="44"/>
    <n v="0"/>
  </r>
  <r>
    <x v="5"/>
    <x v="45"/>
    <n v="0"/>
  </r>
  <r>
    <x v="5"/>
    <x v="46"/>
    <n v="1"/>
  </r>
  <r>
    <x v="6"/>
    <x v="47"/>
    <n v="4"/>
  </r>
  <r>
    <x v="6"/>
    <x v="48"/>
    <n v="2"/>
  </r>
  <r>
    <x v="6"/>
    <x v="49"/>
    <n v="11"/>
  </r>
  <r>
    <x v="6"/>
    <x v="50"/>
    <n v="5"/>
  </r>
  <r>
    <x v="6"/>
    <x v="51"/>
    <n v="5"/>
  </r>
  <r>
    <x v="6"/>
    <x v="52"/>
    <n v="0"/>
  </r>
  <r>
    <x v="6"/>
    <x v="53"/>
    <n v="8"/>
  </r>
  <r>
    <x v="6"/>
    <x v="54"/>
    <n v="9"/>
  </r>
  <r>
    <x v="6"/>
    <x v="55"/>
    <n v="6"/>
  </r>
  <r>
    <x v="7"/>
    <x v="56"/>
    <n v="8"/>
  </r>
  <r>
    <x v="7"/>
    <x v="57"/>
    <n v="4"/>
  </r>
  <r>
    <x v="7"/>
    <x v="58"/>
    <n v="5"/>
  </r>
  <r>
    <x v="7"/>
    <x v="59"/>
    <n v="9"/>
  </r>
  <r>
    <x v="7"/>
    <x v="60"/>
    <n v="2"/>
  </r>
  <r>
    <x v="7"/>
    <x v="61"/>
    <n v="1"/>
  </r>
  <r>
    <x v="7"/>
    <x v="62"/>
    <n v="0"/>
  </r>
  <r>
    <x v="8"/>
    <x v="63"/>
    <n v="18"/>
  </r>
  <r>
    <x v="8"/>
    <x v="64"/>
    <n v="11"/>
  </r>
  <r>
    <x v="9"/>
    <x v="65"/>
    <n v="12"/>
  </r>
  <r>
    <x v="9"/>
    <x v="66"/>
    <n v="11"/>
  </r>
  <r>
    <x v="9"/>
    <x v="67"/>
    <n v="2"/>
  </r>
  <r>
    <x v="9"/>
    <x v="68"/>
    <n v="2"/>
  </r>
  <r>
    <x v="9"/>
    <x v="69"/>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d v="2022-05-16T00:00:00"/>
    <s v="จิตพิสุทธิ์ สมทา "/>
    <x v="0"/>
    <x v="0"/>
    <s v="Bangkok"/>
    <x v="0"/>
    <x v="0"/>
    <x v="0"/>
    <x v="0"/>
    <x v="0"/>
    <x v="0"/>
    <x v="0"/>
    <x v="0"/>
    <x v="0"/>
    <x v="0"/>
    <x v="0"/>
    <x v="0"/>
    <x v="0"/>
    <x v="0"/>
    <x v="0"/>
    <x v="0"/>
    <x v="0"/>
    <s v="Physical store "/>
    <n v="0"/>
    <n v="0"/>
    <n v="0"/>
    <n v="1"/>
    <n v="0"/>
    <n v="0"/>
    <s v="Wireless headphones cannot connect to audio source. , Headphones have poor sound quality.  , Your wired ear buds have come unplugged from the jack.   "/>
    <n v="0"/>
    <n v="1"/>
    <n v="1"/>
    <n v="0"/>
    <n v="0"/>
    <n v="0"/>
    <n v="0"/>
    <n v="0"/>
    <n v="1"/>
  </r>
  <r>
    <d v="2022-05-16T00:00:00"/>
    <s v="Onanong"/>
    <x v="0"/>
    <x v="0"/>
    <s v="Bangkok"/>
    <x v="1"/>
    <x v="0"/>
    <x v="1"/>
    <x v="0"/>
    <x v="1"/>
    <x v="1"/>
    <x v="1"/>
    <x v="0"/>
    <x v="1"/>
    <x v="0"/>
    <x v="1"/>
    <x v="1"/>
    <x v="1"/>
    <x v="0"/>
    <x v="1"/>
    <x v="1"/>
    <x v="1"/>
    <s v="Google search engine  google search"/>
    <n v="0"/>
    <n v="0"/>
    <n v="1"/>
    <n v="0"/>
    <n v="0"/>
    <n v="0"/>
    <s v="The battery in your wireless headphones is dead.   "/>
    <n v="0"/>
    <n v="0"/>
    <n v="0"/>
    <n v="0"/>
    <n v="0"/>
    <n v="0"/>
    <n v="0"/>
    <n v="1"/>
    <n v="0"/>
  </r>
  <r>
    <d v="2022-05-16T00:00:00"/>
    <s v="Wolathon suewongprayoon "/>
    <x v="1"/>
    <x v="1"/>
    <s v="Bangkok"/>
    <x v="1"/>
    <x v="1"/>
    <x v="0"/>
    <x v="0"/>
    <x v="1"/>
    <x v="2"/>
    <x v="2"/>
    <x v="1"/>
    <x v="1"/>
    <x v="0"/>
    <x v="2"/>
    <x v="2"/>
    <x v="1"/>
    <x v="1"/>
    <x v="1"/>
    <x v="2"/>
    <x v="1"/>
    <s v="Online officials website , Social media channel Facebook, LINE, TikTok, YouTube, Twitter etc."/>
    <n v="1"/>
    <n v="1"/>
    <n v="0"/>
    <n v="0"/>
    <n v="0"/>
    <n v="0"/>
    <s v="Wireless headphones cannot connect to audio source. , Headphones have poor sound quality.  , Audio keeps cutting out.   "/>
    <n v="0"/>
    <n v="1"/>
    <n v="1"/>
    <n v="0"/>
    <n v="0"/>
    <n v="0"/>
    <n v="1"/>
    <n v="0"/>
    <n v="0"/>
  </r>
  <r>
    <d v="2022-05-16T00:00:00"/>
    <s v="Patama Ramchune"/>
    <x v="0"/>
    <x v="0"/>
    <s v="Bangkok"/>
    <x v="0"/>
    <x v="0"/>
    <x v="0"/>
    <x v="0"/>
    <x v="2"/>
    <x v="1"/>
    <x v="3"/>
    <x v="2"/>
    <x v="2"/>
    <x v="1"/>
    <x v="3"/>
    <x v="2"/>
    <x v="1"/>
    <x v="0"/>
    <x v="1"/>
    <x v="1"/>
    <x v="1"/>
    <s v="Google search engine  google search, Personal recommendation e.g.; colleague, family, well-known expert etc.      "/>
    <n v="0"/>
    <n v="0"/>
    <n v="1"/>
    <n v="0"/>
    <n v="1"/>
    <n v="0"/>
    <s v="Headphones have no sound, not working at all  , Wireless headphones cannot connect to audio source. , Only one side of the headphones is working.   "/>
    <n v="1"/>
    <n v="1"/>
    <n v="0"/>
    <n v="0"/>
    <n v="1"/>
    <n v="0"/>
    <n v="0"/>
    <n v="0"/>
    <n v="0"/>
  </r>
  <r>
    <d v="2022-05-16T00:00:00"/>
    <s v="ดิลกวิทย์ เศวตเศรนี"/>
    <x v="1"/>
    <x v="0"/>
    <s v="Bangkok"/>
    <x v="0"/>
    <x v="0"/>
    <x v="0"/>
    <x v="1"/>
    <x v="3"/>
    <x v="0"/>
    <x v="1"/>
    <x v="1"/>
    <x v="1"/>
    <x v="1"/>
    <x v="0"/>
    <x v="2"/>
    <x v="2"/>
    <x v="1"/>
    <x v="0"/>
    <x v="0"/>
    <x v="1"/>
    <s v="Online officials website , Social media channel Facebook, LINE, TikTok, YouTube, Twitter etc., Physical store "/>
    <n v="1"/>
    <n v="1"/>
    <n v="0"/>
    <n v="1"/>
    <n v="0"/>
    <n v="0"/>
    <s v="Headphones have poor sound quality.  "/>
    <n v="0"/>
    <n v="0"/>
    <n v="1"/>
    <n v="0"/>
    <n v="0"/>
    <n v="0"/>
    <n v="0"/>
    <n v="0"/>
    <n v="0"/>
  </r>
  <r>
    <d v="2022-05-16T00:00:00"/>
    <s v="Thongchai Kolyutsakul"/>
    <x v="1"/>
    <x v="0"/>
    <s v="Bangkok"/>
    <x v="1"/>
    <x v="1"/>
    <x v="0"/>
    <x v="0"/>
    <x v="2"/>
    <x v="3"/>
    <x v="1"/>
    <x v="3"/>
    <x v="3"/>
    <x v="0"/>
    <x v="4"/>
    <x v="1"/>
    <x v="2"/>
    <x v="2"/>
    <x v="1"/>
    <x v="0"/>
    <x v="1"/>
    <s v="Online officials website , Social media channel Facebook, LINE, TikTok, YouTube, Twitter etc., Personal recommendation e.g.; colleague, family, well-known expert etc.      "/>
    <n v="1"/>
    <n v="1"/>
    <n v="0"/>
    <n v="0"/>
    <n v="1"/>
    <n v="0"/>
    <s v="Wireless headphones cannot connect to audio source. , Headphones have poor sound quality.  , The battery in your wireless headphones is dead.   "/>
    <n v="0"/>
    <n v="1"/>
    <n v="1"/>
    <n v="0"/>
    <n v="0"/>
    <n v="0"/>
    <n v="0"/>
    <n v="1"/>
    <n v="0"/>
  </r>
  <r>
    <d v="2022-05-16T00:00:00"/>
    <s v="Audchadaporn Lertchanvit"/>
    <x v="0"/>
    <x v="0"/>
    <s v="Bangkok"/>
    <x v="0"/>
    <x v="0"/>
    <x v="0"/>
    <x v="0"/>
    <x v="2"/>
    <x v="0"/>
    <x v="1"/>
    <x v="1"/>
    <x v="2"/>
    <x v="0"/>
    <x v="4"/>
    <x v="2"/>
    <x v="2"/>
    <x v="3"/>
    <x v="1"/>
    <x v="3"/>
    <x v="1"/>
    <s v="Online officials website , Social media channel Facebook, LINE, TikTok, YouTube, Twitter etc., Google search engine  google search, Physical store "/>
    <n v="1"/>
    <n v="1"/>
    <n v="1"/>
    <n v="1"/>
    <n v="0"/>
    <n v="0"/>
    <s v="Earbuds that dont fit right. ,    , The battery in your wireless headphones is dead.   "/>
    <n v="0"/>
    <n v="0"/>
    <n v="0"/>
    <n v="0"/>
    <n v="0"/>
    <n v="0"/>
    <n v="0"/>
    <n v="1"/>
    <n v="0"/>
  </r>
  <r>
    <d v="2022-05-16T00:00:00"/>
    <s v="พิชญ์ พิทยาพิบูล"/>
    <x v="1"/>
    <x v="0"/>
    <s v="Chanthaburi"/>
    <x v="0"/>
    <x v="1"/>
    <x v="0"/>
    <x v="0"/>
    <x v="4"/>
    <x v="1"/>
    <x v="2"/>
    <x v="4"/>
    <x v="4"/>
    <x v="1"/>
    <x v="0"/>
    <x v="2"/>
    <x v="2"/>
    <x v="1"/>
    <x v="0"/>
    <x v="0"/>
    <x v="1"/>
    <s v="Online officials website , Social media channel Facebook, LINE, TikTok, YouTube, Twitter etc., Google search engine  google search, Physical store , Personal recommendation e.g.; colleague, family, well-known expert etc.      "/>
    <n v="1"/>
    <n v="1"/>
    <n v="1"/>
    <n v="1"/>
    <n v="1"/>
    <n v="0"/>
    <s v="Volume is too soft/loud.     "/>
    <n v="0"/>
    <n v="0"/>
    <n v="0"/>
    <n v="0"/>
    <n v="0"/>
    <n v="1"/>
    <n v="0"/>
    <n v="0"/>
    <n v="0"/>
  </r>
  <r>
    <d v="2022-05-16T00:00:00"/>
    <s v="Thanapol bumphenwibulkij"/>
    <x v="1"/>
    <x v="0"/>
    <s v="Bangkok"/>
    <x v="1"/>
    <x v="0"/>
    <x v="0"/>
    <x v="1"/>
    <x v="1"/>
    <x v="4"/>
    <x v="4"/>
    <x v="0"/>
    <x v="0"/>
    <x v="0"/>
    <x v="3"/>
    <x v="0"/>
    <x v="3"/>
    <x v="4"/>
    <x v="1"/>
    <x v="0"/>
    <x v="1"/>
    <s v="Online officials website , Social media channel Facebook, LINE, TikTok, YouTube, Twitter etc., Google search engine  google search, Personal recommendation e.g.; colleague, family, well-known expert etc.      , Advertising e.g.; online, TV, radio, billboard etc. "/>
    <n v="1"/>
    <n v="1"/>
    <n v="1"/>
    <n v="0"/>
    <n v="1"/>
    <n v="1"/>
    <s v="Earbuds that dont fit right. ,    , The battery in your wireless headphones is dead.   , Your wired ear buds have come unplugged from the jack.   "/>
    <n v="0"/>
    <n v="0"/>
    <n v="0"/>
    <n v="0"/>
    <n v="0"/>
    <n v="0"/>
    <n v="0"/>
    <n v="1"/>
    <n v="1"/>
  </r>
  <r>
    <d v="2022-05-16T00:00:00"/>
    <s v="นัฐพล"/>
    <x v="1"/>
    <x v="0"/>
    <s v="Samut Prakan"/>
    <x v="1"/>
    <x v="1"/>
    <x v="1"/>
    <x v="2"/>
    <x v="3"/>
    <x v="2"/>
    <x v="3"/>
    <x v="4"/>
    <x v="3"/>
    <x v="0"/>
    <x v="0"/>
    <x v="2"/>
    <x v="2"/>
    <x v="0"/>
    <x v="1"/>
    <x v="2"/>
    <x v="1"/>
    <s v="Online officials website , Social media channel Facebook, LINE, TikTok, YouTube, Twitter etc., Personal recommendation e.g.; colleague, family, well-known expert etc.      "/>
    <n v="1"/>
    <n v="1"/>
    <n v="0"/>
    <n v="0"/>
    <n v="1"/>
    <n v="0"/>
    <s v="Wireless headphones cannot connect to audio source. "/>
    <n v="0"/>
    <n v="1"/>
    <n v="0"/>
    <n v="0"/>
    <n v="0"/>
    <n v="0"/>
    <n v="0"/>
    <n v="0"/>
    <n v="0"/>
  </r>
  <r>
    <d v="2022-05-16T00:00:00"/>
    <s v="wasin somta"/>
    <x v="1"/>
    <x v="0"/>
    <s v="Bangkok"/>
    <x v="0"/>
    <x v="0"/>
    <x v="0"/>
    <x v="2"/>
    <x v="1"/>
    <x v="1"/>
    <x v="1"/>
    <x v="4"/>
    <x v="2"/>
    <x v="0"/>
    <x v="0"/>
    <x v="1"/>
    <x v="1"/>
    <x v="4"/>
    <x v="0"/>
    <x v="1"/>
    <x v="1"/>
    <s v="Online officials website "/>
    <n v="1"/>
    <n v="0"/>
    <n v="0"/>
    <n v="0"/>
    <n v="0"/>
    <n v="0"/>
    <s v="Headphones have poor sound quality.  , The battery in your wireless headphones is dead.   "/>
    <n v="0"/>
    <n v="0"/>
    <n v="1"/>
    <n v="0"/>
    <n v="0"/>
    <n v="0"/>
    <n v="0"/>
    <n v="1"/>
    <n v="0"/>
  </r>
  <r>
    <d v="2022-05-17T00:00:00"/>
    <s v="Chariya Damrongratchatasila"/>
    <x v="0"/>
    <x v="0"/>
    <s v="Bangkok"/>
    <x v="0"/>
    <x v="1"/>
    <x v="0"/>
    <x v="0"/>
    <x v="2"/>
    <x v="0"/>
    <x v="1"/>
    <x v="1"/>
    <x v="2"/>
    <x v="1"/>
    <x v="2"/>
    <x v="2"/>
    <x v="3"/>
    <x v="1"/>
    <x v="0"/>
    <x v="0"/>
    <x v="1"/>
    <s v="Online officials website , Google search engine  google search"/>
    <n v="1"/>
    <n v="0"/>
    <n v="1"/>
    <n v="0"/>
    <n v="0"/>
    <n v="0"/>
    <s v="Headphones have poor sound quality.  , Only one side of the headphones is working.   , Volume is too soft/loud.     "/>
    <n v="0"/>
    <n v="0"/>
    <n v="1"/>
    <n v="0"/>
    <n v="1"/>
    <n v="1"/>
    <n v="0"/>
    <n v="0"/>
    <n v="0"/>
  </r>
  <r>
    <d v="2022-05-17T00:00:00"/>
    <s v="ศรีสุนันท์ บุญญานุภาพพันธ์"/>
    <x v="0"/>
    <x v="0"/>
    <s v="Surat Thani"/>
    <x v="0"/>
    <x v="1"/>
    <x v="0"/>
    <x v="0"/>
    <x v="3"/>
    <x v="1"/>
    <x v="1"/>
    <x v="4"/>
    <x v="4"/>
    <x v="0"/>
    <x v="3"/>
    <x v="1"/>
    <x v="1"/>
    <x v="0"/>
    <x v="0"/>
    <x v="1"/>
    <x v="1"/>
    <s v="Online officials website "/>
    <n v="1"/>
    <n v="0"/>
    <n v="0"/>
    <n v="0"/>
    <n v="0"/>
    <n v="0"/>
    <s v="Earbuds that dont fit right. ,    , The battery in your wireless headphones is dead.   "/>
    <n v="0"/>
    <n v="0"/>
    <n v="0"/>
    <n v="0"/>
    <n v="0"/>
    <n v="0"/>
    <n v="0"/>
    <n v="1"/>
    <n v="0"/>
  </r>
  <r>
    <d v="2022-05-17T00:00:00"/>
    <s v="นลินรัตน์ เหลืองธีรนาท"/>
    <x v="0"/>
    <x v="0"/>
    <s v="Bangkok"/>
    <x v="1"/>
    <x v="0"/>
    <x v="2"/>
    <x v="0"/>
    <x v="0"/>
    <x v="3"/>
    <x v="3"/>
    <x v="4"/>
    <x v="0"/>
    <x v="0"/>
    <x v="3"/>
    <x v="0"/>
    <x v="3"/>
    <x v="0"/>
    <x v="1"/>
    <x v="1"/>
    <x v="1"/>
    <s v="Personal recommendation e.g.; colleague, family, well-known expert etc.      "/>
    <n v="0"/>
    <n v="0"/>
    <n v="0"/>
    <n v="0"/>
    <n v="1"/>
    <n v="0"/>
    <s v="Wireless headphones cannot connect to audio source. , Earbuds that dont fit right. ,    , The battery in your wireless headphones is dead.   "/>
    <n v="0"/>
    <n v="1"/>
    <n v="0"/>
    <n v="0"/>
    <n v="0"/>
    <n v="0"/>
    <n v="0"/>
    <n v="1"/>
    <n v="0"/>
  </r>
  <r>
    <d v="2022-05-17T00:00:00"/>
    <s v="Nisita Wattanasiri"/>
    <x v="0"/>
    <x v="2"/>
    <s v="Chachoengsao"/>
    <x v="0"/>
    <x v="1"/>
    <x v="0"/>
    <x v="0"/>
    <x v="3"/>
    <x v="0"/>
    <x v="1"/>
    <x v="1"/>
    <x v="1"/>
    <x v="1"/>
    <x v="4"/>
    <x v="1"/>
    <x v="2"/>
    <x v="2"/>
    <x v="0"/>
    <x v="1"/>
    <x v="0"/>
    <s v="Online officials website , Social media channel Facebook, LINE, TikTok, YouTube, Twitter etc., Google search engine  google search, Physical store , Personal recommendation e.g.; colleague, family, well-known expert etc.      , Advertising e.g.; online, TV, radio, billboard etc. "/>
    <n v="1"/>
    <n v="1"/>
    <n v="1"/>
    <n v="1"/>
    <n v="1"/>
    <n v="1"/>
    <s v="Earbuds that dont fit right. ,    "/>
    <n v="0"/>
    <n v="0"/>
    <n v="0"/>
    <n v="0"/>
    <n v="0"/>
    <n v="0"/>
    <n v="0"/>
    <n v="0"/>
    <n v="0"/>
  </r>
  <r>
    <d v="2022-05-17T00:00:00"/>
    <s v="Nina Hsu"/>
    <x v="0"/>
    <x v="0"/>
    <s v="Bangkok"/>
    <x v="0"/>
    <x v="0"/>
    <x v="0"/>
    <x v="0"/>
    <x v="3"/>
    <x v="0"/>
    <x v="1"/>
    <x v="1"/>
    <x v="1"/>
    <x v="1"/>
    <x v="0"/>
    <x v="1"/>
    <x v="0"/>
    <x v="3"/>
    <x v="0"/>
    <x v="1"/>
    <x v="1"/>
    <s v="Online officials website , Social media channel Facebook, LINE, TikTok, YouTube, Twitter etc., Physical store "/>
    <n v="1"/>
    <n v="1"/>
    <n v="0"/>
    <n v="1"/>
    <n v="0"/>
    <n v="0"/>
    <s v="Earbuds that dont fit right. ,    "/>
    <n v="0"/>
    <n v="0"/>
    <n v="0"/>
    <n v="0"/>
    <n v="0"/>
    <n v="0"/>
    <n v="0"/>
    <n v="0"/>
    <n v="0"/>
  </r>
  <r>
    <d v="2022-05-17T00:00:00"/>
    <s v="Patchaya P"/>
    <x v="0"/>
    <x v="0"/>
    <s v="Bangkok"/>
    <x v="0"/>
    <x v="0"/>
    <x v="0"/>
    <x v="0"/>
    <x v="4"/>
    <x v="0"/>
    <x v="2"/>
    <x v="1"/>
    <x v="1"/>
    <x v="0"/>
    <x v="0"/>
    <x v="2"/>
    <x v="3"/>
    <x v="0"/>
    <x v="1"/>
    <x v="1"/>
    <x v="0"/>
    <s v="Online officials website , Google search engine  google search, Physical store , Personal recommendation e.g.; colleague, family, well-known expert etc.      "/>
    <n v="1"/>
    <n v="0"/>
    <n v="1"/>
    <n v="1"/>
    <n v="1"/>
    <n v="0"/>
    <s v="Wireless headphones cannot connect to audio source. , Only one side of the headphones is working.   , Audio keeps cutting out.   "/>
    <n v="0"/>
    <n v="1"/>
    <n v="0"/>
    <n v="0"/>
    <n v="1"/>
    <n v="0"/>
    <n v="1"/>
    <n v="0"/>
    <n v="0"/>
  </r>
  <r>
    <d v="2022-05-17T00:00:00"/>
    <s v="อุษณีย์ แสงจันทร์รุ่ง"/>
    <x v="0"/>
    <x v="0"/>
    <s v="Bangkok"/>
    <x v="1"/>
    <x v="1"/>
    <x v="0"/>
    <x v="0"/>
    <x v="2"/>
    <x v="0"/>
    <x v="2"/>
    <x v="2"/>
    <x v="3"/>
    <x v="1"/>
    <x v="4"/>
    <x v="2"/>
    <x v="3"/>
    <x v="1"/>
    <x v="0"/>
    <x v="1"/>
    <x v="1"/>
    <s v="Social media channel Facebook, LINE, TikTok, YouTube, Twitter etc., Personal recommendation e.g.; colleague, family, well-known expert etc.      "/>
    <n v="0"/>
    <n v="1"/>
    <n v="0"/>
    <n v="0"/>
    <n v="1"/>
    <n v="0"/>
    <s v="Headphones have no sound, not working at all  , Volume is too soft/loud.     "/>
    <n v="1"/>
    <n v="0"/>
    <n v="0"/>
    <n v="0"/>
    <n v="0"/>
    <n v="1"/>
    <n v="0"/>
    <n v="0"/>
    <n v="0"/>
  </r>
  <r>
    <d v="2022-05-17T00:00:00"/>
    <s v="Prae P"/>
    <x v="0"/>
    <x v="0"/>
    <s v="Bangkok"/>
    <x v="1"/>
    <x v="1"/>
    <x v="0"/>
    <x v="0"/>
    <x v="2"/>
    <x v="1"/>
    <x v="1"/>
    <x v="3"/>
    <x v="2"/>
    <x v="0"/>
    <x v="4"/>
    <x v="2"/>
    <x v="1"/>
    <x v="2"/>
    <x v="1"/>
    <x v="1"/>
    <x v="1"/>
    <s v="Online officials website , Social media channel Facebook, LINE, TikTok, YouTube, Twitter etc., Personal recommendation e.g.; colleague, family, well-known expert etc.      "/>
    <n v="1"/>
    <n v="1"/>
    <n v="0"/>
    <n v="0"/>
    <n v="1"/>
    <n v="0"/>
    <s v="Earbuds that dont fit right. ,    , Audio keeps cutting out.   , The battery in your wireless headphones is dead.   "/>
    <n v="0"/>
    <n v="0"/>
    <n v="0"/>
    <n v="0"/>
    <n v="0"/>
    <n v="0"/>
    <n v="1"/>
    <n v="1"/>
    <n v="0"/>
  </r>
  <r>
    <d v="2022-05-17T00:00:00"/>
    <s v="KANOK-ORN CHAIYAROJ"/>
    <x v="0"/>
    <x v="0"/>
    <s v="Bangkok"/>
    <x v="0"/>
    <x v="2"/>
    <x v="0"/>
    <x v="0"/>
    <x v="2"/>
    <x v="1"/>
    <x v="1"/>
    <x v="0"/>
    <x v="4"/>
    <x v="1"/>
    <x v="0"/>
    <x v="0"/>
    <x v="1"/>
    <x v="0"/>
    <x v="1"/>
    <x v="4"/>
    <x v="0"/>
    <s v="Google search engine  google search, Physical store "/>
    <n v="0"/>
    <n v="0"/>
    <n v="1"/>
    <n v="1"/>
    <n v="0"/>
    <n v="0"/>
    <s v="Headphones have poor sound quality.  , Volume is too soft/loud.     "/>
    <n v="0"/>
    <n v="0"/>
    <n v="1"/>
    <n v="0"/>
    <n v="0"/>
    <n v="1"/>
    <n v="0"/>
    <n v="0"/>
    <n v="0"/>
  </r>
  <r>
    <d v="2022-05-17T00:00:00"/>
    <s v="Pornpimol Pattharapanich"/>
    <x v="0"/>
    <x v="0"/>
    <s v="Bangkok"/>
    <x v="0"/>
    <x v="1"/>
    <x v="2"/>
    <x v="2"/>
    <x v="3"/>
    <x v="2"/>
    <x v="4"/>
    <x v="4"/>
    <x v="4"/>
    <x v="0"/>
    <x v="1"/>
    <x v="1"/>
    <x v="3"/>
    <x v="5"/>
    <x v="0"/>
    <x v="0"/>
    <x v="2"/>
    <s v="Personal recommendation e.g.; colleague, family, well-known expert etc.      "/>
    <n v="0"/>
    <n v="0"/>
    <n v="0"/>
    <n v="0"/>
    <n v="1"/>
    <n v="0"/>
    <s v="Headphones have no sound, not working at all  "/>
    <n v="1"/>
    <n v="0"/>
    <n v="0"/>
    <n v="0"/>
    <n v="0"/>
    <n v="0"/>
    <n v="0"/>
    <n v="0"/>
    <n v="0"/>
  </r>
  <r>
    <d v="2022-05-17T00:00:00"/>
    <s v="Nareerat Nonsiriwong"/>
    <x v="0"/>
    <x v="0"/>
    <s v="Bangkok"/>
    <x v="0"/>
    <x v="1"/>
    <x v="0"/>
    <x v="2"/>
    <x v="1"/>
    <x v="2"/>
    <x v="2"/>
    <x v="4"/>
    <x v="3"/>
    <x v="0"/>
    <x v="3"/>
    <x v="1"/>
    <x v="1"/>
    <x v="1"/>
    <x v="0"/>
    <x v="1"/>
    <x v="0"/>
    <s v="Online officials website , Physical store "/>
    <n v="1"/>
    <n v="0"/>
    <n v="0"/>
    <n v="1"/>
    <n v="0"/>
    <n v="0"/>
    <s v="Wireless headphones cannot connect to audio source. , Earbuds that dont fit right. ,    , Audio keeps cutting out.   , The battery in your wireless headphones is dead.   "/>
    <n v="0"/>
    <n v="1"/>
    <n v="0"/>
    <n v="0"/>
    <n v="0"/>
    <n v="0"/>
    <n v="1"/>
    <n v="1"/>
    <n v="0"/>
  </r>
  <r>
    <d v="2022-05-17T00:00:00"/>
    <s v="ศุภฤกษ์ พุ่มศิริอุดม"/>
    <x v="1"/>
    <x v="1"/>
    <s v="Bangkok"/>
    <x v="0"/>
    <x v="3"/>
    <x v="0"/>
    <x v="0"/>
    <x v="2"/>
    <x v="1"/>
    <x v="1"/>
    <x v="0"/>
    <x v="4"/>
    <x v="0"/>
    <x v="5"/>
    <x v="2"/>
    <x v="1"/>
    <x v="2"/>
    <x v="0"/>
    <x v="0"/>
    <x v="1"/>
    <s v="Google search engine  google search"/>
    <n v="0"/>
    <n v="0"/>
    <n v="1"/>
    <n v="0"/>
    <n v="0"/>
    <n v="0"/>
    <s v="Wireless headphones cannot connect to audio source. "/>
    <n v="0"/>
    <n v="1"/>
    <n v="0"/>
    <n v="0"/>
    <n v="0"/>
    <n v="0"/>
    <n v="0"/>
    <n v="0"/>
    <n v="0"/>
  </r>
  <r>
    <d v="2022-05-17T00:00:00"/>
    <s v="วันทิพย์ วงษ์แตง"/>
    <x v="0"/>
    <x v="2"/>
    <s v="Bangkok"/>
    <x v="0"/>
    <x v="1"/>
    <x v="0"/>
    <x v="1"/>
    <x v="0"/>
    <x v="4"/>
    <x v="2"/>
    <x v="2"/>
    <x v="4"/>
    <x v="0"/>
    <x v="0"/>
    <x v="2"/>
    <x v="0"/>
    <x v="0"/>
    <x v="0"/>
    <x v="0"/>
    <x v="0"/>
    <s v="Online officials website , Social media channel Facebook, LINE, TikTok, YouTube, Twitter etc., Google search engine  google search"/>
    <n v="1"/>
    <n v="1"/>
    <n v="1"/>
    <n v="0"/>
    <n v="0"/>
    <n v="0"/>
    <s v="Headphones have no sound, not working at all  "/>
    <n v="1"/>
    <n v="0"/>
    <n v="0"/>
    <n v="0"/>
    <n v="0"/>
    <n v="0"/>
    <n v="0"/>
    <n v="0"/>
    <n v="0"/>
  </r>
  <r>
    <d v="2022-05-18T00:00:00"/>
    <s v="Raphipatr Chaopaknam"/>
    <x v="0"/>
    <x v="0"/>
    <s v="Roi Et"/>
    <x v="1"/>
    <x v="0"/>
    <x v="0"/>
    <x v="2"/>
    <x v="3"/>
    <x v="2"/>
    <x v="3"/>
    <x v="1"/>
    <x v="1"/>
    <x v="1"/>
    <x v="0"/>
    <x v="1"/>
    <x v="3"/>
    <x v="1"/>
    <x v="0"/>
    <x v="0"/>
    <x v="1"/>
    <s v="Online officials website , Google search engine  google search, Personal recommendation e.g.; colleague, family, well-known expert etc.      "/>
    <n v="1"/>
    <n v="0"/>
    <n v="1"/>
    <n v="0"/>
    <n v="1"/>
    <n v="0"/>
    <s v="Headphones have no sound, not working at all  , Earbuds that dont fit right. ,    , Audio keeps cutting out.   "/>
    <n v="1"/>
    <n v="0"/>
    <n v="0"/>
    <n v="0"/>
    <n v="0"/>
    <n v="0"/>
    <n v="1"/>
    <n v="0"/>
    <n v="0"/>
  </r>
  <r>
    <d v="2022-05-21T00:00:00"/>
    <s v="Khemmanat R."/>
    <x v="0"/>
    <x v="0"/>
    <s v="Chonburi"/>
    <x v="0"/>
    <x v="1"/>
    <x v="0"/>
    <x v="1"/>
    <x v="3"/>
    <x v="0"/>
    <x v="1"/>
    <x v="1"/>
    <x v="1"/>
    <x v="1"/>
    <x v="4"/>
    <x v="0"/>
    <x v="0"/>
    <x v="4"/>
    <x v="0"/>
    <x v="0"/>
    <x v="0"/>
    <s v="Online officials website , Google search engine  google search"/>
    <n v="1"/>
    <n v="0"/>
    <n v="1"/>
    <n v="0"/>
    <n v="0"/>
    <n v="0"/>
    <s v="Earbuds that dont fit right. ,    , The battery in your wireless headphones is dead.   "/>
    <n v="0"/>
    <n v="0"/>
    <n v="0"/>
    <n v="0"/>
    <n v="0"/>
    <n v="0"/>
    <n v="0"/>
    <n v="1"/>
    <n v="0"/>
  </r>
  <r>
    <d v="2022-05-21T00:00:00"/>
    <s v="Kunpornpat R"/>
    <x v="0"/>
    <x v="1"/>
    <s v="Chonburi"/>
    <x v="1"/>
    <x v="3"/>
    <x v="2"/>
    <x v="0"/>
    <x v="3"/>
    <x v="0"/>
    <x v="1"/>
    <x v="1"/>
    <x v="1"/>
    <x v="0"/>
    <x v="0"/>
    <x v="0"/>
    <x v="0"/>
    <x v="2"/>
    <x v="0"/>
    <x v="0"/>
    <x v="1"/>
    <s v="Social media channel Facebook, LINE, TikTok, YouTube, Twitter etc."/>
    <n v="0"/>
    <n v="1"/>
    <n v="0"/>
    <n v="0"/>
    <n v="0"/>
    <n v="0"/>
    <s v="Headphones have no sound, not working at all  , The battery in your wireless headphones is dead.   "/>
    <n v="1"/>
    <n v="0"/>
    <n v="0"/>
    <n v="0"/>
    <n v="0"/>
    <n v="0"/>
    <n v="0"/>
    <n v="1"/>
    <n v="0"/>
  </r>
  <r>
    <d v="2022-05-21T00:00:00"/>
    <s v="Worawut R"/>
    <x v="1"/>
    <x v="1"/>
    <s v="Chonburi"/>
    <x v="0"/>
    <x v="3"/>
    <x v="2"/>
    <x v="2"/>
    <x v="2"/>
    <x v="1"/>
    <x v="1"/>
    <x v="0"/>
    <x v="4"/>
    <x v="0"/>
    <x v="1"/>
    <x v="0"/>
    <x v="1"/>
    <x v="4"/>
    <x v="0"/>
    <x v="3"/>
    <x v="0"/>
    <s v="Physical store "/>
    <n v="0"/>
    <n v="0"/>
    <n v="0"/>
    <n v="1"/>
    <n v="0"/>
    <n v="0"/>
    <s v="Headphones have poor sound quality.  , Only one side of the headphones is working.   "/>
    <n v="0"/>
    <n v="0"/>
    <n v="1"/>
    <n v="0"/>
    <n v="1"/>
    <n v="0"/>
    <n v="0"/>
    <n v="0"/>
    <n v="0"/>
  </r>
  <r>
    <d v="2022-05-21T00:00:00"/>
    <s v="Chanthanee Thomson"/>
    <x v="0"/>
    <x v="1"/>
    <s v="Chonburi"/>
    <x v="1"/>
    <x v="3"/>
    <x v="2"/>
    <x v="0"/>
    <x v="1"/>
    <x v="3"/>
    <x v="1"/>
    <x v="1"/>
    <x v="1"/>
    <x v="0"/>
    <x v="5"/>
    <x v="2"/>
    <x v="1"/>
    <x v="1"/>
    <x v="0"/>
    <x v="4"/>
    <x v="0"/>
    <s v="Social media channel Facebook, LINE, TikTok, YouTube, Twitter etc., Physical store "/>
    <n v="0"/>
    <n v="1"/>
    <n v="0"/>
    <n v="1"/>
    <n v="0"/>
    <n v="0"/>
    <s v="Earbuds that dont fit right. ,    , Volume is too soft/loud.     "/>
    <n v="0"/>
    <n v="0"/>
    <n v="0"/>
    <n v="0"/>
    <n v="0"/>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7753E-0EB0-472C-835F-91BC0ED8C0FF}" name="PivotTable2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55:D61"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showAll="0">
      <items count="4">
        <item x="1"/>
        <item x="0"/>
        <item x="2"/>
        <item t="default"/>
      </items>
    </pivotField>
    <pivotField showAll="0"/>
    <pivotField showAll="0"/>
    <pivotField axis="axisRow" dataField="1" showAll="0">
      <items count="6">
        <item x="0"/>
        <item x="4"/>
        <item x="1"/>
        <item x="2"/>
        <item x="3"/>
        <item t="default"/>
      </items>
    </pivotField>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x v="4"/>
    </i>
  </rowItems>
  <colFields count="1">
    <field x="8"/>
  </colFields>
  <colItems count="3">
    <i>
      <x/>
    </i>
    <i>
      <x v="1"/>
    </i>
    <i>
      <x v="2"/>
    </i>
  </colItems>
  <dataFields count="1">
    <dataField name="Sum of HpTS3" fld="11" baseField="0" baseItem="0"/>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8" count="1" selected="0">
            <x v="0"/>
          </reference>
        </references>
      </pivotArea>
    </chartFormat>
    <chartFormat chart="7" format="8" series="1">
      <pivotArea type="data" outline="0" fieldPosition="0">
        <references count="2">
          <reference field="4294967294" count="1" selected="0">
            <x v="0"/>
          </reference>
          <reference field="8" count="1" selected="0">
            <x v="1"/>
          </reference>
        </references>
      </pivotArea>
    </chartFormat>
    <chartFormat chart="7" format="9" series="1">
      <pivotArea type="data" outline="0" fieldPosition="0">
        <references count="2">
          <reference field="4294967294" count="1" selected="0">
            <x v="0"/>
          </reference>
          <reference field="8" count="1" selected="0">
            <x v="2"/>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546957-69F9-4CD7-B311-908E002FBD1A}"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D5"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axis="axisRow" numFmtId="165"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
    <i>
      <x/>
    </i>
    <i>
      <x v="1"/>
    </i>
  </rowItems>
  <colFields count="1">
    <field x="8"/>
  </colFields>
  <colItems count="3">
    <i>
      <x/>
    </i>
    <i>
      <x v="1"/>
    </i>
    <i>
      <x v="2"/>
    </i>
  </colItems>
  <dataFields count="1">
    <dataField name="Count of HpAnswer" fld="8" subtotal="count" baseField="0" baseItem="0"/>
  </dataField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2">
          <reference field="4294967294" count="1" selected="0">
            <x v="0"/>
          </reference>
          <reference field="8" count="1" selected="0">
            <x v="1"/>
          </reference>
        </references>
      </pivotArea>
    </chartFormat>
    <chartFormat chart="4" format="9" series="1">
      <pivotArea type="data" outline="0" fieldPosition="0">
        <references count="2">
          <reference field="4294967294" count="1" selected="0">
            <x v="0"/>
          </reference>
          <reference field="8" count="1" selected="0">
            <x v="2"/>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2B7BBC-9F7F-4ADC-B20F-A1EA8BDD244B}" name="PivotTable2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A29:AB33" firstHeaderRow="1" firstDataRow="1"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axis="axisRow" showAll="0">
      <items count="5">
        <item x="0"/>
        <item x="3"/>
        <item x="2"/>
        <item x="1"/>
        <item t="default"/>
      </items>
    </pivotField>
    <pivotField showAll="0">
      <items count="4">
        <item x="1"/>
        <item x="0"/>
        <item x="2"/>
        <item t="default"/>
      </items>
    </pivotField>
    <pivotField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Count of HpAnswer" fld="8" subtotal="count" baseField="0" baseItem="0"/>
  </dataFields>
  <chartFormats count="12">
    <chartFormat chart="2"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2"/>
          </reference>
        </references>
      </pivotArea>
    </chartFormat>
    <chartFormat chart="8" format="2">
      <pivotArea type="data" outline="0" fieldPosition="0">
        <references count="2">
          <reference field="4294967294" count="1" selected="0">
            <x v="0"/>
          </reference>
          <reference field="6" count="1" selected="0">
            <x v="1"/>
          </reference>
        </references>
      </pivotArea>
    </chartFormat>
    <chartFormat chart="8" format="3">
      <pivotArea type="data" outline="0" fieldPosition="0">
        <references count="2">
          <reference field="4294967294" count="1" selected="0">
            <x v="0"/>
          </reference>
          <reference field="6" count="1" selected="0">
            <x v="3"/>
          </reference>
        </references>
      </pivotArea>
    </chartFormat>
    <chartFormat chart="8" format="4">
      <pivotArea type="data" outline="0" fieldPosition="0">
        <references count="2">
          <reference field="4294967294" count="1" selected="0">
            <x v="0"/>
          </reference>
          <reference field="6"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6" count="1" selected="0">
            <x v="0"/>
          </reference>
        </references>
      </pivotArea>
    </chartFormat>
    <chartFormat chart="10" format="12">
      <pivotArea type="data" outline="0" fieldPosition="0">
        <references count="2">
          <reference field="4294967294" count="1" selected="0">
            <x v="0"/>
          </reference>
          <reference field="6" count="1" selected="0">
            <x v="1"/>
          </reference>
        </references>
      </pivotArea>
    </chartFormat>
    <chartFormat chart="10" format="13">
      <pivotArea type="data" outline="0" fieldPosition="0">
        <references count="2">
          <reference field="4294967294" count="1" selected="0">
            <x v="0"/>
          </reference>
          <reference field="6" count="1" selected="0">
            <x v="2"/>
          </reference>
        </references>
      </pivotArea>
    </chartFormat>
    <chartFormat chart="10"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CAAB66-5170-485B-B4B2-0F6D6AC3D21A}"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P2:S7"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showAll="0"/>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x v="3"/>
    </i>
  </rowItems>
  <colFields count="1">
    <field x="8"/>
  </colFields>
  <colItems count="3">
    <i>
      <x/>
    </i>
    <i>
      <x v="1"/>
    </i>
    <i>
      <x v="2"/>
    </i>
  </colItems>
  <dataFields count="1">
    <dataField name="Count of HpAnswer" fld="8" subtotal="count" baseField="0" baseItem="0"/>
  </dataFields>
  <chartFormats count="1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8" count="1" selected="0">
            <x v="0"/>
          </reference>
        </references>
      </pivotArea>
    </chartFormat>
    <chartFormat chart="7" format="8" series="1">
      <pivotArea type="data" outline="0" fieldPosition="0">
        <references count="2">
          <reference field="4294967294" count="1" selected="0">
            <x v="0"/>
          </reference>
          <reference field="8" count="1" selected="0">
            <x v="1"/>
          </reference>
        </references>
      </pivotArea>
    </chartFormat>
    <chartFormat chart="7" format="9" series="1">
      <pivotArea type="data" outline="0" fieldPosition="0">
        <references count="2">
          <reference field="4294967294" count="1" selected="0">
            <x v="0"/>
          </reference>
          <reference field="8" count="1" selected="0">
            <x v="2"/>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79BC32D-E7D8-442B-A6E7-2EBEB1FC631F}"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9:D45"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showAll="0">
      <items count="4">
        <item x="1"/>
        <item x="0"/>
        <item x="2"/>
        <item t="default"/>
      </items>
    </pivotField>
    <pivotField axis="axisRow" dataField="1" showAll="0">
      <items count="6">
        <item x="2"/>
        <item x="0"/>
        <item x="4"/>
        <item x="3"/>
        <item x="1"/>
        <item t="default"/>
      </items>
    </pivotField>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x v="4"/>
    </i>
  </rowItems>
  <colFields count="1">
    <field x="8"/>
  </colFields>
  <colItems count="3">
    <i>
      <x/>
    </i>
    <i>
      <x v="1"/>
    </i>
    <i>
      <x v="2"/>
    </i>
  </colItems>
  <dataFields count="1">
    <dataField name="Sum of HpTS1" fld="9" baseField="0" baseItem="0"/>
  </dataFields>
  <chartFormats count="8">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8" count="1" selected="0">
            <x v="0"/>
          </reference>
        </references>
      </pivotArea>
    </chartFormat>
    <chartFormat chart="5" format="8" series="1">
      <pivotArea type="data" outline="0" fieldPosition="0">
        <references count="2">
          <reference field="4294967294" count="1" selected="0">
            <x v="0"/>
          </reference>
          <reference field="8" count="1" selected="0">
            <x v="1"/>
          </reference>
        </references>
      </pivotArea>
    </chartFormat>
    <chartFormat chart="5" format="9" series="1">
      <pivotArea type="data" outline="0" fieldPosition="0">
        <references count="2">
          <reference field="4294967294" count="1" selected="0">
            <x v="0"/>
          </reference>
          <reference field="8" count="1" selected="0">
            <x v="2"/>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F741FA-50AC-4491-B377-28375DB4917B}" name="PivotTable2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F63:L66" firstHeaderRow="0" firstDataRow="1"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Row"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Fields count="1">
    <field x="-2"/>
  </colFields>
  <colItems count="6">
    <i>
      <x/>
    </i>
    <i i="1">
      <x v="1"/>
    </i>
    <i i="2">
      <x v="2"/>
    </i>
    <i i="3">
      <x v="3"/>
    </i>
    <i i="4">
      <x v="4"/>
    </i>
    <i i="5">
      <x v="5"/>
    </i>
  </colItems>
  <dataFields count="6">
    <dataField name="Info_online" fld="23" baseField="8" baseItem="0"/>
    <dataField name="Info_Social" fld="24" baseField="8" baseItem="0"/>
    <dataField name="Info_Google" fld="25" baseField="8" baseItem="0"/>
    <dataField name="Info_Store" fld="26" baseField="8" baseItem="0"/>
    <dataField name="Info_PR" fld="27" baseField="8" baseItem="0"/>
    <dataField name="Info_Ads" fld="28" baseField="8" baseItem="0"/>
  </dataFields>
  <chartFormats count="1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4"/>
          </reference>
        </references>
      </pivotArea>
    </chartFormat>
    <chartFormat chart="7" format="5" series="1">
      <pivotArea type="data" outline="0" fieldPosition="0">
        <references count="1">
          <reference field="4294967294"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3"/>
          </reference>
        </references>
      </pivotArea>
    </chartFormat>
    <chartFormat chart="9" format="16" series="1">
      <pivotArea type="data" outline="0" fieldPosition="0">
        <references count="1">
          <reference field="4294967294" count="1" selected="0">
            <x v="4"/>
          </reference>
        </references>
      </pivotArea>
    </chartFormat>
    <chartFormat chart="9"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6AAA044-4077-4786-91A9-B2C535376748}"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J2:AM8"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axis="axisRow" showAll="0">
      <items count="6">
        <item x="3"/>
        <item x="2"/>
        <item x="4"/>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x v="4"/>
    </i>
  </rowItems>
  <colFields count="1">
    <field x="8"/>
  </colFields>
  <colItems count="3">
    <i>
      <x/>
    </i>
    <i>
      <x v="1"/>
    </i>
    <i>
      <x v="2"/>
    </i>
  </colItems>
  <dataFields count="1">
    <dataField name="Count of HpAnswer" fld="8" subtotal="count" baseField="0" baseItem="0"/>
  </dataFields>
  <chartFormats count="30">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9" format="0" series="1">
      <pivotArea type="data" outline="0" fieldPosition="0">
        <references count="2">
          <reference field="4294967294" count="1" selected="0">
            <x v="0"/>
          </reference>
          <reference field="8" count="1" selected="0">
            <x v="0"/>
          </reference>
        </references>
      </pivotArea>
    </chartFormat>
    <chartFormat chart="9" format="1" series="1">
      <pivotArea type="data" outline="0" fieldPosition="0">
        <references count="2">
          <reference field="4294967294" count="1" selected="0">
            <x v="0"/>
          </reference>
          <reference field="8" count="1" selected="0">
            <x v="1"/>
          </reference>
        </references>
      </pivotArea>
    </chartFormat>
    <chartFormat chart="9" format="2" series="1">
      <pivotArea type="data" outline="0" fieldPosition="0">
        <references count="2">
          <reference field="4294967294" count="1" selected="0">
            <x v="0"/>
          </reference>
          <reference field="8" count="1" selected="0">
            <x v="2"/>
          </reference>
        </references>
      </pivotArea>
    </chartFormat>
    <chartFormat chart="9" format="3" series="1">
      <pivotArea type="data" outline="0" fieldPosition="0">
        <references count="1">
          <reference field="4294967294" count="1" selected="0">
            <x v="0"/>
          </reference>
        </references>
      </pivotArea>
    </chartFormat>
    <chartFormat chart="11" format="7" series="1">
      <pivotArea type="data" outline="0" fieldPosition="0">
        <references count="2">
          <reference field="4294967294" count="1" selected="0">
            <x v="0"/>
          </reference>
          <reference field="8" count="1" selected="0">
            <x v="0"/>
          </reference>
        </references>
      </pivotArea>
    </chartFormat>
    <chartFormat chart="11" format="8" series="1">
      <pivotArea type="data" outline="0" fieldPosition="0">
        <references count="2">
          <reference field="4294967294" count="1" selected="0">
            <x v="0"/>
          </reference>
          <reference field="8" count="1" selected="0">
            <x v="1"/>
          </reference>
        </references>
      </pivotArea>
    </chartFormat>
    <chartFormat chart="11" format="9" series="1">
      <pivotArea type="data" outline="0" fieldPosition="0">
        <references count="2">
          <reference field="4294967294" count="1" selected="0">
            <x v="0"/>
          </reference>
          <reference field="8" count="1" selected="0">
            <x v="2"/>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252B1C5-E3CE-4922-B24C-ADD71851A78D}"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71:D77"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showAll="0">
      <items count="4">
        <item x="1"/>
        <item x="0"/>
        <item x="2"/>
        <item t="default"/>
      </items>
    </pivotField>
    <pivotField showAll="0"/>
    <pivotField showAll="0"/>
    <pivotField showAll="0"/>
    <pivotField showAll="0"/>
    <pivotField axis="axisRow" dataField="1" showAll="0">
      <items count="6">
        <item x="1"/>
        <item x="3"/>
        <item x="0"/>
        <item x="2"/>
        <item x="4"/>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x v="4"/>
    </i>
  </rowItems>
  <colFields count="1">
    <field x="8"/>
  </colFields>
  <colItems count="3">
    <i>
      <x/>
    </i>
    <i>
      <x v="1"/>
    </i>
    <i>
      <x v="2"/>
    </i>
  </colItems>
  <dataFields count="1">
    <dataField name="Sum of HpTS5" fld="13" baseField="0" baseItem="0"/>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8" count="1" selected="0">
            <x v="0"/>
          </reference>
        </references>
      </pivotArea>
    </chartFormat>
    <chartFormat chart="6" format="8" series="1">
      <pivotArea type="data" outline="0" fieldPosition="0">
        <references count="2">
          <reference field="4294967294" count="1" selected="0">
            <x v="0"/>
          </reference>
          <reference field="8" count="1" selected="0">
            <x v="1"/>
          </reference>
        </references>
      </pivotArea>
    </chartFormat>
    <chartFormat chart="6" format="9" series="1">
      <pivotArea type="data" outline="0" fieldPosition="0">
        <references count="2">
          <reference field="4294967294" count="1" selected="0">
            <x v="0"/>
          </reference>
          <reference field="8" count="1" selected="0">
            <x v="2"/>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8F3C841-AF9D-4CEB-9F7F-DF549BB5346F}" name="PivotTable2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A24:AB27" firstHeaderRow="1" firstDataRow="1" firstDataCol="1"/>
  <pivotFields count="39">
    <pivotField numFmtId="164" showAll="0"/>
    <pivotField showAll="0"/>
    <pivotField showAll="0">
      <items count="3">
        <item x="0"/>
        <item x="1"/>
        <item t="default"/>
      </items>
    </pivotField>
    <pivotField axis="axisRow"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x v="2"/>
    </i>
  </rowItems>
  <colItems count="1">
    <i/>
  </colItems>
  <dataFields count="1">
    <dataField name="Count of HpAnswer" fld="8" subtotal="count" baseField="0" baseItem="0"/>
  </dataFields>
  <chartFormats count="14">
    <chartFormat chart="2"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3" count="1" selected="0">
            <x v="0"/>
          </reference>
        </references>
      </pivotArea>
    </chartFormat>
    <chartFormat chart="9" format="5">
      <pivotArea type="data" outline="0" fieldPosition="0">
        <references count="2">
          <reference field="4294967294" count="1" selected="0">
            <x v="0"/>
          </reference>
          <reference field="3" count="1" selected="0">
            <x v="1"/>
          </reference>
        </references>
      </pivotArea>
    </chartFormat>
    <chartFormat chart="9" format="6">
      <pivotArea type="data" outline="0" fieldPosition="0">
        <references count="2">
          <reference field="4294967294" count="1" selected="0">
            <x v="0"/>
          </reference>
          <reference field="3" count="1" selected="0">
            <x v="2"/>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3" count="1" selected="0">
            <x v="0"/>
          </reference>
        </references>
      </pivotArea>
    </chartFormat>
    <chartFormat chart="11" format="13">
      <pivotArea type="data" outline="0" fieldPosition="0">
        <references count="2">
          <reference field="4294967294" count="1" selected="0">
            <x v="0"/>
          </reference>
          <reference field="3" count="1" selected="0">
            <x v="1"/>
          </reference>
        </references>
      </pivotArea>
    </chartFormat>
    <chartFormat chart="11" format="14">
      <pivotArea type="data" outline="0" fieldPosition="0">
        <references count="2">
          <reference field="4294967294" count="1" selected="0">
            <x v="0"/>
          </reference>
          <reference field="3" count="1" selected="0">
            <x v="2"/>
          </reference>
        </references>
      </pivotArea>
    </chartFormat>
    <chartFormat chart="8"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98D70F-A5A9-4D0D-8AB3-91DDFB88A2C5}"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K2:N6"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x v="2"/>
    </i>
  </rowItems>
  <colFields count="1">
    <field x="8"/>
  </colFields>
  <colItems count="3">
    <i>
      <x/>
    </i>
    <i>
      <x v="1"/>
    </i>
    <i>
      <x v="2"/>
    </i>
  </colItems>
  <dataFields count="1">
    <dataField name="Count of HpAnswer" fld="8" subtotal="count" baseField="0" baseItem="0"/>
  </dataFields>
  <chartFormats count="15">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8" count="1" selected="0">
            <x v="0"/>
          </reference>
        </references>
      </pivotArea>
    </chartFormat>
    <chartFormat chart="6" format="8" series="1">
      <pivotArea type="data" outline="0" fieldPosition="0">
        <references count="2">
          <reference field="4294967294" count="1" selected="0">
            <x v="0"/>
          </reference>
          <reference field="8" count="1" selected="0">
            <x v="1"/>
          </reference>
        </references>
      </pivotArea>
    </chartFormat>
    <chartFormat chart="6" format="9" series="1">
      <pivotArea type="data" outline="0" fieldPosition="0">
        <references count="2">
          <reference field="4294967294" count="1" selected="0">
            <x v="0"/>
          </reference>
          <reference field="8" count="1" selected="0">
            <x v="2"/>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2383F93-FDBD-450D-81C1-65E7A85558C4}" name="PivotTable2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63:D69"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showAll="0">
      <items count="4">
        <item x="1"/>
        <item x="0"/>
        <item x="2"/>
        <item t="default"/>
      </items>
    </pivotField>
    <pivotField showAll="0"/>
    <pivotField showAll="0"/>
    <pivotField showAll="0"/>
    <pivotField axis="axisRow" dataField="1" showAll="0">
      <items count="6">
        <item x="4"/>
        <item x="1"/>
        <item x="2"/>
        <item x="0"/>
        <item x="3"/>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x v="4"/>
    </i>
  </rowItems>
  <colFields count="1">
    <field x="8"/>
  </colFields>
  <colItems count="3">
    <i>
      <x/>
    </i>
    <i>
      <x v="1"/>
    </i>
    <i>
      <x v="2"/>
    </i>
  </colItems>
  <dataFields count="1">
    <dataField name="Sum of HpTS4" fld="12" baseField="0" baseItem="0"/>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8" count="1" selected="0">
            <x v="0"/>
          </reference>
        </references>
      </pivotArea>
    </chartFormat>
    <chartFormat chart="6" format="8" series="1">
      <pivotArea type="data" outline="0" fieldPosition="0">
        <references count="2">
          <reference field="4294967294" count="1" selected="0">
            <x v="0"/>
          </reference>
          <reference field="8" count="1" selected="0">
            <x v="1"/>
          </reference>
        </references>
      </pivotArea>
    </chartFormat>
    <chartFormat chart="6" format="9" series="1">
      <pivotArea type="data" outline="0" fieldPosition="0">
        <references count="2">
          <reference field="4294967294" count="1" selected="0">
            <x v="0"/>
          </reference>
          <reference field="8" count="1" selected="0">
            <x v="2"/>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7765A0-55EB-4D12-82B0-2E077F039869}" name="PivotTable2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A13:AB15" firstHeaderRow="1" firstDataRow="1" firstDataCol="1"/>
  <pivotFields count="39">
    <pivotField numFmtId="164" showAll="0"/>
    <pivotField showAll="0"/>
    <pivotField axis="axisRow" dataField="1"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Count of Gender" fld="2" subtotal="count" baseField="0" baseItem="0"/>
  </dataFields>
  <chartFormats count="9">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2" count="1" selected="0">
            <x v="0"/>
          </reference>
        </references>
      </pivotArea>
    </chartFormat>
    <chartFormat chart="12" format="9">
      <pivotArea type="data" outline="0" fieldPosition="0">
        <references count="2">
          <reference field="4294967294" count="1" selected="0">
            <x v="0"/>
          </reference>
          <reference field="2" count="1" selected="0">
            <x v="1"/>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B53D520-D88C-4D43-952D-AB270D39B366}" name="PivotTable1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E2:AH5"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2">
    <i>
      <x/>
    </i>
    <i>
      <x v="1"/>
    </i>
  </rowItems>
  <colFields count="1">
    <field x="8"/>
  </colFields>
  <colItems count="3">
    <i>
      <x/>
    </i>
    <i>
      <x v="1"/>
    </i>
    <i>
      <x v="2"/>
    </i>
  </colItems>
  <dataFields count="1">
    <dataField name="Count of HpAnswer" fld="8" subtotal="count" baseField="0" baseItem="0"/>
  </dataFields>
  <chartFormats count="27">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8" count="1" selected="0">
            <x v="0"/>
          </reference>
        </references>
      </pivotArea>
    </chartFormat>
    <chartFormat chart="10" format="8" series="1">
      <pivotArea type="data" outline="0" fieldPosition="0">
        <references count="2">
          <reference field="4294967294" count="1" selected="0">
            <x v="0"/>
          </reference>
          <reference field="8" count="1" selected="0">
            <x v="1"/>
          </reference>
        </references>
      </pivotArea>
    </chartFormat>
    <chartFormat chart="10" format="9" series="1">
      <pivotArea type="data" outline="0" fieldPosition="0">
        <references count="2">
          <reference field="4294967294" count="1" selected="0">
            <x v="0"/>
          </reference>
          <reference field="8" count="1" selected="0">
            <x v="2"/>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300AF8A-9A9D-451C-A1C2-F3FE92BF4BBE}" name="PivotTable2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A19:AB21" firstHeaderRow="1" firstDataRow="1"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axis="axisRow" showAll="0">
      <items count="3">
        <item x="1"/>
        <item x="0"/>
        <item t="default"/>
      </items>
    </pivotField>
    <pivotField showAll="0">
      <items count="5">
        <item x="0"/>
        <item x="3"/>
        <item x="2"/>
        <item x="1"/>
        <item t="default"/>
      </items>
    </pivotField>
    <pivotField showAll="0">
      <items count="4">
        <item x="1"/>
        <item x="0"/>
        <item x="2"/>
        <item t="default"/>
      </items>
    </pivotField>
    <pivotField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HpAnswer" fld="8" subtotal="count" baseField="0" baseItem="0"/>
  </dataFields>
  <chartFormats count="8">
    <chartFormat chart="2"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5" count="1" selected="0">
            <x v="0"/>
          </reference>
        </references>
      </pivotArea>
    </chartFormat>
    <chartFormat chart="12"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2939F54-4C6F-49F9-BB2D-C49318E74E1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5" firstHeaderRow="1" firstDataRow="1" firstDataCol="1"/>
  <pivotFields count="3">
    <pivotField axis="axisRow" showAll="0">
      <items count="11">
        <item x="2"/>
        <item x="7"/>
        <item x="8"/>
        <item x="1"/>
        <item x="9"/>
        <item x="5"/>
        <item x="4"/>
        <item x="6"/>
        <item x="0"/>
        <item x="3"/>
        <item t="default"/>
      </items>
    </pivotField>
    <pivotField axis="axisRow" showAll="0">
      <items count="71">
        <item x="41"/>
        <item x="39"/>
        <item x="42"/>
        <item x="40"/>
        <item x="25"/>
        <item x="68"/>
        <item x="49"/>
        <item x="57"/>
        <item x="32"/>
        <item x="67"/>
        <item x="62"/>
        <item x="44"/>
        <item x="46"/>
        <item x="54"/>
        <item x="34"/>
        <item x="69"/>
        <item x="56"/>
        <item x="0"/>
        <item x="1"/>
        <item x="2"/>
        <item x="3"/>
        <item x="4"/>
        <item x="5"/>
        <item x="6"/>
        <item x="7"/>
        <item x="8"/>
        <item x="9"/>
        <item x="10"/>
        <item x="11"/>
        <item x="12"/>
        <item x="13"/>
        <item x="14"/>
        <item x="15"/>
        <item x="16"/>
        <item x="17"/>
        <item x="18"/>
        <item x="19"/>
        <item x="20"/>
        <item x="21"/>
        <item x="22"/>
        <item x="23"/>
        <item x="24"/>
        <item x="26"/>
        <item x="58"/>
        <item x="27"/>
        <item x="61"/>
        <item x="64"/>
        <item x="63"/>
        <item x="48"/>
        <item x="36"/>
        <item x="37"/>
        <item x="45"/>
        <item x="35"/>
        <item x="30"/>
        <item x="47"/>
        <item x="29"/>
        <item x="59"/>
        <item x="55"/>
        <item x="28"/>
        <item x="66"/>
        <item x="60"/>
        <item x="50"/>
        <item x="65"/>
        <item x="51"/>
        <item x="53"/>
        <item x="31"/>
        <item x="43"/>
        <item x="33"/>
        <item x="38"/>
        <item x="52"/>
        <item t="default"/>
      </items>
    </pivotField>
    <pivotField dataField="1" showAll="0"/>
  </pivotFields>
  <rowFields count="2">
    <field x="0"/>
    <field x="1"/>
  </rowFields>
  <rowItems count="82">
    <i>
      <x/>
    </i>
    <i r="1">
      <x v="8"/>
    </i>
    <i r="1">
      <x v="14"/>
    </i>
    <i r="1">
      <x v="52"/>
    </i>
    <i r="1">
      <x v="53"/>
    </i>
    <i r="1">
      <x v="65"/>
    </i>
    <i r="1">
      <x v="67"/>
    </i>
    <i>
      <x v="1"/>
    </i>
    <i r="1">
      <x v="7"/>
    </i>
    <i r="1">
      <x v="10"/>
    </i>
    <i r="1">
      <x v="16"/>
    </i>
    <i r="1">
      <x v="43"/>
    </i>
    <i r="1">
      <x v="45"/>
    </i>
    <i r="1">
      <x v="56"/>
    </i>
    <i r="1">
      <x v="60"/>
    </i>
    <i>
      <x v="2"/>
    </i>
    <i r="1">
      <x v="46"/>
    </i>
    <i r="1">
      <x v="47"/>
    </i>
    <i>
      <x v="3"/>
    </i>
    <i r="1">
      <x v="4"/>
    </i>
    <i r="1">
      <x v="42"/>
    </i>
    <i r="1">
      <x v="44"/>
    </i>
    <i r="1">
      <x v="55"/>
    </i>
    <i r="1">
      <x v="58"/>
    </i>
    <i>
      <x v="4"/>
    </i>
    <i r="1">
      <x v="5"/>
    </i>
    <i r="1">
      <x v="9"/>
    </i>
    <i r="1">
      <x v="15"/>
    </i>
    <i r="1">
      <x v="59"/>
    </i>
    <i r="1">
      <x v="62"/>
    </i>
    <i>
      <x v="5"/>
    </i>
    <i r="1">
      <x v="11"/>
    </i>
    <i r="1">
      <x v="12"/>
    </i>
    <i r="1">
      <x v="51"/>
    </i>
    <i r="1">
      <x v="55"/>
    </i>
    <i r="1">
      <x v="66"/>
    </i>
    <i>
      <x v="6"/>
    </i>
    <i r="1">
      <x/>
    </i>
    <i r="1">
      <x v="1"/>
    </i>
    <i r="1">
      <x v="2"/>
    </i>
    <i r="1">
      <x v="3"/>
    </i>
    <i>
      <x v="7"/>
    </i>
    <i r="1">
      <x v="6"/>
    </i>
    <i r="1">
      <x v="13"/>
    </i>
    <i r="1">
      <x v="48"/>
    </i>
    <i r="1">
      <x v="54"/>
    </i>
    <i r="1">
      <x v="57"/>
    </i>
    <i r="1">
      <x v="61"/>
    </i>
    <i r="1">
      <x v="63"/>
    </i>
    <i r="1">
      <x v="64"/>
    </i>
    <i r="1">
      <x v="69"/>
    </i>
    <i>
      <x v="8"/>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x v="9"/>
    </i>
    <i r="1">
      <x v="49"/>
    </i>
    <i r="1">
      <x v="50"/>
    </i>
    <i r="1">
      <x v="68"/>
    </i>
    <i t="grand">
      <x/>
    </i>
  </rowItems>
  <colItems count="1">
    <i/>
  </colItems>
  <dataFields count="1">
    <dataField name="Sum of Total"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793EBB-D632-4DDF-9363-F76429F690EC}" name="PivotTable3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A40:AB43" firstHeaderRow="1" firstDataRow="1"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Row"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Items count="1">
    <i/>
  </colItems>
  <dataFields count="1">
    <dataField name="Count of HpAnswer" fld="8" subtotal="count" showDataAs="percentOfTotal" baseField="8" baseItem="0" numFmtId="10"/>
  </dataFields>
  <chartFormats count="4">
    <chartFormat chart="2"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0BDA97-ECD8-48C8-B8F8-80139F3EBADC}"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2:I9"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axis="axisRow" showAll="0">
      <items count="7">
        <item x="3"/>
        <item x="2"/>
        <item x="5"/>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6">
    <i>
      <x/>
    </i>
    <i>
      <x v="1"/>
    </i>
    <i>
      <x v="2"/>
    </i>
    <i>
      <x v="3"/>
    </i>
    <i>
      <x v="4"/>
    </i>
    <i>
      <x v="5"/>
    </i>
  </rowItems>
  <colFields count="1">
    <field x="8"/>
  </colFields>
  <colItems count="3">
    <i>
      <x/>
    </i>
    <i>
      <x v="1"/>
    </i>
    <i>
      <x v="2"/>
    </i>
  </colItems>
  <dataFields count="1">
    <dataField name="Count of HpAnswer" fld="8" subtotal="count" baseField="0" baseItem="0"/>
  </dataFields>
  <chartFormats count="12">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8" count="1" selected="0">
            <x v="0"/>
          </reference>
        </references>
      </pivotArea>
    </chartFormat>
    <chartFormat chart="5" format="8" series="1">
      <pivotArea type="data" outline="0" fieldPosition="0">
        <references count="2">
          <reference field="4294967294" count="1" selected="0">
            <x v="0"/>
          </reference>
          <reference field="8" count="1" selected="0">
            <x v="1"/>
          </reference>
        </references>
      </pivotArea>
    </chartFormat>
    <chartFormat chart="5" format="9" series="1">
      <pivotArea type="data" outline="0" fieldPosition="0">
        <references count="2">
          <reference field="4294967294" count="1" selected="0">
            <x v="0"/>
          </reference>
          <reference field="8" count="1" selected="0">
            <x v="2"/>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02111B-F753-41B3-BB19-5837294B2D43}"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Z2:AC9"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axis="axisRow" showAll="0">
      <items count="7">
        <item x="4"/>
        <item x="1"/>
        <item x="2"/>
        <item x="5"/>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i>
    <i>
      <x v="1"/>
    </i>
    <i>
      <x v="2"/>
    </i>
    <i>
      <x v="3"/>
    </i>
    <i>
      <x v="4"/>
    </i>
    <i>
      <x v="5"/>
    </i>
  </rowItems>
  <colFields count="1">
    <field x="8"/>
  </colFields>
  <colItems count="3">
    <i>
      <x/>
    </i>
    <i>
      <x v="1"/>
    </i>
    <i>
      <x v="2"/>
    </i>
  </colItems>
  <dataFields count="1">
    <dataField name="Count of HpAnswer" fld="8" subtotal="count" baseField="0" baseItem="0"/>
  </dataFields>
  <chartFormats count="24">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7" format="3" series="1">
      <pivotArea type="data" outline="0" fieldPosition="0">
        <references count="1">
          <reference field="4294967294" count="1" selected="0">
            <x v="0"/>
          </reference>
        </references>
      </pivotArea>
    </chartFormat>
    <chartFormat chart="9" format="7" series="1">
      <pivotArea type="data" outline="0" fieldPosition="0">
        <references count="2">
          <reference field="4294967294" count="1" selected="0">
            <x v="0"/>
          </reference>
          <reference field="8"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0"/>
          </reference>
          <reference field="8" count="1" selected="0">
            <x v="2"/>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1D6257-1BDD-406F-B4A3-E61E7F8E3E37}" name="PivotTable3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A35:AB38" firstHeaderRow="1" firstDataRow="1"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axis="axisRow" showAll="0">
      <items count="4">
        <item x="1"/>
        <item x="0"/>
        <item x="2"/>
        <item t="default"/>
      </items>
    </pivotField>
    <pivotField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x v="2"/>
    </i>
  </rowItems>
  <colItems count="1">
    <i/>
  </colItems>
  <dataFields count="1">
    <dataField name="Count of HpAnswer" fld="8" subtotal="count" baseField="0" baseItem="0"/>
  </dataFields>
  <chartFormats count="11">
    <chartFormat chart="2"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 chart="10" format="1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6B1873-7C67-4841-9181-6B5B5A7FC1BD}"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U2:X6"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dataField="1"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3">
    <i>
      <x/>
    </i>
    <i>
      <x v="1"/>
    </i>
    <i>
      <x v="2"/>
    </i>
  </rowItems>
  <colFields count="1">
    <field x="8"/>
  </colFields>
  <colItems count="3">
    <i>
      <x/>
    </i>
    <i>
      <x v="1"/>
    </i>
    <i>
      <x v="2"/>
    </i>
  </colItems>
  <dataFields count="1">
    <dataField name="Count of HpAnswer" fld="8" subtotal="count" baseField="0" baseItem="0"/>
  </dataFields>
  <chartFormats count="21">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1">
          <reference field="4294967294" count="1" selected="0">
            <x v="0"/>
          </reference>
        </references>
      </pivotArea>
    </chartFormat>
    <chartFormat chart="8" format="7" series="1">
      <pivotArea type="data" outline="0" fieldPosition="0">
        <references count="2">
          <reference field="4294967294" count="1" selected="0">
            <x v="0"/>
          </reference>
          <reference field="8" count="1" selected="0">
            <x v="0"/>
          </reference>
        </references>
      </pivotArea>
    </chartFormat>
    <chartFormat chart="8" format="8" series="1">
      <pivotArea type="data" outline="0" fieldPosition="0">
        <references count="2">
          <reference field="4294967294" count="1" selected="0">
            <x v="0"/>
          </reference>
          <reference field="8" count="1" selected="0">
            <x v="1"/>
          </reference>
        </references>
      </pivotArea>
    </chartFormat>
    <chartFormat chart="8" format="9" series="1">
      <pivotArea type="data" outline="0" fieldPosition="0">
        <references count="2">
          <reference field="4294967294" count="1" selected="0">
            <x v="0"/>
          </reference>
          <reference field="8" count="1" selected="0">
            <x v="2"/>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08D2D8-7477-4880-BEDB-8DCE583CFBE6}"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7:D53" firstHeaderRow="1" firstDataRow="2"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Col" showAll="0">
      <items count="4">
        <item x="1"/>
        <item x="0"/>
        <item x="2"/>
        <item t="default"/>
      </items>
    </pivotField>
    <pivotField showAll="0"/>
    <pivotField axis="axisRow" dataField="1" showAll="0">
      <items count="6">
        <item sd="0" x="4"/>
        <item sd="0" x="1"/>
        <item sd="0" x="2"/>
        <item sd="0" x="3"/>
        <item sd="0" x="0"/>
        <item t="default"/>
      </items>
    </pivotField>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x v="4"/>
    </i>
  </rowItems>
  <colFields count="1">
    <field x="8"/>
  </colFields>
  <colItems count="3">
    <i>
      <x/>
    </i>
    <i>
      <x v="1"/>
    </i>
    <i>
      <x v="2"/>
    </i>
  </colItems>
  <dataFields count="1">
    <dataField name="Sum of HpTS2" fld="10" baseField="0" baseItem="0"/>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8" count="1" selected="0">
            <x v="0"/>
          </reference>
        </references>
      </pivotArea>
    </chartFormat>
    <chartFormat chart="6" format="8" series="1">
      <pivotArea type="data" outline="0" fieldPosition="0">
        <references count="2">
          <reference field="4294967294" count="1" selected="0">
            <x v="0"/>
          </reference>
          <reference field="8" count="1" selected="0">
            <x v="1"/>
          </reference>
        </references>
      </pivotArea>
    </chartFormat>
    <chartFormat chart="6" format="9" series="1">
      <pivotArea type="data" outline="0" fieldPosition="0">
        <references count="2">
          <reference field="4294967294" count="1" selected="0">
            <x v="0"/>
          </reference>
          <reference field="8" count="1" selected="0">
            <x v="2"/>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37B0E4-6587-4719-BA05-33C182C76B85}" name="PivotTable2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N63:W66" firstHeaderRow="0" firstDataRow="1" firstDataCol="1"/>
  <pivotFields count="39">
    <pivotField numFmtId="164" showAll="0"/>
    <pivotField showAll="0"/>
    <pivotField showAll="0">
      <items count="3">
        <item x="0"/>
        <item x="1"/>
        <item t="default"/>
      </items>
    </pivotField>
    <pivotField showAll="0">
      <items count="4">
        <item x="2"/>
        <item x="0"/>
        <item x="1"/>
        <item t="default"/>
      </items>
    </pivotField>
    <pivotField showAll="0"/>
    <pivotField showAll="0">
      <items count="3">
        <item x="1"/>
        <item x="0"/>
        <item t="default"/>
      </items>
    </pivotField>
    <pivotField showAll="0">
      <items count="5">
        <item x="0"/>
        <item x="3"/>
        <item x="2"/>
        <item x="1"/>
        <item t="default"/>
      </items>
    </pivotField>
    <pivotField showAll="0">
      <items count="4">
        <item x="1"/>
        <item x="0"/>
        <item x="2"/>
        <item t="default"/>
      </items>
    </pivotField>
    <pivotField axis="axisRow" showAll="0">
      <items count="4">
        <item x="1"/>
        <item x="0"/>
        <item x="2"/>
        <item t="default"/>
      </items>
    </pivotField>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8"/>
  </rowFields>
  <rowItems count="3">
    <i>
      <x/>
    </i>
    <i>
      <x v="1"/>
    </i>
    <i>
      <x v="2"/>
    </i>
  </rowItems>
  <colFields count="1">
    <field x="-2"/>
  </colFields>
  <colItems count="9">
    <i>
      <x/>
    </i>
    <i i="1">
      <x v="1"/>
    </i>
    <i i="2">
      <x v="2"/>
    </i>
    <i i="3">
      <x v="3"/>
    </i>
    <i i="4">
      <x v="4"/>
    </i>
    <i i="5">
      <x v="5"/>
    </i>
    <i i="6">
      <x v="6"/>
    </i>
    <i i="7">
      <x v="7"/>
    </i>
    <i i="8">
      <x v="8"/>
    </i>
  </colItems>
  <dataFields count="9">
    <dataField name="nosound" fld="30" baseField="8" baseItem="0"/>
    <dataField name="disconnect" fld="31" baseField="8" baseItem="0"/>
    <dataField name="badsound quality" fld="32" baseField="8" baseItem="0"/>
    <dataField name="unfit" fld="33" baseField="8" baseItem="0"/>
    <dataField name="oneear play" fld="34" baseField="8" baseItem="0"/>
    <dataField name="Too soft/loud" fld="35" baseField="8" baseItem="0"/>
    <dataField name="Audiocut" fld="36" baseField="8" baseItem="0"/>
    <dataField name="Battery" fld="37" baseField="8" baseItem="0"/>
    <dataField name="Unplug" fld="38" baseField="8" baseItem="0"/>
  </dataFields>
  <chartFormats count="1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 chart="8" format="5" series="1">
      <pivotArea type="data" outline="0" fieldPosition="0">
        <references count="1">
          <reference field="4294967294" count="1" selected="0">
            <x v="5"/>
          </reference>
        </references>
      </pivotArea>
    </chartFormat>
    <chartFormat chart="8" format="6" series="1">
      <pivotArea type="data" outline="0" fieldPosition="0">
        <references count="1">
          <reference field="4294967294" count="1" selected="0">
            <x v="6"/>
          </reference>
        </references>
      </pivotArea>
    </chartFormat>
    <chartFormat chart="8" format="7" series="1">
      <pivotArea type="data" outline="0" fieldPosition="0">
        <references count="1">
          <reference field="4294967294" count="1" selected="0">
            <x v="7"/>
          </reference>
        </references>
      </pivotArea>
    </chartFormat>
    <chartFormat chart="8" format="8" series="1">
      <pivotArea type="data" outline="0" fieldPosition="0">
        <references count="1">
          <reference field="4294967294" count="1" selected="0">
            <x v="8"/>
          </reference>
        </references>
      </pivotArea>
    </chartFormat>
    <chartFormat chart="10" format="18"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1"/>
          </reference>
        </references>
      </pivotArea>
    </chartFormat>
    <chartFormat chart="10" format="20" series="1">
      <pivotArea type="data" outline="0" fieldPosition="0">
        <references count="1">
          <reference field="4294967294" count="1" selected="0">
            <x v="2"/>
          </reference>
        </references>
      </pivotArea>
    </chartFormat>
    <chartFormat chart="10" format="21" series="1">
      <pivotArea type="data" outline="0" fieldPosition="0">
        <references count="1">
          <reference field="4294967294" count="1" selected="0">
            <x v="3"/>
          </reference>
        </references>
      </pivotArea>
    </chartFormat>
    <chartFormat chart="10" format="22" series="1">
      <pivotArea type="data" outline="0" fieldPosition="0">
        <references count="1">
          <reference field="4294967294" count="1" selected="0">
            <x v="4"/>
          </reference>
        </references>
      </pivotArea>
    </chartFormat>
    <chartFormat chart="10" format="23" series="1">
      <pivotArea type="data" outline="0" fieldPosition="0">
        <references count="1">
          <reference field="4294967294" count="1" selected="0">
            <x v="5"/>
          </reference>
        </references>
      </pivotArea>
    </chartFormat>
    <chartFormat chart="10" format="24" series="1">
      <pivotArea type="data" outline="0" fieldPosition="0">
        <references count="1">
          <reference field="4294967294" count="1" selected="0">
            <x v="6"/>
          </reference>
        </references>
      </pivotArea>
    </chartFormat>
    <chartFormat chart="10" format="25" series="1">
      <pivotArea type="data" outline="0" fieldPosition="0">
        <references count="1">
          <reference field="4294967294" count="1" selected="0">
            <x v="7"/>
          </reference>
        </references>
      </pivotArea>
    </chartFormat>
    <chartFormat chart="10"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w Headphone Production Survey Complete" connectionId="1" xr16:uid="{9D06789D-BDC3-4D0F-B43E-B337322EBD30}"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2331CF4-2DF0-4195-BAB9-EBF74AF143DB}" sourceName="Gender">
  <pivotTables>
    <pivotTable tabId="26" name="PivotTable8"/>
    <pivotTable tabId="26" name="PivotTable9"/>
    <pivotTable tabId="26" name="PivotTable10"/>
    <pivotTable tabId="26" name="PivotTable11"/>
    <pivotTable tabId="26" name="PivotTable12"/>
    <pivotTable tabId="26" name="PivotTable13"/>
    <pivotTable tabId="26" name="PivotTable14"/>
    <pivotTable tabId="26" name="PivotTable16"/>
    <pivotTable tabId="26" name="PivotTable18"/>
    <pivotTable tabId="26" name="PivotTable19"/>
    <pivotTable tabId="26" name="PivotTable20"/>
    <pivotTable tabId="26" name="PivotTable21"/>
    <pivotTable tabId="26" name="PivotTable22"/>
    <pivotTable tabId="26" name="PivotTable23"/>
    <pivotTable tabId="26" name="PivotTable24"/>
    <pivotTable tabId="26" name="PivotTable25"/>
    <pivotTable tabId="26" name="PivotTable26"/>
    <pivotTable tabId="26" name="PivotTable27"/>
    <pivotTable tabId="26" name="PivotTable28"/>
    <pivotTable tabId="26" name="PivotTable30"/>
    <pivotTable tabId="26" name="PivotTable31"/>
  </pivotTables>
  <data>
    <tabular pivotCacheId="303848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7AACDCA-9F55-43C0-9246-33582783241C}" sourceName="Age">
  <pivotTables>
    <pivotTable tabId="26" name="PivotTable8"/>
    <pivotTable tabId="26" name="PivotTable9"/>
    <pivotTable tabId="26" name="PivotTable10"/>
    <pivotTable tabId="26" name="PivotTable11"/>
    <pivotTable tabId="26" name="PivotTable12"/>
    <pivotTable tabId="26" name="PivotTable13"/>
    <pivotTable tabId="26" name="PivotTable14"/>
    <pivotTable tabId="26" name="PivotTable16"/>
    <pivotTable tabId="26" name="PivotTable18"/>
    <pivotTable tabId="26" name="PivotTable19"/>
    <pivotTable tabId="26" name="PivotTable20"/>
    <pivotTable tabId="26" name="PivotTable21"/>
    <pivotTable tabId="26" name="PivotTable22"/>
    <pivotTable tabId="26" name="PivotTable23"/>
    <pivotTable tabId="26" name="PivotTable24"/>
    <pivotTable tabId="26" name="PivotTable25"/>
    <pivotTable tabId="26" name="PivotTable26"/>
    <pivotTable tabId="26" name="PivotTable27"/>
    <pivotTable tabId="26" name="PivotTable28"/>
    <pivotTable tabId="26" name="PivotTable30"/>
    <pivotTable tabId="26" name="PivotTable31"/>
  </pivotTables>
  <data>
    <tabular pivotCacheId="30384822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20BA9F3-6F7D-4D4A-A5F7-52AFBAE85867}" sourceName="Status">
  <pivotTables>
    <pivotTable tabId="26" name="PivotTable8"/>
    <pivotTable tabId="26" name="PivotTable9"/>
    <pivotTable tabId="26" name="PivotTable10"/>
    <pivotTable tabId="26" name="PivotTable11"/>
    <pivotTable tabId="26" name="PivotTable12"/>
    <pivotTable tabId="26" name="PivotTable13"/>
    <pivotTable tabId="26" name="PivotTable14"/>
    <pivotTable tabId="26" name="PivotTable16"/>
    <pivotTable tabId="26" name="PivotTable18"/>
    <pivotTable tabId="26" name="PivotTable19"/>
    <pivotTable tabId="26" name="PivotTable20"/>
    <pivotTable tabId="26" name="PivotTable21"/>
    <pivotTable tabId="26" name="PivotTable22"/>
    <pivotTable tabId="26" name="PivotTable23"/>
    <pivotTable tabId="26" name="PivotTable24"/>
    <pivotTable tabId="26" name="PivotTable25"/>
    <pivotTable tabId="26" name="PivotTable26"/>
    <pivotTable tabId="26" name="PivotTable27"/>
    <pivotTable tabId="26" name="PivotTable28"/>
    <pivotTable tabId="26" name="PivotTable30"/>
    <pivotTable tabId="26" name="PivotTable31"/>
  </pivotTables>
  <data>
    <tabular pivotCacheId="30384822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18A7B1-7BDD-41B9-9DD5-8B38209404FE}" sourceName="Education">
  <pivotTables>
    <pivotTable tabId="26" name="PivotTable8"/>
    <pivotTable tabId="26" name="PivotTable9"/>
    <pivotTable tabId="26" name="PivotTable10"/>
    <pivotTable tabId="26" name="PivotTable11"/>
    <pivotTable tabId="26" name="PivotTable12"/>
    <pivotTable tabId="26" name="PivotTable13"/>
    <pivotTable tabId="26" name="PivotTable14"/>
    <pivotTable tabId="26" name="PivotTable16"/>
    <pivotTable tabId="26" name="PivotTable18"/>
    <pivotTable tabId="26" name="PivotTable19"/>
    <pivotTable tabId="26" name="PivotTable20"/>
    <pivotTable tabId="26" name="PivotTable21"/>
    <pivotTable tabId="26" name="PivotTable22"/>
    <pivotTable tabId="26" name="PivotTable23"/>
    <pivotTable tabId="26" name="PivotTable24"/>
    <pivotTable tabId="26" name="PivotTable25"/>
    <pivotTable tabId="26" name="PivotTable26"/>
    <pivotTable tabId="26" name="PivotTable27"/>
    <pivotTable tabId="26" name="PivotTable28"/>
    <pivotTable tabId="26" name="PivotTable30"/>
    <pivotTable tabId="26" name="PivotTable31"/>
  </pivotTables>
  <data>
    <tabular pivotCacheId="303848220">
      <items count="4">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56F4311-6896-47A8-8BBE-87302B728F70}" sourceName="Occupation">
  <pivotTables>
    <pivotTable tabId="26" name="PivotTable8"/>
    <pivotTable tabId="26" name="PivotTable9"/>
    <pivotTable tabId="26" name="PivotTable10"/>
    <pivotTable tabId="26" name="PivotTable11"/>
    <pivotTable tabId="26" name="PivotTable12"/>
    <pivotTable tabId="26" name="PivotTable13"/>
    <pivotTable tabId="26" name="PivotTable14"/>
    <pivotTable tabId="26" name="PivotTable16"/>
    <pivotTable tabId="26" name="PivotTable18"/>
    <pivotTable tabId="26" name="PivotTable19"/>
    <pivotTable tabId="26" name="PivotTable20"/>
    <pivotTable tabId="26" name="PivotTable21"/>
    <pivotTable tabId="26" name="PivotTable22"/>
    <pivotTable tabId="26" name="PivotTable23"/>
    <pivotTable tabId="26" name="PivotTable24"/>
    <pivotTable tabId="26" name="PivotTable25"/>
    <pivotTable tabId="26" name="PivotTable26"/>
    <pivotTable tabId="26" name="PivotTable27"/>
    <pivotTable tabId="26" name="PivotTable28"/>
    <pivotTable tabId="26" name="PivotTable30"/>
    <pivotTable tabId="26" name="PivotTable31"/>
  </pivotTables>
  <data>
    <tabular pivotCacheId="303848220">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pAnswer" xr10:uid="{D6BA05A7-A2A2-4FAF-A079-FE6AE2E30D38}" sourceName="HpAnswer">
  <pivotTables>
    <pivotTable tabId="26" name="PivotTable8"/>
    <pivotTable tabId="26" name="PivotTable10"/>
    <pivotTable tabId="26" name="PivotTable11"/>
    <pivotTable tabId="26" name="PivotTable12"/>
    <pivotTable tabId="26" name="PivotTable13"/>
    <pivotTable tabId="26" name="PivotTable14"/>
    <pivotTable tabId="26" name="PivotTable16"/>
    <pivotTable tabId="26" name="PivotTable18"/>
    <pivotTable tabId="26" name="PivotTable19"/>
    <pivotTable tabId="26" name="PivotTable20"/>
    <pivotTable tabId="26" name="PivotTable21"/>
    <pivotTable tabId="26" name="PivotTable22"/>
    <pivotTable tabId="26" name="PivotTable23"/>
    <pivotTable tabId="26" name="PivotTable24"/>
    <pivotTable tabId="26" name="PivotTable9"/>
    <pivotTable tabId="26" name="PivotTable25"/>
    <pivotTable tabId="26" name="PivotTable26"/>
    <pivotTable tabId="26" name="PivotTable27"/>
    <pivotTable tabId="26" name="PivotTable28"/>
    <pivotTable tabId="26" name="PivotTable30"/>
    <pivotTable tabId="26" name="PivotTable31"/>
  </pivotTables>
  <data>
    <tabular pivotCacheId="303848220">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stionnaires" xr10:uid="{E8E2AB99-0500-41F2-8D46-5CE6304FD1B1}" sourceName="Questionnaires">
  <pivotTables>
    <pivotTable tabId="28" name="PivotTable17"/>
  </pivotTables>
  <data>
    <tabular pivotCacheId="311800272">
      <items count="10">
        <i x="2" s="1"/>
        <i x="7" s="1"/>
        <i x="8" s="1"/>
        <i x="1" s="1"/>
        <i x="9" s="1"/>
        <i x="5" s="1"/>
        <i x="4" s="1"/>
        <i x="6"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3AF270A-C143-43B6-9191-0D2C89422648}" cache="Slicer_Gender" caption="Gender" rowHeight="209550"/>
  <slicer name="Age 1" xr10:uid="{B03DACE8-8896-48EF-959D-5C1955B4BC35}" cache="Slicer_Age" caption="Age" rowHeight="209550"/>
  <slicer name="Status 1" xr10:uid="{C92D58C6-7A3F-4BFD-A71C-535B04D17B06}" cache="Slicer_Status" caption="Status" rowHeight="209550"/>
  <slicer name="Education 1" xr10:uid="{115C72F8-688A-445E-B2D0-6D811AEAF650}" cache="Slicer_Education" caption="Education" rowHeight="209550"/>
  <slicer name="Occupation 1" xr10:uid="{94CABB83-62C2-47AB-8A25-6B67DDE3D8B6}" cache="Slicer_Occupation" caption="Occupation" rowHeight="209550"/>
  <slicer name="Headphone Types 1" xr10:uid="{DE287F3D-D6D0-43FA-AA31-B9568E8F282C}" cache="Slicer_HpAnswer" caption="HP Types" rowHeight="209550"/>
  <slicer name="Questionnaires 1" xr10:uid="{EAA9419E-4FF7-440E-BCCB-3C4B2FB270D1}" cache="Slicer_Questionnaires" caption="Questionnaires"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936E89-987B-45CB-9034-0EDF905A1ACB}" cache="Slicer_Gender" caption="Gender" rowHeight="209550"/>
  <slicer name="Age" xr10:uid="{977E7090-BB47-4132-9349-D76FA30DE166}" cache="Slicer_Age" caption="Age" rowHeight="209550"/>
  <slicer name="Status" xr10:uid="{4AA9169E-4B9B-449D-B32B-57AF782153E0}" cache="Slicer_Status" caption="Status" rowHeight="209550"/>
  <slicer name="Education" xr10:uid="{2F88B90F-2CEB-4C6F-97A2-22FA1DC90405}" cache="Slicer_Education" caption="Education" rowHeight="209550"/>
  <slicer name="Occupation" xr10:uid="{EB14234A-8C43-4EAF-AD3A-850DC530240B}" cache="Slicer_Occupation" caption="Occupation" rowHeight="209550"/>
  <slicer name="Headphone Types" xr10:uid="{6320B20F-2409-4938-8CBC-F8B32B5DB62A}" cache="Slicer_HpAnswer" caption="HP Types"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stionnaires" xr10:uid="{9800C5AE-DB4F-4463-83B3-B92BE22910D1}" cache="Slicer_Questionnaires" caption="Questionnaires"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71291-7041-4A7E-AAD7-0D13DC647FD7}">
  <dimension ref="AJ3"/>
  <sheetViews>
    <sheetView tabSelected="1" view="pageLayout" topLeftCell="D4" zoomScale="78" zoomScaleNormal="70" zoomScaleSheetLayoutView="30" zoomScalePageLayoutView="78" workbookViewId="0">
      <selection activeCell="AH56" sqref="AH56"/>
    </sheetView>
  </sheetViews>
  <sheetFormatPr defaultRowHeight="13.2" x14ac:dyDescent="0.25"/>
  <sheetData>
    <row r="3" spans="36:36" x14ac:dyDescent="0.25">
      <c r="AJ3" s="12"/>
    </row>
  </sheetData>
  <pageMargins left="0.7" right="0.7" top="0.75" bottom="0.75" header="0.3" footer="0.3"/>
  <pageSetup paperSize="9" scale="29" orientation="portrait" r:id="rId1"/>
  <rowBreaks count="1" manualBreakCount="1">
    <brk id="112" max="37" man="1"/>
  </rowBreaks>
  <colBreaks count="1" manualBreakCount="1">
    <brk id="34" max="118"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3201-F756-4F2E-9B3F-0C072D2244BA}">
  <dimension ref="A2:AM77"/>
  <sheetViews>
    <sheetView topLeftCell="Z1" zoomScale="112" zoomScaleNormal="112" zoomScaleSheetLayoutView="39" workbookViewId="0">
      <selection activeCell="AB41" sqref="AB41"/>
    </sheetView>
  </sheetViews>
  <sheetFormatPr defaultRowHeight="13.2" x14ac:dyDescent="0.25"/>
  <cols>
    <col min="1" max="1" width="14.109375" bestFit="1" customWidth="1"/>
    <col min="2" max="2" width="16.77734375" bestFit="1" customWidth="1"/>
    <col min="3" max="4" width="3.109375" bestFit="1" customWidth="1"/>
    <col min="5" max="5" width="13.5546875" bestFit="1" customWidth="1"/>
    <col min="6" max="6" width="18.88671875" bestFit="1" customWidth="1"/>
    <col min="7" max="7" width="16.77734375" bestFit="1" customWidth="1"/>
    <col min="8" max="9" width="3.109375" bestFit="1" customWidth="1"/>
    <col min="10" max="10" width="10.44140625" bestFit="1" customWidth="1"/>
    <col min="11" max="11" width="8" bestFit="1" customWidth="1"/>
    <col min="12" max="12" width="9" bestFit="1" customWidth="1"/>
    <col min="13" max="13" width="3.109375" bestFit="1" customWidth="1"/>
    <col min="14" max="14" width="13.5546875" bestFit="1" customWidth="1"/>
    <col min="15" max="15" width="9.109375" bestFit="1" customWidth="1"/>
    <col min="16" max="16" width="11.109375" bestFit="1" customWidth="1"/>
    <col min="17" max="17" width="17" bestFit="1" customWidth="1"/>
    <col min="18" max="18" width="5" bestFit="1" customWidth="1"/>
    <col min="19" max="19" width="11.6640625" bestFit="1" customWidth="1"/>
    <col min="20" max="20" width="13.109375" bestFit="1" customWidth="1"/>
    <col min="21" max="21" width="9.109375" bestFit="1" customWidth="1"/>
    <col min="22" max="22" width="7.5546875" bestFit="1" customWidth="1"/>
    <col min="23" max="23" width="7.44140625" bestFit="1" customWidth="1"/>
    <col min="24" max="24" width="3.109375" bestFit="1" customWidth="1"/>
    <col min="25" max="25" width="20.33203125" bestFit="1" customWidth="1"/>
    <col min="26" max="26" width="18.88671875" bestFit="1" customWidth="1"/>
    <col min="27" max="27" width="13.5546875" bestFit="1" customWidth="1"/>
    <col min="28" max="28" width="18.88671875" bestFit="1" customWidth="1"/>
    <col min="29" max="29" width="3.109375" bestFit="1" customWidth="1"/>
    <col min="30" max="30" width="15.6640625" bestFit="1" customWidth="1"/>
    <col min="31" max="31" width="18.88671875" bestFit="1" customWidth="1"/>
    <col min="32" max="32" width="16.77734375" bestFit="1" customWidth="1"/>
    <col min="33" max="34" width="3.109375" bestFit="1" customWidth="1"/>
    <col min="35" max="35" width="5.44140625" bestFit="1" customWidth="1"/>
    <col min="36" max="36" width="21.5546875" bestFit="1" customWidth="1"/>
    <col min="37" max="37" width="16.77734375" bestFit="1" customWidth="1"/>
    <col min="38" max="39" width="3.109375" bestFit="1" customWidth="1"/>
  </cols>
  <sheetData>
    <row r="2" spans="1:39" x14ac:dyDescent="0.25">
      <c r="A2" s="6" t="s">
        <v>239</v>
      </c>
      <c r="B2" s="6" t="s">
        <v>238</v>
      </c>
      <c r="F2" s="6" t="s">
        <v>239</v>
      </c>
      <c r="G2" s="6" t="s">
        <v>238</v>
      </c>
      <c r="K2" s="6" t="s">
        <v>239</v>
      </c>
      <c r="L2" s="6" t="s">
        <v>238</v>
      </c>
      <c r="P2" s="6" t="s">
        <v>239</v>
      </c>
      <c r="Q2" s="6" t="s">
        <v>238</v>
      </c>
      <c r="U2" s="6" t="s">
        <v>239</v>
      </c>
      <c r="V2" s="6" t="s">
        <v>238</v>
      </c>
      <c r="Z2" s="6" t="s">
        <v>239</v>
      </c>
      <c r="AA2" s="6" t="s">
        <v>238</v>
      </c>
      <c r="AE2" s="6" t="s">
        <v>239</v>
      </c>
      <c r="AF2" s="6" t="s">
        <v>238</v>
      </c>
      <c r="AJ2" s="6" t="s">
        <v>239</v>
      </c>
      <c r="AK2" s="6" t="s">
        <v>238</v>
      </c>
    </row>
    <row r="3" spans="1:39" x14ac:dyDescent="0.25">
      <c r="A3" s="6" t="s">
        <v>228</v>
      </c>
      <c r="B3" t="s">
        <v>82</v>
      </c>
      <c r="C3" t="s">
        <v>46</v>
      </c>
      <c r="D3" t="s">
        <v>107</v>
      </c>
      <c r="F3" s="6" t="s">
        <v>228</v>
      </c>
      <c r="G3" t="s">
        <v>82</v>
      </c>
      <c r="H3" t="s">
        <v>46</v>
      </c>
      <c r="I3" t="s">
        <v>107</v>
      </c>
      <c r="K3" s="6" t="s">
        <v>228</v>
      </c>
      <c r="L3" t="s">
        <v>82</v>
      </c>
      <c r="M3" t="s">
        <v>46</v>
      </c>
      <c r="N3" t="s">
        <v>107</v>
      </c>
      <c r="P3" s="6" t="s">
        <v>228</v>
      </c>
      <c r="Q3" t="s">
        <v>82</v>
      </c>
      <c r="R3" t="s">
        <v>46</v>
      </c>
      <c r="S3" t="s">
        <v>107</v>
      </c>
      <c r="U3" s="6" t="s">
        <v>228</v>
      </c>
      <c r="V3" t="s">
        <v>82</v>
      </c>
      <c r="W3" t="s">
        <v>46</v>
      </c>
      <c r="X3" t="s">
        <v>107</v>
      </c>
      <c r="Z3" s="6" t="s">
        <v>228</v>
      </c>
      <c r="AA3" t="s">
        <v>82</v>
      </c>
      <c r="AB3" t="s">
        <v>46</v>
      </c>
      <c r="AC3" t="s">
        <v>107</v>
      </c>
      <c r="AE3" s="6" t="s">
        <v>228</v>
      </c>
      <c r="AF3" t="s">
        <v>82</v>
      </c>
      <c r="AG3" t="s">
        <v>46</v>
      </c>
      <c r="AH3" t="s">
        <v>107</v>
      </c>
      <c r="AJ3" s="6" t="s">
        <v>228</v>
      </c>
      <c r="AK3" t="s">
        <v>82</v>
      </c>
      <c r="AL3" t="s">
        <v>46</v>
      </c>
      <c r="AM3" t="s">
        <v>107</v>
      </c>
    </row>
    <row r="4" spans="1:39" x14ac:dyDescent="0.25">
      <c r="A4" s="10" t="s">
        <v>242</v>
      </c>
      <c r="B4" s="5">
        <v>2</v>
      </c>
      <c r="C4" s="5">
        <v>12</v>
      </c>
      <c r="D4" s="5">
        <v>5</v>
      </c>
      <c r="F4" s="7" t="s">
        <v>78</v>
      </c>
      <c r="G4" s="5">
        <v>1</v>
      </c>
      <c r="H4" s="5">
        <v>3</v>
      </c>
      <c r="I4" s="5">
        <v>1</v>
      </c>
      <c r="K4" s="7" t="s">
        <v>72</v>
      </c>
      <c r="L4" s="5">
        <v>2</v>
      </c>
      <c r="M4" s="5">
        <v>10</v>
      </c>
      <c r="N4" s="5">
        <v>1</v>
      </c>
      <c r="P4" s="7" t="s">
        <v>49</v>
      </c>
      <c r="Q4" s="5">
        <v>2</v>
      </c>
      <c r="R4" s="5">
        <v>3</v>
      </c>
      <c r="S4" s="5"/>
      <c r="U4" s="7" t="s">
        <v>141</v>
      </c>
      <c r="V4" s="5"/>
      <c r="W4" s="5"/>
      <c r="X4" s="5">
        <v>1</v>
      </c>
      <c r="Z4" s="7" t="s">
        <v>102</v>
      </c>
      <c r="AA4" s="5">
        <v>2</v>
      </c>
      <c r="AB4" s="5"/>
      <c r="AC4" s="5">
        <v>2</v>
      </c>
      <c r="AE4" s="7" t="s">
        <v>62</v>
      </c>
      <c r="AF4" s="5">
        <v>1</v>
      </c>
      <c r="AG4" s="5">
        <v>9</v>
      </c>
      <c r="AH4" s="5">
        <v>1</v>
      </c>
      <c r="AJ4" s="7" t="s">
        <v>93</v>
      </c>
      <c r="AK4" s="5"/>
      <c r="AL4" s="5">
        <v>1</v>
      </c>
      <c r="AM4" s="5">
        <v>1</v>
      </c>
    </row>
    <row r="5" spans="1:39" x14ac:dyDescent="0.25">
      <c r="A5" s="10" t="s">
        <v>243</v>
      </c>
      <c r="B5" s="5">
        <v>2</v>
      </c>
      <c r="C5" s="5">
        <v>7</v>
      </c>
      <c r="D5" s="5">
        <v>1</v>
      </c>
      <c r="F5" s="7" t="s">
        <v>71</v>
      </c>
      <c r="G5" s="5"/>
      <c r="H5" s="5">
        <v>2</v>
      </c>
      <c r="I5" s="5"/>
      <c r="K5" s="7" t="s">
        <v>60</v>
      </c>
      <c r="L5" s="5"/>
      <c r="M5" s="5">
        <v>5</v>
      </c>
      <c r="N5" s="5">
        <v>4</v>
      </c>
      <c r="P5" s="7" t="s">
        <v>101</v>
      </c>
      <c r="Q5" s="5">
        <v>1</v>
      </c>
      <c r="R5" s="5">
        <v>4</v>
      </c>
      <c r="S5" s="5">
        <v>2</v>
      </c>
      <c r="U5" s="7" t="s">
        <v>64</v>
      </c>
      <c r="V5" s="5">
        <v>2</v>
      </c>
      <c r="W5" s="5">
        <v>14</v>
      </c>
      <c r="X5" s="5">
        <v>3</v>
      </c>
      <c r="Z5" s="7" t="s">
        <v>73</v>
      </c>
      <c r="AA5" s="5">
        <v>1</v>
      </c>
      <c r="AB5" s="5">
        <v>5</v>
      </c>
      <c r="AC5" s="5">
        <v>2</v>
      </c>
      <c r="AE5" s="7" t="s">
        <v>51</v>
      </c>
      <c r="AF5" s="5">
        <v>3</v>
      </c>
      <c r="AG5" s="5">
        <v>10</v>
      </c>
      <c r="AH5" s="5">
        <v>5</v>
      </c>
      <c r="AJ5" s="7" t="s">
        <v>74</v>
      </c>
      <c r="AK5" s="5"/>
      <c r="AL5" s="5">
        <v>1</v>
      </c>
      <c r="AM5" s="5">
        <v>1</v>
      </c>
    </row>
    <row r="6" spans="1:39" x14ac:dyDescent="0.25">
      <c r="F6" s="7" t="s">
        <v>148</v>
      </c>
      <c r="G6" s="5"/>
      <c r="H6" s="5">
        <v>2</v>
      </c>
      <c r="I6" s="5"/>
      <c r="K6" s="7" t="s">
        <v>48</v>
      </c>
      <c r="L6" s="5">
        <v>2</v>
      </c>
      <c r="M6" s="5">
        <v>4</v>
      </c>
      <c r="N6" s="5">
        <v>1</v>
      </c>
      <c r="P6" s="7" t="s">
        <v>61</v>
      </c>
      <c r="Q6" s="5"/>
      <c r="R6" s="5">
        <v>8</v>
      </c>
      <c r="S6" s="5">
        <v>3</v>
      </c>
      <c r="U6" s="7" t="s">
        <v>53</v>
      </c>
      <c r="V6" s="5">
        <v>2</v>
      </c>
      <c r="W6" s="5">
        <v>5</v>
      </c>
      <c r="X6" s="5">
        <v>2</v>
      </c>
      <c r="Z6" s="7" t="s">
        <v>88</v>
      </c>
      <c r="AA6" s="5"/>
      <c r="AB6" s="5">
        <v>5</v>
      </c>
      <c r="AC6" s="5"/>
      <c r="AJ6" s="7" t="s">
        <v>136</v>
      </c>
      <c r="AK6" s="5"/>
      <c r="AL6" s="5">
        <v>2</v>
      </c>
      <c r="AM6" s="5"/>
    </row>
    <row r="7" spans="1:39" x14ac:dyDescent="0.25">
      <c r="F7" s="7" t="s">
        <v>47</v>
      </c>
      <c r="G7" s="5">
        <v>2</v>
      </c>
      <c r="H7" s="5">
        <v>6</v>
      </c>
      <c r="I7" s="5">
        <v>3</v>
      </c>
      <c r="P7" s="7" t="s">
        <v>83</v>
      </c>
      <c r="Q7" s="5">
        <v>1</v>
      </c>
      <c r="R7" s="5">
        <v>4</v>
      </c>
      <c r="S7" s="5">
        <v>1</v>
      </c>
      <c r="Z7" s="7" t="s">
        <v>140</v>
      </c>
      <c r="AA7" s="5"/>
      <c r="AB7" s="5"/>
      <c r="AC7" s="5">
        <v>1</v>
      </c>
      <c r="AJ7" s="7" t="s">
        <v>63</v>
      </c>
      <c r="AK7" s="5"/>
      <c r="AL7" s="5">
        <v>9</v>
      </c>
      <c r="AM7" s="5">
        <v>2</v>
      </c>
    </row>
    <row r="8" spans="1:39" x14ac:dyDescent="0.25">
      <c r="F8" s="7" t="s">
        <v>87</v>
      </c>
      <c r="G8" s="5">
        <v>1</v>
      </c>
      <c r="H8" s="5">
        <v>5</v>
      </c>
      <c r="I8" s="5"/>
      <c r="Z8" s="7" t="s">
        <v>50</v>
      </c>
      <c r="AA8" s="5">
        <v>1</v>
      </c>
      <c r="AB8" s="5">
        <v>7</v>
      </c>
      <c r="AC8" s="5">
        <v>1</v>
      </c>
      <c r="AJ8" s="7" t="s">
        <v>52</v>
      </c>
      <c r="AK8" s="5">
        <v>4</v>
      </c>
      <c r="AL8" s="5">
        <v>6</v>
      </c>
      <c r="AM8" s="5">
        <v>2</v>
      </c>
    </row>
    <row r="9" spans="1:39" x14ac:dyDescent="0.25">
      <c r="F9" s="7" t="s">
        <v>59</v>
      </c>
      <c r="G9" s="5"/>
      <c r="H9" s="5">
        <v>1</v>
      </c>
      <c r="I9" s="5">
        <v>2</v>
      </c>
      <c r="Z9" s="7" t="s">
        <v>92</v>
      </c>
      <c r="AA9" s="5"/>
      <c r="AB9" s="5">
        <v>2</v>
      </c>
      <c r="AC9" s="5"/>
    </row>
    <row r="13" spans="1:39" x14ac:dyDescent="0.25">
      <c r="AA13" s="6" t="s">
        <v>228</v>
      </c>
      <c r="AB13" t="s">
        <v>237</v>
      </c>
    </row>
    <row r="14" spans="1:39" x14ac:dyDescent="0.25">
      <c r="AA14" s="7" t="s">
        <v>40</v>
      </c>
      <c r="AB14" s="5">
        <v>20</v>
      </c>
    </row>
    <row r="15" spans="1:39" x14ac:dyDescent="0.25">
      <c r="AA15" s="7" t="s">
        <v>68</v>
      </c>
      <c r="AB15" s="5">
        <v>9</v>
      </c>
    </row>
    <row r="19" spans="27:28" x14ac:dyDescent="0.25">
      <c r="AA19" s="6" t="s">
        <v>228</v>
      </c>
      <c r="AB19" t="s">
        <v>239</v>
      </c>
    </row>
    <row r="20" spans="27:28" x14ac:dyDescent="0.25">
      <c r="AA20" s="7" t="s">
        <v>57</v>
      </c>
      <c r="AB20" s="5">
        <v>11</v>
      </c>
    </row>
    <row r="21" spans="27:28" x14ac:dyDescent="0.25">
      <c r="AA21" s="7" t="s">
        <v>43</v>
      </c>
      <c r="AB21" s="5">
        <v>18</v>
      </c>
    </row>
    <row r="24" spans="27:28" x14ac:dyDescent="0.25">
      <c r="AA24" s="6" t="s">
        <v>228</v>
      </c>
      <c r="AB24" t="s">
        <v>239</v>
      </c>
    </row>
    <row r="25" spans="27:28" x14ac:dyDescent="0.25">
      <c r="AA25" s="7" t="s">
        <v>122</v>
      </c>
      <c r="AB25" s="5">
        <v>2</v>
      </c>
    </row>
    <row r="26" spans="27:28" x14ac:dyDescent="0.25">
      <c r="AA26" s="7" t="s">
        <v>41</v>
      </c>
      <c r="AB26" s="5">
        <v>22</v>
      </c>
    </row>
    <row r="27" spans="27:28" x14ac:dyDescent="0.25">
      <c r="AA27" s="7" t="s">
        <v>69</v>
      </c>
      <c r="AB27" s="5">
        <v>5</v>
      </c>
    </row>
    <row r="29" spans="27:28" x14ac:dyDescent="0.25">
      <c r="AA29" s="6" t="s">
        <v>228</v>
      </c>
      <c r="AB29" t="s">
        <v>239</v>
      </c>
    </row>
    <row r="30" spans="27:28" x14ac:dyDescent="0.25">
      <c r="AA30" s="7" t="s">
        <v>44</v>
      </c>
      <c r="AB30" s="5">
        <v>11</v>
      </c>
    </row>
    <row r="31" spans="27:28" x14ac:dyDescent="0.25">
      <c r="AA31" s="7" t="s">
        <v>147</v>
      </c>
      <c r="AB31" s="5">
        <v>4</v>
      </c>
    </row>
    <row r="32" spans="27:28" x14ac:dyDescent="0.25">
      <c r="AA32" s="7" t="s">
        <v>118</v>
      </c>
      <c r="AB32" s="5">
        <v>1</v>
      </c>
    </row>
    <row r="33" spans="1:31" x14ac:dyDescent="0.25">
      <c r="AA33" s="7" t="s">
        <v>70</v>
      </c>
      <c r="AB33" s="5">
        <v>13</v>
      </c>
    </row>
    <row r="35" spans="1:31" x14ac:dyDescent="0.25">
      <c r="AA35" s="6" t="s">
        <v>228</v>
      </c>
      <c r="AB35" t="s">
        <v>239</v>
      </c>
    </row>
    <row r="36" spans="1:31" x14ac:dyDescent="0.25">
      <c r="AA36" s="7" t="s">
        <v>58</v>
      </c>
      <c r="AB36" s="5">
        <v>2</v>
      </c>
    </row>
    <row r="37" spans="1:31" x14ac:dyDescent="0.25">
      <c r="AA37" s="7" t="s">
        <v>45</v>
      </c>
      <c r="AB37" s="5">
        <v>22</v>
      </c>
    </row>
    <row r="38" spans="1:31" x14ac:dyDescent="0.25">
      <c r="AA38" s="7" t="s">
        <v>118</v>
      </c>
      <c r="AB38" s="5">
        <v>5</v>
      </c>
    </row>
    <row r="39" spans="1:31" x14ac:dyDescent="0.25">
      <c r="A39" s="6" t="s">
        <v>252</v>
      </c>
      <c r="B39" s="6" t="s">
        <v>238</v>
      </c>
    </row>
    <row r="40" spans="1:31" x14ac:dyDescent="0.25">
      <c r="A40" s="6" t="s">
        <v>228</v>
      </c>
      <c r="B40" t="s">
        <v>82</v>
      </c>
      <c r="C40" t="s">
        <v>46</v>
      </c>
      <c r="D40" t="s">
        <v>107</v>
      </c>
      <c r="AA40" s="6" t="s">
        <v>228</v>
      </c>
      <c r="AB40" t="s">
        <v>239</v>
      </c>
    </row>
    <row r="41" spans="1:31" x14ac:dyDescent="0.25">
      <c r="A41" s="7">
        <v>1</v>
      </c>
      <c r="B41" s="5"/>
      <c r="C41" s="5">
        <v>8</v>
      </c>
      <c r="D41" s="5">
        <v>1</v>
      </c>
      <c r="AA41" s="7" t="s">
        <v>82</v>
      </c>
      <c r="AB41" s="12">
        <v>0.13793103448275862</v>
      </c>
      <c r="AE41" s="12"/>
    </row>
    <row r="42" spans="1:31" x14ac:dyDescent="0.25">
      <c r="A42" s="7">
        <v>2</v>
      </c>
      <c r="B42" s="5">
        <v>2</v>
      </c>
      <c r="C42" s="5">
        <v>4</v>
      </c>
      <c r="D42" s="5"/>
      <c r="AA42" s="7" t="s">
        <v>46</v>
      </c>
      <c r="AB42" s="12">
        <v>0.65517241379310343</v>
      </c>
    </row>
    <row r="43" spans="1:31" x14ac:dyDescent="0.25">
      <c r="A43" s="7">
        <v>3</v>
      </c>
      <c r="B43" s="5"/>
      <c r="C43" s="5">
        <v>6</v>
      </c>
      <c r="D43" s="5"/>
      <c r="AA43" s="7" t="s">
        <v>107</v>
      </c>
      <c r="AB43" s="12">
        <v>0.20689655172413793</v>
      </c>
    </row>
    <row r="44" spans="1:31" x14ac:dyDescent="0.25">
      <c r="A44" s="7">
        <v>4</v>
      </c>
      <c r="B44" s="5">
        <v>8</v>
      </c>
      <c r="C44" s="5">
        <v>16</v>
      </c>
      <c r="D44" s="5">
        <v>12</v>
      </c>
    </row>
    <row r="45" spans="1:31" x14ac:dyDescent="0.25">
      <c r="A45" s="7">
        <v>5</v>
      </c>
      <c r="B45" s="5">
        <v>5</v>
      </c>
      <c r="C45" s="5">
        <v>15</v>
      </c>
      <c r="D45" s="5">
        <v>10</v>
      </c>
    </row>
    <row r="47" spans="1:31" x14ac:dyDescent="0.25">
      <c r="A47" s="6" t="s">
        <v>253</v>
      </c>
      <c r="B47" s="6" t="s">
        <v>238</v>
      </c>
    </row>
    <row r="48" spans="1:31" x14ac:dyDescent="0.25">
      <c r="A48" s="6" t="s">
        <v>228</v>
      </c>
      <c r="B48" t="s">
        <v>82</v>
      </c>
      <c r="C48" t="s">
        <v>46</v>
      </c>
      <c r="D48" t="s">
        <v>107</v>
      </c>
    </row>
    <row r="49" spans="1:23" x14ac:dyDescent="0.25">
      <c r="A49" s="7">
        <v>1</v>
      </c>
      <c r="B49" s="5">
        <v>2</v>
      </c>
      <c r="C49" s="5"/>
      <c r="D49" s="5"/>
    </row>
    <row r="50" spans="1:23" x14ac:dyDescent="0.25">
      <c r="A50" s="7">
        <v>2</v>
      </c>
      <c r="B50" s="5"/>
      <c r="C50" s="5">
        <v>14</v>
      </c>
      <c r="D50" s="5">
        <v>4</v>
      </c>
    </row>
    <row r="51" spans="1:23" x14ac:dyDescent="0.25">
      <c r="A51" s="7">
        <v>3</v>
      </c>
      <c r="B51" s="5"/>
      <c r="C51" s="5">
        <v>3</v>
      </c>
      <c r="D51" s="5">
        <v>12</v>
      </c>
    </row>
    <row r="52" spans="1:23" x14ac:dyDescent="0.25">
      <c r="A52" s="7">
        <v>4</v>
      </c>
      <c r="B52" s="5"/>
      <c r="C52" s="5">
        <v>12</v>
      </c>
      <c r="D52" s="5"/>
    </row>
    <row r="53" spans="1:23" x14ac:dyDescent="0.25">
      <c r="A53" s="7">
        <v>5</v>
      </c>
      <c r="B53" s="5">
        <v>10</v>
      </c>
      <c r="C53" s="5">
        <v>40</v>
      </c>
      <c r="D53" s="5"/>
    </row>
    <row r="55" spans="1:23" x14ac:dyDescent="0.25">
      <c r="A55" s="6" t="s">
        <v>254</v>
      </c>
      <c r="B55" s="6" t="s">
        <v>238</v>
      </c>
    </row>
    <row r="56" spans="1:23" x14ac:dyDescent="0.25">
      <c r="A56" s="6" t="s">
        <v>228</v>
      </c>
      <c r="B56" t="s">
        <v>82</v>
      </c>
      <c r="C56" t="s">
        <v>46</v>
      </c>
      <c r="D56" t="s">
        <v>107</v>
      </c>
    </row>
    <row r="57" spans="1:23" x14ac:dyDescent="0.25">
      <c r="A57" s="7">
        <v>1</v>
      </c>
      <c r="B57" s="5"/>
      <c r="C57" s="5">
        <v>1</v>
      </c>
      <c r="D57" s="5"/>
    </row>
    <row r="58" spans="1:23" x14ac:dyDescent="0.25">
      <c r="A58" s="7">
        <v>2</v>
      </c>
      <c r="B58" s="5">
        <v>2</v>
      </c>
      <c r="C58" s="5"/>
      <c r="D58" s="5">
        <v>2</v>
      </c>
    </row>
    <row r="59" spans="1:23" x14ac:dyDescent="0.25">
      <c r="A59" s="7">
        <v>3</v>
      </c>
      <c r="B59" s="5">
        <v>6</v>
      </c>
      <c r="C59" s="5">
        <v>36</v>
      </c>
      <c r="D59" s="5">
        <v>6</v>
      </c>
    </row>
    <row r="60" spans="1:23" x14ac:dyDescent="0.25">
      <c r="A60" s="7">
        <v>4</v>
      </c>
      <c r="B60" s="5">
        <v>4</v>
      </c>
      <c r="C60" s="5">
        <v>16</v>
      </c>
      <c r="D60" s="5">
        <v>4</v>
      </c>
    </row>
    <row r="61" spans="1:23" x14ac:dyDescent="0.25">
      <c r="A61" s="7">
        <v>5</v>
      </c>
      <c r="B61" s="5"/>
      <c r="C61" s="5">
        <v>10</v>
      </c>
      <c r="D61" s="5">
        <v>10</v>
      </c>
    </row>
    <row r="63" spans="1:23" x14ac:dyDescent="0.25">
      <c r="A63" s="6" t="s">
        <v>255</v>
      </c>
      <c r="B63" s="6" t="s">
        <v>238</v>
      </c>
      <c r="F63" s="6" t="s">
        <v>228</v>
      </c>
      <c r="G63" t="s">
        <v>257</v>
      </c>
      <c r="H63" t="s">
        <v>258</v>
      </c>
      <c r="I63" t="s">
        <v>259</v>
      </c>
      <c r="J63" t="s">
        <v>260</v>
      </c>
      <c r="K63" t="s">
        <v>261</v>
      </c>
      <c r="L63" t="s">
        <v>262</v>
      </c>
      <c r="N63" s="6" t="s">
        <v>228</v>
      </c>
      <c r="O63" t="s">
        <v>263</v>
      </c>
      <c r="P63" t="s">
        <v>264</v>
      </c>
      <c r="Q63" t="s">
        <v>265</v>
      </c>
      <c r="R63" t="s">
        <v>266</v>
      </c>
      <c r="S63" t="s">
        <v>267</v>
      </c>
      <c r="T63" t="s">
        <v>268</v>
      </c>
      <c r="U63" t="s">
        <v>269</v>
      </c>
      <c r="V63" t="s">
        <v>192</v>
      </c>
      <c r="W63" t="s">
        <v>270</v>
      </c>
    </row>
    <row r="64" spans="1:23" x14ac:dyDescent="0.25">
      <c r="A64" s="6" t="s">
        <v>228</v>
      </c>
      <c r="B64" t="s">
        <v>82</v>
      </c>
      <c r="C64" t="s">
        <v>46</v>
      </c>
      <c r="D64" t="s">
        <v>107</v>
      </c>
      <c r="F64" s="7" t="s">
        <v>82</v>
      </c>
      <c r="G64" s="5">
        <v>4</v>
      </c>
      <c r="H64" s="5">
        <v>3</v>
      </c>
      <c r="I64" s="5">
        <v>3</v>
      </c>
      <c r="J64" s="5">
        <v>1</v>
      </c>
      <c r="K64" s="5">
        <v>1</v>
      </c>
      <c r="L64" s="5">
        <v>1</v>
      </c>
      <c r="N64" s="7" t="s">
        <v>82</v>
      </c>
      <c r="O64" s="5">
        <v>1</v>
      </c>
      <c r="P64" s="5">
        <v>0</v>
      </c>
      <c r="Q64" s="5">
        <v>1</v>
      </c>
      <c r="R64" s="5">
        <v>0</v>
      </c>
      <c r="S64" s="5">
        <v>0</v>
      </c>
      <c r="T64" s="5">
        <v>0</v>
      </c>
      <c r="U64" s="5">
        <v>0</v>
      </c>
      <c r="V64" s="5">
        <v>2</v>
      </c>
      <c r="W64" s="5">
        <v>1</v>
      </c>
    </row>
    <row r="65" spans="1:23" x14ac:dyDescent="0.25">
      <c r="A65" s="7">
        <v>1</v>
      </c>
      <c r="B65" s="5"/>
      <c r="C65" s="5">
        <v>3</v>
      </c>
      <c r="D65" s="5">
        <v>4</v>
      </c>
      <c r="F65" s="7" t="s">
        <v>46</v>
      </c>
      <c r="G65" s="5">
        <v>10</v>
      </c>
      <c r="H65" s="5">
        <v>10</v>
      </c>
      <c r="I65" s="5">
        <v>9</v>
      </c>
      <c r="J65" s="5">
        <v>8</v>
      </c>
      <c r="K65" s="5">
        <v>8</v>
      </c>
      <c r="L65" s="5">
        <v>1</v>
      </c>
      <c r="N65" s="7" t="s">
        <v>46</v>
      </c>
      <c r="O65" s="5">
        <v>3</v>
      </c>
      <c r="P65" s="5">
        <v>7</v>
      </c>
      <c r="Q65" s="5">
        <v>5</v>
      </c>
      <c r="R65" s="5">
        <v>0</v>
      </c>
      <c r="S65" s="5">
        <v>3</v>
      </c>
      <c r="T65" s="5">
        <v>5</v>
      </c>
      <c r="U65" s="5">
        <v>3</v>
      </c>
      <c r="V65" s="5">
        <v>7</v>
      </c>
      <c r="W65" s="5">
        <v>1</v>
      </c>
    </row>
    <row r="66" spans="1:23" x14ac:dyDescent="0.25">
      <c r="A66" s="7">
        <v>2</v>
      </c>
      <c r="B66" s="5">
        <v>4</v>
      </c>
      <c r="C66" s="5">
        <v>16</v>
      </c>
      <c r="D66" s="5">
        <v>2</v>
      </c>
      <c r="F66" s="7" t="s">
        <v>107</v>
      </c>
      <c r="G66" s="5">
        <v>4</v>
      </c>
      <c r="H66" s="5">
        <v>1</v>
      </c>
      <c r="I66" s="5">
        <v>1</v>
      </c>
      <c r="J66" s="5">
        <v>2</v>
      </c>
      <c r="K66" s="5">
        <v>3</v>
      </c>
      <c r="L66" s="5">
        <v>0</v>
      </c>
      <c r="N66" s="7" t="s">
        <v>107</v>
      </c>
      <c r="O66" s="5">
        <v>2</v>
      </c>
      <c r="P66" s="5">
        <v>2</v>
      </c>
      <c r="Q66" s="5">
        <v>2</v>
      </c>
      <c r="R66" s="5">
        <v>0</v>
      </c>
      <c r="S66" s="5">
        <v>1</v>
      </c>
      <c r="T66" s="5">
        <v>0</v>
      </c>
      <c r="U66" s="5">
        <v>2</v>
      </c>
      <c r="V66" s="5">
        <v>2</v>
      </c>
      <c r="W66" s="5">
        <v>0</v>
      </c>
    </row>
    <row r="67" spans="1:23" x14ac:dyDescent="0.25">
      <c r="A67" s="7">
        <v>3</v>
      </c>
      <c r="B67" s="5">
        <v>3</v>
      </c>
      <c r="C67" s="5">
        <v>6</v>
      </c>
      <c r="D67" s="5"/>
    </row>
    <row r="68" spans="1:23" x14ac:dyDescent="0.25">
      <c r="A68" s="7">
        <v>4</v>
      </c>
      <c r="B68" s="5">
        <v>4</v>
      </c>
      <c r="C68" s="5">
        <v>16</v>
      </c>
      <c r="D68" s="5">
        <v>4</v>
      </c>
    </row>
    <row r="69" spans="1:23" x14ac:dyDescent="0.25">
      <c r="A69" s="7">
        <v>5</v>
      </c>
      <c r="B69" s="5"/>
      <c r="C69" s="5">
        <v>10</v>
      </c>
      <c r="D69" s="5"/>
    </row>
    <row r="71" spans="1:23" x14ac:dyDescent="0.25">
      <c r="A71" s="6" t="s">
        <v>256</v>
      </c>
      <c r="B71" s="6" t="s">
        <v>238</v>
      </c>
    </row>
    <row r="72" spans="1:23" x14ac:dyDescent="0.25">
      <c r="A72" s="6" t="s">
        <v>228</v>
      </c>
      <c r="B72" t="s">
        <v>82</v>
      </c>
      <c r="C72" t="s">
        <v>46</v>
      </c>
      <c r="D72" t="s">
        <v>107</v>
      </c>
    </row>
    <row r="73" spans="1:23" x14ac:dyDescent="0.25">
      <c r="A73" s="7">
        <v>1</v>
      </c>
      <c r="B73" s="5">
        <v>2</v>
      </c>
      <c r="C73" s="5">
        <v>7</v>
      </c>
      <c r="D73" s="5">
        <v>1</v>
      </c>
    </row>
    <row r="74" spans="1:23" x14ac:dyDescent="0.25">
      <c r="A74" s="7">
        <v>2</v>
      </c>
      <c r="B74" s="5"/>
      <c r="C74" s="5">
        <v>4</v>
      </c>
      <c r="D74" s="5">
        <v>4</v>
      </c>
    </row>
    <row r="75" spans="1:23" x14ac:dyDescent="0.25">
      <c r="A75" s="7">
        <v>3</v>
      </c>
      <c r="B75" s="5">
        <v>3</v>
      </c>
      <c r="C75" s="5">
        <v>6</v>
      </c>
      <c r="D75" s="5"/>
    </row>
    <row r="76" spans="1:23" x14ac:dyDescent="0.25">
      <c r="A76" s="7">
        <v>4</v>
      </c>
      <c r="B76" s="5"/>
      <c r="C76" s="5">
        <v>16</v>
      </c>
      <c r="D76" s="5">
        <v>4</v>
      </c>
    </row>
    <row r="77" spans="1:23" x14ac:dyDescent="0.25">
      <c r="A77" s="7">
        <v>5</v>
      </c>
      <c r="B77" s="5">
        <v>5</v>
      </c>
      <c r="C77" s="5">
        <v>20</v>
      </c>
      <c r="D77" s="5">
        <v>10</v>
      </c>
    </row>
  </sheetData>
  <pageMargins left="0.7" right="0.7" top="0.75" bottom="0.75" header="0.3" footer="0.3"/>
  <pageSetup paperSize="9" orientation="portrait" r:id="rId22"/>
  <drawing r:id="rId23"/>
  <extLst>
    <ext xmlns:x14="http://schemas.microsoft.com/office/spreadsheetml/2009/9/main" uri="{A8765BA9-456A-4dab-B4F3-ACF838C121DE}">
      <x14:slicerList>
        <x14:slicer r:id="rId2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DB950-1456-4B05-B7A6-A589E64973FB}">
  <dimension ref="A3:B85"/>
  <sheetViews>
    <sheetView zoomScale="94" zoomScaleNormal="94" workbookViewId="0">
      <selection activeCell="A9" sqref="A9"/>
    </sheetView>
  </sheetViews>
  <sheetFormatPr defaultRowHeight="13.2" x14ac:dyDescent="0.25"/>
  <cols>
    <col min="1" max="1" width="25.77734375" bestFit="1" customWidth="1"/>
    <col min="2" max="2" width="12.44140625" bestFit="1" customWidth="1"/>
  </cols>
  <sheetData>
    <row r="3" spans="1:2" x14ac:dyDescent="0.25">
      <c r="A3" s="6" t="s">
        <v>228</v>
      </c>
      <c r="B3" t="s">
        <v>241</v>
      </c>
    </row>
    <row r="4" spans="1:2" x14ac:dyDescent="0.25">
      <c r="A4" s="7" t="s">
        <v>246</v>
      </c>
      <c r="B4" s="5">
        <v>29</v>
      </c>
    </row>
    <row r="5" spans="1:2" x14ac:dyDescent="0.25">
      <c r="A5" s="8" t="s">
        <v>78</v>
      </c>
      <c r="B5" s="5">
        <v>5</v>
      </c>
    </row>
    <row r="6" spans="1:2" x14ac:dyDescent="0.25">
      <c r="A6" s="8" t="s">
        <v>71</v>
      </c>
      <c r="B6" s="5">
        <v>2</v>
      </c>
    </row>
    <row r="7" spans="1:2" x14ac:dyDescent="0.25">
      <c r="A7" s="8" t="s">
        <v>148</v>
      </c>
      <c r="B7" s="5">
        <v>2</v>
      </c>
    </row>
    <row r="8" spans="1:2" x14ac:dyDescent="0.25">
      <c r="A8" s="8" t="s">
        <v>47</v>
      </c>
      <c r="B8" s="5">
        <v>11</v>
      </c>
    </row>
    <row r="9" spans="1:2" x14ac:dyDescent="0.25">
      <c r="A9" s="8" t="s">
        <v>87</v>
      </c>
      <c r="B9" s="5">
        <v>6</v>
      </c>
    </row>
    <row r="10" spans="1:2" x14ac:dyDescent="0.25">
      <c r="A10" s="8" t="s">
        <v>59</v>
      </c>
      <c r="B10" s="5">
        <v>3</v>
      </c>
    </row>
    <row r="11" spans="1:2" x14ac:dyDescent="0.25">
      <c r="A11" s="7" t="s">
        <v>249</v>
      </c>
      <c r="B11" s="5">
        <v>29</v>
      </c>
    </row>
    <row r="12" spans="1:2" x14ac:dyDescent="0.25">
      <c r="A12" s="8" t="s">
        <v>102</v>
      </c>
      <c r="B12" s="5">
        <v>4</v>
      </c>
    </row>
    <row r="13" spans="1:2" x14ac:dyDescent="0.25">
      <c r="A13" s="8" t="s">
        <v>199</v>
      </c>
      <c r="B13" s="5">
        <v>0</v>
      </c>
    </row>
    <row r="14" spans="1:2" x14ac:dyDescent="0.25">
      <c r="A14" s="8" t="s">
        <v>73</v>
      </c>
      <c r="B14" s="5">
        <v>8</v>
      </c>
    </row>
    <row r="15" spans="1:2" x14ac:dyDescent="0.25">
      <c r="A15" s="8" t="s">
        <v>88</v>
      </c>
      <c r="B15" s="5">
        <v>5</v>
      </c>
    </row>
    <row r="16" spans="1:2" x14ac:dyDescent="0.25">
      <c r="A16" s="8" t="s">
        <v>140</v>
      </c>
      <c r="B16" s="5">
        <v>1</v>
      </c>
    </row>
    <row r="17" spans="1:2" x14ac:dyDescent="0.25">
      <c r="A17" s="8" t="s">
        <v>50</v>
      </c>
      <c r="B17" s="5">
        <v>9</v>
      </c>
    </row>
    <row r="18" spans="1:2" x14ac:dyDescent="0.25">
      <c r="A18" s="8" t="s">
        <v>92</v>
      </c>
      <c r="B18" s="5">
        <v>2</v>
      </c>
    </row>
    <row r="19" spans="1:2" x14ac:dyDescent="0.25">
      <c r="A19" s="7" t="s">
        <v>140</v>
      </c>
      <c r="B19" s="5">
        <v>29</v>
      </c>
    </row>
    <row r="20" spans="1:2" x14ac:dyDescent="0.25">
      <c r="A20" s="8" t="s">
        <v>201</v>
      </c>
      <c r="B20" s="5">
        <v>11</v>
      </c>
    </row>
    <row r="21" spans="1:2" x14ac:dyDescent="0.25">
      <c r="A21" s="8" t="s">
        <v>200</v>
      </c>
      <c r="B21" s="5">
        <v>18</v>
      </c>
    </row>
    <row r="22" spans="1:2" x14ac:dyDescent="0.25">
      <c r="A22" s="7" t="s">
        <v>245</v>
      </c>
      <c r="B22" s="5">
        <v>59</v>
      </c>
    </row>
    <row r="23" spans="1:2" x14ac:dyDescent="0.25">
      <c r="A23" s="8" t="s">
        <v>168</v>
      </c>
      <c r="B23" s="5">
        <v>2</v>
      </c>
    </row>
    <row r="24" spans="1:2" x14ac:dyDescent="0.25">
      <c r="A24" s="8" t="s">
        <v>169</v>
      </c>
      <c r="B24" s="5">
        <v>12</v>
      </c>
    </row>
    <row r="25" spans="1:2" x14ac:dyDescent="0.25">
      <c r="A25" s="8" t="s">
        <v>170</v>
      </c>
      <c r="B25" s="5">
        <v>13</v>
      </c>
    </row>
    <row r="26" spans="1:2" x14ac:dyDescent="0.25">
      <c r="A26" s="8" t="s">
        <v>64</v>
      </c>
      <c r="B26" s="5">
        <v>18</v>
      </c>
    </row>
    <row r="27" spans="1:2" x14ac:dyDescent="0.25">
      <c r="A27" s="8" t="s">
        <v>171</v>
      </c>
      <c r="B27" s="5">
        <v>14</v>
      </c>
    </row>
    <row r="28" spans="1:2" x14ac:dyDescent="0.25">
      <c r="A28" s="7" t="s">
        <v>248</v>
      </c>
      <c r="B28" s="5">
        <v>29</v>
      </c>
    </row>
    <row r="29" spans="1:2" x14ac:dyDescent="0.25">
      <c r="A29" s="8" t="s">
        <v>93</v>
      </c>
      <c r="B29" s="5">
        <v>2</v>
      </c>
    </row>
    <row r="30" spans="1:2" x14ac:dyDescent="0.25">
      <c r="A30" s="8" t="s">
        <v>74</v>
      </c>
      <c r="B30" s="5">
        <v>2</v>
      </c>
    </row>
    <row r="31" spans="1:2" x14ac:dyDescent="0.25">
      <c r="A31" s="8" t="s">
        <v>202</v>
      </c>
      <c r="B31" s="5">
        <v>2</v>
      </c>
    </row>
    <row r="32" spans="1:2" x14ac:dyDescent="0.25">
      <c r="A32" s="8" t="s">
        <v>63</v>
      </c>
      <c r="B32" s="5">
        <v>11</v>
      </c>
    </row>
    <row r="33" spans="1:2" x14ac:dyDescent="0.25">
      <c r="A33" s="8" t="s">
        <v>52</v>
      </c>
      <c r="B33" s="5">
        <v>12</v>
      </c>
    </row>
    <row r="34" spans="1:2" x14ac:dyDescent="0.25">
      <c r="A34" s="7" t="s">
        <v>250</v>
      </c>
      <c r="B34" s="5">
        <v>29</v>
      </c>
    </row>
    <row r="35" spans="1:2" x14ac:dyDescent="0.25">
      <c r="A35" s="8" t="s">
        <v>186</v>
      </c>
      <c r="B35" s="5">
        <v>0</v>
      </c>
    </row>
    <row r="36" spans="1:2" x14ac:dyDescent="0.25">
      <c r="A36" s="8" t="s">
        <v>188</v>
      </c>
      <c r="B36" s="5">
        <v>1</v>
      </c>
    </row>
    <row r="37" spans="1:2" x14ac:dyDescent="0.25">
      <c r="A37" s="8" t="s">
        <v>187</v>
      </c>
      <c r="B37" s="5">
        <v>0</v>
      </c>
    </row>
    <row r="38" spans="1:2" x14ac:dyDescent="0.25">
      <c r="A38" s="8" t="s">
        <v>64</v>
      </c>
      <c r="B38" s="5">
        <v>19</v>
      </c>
    </row>
    <row r="39" spans="1:2" x14ac:dyDescent="0.25">
      <c r="A39" s="8" t="s">
        <v>53</v>
      </c>
      <c r="B39" s="5">
        <v>9</v>
      </c>
    </row>
    <row r="40" spans="1:2" x14ac:dyDescent="0.25">
      <c r="A40" s="7" t="s">
        <v>50</v>
      </c>
      <c r="B40" s="5">
        <v>29</v>
      </c>
    </row>
    <row r="41" spans="1:2" x14ac:dyDescent="0.25">
      <c r="A41" s="8" t="s">
        <v>180</v>
      </c>
      <c r="B41" s="5">
        <v>7</v>
      </c>
    </row>
    <row r="42" spans="1:2" x14ac:dyDescent="0.25">
      <c r="A42" s="8" t="s">
        <v>179</v>
      </c>
      <c r="B42" s="5">
        <v>5</v>
      </c>
    </row>
    <row r="43" spans="1:2" x14ac:dyDescent="0.25">
      <c r="A43" s="8" t="s">
        <v>182</v>
      </c>
      <c r="B43" s="5">
        <v>6</v>
      </c>
    </row>
    <row r="44" spans="1:2" x14ac:dyDescent="0.25">
      <c r="A44" s="8" t="s">
        <v>181</v>
      </c>
      <c r="B44" s="5">
        <v>11</v>
      </c>
    </row>
    <row r="45" spans="1:2" x14ac:dyDescent="0.25">
      <c r="A45" s="7" t="s">
        <v>247</v>
      </c>
      <c r="B45" s="5">
        <v>50</v>
      </c>
    </row>
    <row r="46" spans="1:2" x14ac:dyDescent="0.25">
      <c r="A46" s="8" t="s">
        <v>192</v>
      </c>
      <c r="B46" s="5">
        <v>11</v>
      </c>
    </row>
    <row r="47" spans="1:2" x14ac:dyDescent="0.25">
      <c r="A47" s="8" t="s">
        <v>197</v>
      </c>
      <c r="B47" s="5">
        <v>9</v>
      </c>
    </row>
    <row r="48" spans="1:2" x14ac:dyDescent="0.25">
      <c r="A48" s="8" t="s">
        <v>191</v>
      </c>
      <c r="B48" s="5">
        <v>2</v>
      </c>
    </row>
    <row r="49" spans="1:2" x14ac:dyDescent="0.25">
      <c r="A49" s="8" t="s">
        <v>190</v>
      </c>
      <c r="B49" s="5">
        <v>4</v>
      </c>
    </row>
    <row r="50" spans="1:2" x14ac:dyDescent="0.25">
      <c r="A50" s="8" t="s">
        <v>198</v>
      </c>
      <c r="B50" s="5">
        <v>6</v>
      </c>
    </row>
    <row r="51" spans="1:2" x14ac:dyDescent="0.25">
      <c r="A51" s="8" t="s">
        <v>193</v>
      </c>
      <c r="B51" s="5">
        <v>5</v>
      </c>
    </row>
    <row r="52" spans="1:2" x14ac:dyDescent="0.25">
      <c r="A52" s="8" t="s">
        <v>194</v>
      </c>
      <c r="B52" s="5">
        <v>5</v>
      </c>
    </row>
    <row r="53" spans="1:2" x14ac:dyDescent="0.25">
      <c r="A53" s="8" t="s">
        <v>196</v>
      </c>
      <c r="B53" s="5">
        <v>8</v>
      </c>
    </row>
    <row r="54" spans="1:2" x14ac:dyDescent="0.25">
      <c r="A54" s="8" t="s">
        <v>195</v>
      </c>
      <c r="B54" s="5">
        <v>0</v>
      </c>
    </row>
    <row r="55" spans="1:2" x14ac:dyDescent="0.25">
      <c r="A55" s="7" t="s">
        <v>244</v>
      </c>
      <c r="B55" s="5">
        <v>145</v>
      </c>
    </row>
    <row r="56" spans="1:2" x14ac:dyDescent="0.25">
      <c r="A56" s="8" t="s">
        <v>203</v>
      </c>
      <c r="B56" s="5">
        <v>9</v>
      </c>
    </row>
    <row r="57" spans="1:2" x14ac:dyDescent="0.25">
      <c r="A57" s="8" t="s">
        <v>204</v>
      </c>
      <c r="B57" s="5">
        <v>3</v>
      </c>
    </row>
    <row r="58" spans="1:2" x14ac:dyDescent="0.25">
      <c r="A58" s="8" t="s">
        <v>205</v>
      </c>
      <c r="B58" s="5">
        <v>2</v>
      </c>
    </row>
    <row r="59" spans="1:2" x14ac:dyDescent="0.25">
      <c r="A59" s="8" t="s">
        <v>206</v>
      </c>
      <c r="B59" s="5">
        <v>9</v>
      </c>
    </row>
    <row r="60" spans="1:2" x14ac:dyDescent="0.25">
      <c r="A60" s="8" t="s">
        <v>207</v>
      </c>
      <c r="B60" s="5">
        <v>6</v>
      </c>
    </row>
    <row r="61" spans="1:2" x14ac:dyDescent="0.25">
      <c r="A61" s="8" t="s">
        <v>208</v>
      </c>
      <c r="B61" s="5">
        <v>2</v>
      </c>
    </row>
    <row r="62" spans="1:2" x14ac:dyDescent="0.25">
      <c r="A62" s="8" t="s">
        <v>209</v>
      </c>
      <c r="B62" s="5">
        <v>9</v>
      </c>
    </row>
    <row r="63" spans="1:2" x14ac:dyDescent="0.25">
      <c r="A63" s="8" t="s">
        <v>210</v>
      </c>
      <c r="B63" s="5">
        <v>5</v>
      </c>
    </row>
    <row r="64" spans="1:2" x14ac:dyDescent="0.25">
      <c r="A64" s="8" t="s">
        <v>211</v>
      </c>
      <c r="B64" s="5">
        <v>3</v>
      </c>
    </row>
    <row r="65" spans="1:2" x14ac:dyDescent="0.25">
      <c r="A65" s="8" t="s">
        <v>212</v>
      </c>
      <c r="B65" s="5">
        <v>10</v>
      </c>
    </row>
    <row r="66" spans="1:2" x14ac:dyDescent="0.25">
      <c r="A66" s="8" t="s">
        <v>213</v>
      </c>
      <c r="B66" s="5">
        <v>1</v>
      </c>
    </row>
    <row r="67" spans="1:2" x14ac:dyDescent="0.25">
      <c r="A67" s="8" t="s">
        <v>214</v>
      </c>
      <c r="B67" s="5">
        <v>2</v>
      </c>
    </row>
    <row r="68" spans="1:2" x14ac:dyDescent="0.25">
      <c r="A68" s="8" t="s">
        <v>215</v>
      </c>
      <c r="B68" s="5">
        <v>16</v>
      </c>
    </row>
    <row r="69" spans="1:2" x14ac:dyDescent="0.25">
      <c r="A69" s="8" t="s">
        <v>216</v>
      </c>
      <c r="B69" s="5">
        <v>6</v>
      </c>
    </row>
    <row r="70" spans="1:2" x14ac:dyDescent="0.25">
      <c r="A70" s="8" t="s">
        <v>217</v>
      </c>
      <c r="B70" s="5">
        <v>4</v>
      </c>
    </row>
    <row r="71" spans="1:2" x14ac:dyDescent="0.25">
      <c r="A71" s="8" t="s">
        <v>218</v>
      </c>
      <c r="B71" s="5">
        <v>7</v>
      </c>
    </row>
    <row r="72" spans="1:2" x14ac:dyDescent="0.25">
      <c r="A72" s="8" t="s">
        <v>219</v>
      </c>
      <c r="B72" s="5">
        <v>11</v>
      </c>
    </row>
    <row r="73" spans="1:2" x14ac:dyDescent="0.25">
      <c r="A73" s="8" t="s">
        <v>220</v>
      </c>
      <c r="B73" s="5">
        <v>3</v>
      </c>
    </row>
    <row r="74" spans="1:2" x14ac:dyDescent="0.25">
      <c r="A74" s="8" t="s">
        <v>221</v>
      </c>
      <c r="B74" s="5">
        <v>6</v>
      </c>
    </row>
    <row r="75" spans="1:2" x14ac:dyDescent="0.25">
      <c r="A75" s="8" t="s">
        <v>222</v>
      </c>
      <c r="B75" s="5">
        <v>2</v>
      </c>
    </row>
    <row r="76" spans="1:2" x14ac:dyDescent="0.25">
      <c r="A76" s="8" t="s">
        <v>223</v>
      </c>
      <c r="B76" s="5">
        <v>10</v>
      </c>
    </row>
    <row r="77" spans="1:2" x14ac:dyDescent="0.25">
      <c r="A77" s="8" t="s">
        <v>224</v>
      </c>
      <c r="B77" s="5">
        <v>4</v>
      </c>
    </row>
    <row r="78" spans="1:2" x14ac:dyDescent="0.25">
      <c r="A78" s="8" t="s">
        <v>225</v>
      </c>
      <c r="B78" s="5">
        <v>3</v>
      </c>
    </row>
    <row r="79" spans="1:2" x14ac:dyDescent="0.25">
      <c r="A79" s="8" t="s">
        <v>226</v>
      </c>
      <c r="B79" s="5">
        <v>5</v>
      </c>
    </row>
    <row r="80" spans="1:2" x14ac:dyDescent="0.25">
      <c r="A80" s="8" t="s">
        <v>227</v>
      </c>
      <c r="B80" s="5">
        <v>7</v>
      </c>
    </row>
    <row r="81" spans="1:2" x14ac:dyDescent="0.25">
      <c r="A81" s="7" t="s">
        <v>251</v>
      </c>
      <c r="B81" s="5">
        <v>29</v>
      </c>
    </row>
    <row r="82" spans="1:2" x14ac:dyDescent="0.25">
      <c r="A82" s="8" t="s">
        <v>175</v>
      </c>
      <c r="B82" s="5">
        <v>13</v>
      </c>
    </row>
    <row r="83" spans="1:2" x14ac:dyDescent="0.25">
      <c r="A83" s="8" t="s">
        <v>176</v>
      </c>
      <c r="B83" s="5">
        <v>9</v>
      </c>
    </row>
    <row r="84" spans="1:2" x14ac:dyDescent="0.25">
      <c r="A84" s="8" t="s">
        <v>177</v>
      </c>
      <c r="B84" s="5">
        <v>7</v>
      </c>
    </row>
    <row r="85" spans="1:2" x14ac:dyDescent="0.25">
      <c r="A85" s="7" t="s">
        <v>236</v>
      </c>
      <c r="B85" s="5">
        <v>457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41"/>
  <sheetViews>
    <sheetView workbookViewId="0"/>
  </sheetViews>
  <sheetFormatPr defaultColWidth="12.6640625" defaultRowHeight="15.75" customHeight="1" x14ac:dyDescent="0.25"/>
  <cols>
    <col min="1" max="1" width="10.33203125" bestFit="1" customWidth="1"/>
    <col min="2" max="2" width="25" bestFit="1" customWidth="1"/>
    <col min="3" max="3" width="7.44140625" bestFit="1" customWidth="1"/>
    <col min="4" max="4" width="6.21875" bestFit="1" customWidth="1"/>
    <col min="5" max="5" width="13.33203125" bestFit="1" customWidth="1"/>
    <col min="6" max="6" width="7.77734375" bestFit="1" customWidth="1"/>
    <col min="7" max="7" width="13.6640625" bestFit="1" customWidth="1"/>
    <col min="8" max="8" width="14.77734375" bestFit="1" customWidth="1"/>
    <col min="9" max="9" width="9.21875" bestFit="1" customWidth="1"/>
    <col min="10" max="14" width="6.44140625" bestFit="1" customWidth="1"/>
    <col min="15" max="15" width="10.44140625" bestFit="1" customWidth="1"/>
    <col min="16" max="16" width="10.5546875" bestFit="1" customWidth="1"/>
    <col min="17" max="17" width="16.5546875" bestFit="1" customWidth="1"/>
    <col min="18" max="18" width="10.21875" bestFit="1" customWidth="1"/>
    <col min="19" max="19" width="9.33203125" bestFit="1" customWidth="1"/>
    <col min="20" max="20" width="9.109375" bestFit="1" customWidth="1"/>
    <col min="21" max="21" width="21.109375" bestFit="1" customWidth="1"/>
    <col min="22" max="22" width="12" bestFit="1" customWidth="1"/>
    <col min="23" max="23" width="80.88671875" bestFit="1" customWidth="1"/>
    <col min="24" max="24" width="13.109375" bestFit="1" customWidth="1"/>
    <col min="25" max="25" width="13.33203125" bestFit="1" customWidth="1"/>
    <col min="26" max="26" width="14" bestFit="1" customWidth="1"/>
    <col min="27" max="27" width="12.5546875" bestFit="1" customWidth="1"/>
    <col min="28" max="28" width="10.6640625" bestFit="1" customWidth="1"/>
    <col min="29" max="29" width="11.33203125" bestFit="1" customWidth="1"/>
    <col min="30" max="30" width="80.88671875" bestFit="1" customWidth="1"/>
    <col min="31" max="31" width="11.33203125" bestFit="1" customWidth="1"/>
    <col min="32" max="32" width="13.33203125" bestFit="1" customWidth="1"/>
    <col min="33" max="33" width="12.33203125" bestFit="1" customWidth="1"/>
    <col min="34" max="34" width="7.88671875" bestFit="1" customWidth="1"/>
    <col min="35" max="35" width="10.109375" bestFit="1" customWidth="1"/>
    <col min="36" max="36" width="8.77734375" bestFit="1" customWidth="1"/>
    <col min="37" max="37" width="11.33203125" bestFit="1" customWidth="1"/>
    <col min="38" max="38" width="10" bestFit="1" customWidth="1"/>
    <col min="39" max="39" width="9.77734375" bestFit="1" customWidth="1"/>
  </cols>
  <sheetData>
    <row r="1" spans="1:39"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ht="13.2" x14ac:dyDescent="0.25">
      <c r="A2" s="2">
        <v>44697</v>
      </c>
      <c r="B2" s="1" t="s">
        <v>39</v>
      </c>
      <c r="C2" s="1" t="s">
        <v>40</v>
      </c>
      <c r="D2" s="1" t="s">
        <v>41</v>
      </c>
      <c r="E2" s="1" t="s">
        <v>42</v>
      </c>
      <c r="F2" s="1" t="s">
        <v>43</v>
      </c>
      <c r="G2" s="1" t="s">
        <v>44</v>
      </c>
      <c r="H2" s="1" t="s">
        <v>45</v>
      </c>
      <c r="I2" s="1" t="s">
        <v>46</v>
      </c>
      <c r="J2" s="1">
        <v>2</v>
      </c>
      <c r="K2" s="1">
        <v>5</v>
      </c>
      <c r="L2" s="1">
        <v>1</v>
      </c>
      <c r="M2" s="1">
        <v>4</v>
      </c>
      <c r="N2" s="1">
        <v>3</v>
      </c>
      <c r="O2" s="11" t="s">
        <v>242</v>
      </c>
      <c r="P2" s="1" t="s">
        <v>47</v>
      </c>
      <c r="Q2" s="1" t="s">
        <v>48</v>
      </c>
      <c r="R2" s="1" t="s">
        <v>49</v>
      </c>
      <c r="S2" s="1" t="s">
        <v>50</v>
      </c>
      <c r="T2" s="1" t="s">
        <v>51</v>
      </c>
      <c r="U2" s="1" t="s">
        <v>52</v>
      </c>
      <c r="V2" s="1" t="s">
        <v>53</v>
      </c>
      <c r="W2" s="1" t="s">
        <v>54</v>
      </c>
      <c r="X2" s="1">
        <v>0</v>
      </c>
      <c r="Y2" s="1">
        <v>0</v>
      </c>
      <c r="Z2" s="1">
        <v>0</v>
      </c>
      <c r="AA2" s="1">
        <v>1</v>
      </c>
      <c r="AB2" s="1">
        <v>0</v>
      </c>
      <c r="AC2" s="1">
        <v>0</v>
      </c>
      <c r="AD2" s="1" t="s">
        <v>55</v>
      </c>
      <c r="AE2" s="1">
        <v>0</v>
      </c>
      <c r="AF2" s="1">
        <v>1</v>
      </c>
      <c r="AG2" s="1">
        <v>1</v>
      </c>
      <c r="AH2" s="1">
        <v>0</v>
      </c>
      <c r="AI2" s="1">
        <v>0</v>
      </c>
      <c r="AJ2" s="1">
        <v>0</v>
      </c>
      <c r="AK2" s="1">
        <v>0</v>
      </c>
      <c r="AL2" s="1">
        <v>0</v>
      </c>
      <c r="AM2" s="1">
        <v>1</v>
      </c>
    </row>
    <row r="3" spans="1:39" ht="13.2" x14ac:dyDescent="0.25">
      <c r="A3" s="2">
        <v>44697</v>
      </c>
      <c r="B3" s="1" t="s">
        <v>56</v>
      </c>
      <c r="C3" s="1" t="s">
        <v>40</v>
      </c>
      <c r="D3" s="1" t="s">
        <v>41</v>
      </c>
      <c r="E3" s="1" t="s">
        <v>42</v>
      </c>
      <c r="F3" s="1" t="s">
        <v>57</v>
      </c>
      <c r="G3" s="1" t="s">
        <v>44</v>
      </c>
      <c r="H3" s="1" t="s">
        <v>58</v>
      </c>
      <c r="I3" s="1" t="s">
        <v>46</v>
      </c>
      <c r="J3" s="1">
        <v>5</v>
      </c>
      <c r="K3" s="1">
        <v>2</v>
      </c>
      <c r="L3" s="1">
        <v>3</v>
      </c>
      <c r="M3" s="1">
        <v>4</v>
      </c>
      <c r="N3" s="1">
        <v>1</v>
      </c>
      <c r="O3" s="11" t="s">
        <v>242</v>
      </c>
      <c r="P3" s="1" t="s">
        <v>59</v>
      </c>
      <c r="Q3" s="1" t="s">
        <v>60</v>
      </c>
      <c r="R3" s="1" t="s">
        <v>61</v>
      </c>
      <c r="S3" s="1" t="s">
        <v>50</v>
      </c>
      <c r="T3" s="1" t="s">
        <v>62</v>
      </c>
      <c r="U3" s="1" t="s">
        <v>63</v>
      </c>
      <c r="V3" s="1" t="s">
        <v>64</v>
      </c>
      <c r="W3" s="1" t="s">
        <v>65</v>
      </c>
      <c r="X3" s="1">
        <v>0</v>
      </c>
      <c r="Y3" s="1">
        <v>0</v>
      </c>
      <c r="Z3" s="1">
        <v>1</v>
      </c>
      <c r="AA3" s="1">
        <v>0</v>
      </c>
      <c r="AB3" s="1">
        <v>0</v>
      </c>
      <c r="AC3" s="1">
        <v>0</v>
      </c>
      <c r="AD3" s="1" t="s">
        <v>66</v>
      </c>
      <c r="AE3" s="1">
        <v>0</v>
      </c>
      <c r="AF3" s="1">
        <v>0</v>
      </c>
      <c r="AG3" s="1">
        <v>0</v>
      </c>
      <c r="AH3" s="1">
        <v>0</v>
      </c>
      <c r="AI3" s="1">
        <v>0</v>
      </c>
      <c r="AJ3" s="1">
        <v>0</v>
      </c>
      <c r="AK3" s="1">
        <v>0</v>
      </c>
      <c r="AL3" s="1">
        <v>1</v>
      </c>
      <c r="AM3" s="1">
        <v>0</v>
      </c>
    </row>
    <row r="4" spans="1:39" ht="13.2" x14ac:dyDescent="0.25">
      <c r="A4" s="2">
        <v>44697</v>
      </c>
      <c r="B4" s="1" t="s">
        <v>67</v>
      </c>
      <c r="C4" s="1" t="s">
        <v>68</v>
      </c>
      <c r="D4" s="1" t="s">
        <v>69</v>
      </c>
      <c r="E4" s="1" t="s">
        <v>42</v>
      </c>
      <c r="F4" s="1" t="s">
        <v>57</v>
      </c>
      <c r="G4" s="1" t="s">
        <v>70</v>
      </c>
      <c r="H4" s="1" t="s">
        <v>45</v>
      </c>
      <c r="I4" s="1" t="s">
        <v>46</v>
      </c>
      <c r="J4" s="1">
        <v>5</v>
      </c>
      <c r="K4" s="1">
        <v>3</v>
      </c>
      <c r="L4" s="1">
        <v>4</v>
      </c>
      <c r="M4" s="1">
        <v>2</v>
      </c>
      <c r="N4" s="1">
        <v>1</v>
      </c>
      <c r="O4" s="11" t="s">
        <v>242</v>
      </c>
      <c r="P4" s="1" t="s">
        <v>71</v>
      </c>
      <c r="Q4" s="1" t="s">
        <v>72</v>
      </c>
      <c r="R4" s="1" t="s">
        <v>61</v>
      </c>
      <c r="S4" s="1" t="s">
        <v>73</v>
      </c>
      <c r="T4" s="1" t="s">
        <v>62</v>
      </c>
      <c r="U4" s="1" t="s">
        <v>74</v>
      </c>
      <c r="V4" s="1" t="s">
        <v>64</v>
      </c>
      <c r="W4" s="1" t="s">
        <v>75</v>
      </c>
      <c r="X4" s="1">
        <v>1</v>
      </c>
      <c r="Y4" s="1">
        <v>1</v>
      </c>
      <c r="Z4" s="1">
        <v>0</v>
      </c>
      <c r="AA4" s="1">
        <v>0</v>
      </c>
      <c r="AB4" s="1">
        <v>0</v>
      </c>
      <c r="AC4" s="1">
        <v>0</v>
      </c>
      <c r="AD4" s="1" t="s">
        <v>76</v>
      </c>
      <c r="AE4" s="1">
        <v>0</v>
      </c>
      <c r="AF4" s="1">
        <v>1</v>
      </c>
      <c r="AG4" s="1">
        <v>1</v>
      </c>
      <c r="AH4" s="1">
        <v>0</v>
      </c>
      <c r="AI4" s="1">
        <v>0</v>
      </c>
      <c r="AJ4" s="1">
        <v>0</v>
      </c>
      <c r="AK4" s="1">
        <v>1</v>
      </c>
      <c r="AL4" s="1">
        <v>0</v>
      </c>
      <c r="AM4" s="1">
        <v>0</v>
      </c>
    </row>
    <row r="5" spans="1:39" ht="13.2" x14ac:dyDescent="0.25">
      <c r="A5" s="2">
        <v>44697</v>
      </c>
      <c r="B5" s="1" t="s">
        <v>77</v>
      </c>
      <c r="C5" s="1" t="s">
        <v>40</v>
      </c>
      <c r="D5" s="1" t="s">
        <v>41</v>
      </c>
      <c r="E5" s="1" t="s">
        <v>42</v>
      </c>
      <c r="F5" s="1" t="s">
        <v>43</v>
      </c>
      <c r="G5" s="1" t="s">
        <v>44</v>
      </c>
      <c r="H5" s="1" t="s">
        <v>45</v>
      </c>
      <c r="I5" s="1" t="s">
        <v>46</v>
      </c>
      <c r="J5" s="1">
        <v>1</v>
      </c>
      <c r="K5" s="1">
        <v>2</v>
      </c>
      <c r="L5" s="1">
        <v>5</v>
      </c>
      <c r="M5" s="1">
        <v>3</v>
      </c>
      <c r="N5" s="1">
        <v>4</v>
      </c>
      <c r="O5" s="11" t="s">
        <v>243</v>
      </c>
      <c r="P5" s="1" t="s">
        <v>78</v>
      </c>
      <c r="Q5" s="1" t="s">
        <v>72</v>
      </c>
      <c r="R5" s="1" t="s">
        <v>61</v>
      </c>
      <c r="S5" s="1" t="s">
        <v>50</v>
      </c>
      <c r="T5" s="1" t="s">
        <v>62</v>
      </c>
      <c r="U5" s="1" t="s">
        <v>63</v>
      </c>
      <c r="V5" s="1" t="s">
        <v>64</v>
      </c>
      <c r="W5" s="1" t="s">
        <v>79</v>
      </c>
      <c r="X5" s="1">
        <v>0</v>
      </c>
      <c r="Y5" s="1">
        <v>0</v>
      </c>
      <c r="Z5" s="1">
        <v>1</v>
      </c>
      <c r="AA5" s="1">
        <v>0</v>
      </c>
      <c r="AB5" s="1">
        <v>1</v>
      </c>
      <c r="AC5" s="1">
        <v>0</v>
      </c>
      <c r="AD5" s="1" t="s">
        <v>80</v>
      </c>
      <c r="AE5" s="1">
        <v>1</v>
      </c>
      <c r="AF5" s="1">
        <v>1</v>
      </c>
      <c r="AG5" s="1">
        <v>0</v>
      </c>
      <c r="AH5" s="1">
        <v>0</v>
      </c>
      <c r="AI5" s="1">
        <v>1</v>
      </c>
      <c r="AJ5" s="1">
        <v>0</v>
      </c>
      <c r="AK5" s="1">
        <v>0</v>
      </c>
      <c r="AL5" s="1">
        <v>0</v>
      </c>
      <c r="AM5" s="1">
        <v>0</v>
      </c>
    </row>
    <row r="6" spans="1:39" ht="13.2" x14ac:dyDescent="0.25">
      <c r="A6" s="2">
        <v>44697</v>
      </c>
      <c r="B6" s="1" t="s">
        <v>81</v>
      </c>
      <c r="C6" s="1" t="s">
        <v>68</v>
      </c>
      <c r="D6" s="1" t="s">
        <v>41</v>
      </c>
      <c r="E6" s="1" t="s">
        <v>42</v>
      </c>
      <c r="F6" s="1" t="s">
        <v>43</v>
      </c>
      <c r="G6" s="1" t="s">
        <v>44</v>
      </c>
      <c r="H6" s="1" t="s">
        <v>45</v>
      </c>
      <c r="I6" s="1" t="s">
        <v>82</v>
      </c>
      <c r="J6" s="1">
        <v>4</v>
      </c>
      <c r="K6" s="1">
        <v>5</v>
      </c>
      <c r="L6" s="1">
        <v>3</v>
      </c>
      <c r="M6" s="1">
        <v>2</v>
      </c>
      <c r="N6" s="1">
        <v>1</v>
      </c>
      <c r="O6" s="11" t="s">
        <v>243</v>
      </c>
      <c r="P6" s="1" t="s">
        <v>47</v>
      </c>
      <c r="Q6" s="1" t="s">
        <v>72</v>
      </c>
      <c r="R6" s="1" t="s">
        <v>83</v>
      </c>
      <c r="S6" s="1" t="s">
        <v>73</v>
      </c>
      <c r="T6" s="1" t="s">
        <v>51</v>
      </c>
      <c r="U6" s="1" t="s">
        <v>52</v>
      </c>
      <c r="V6" s="1" t="s">
        <v>64</v>
      </c>
      <c r="W6" s="1" t="s">
        <v>84</v>
      </c>
      <c r="X6" s="1">
        <v>1</v>
      </c>
      <c r="Y6" s="1">
        <v>1</v>
      </c>
      <c r="Z6" s="1">
        <v>0</v>
      </c>
      <c r="AA6" s="1">
        <v>1</v>
      </c>
      <c r="AB6" s="1">
        <v>0</v>
      </c>
      <c r="AC6" s="1">
        <v>0</v>
      </c>
      <c r="AD6" s="1" t="s">
        <v>85</v>
      </c>
      <c r="AE6" s="1">
        <v>0</v>
      </c>
      <c r="AF6" s="1">
        <v>0</v>
      </c>
      <c r="AG6" s="1">
        <v>1</v>
      </c>
      <c r="AH6" s="1">
        <v>0</v>
      </c>
      <c r="AI6" s="1">
        <v>0</v>
      </c>
      <c r="AJ6" s="1">
        <v>0</v>
      </c>
      <c r="AK6" s="1">
        <v>0</v>
      </c>
      <c r="AL6" s="1">
        <v>0</v>
      </c>
      <c r="AM6" s="1">
        <v>0</v>
      </c>
    </row>
    <row r="7" spans="1:39" ht="13.2" x14ac:dyDescent="0.25">
      <c r="A7" s="2">
        <v>44697</v>
      </c>
      <c r="B7" s="1" t="s">
        <v>86</v>
      </c>
      <c r="C7" s="1" t="s">
        <v>68</v>
      </c>
      <c r="D7" s="1" t="s">
        <v>41</v>
      </c>
      <c r="E7" s="1" t="s">
        <v>42</v>
      </c>
      <c r="F7" s="1" t="s">
        <v>57</v>
      </c>
      <c r="G7" s="1" t="s">
        <v>70</v>
      </c>
      <c r="H7" s="1" t="s">
        <v>45</v>
      </c>
      <c r="I7" s="1" t="s">
        <v>46</v>
      </c>
      <c r="J7" s="1">
        <v>1</v>
      </c>
      <c r="K7" s="1">
        <v>4</v>
      </c>
      <c r="L7" s="1">
        <v>3</v>
      </c>
      <c r="M7" s="1">
        <v>5</v>
      </c>
      <c r="N7" s="1">
        <v>2</v>
      </c>
      <c r="O7" s="11" t="s">
        <v>242</v>
      </c>
      <c r="P7" s="1" t="s">
        <v>87</v>
      </c>
      <c r="Q7" s="1" t="s">
        <v>60</v>
      </c>
      <c r="R7" s="1" t="s">
        <v>83</v>
      </c>
      <c r="S7" s="1" t="s">
        <v>88</v>
      </c>
      <c r="T7" s="1" t="s">
        <v>62</v>
      </c>
      <c r="U7" s="1" t="s">
        <v>52</v>
      </c>
      <c r="V7" s="1" t="s">
        <v>64</v>
      </c>
      <c r="W7" s="1" t="s">
        <v>89</v>
      </c>
      <c r="X7" s="1">
        <v>1</v>
      </c>
      <c r="Y7" s="1">
        <v>1</v>
      </c>
      <c r="Z7" s="1">
        <v>0</v>
      </c>
      <c r="AA7" s="1">
        <v>0</v>
      </c>
      <c r="AB7" s="1">
        <v>1</v>
      </c>
      <c r="AC7" s="1">
        <v>0</v>
      </c>
      <c r="AD7" s="1" t="s">
        <v>90</v>
      </c>
      <c r="AE7" s="1">
        <v>0</v>
      </c>
      <c r="AF7" s="1">
        <v>1</v>
      </c>
      <c r="AG7" s="1">
        <v>1</v>
      </c>
      <c r="AH7" s="1">
        <v>0</v>
      </c>
      <c r="AI7" s="1">
        <v>0</v>
      </c>
      <c r="AJ7" s="1">
        <v>0</v>
      </c>
      <c r="AK7" s="1">
        <v>0</v>
      </c>
      <c r="AL7" s="1">
        <v>1</v>
      </c>
      <c r="AM7" s="1">
        <v>0</v>
      </c>
    </row>
    <row r="8" spans="1:39" ht="13.2" x14ac:dyDescent="0.25">
      <c r="A8" s="2">
        <v>44697</v>
      </c>
      <c r="B8" s="1" t="s">
        <v>91</v>
      </c>
      <c r="C8" s="1" t="s">
        <v>40</v>
      </c>
      <c r="D8" s="1" t="s">
        <v>41</v>
      </c>
      <c r="E8" s="1" t="s">
        <v>42</v>
      </c>
      <c r="F8" s="1" t="s">
        <v>43</v>
      </c>
      <c r="G8" s="1" t="s">
        <v>44</v>
      </c>
      <c r="H8" s="1" t="s">
        <v>45</v>
      </c>
      <c r="I8" s="1" t="s">
        <v>46</v>
      </c>
      <c r="J8" s="1">
        <v>1</v>
      </c>
      <c r="K8" s="1">
        <v>5</v>
      </c>
      <c r="L8" s="1">
        <v>3</v>
      </c>
      <c r="M8" s="1">
        <v>2</v>
      </c>
      <c r="N8" s="1">
        <v>4</v>
      </c>
      <c r="O8" s="11" t="s">
        <v>242</v>
      </c>
      <c r="P8" s="1" t="s">
        <v>87</v>
      </c>
      <c r="Q8" s="1" t="s">
        <v>72</v>
      </c>
      <c r="R8" s="1" t="s">
        <v>83</v>
      </c>
      <c r="S8" s="1" t="s">
        <v>92</v>
      </c>
      <c r="T8" s="1" t="s">
        <v>62</v>
      </c>
      <c r="U8" s="1" t="s">
        <v>93</v>
      </c>
      <c r="V8" s="1" t="s">
        <v>64</v>
      </c>
      <c r="W8" s="1" t="s">
        <v>94</v>
      </c>
      <c r="X8" s="1">
        <v>1</v>
      </c>
      <c r="Y8" s="1">
        <v>1</v>
      </c>
      <c r="Z8" s="1">
        <v>1</v>
      </c>
      <c r="AA8" s="1">
        <v>1</v>
      </c>
      <c r="AB8" s="1">
        <v>0</v>
      </c>
      <c r="AC8" s="1">
        <v>0</v>
      </c>
      <c r="AD8" s="1" t="s">
        <v>95</v>
      </c>
      <c r="AE8" s="1">
        <v>0</v>
      </c>
      <c r="AF8" s="1">
        <v>0</v>
      </c>
      <c r="AG8" s="1">
        <v>0</v>
      </c>
      <c r="AH8" s="1">
        <v>0</v>
      </c>
      <c r="AI8" s="1">
        <v>0</v>
      </c>
      <c r="AJ8" s="1">
        <v>0</v>
      </c>
      <c r="AK8" s="1">
        <v>0</v>
      </c>
      <c r="AL8" s="1">
        <v>1</v>
      </c>
      <c r="AM8" s="1">
        <v>0</v>
      </c>
    </row>
    <row r="9" spans="1:39" ht="13.2" x14ac:dyDescent="0.25">
      <c r="A9" s="2">
        <v>44697</v>
      </c>
      <c r="B9" s="1" t="s">
        <v>96</v>
      </c>
      <c r="C9" s="1" t="s">
        <v>68</v>
      </c>
      <c r="D9" s="1" t="s">
        <v>41</v>
      </c>
      <c r="E9" s="1" t="s">
        <v>97</v>
      </c>
      <c r="F9" s="1" t="s">
        <v>43</v>
      </c>
      <c r="G9" s="1" t="s">
        <v>70</v>
      </c>
      <c r="H9" s="1" t="s">
        <v>45</v>
      </c>
      <c r="I9" s="1" t="s">
        <v>46</v>
      </c>
      <c r="J9" s="1">
        <v>3</v>
      </c>
      <c r="K9" s="1">
        <v>2</v>
      </c>
      <c r="L9" s="1">
        <v>4</v>
      </c>
      <c r="M9" s="1">
        <v>1</v>
      </c>
      <c r="N9" s="1">
        <v>5</v>
      </c>
      <c r="O9" s="11" t="s">
        <v>243</v>
      </c>
      <c r="P9" s="1" t="s">
        <v>47</v>
      </c>
      <c r="Q9" s="1" t="s">
        <v>72</v>
      </c>
      <c r="R9" s="1" t="s">
        <v>83</v>
      </c>
      <c r="S9" s="1" t="s">
        <v>73</v>
      </c>
      <c r="T9" s="1" t="s">
        <v>51</v>
      </c>
      <c r="U9" s="1" t="s">
        <v>52</v>
      </c>
      <c r="V9" s="1" t="s">
        <v>64</v>
      </c>
      <c r="W9" s="1" t="s">
        <v>98</v>
      </c>
      <c r="X9" s="1">
        <v>1</v>
      </c>
      <c r="Y9" s="1">
        <v>1</v>
      </c>
      <c r="Z9" s="1">
        <v>1</v>
      </c>
      <c r="AA9" s="1">
        <v>1</v>
      </c>
      <c r="AB9" s="1">
        <v>1</v>
      </c>
      <c r="AC9" s="1">
        <v>0</v>
      </c>
      <c r="AD9" s="1" t="s">
        <v>99</v>
      </c>
      <c r="AE9" s="1">
        <v>0</v>
      </c>
      <c r="AF9" s="1">
        <v>0</v>
      </c>
      <c r="AG9" s="1">
        <v>0</v>
      </c>
      <c r="AH9" s="1">
        <v>0</v>
      </c>
      <c r="AI9" s="1">
        <v>0</v>
      </c>
      <c r="AJ9" s="1">
        <v>1</v>
      </c>
      <c r="AK9" s="1">
        <v>0</v>
      </c>
      <c r="AL9" s="1">
        <v>0</v>
      </c>
      <c r="AM9" s="1">
        <v>0</v>
      </c>
    </row>
    <row r="10" spans="1:39" ht="13.2" x14ac:dyDescent="0.25">
      <c r="A10" s="2">
        <v>44697</v>
      </c>
      <c r="B10" s="1" t="s">
        <v>100</v>
      </c>
      <c r="C10" s="1" t="s">
        <v>68</v>
      </c>
      <c r="D10" s="1" t="s">
        <v>41</v>
      </c>
      <c r="E10" s="1" t="s">
        <v>42</v>
      </c>
      <c r="F10" s="1" t="s">
        <v>57</v>
      </c>
      <c r="G10" s="1" t="s">
        <v>44</v>
      </c>
      <c r="H10" s="1" t="s">
        <v>45</v>
      </c>
      <c r="I10" s="1" t="s">
        <v>82</v>
      </c>
      <c r="J10" s="1">
        <v>5</v>
      </c>
      <c r="K10" s="1">
        <v>1</v>
      </c>
      <c r="L10" s="1">
        <v>2</v>
      </c>
      <c r="M10" s="1">
        <v>4</v>
      </c>
      <c r="N10" s="1">
        <v>3</v>
      </c>
      <c r="O10" s="11" t="s">
        <v>242</v>
      </c>
      <c r="P10" s="1" t="s">
        <v>78</v>
      </c>
      <c r="Q10" s="1" t="s">
        <v>48</v>
      </c>
      <c r="R10" s="1" t="s">
        <v>101</v>
      </c>
      <c r="S10" s="1" t="s">
        <v>102</v>
      </c>
      <c r="T10" s="1" t="s">
        <v>62</v>
      </c>
      <c r="U10" s="1" t="s">
        <v>52</v>
      </c>
      <c r="V10" s="1" t="s">
        <v>64</v>
      </c>
      <c r="W10" s="1" t="s">
        <v>103</v>
      </c>
      <c r="X10" s="1">
        <v>1</v>
      </c>
      <c r="Y10" s="1">
        <v>1</v>
      </c>
      <c r="Z10" s="1">
        <v>1</v>
      </c>
      <c r="AA10" s="1">
        <v>0</v>
      </c>
      <c r="AB10" s="1">
        <v>1</v>
      </c>
      <c r="AC10" s="1">
        <v>1</v>
      </c>
      <c r="AD10" s="1" t="s">
        <v>104</v>
      </c>
      <c r="AE10" s="1">
        <v>0</v>
      </c>
      <c r="AF10" s="1">
        <v>0</v>
      </c>
      <c r="AG10" s="1">
        <v>0</v>
      </c>
      <c r="AH10" s="1">
        <v>0</v>
      </c>
      <c r="AI10" s="1">
        <v>0</v>
      </c>
      <c r="AJ10" s="1">
        <v>0</v>
      </c>
      <c r="AK10" s="1">
        <v>0</v>
      </c>
      <c r="AL10" s="1">
        <v>1</v>
      </c>
      <c r="AM10" s="1">
        <v>1</v>
      </c>
    </row>
    <row r="11" spans="1:39" ht="13.2" x14ac:dyDescent="0.25">
      <c r="A11" s="2">
        <v>44697</v>
      </c>
      <c r="B11" s="1" t="s">
        <v>105</v>
      </c>
      <c r="C11" s="1" t="s">
        <v>68</v>
      </c>
      <c r="D11" s="1" t="s">
        <v>41</v>
      </c>
      <c r="E11" s="1" t="s">
        <v>106</v>
      </c>
      <c r="F11" s="1" t="s">
        <v>57</v>
      </c>
      <c r="G11" s="1" t="s">
        <v>70</v>
      </c>
      <c r="H11" s="1" t="s">
        <v>58</v>
      </c>
      <c r="I11" s="1" t="s">
        <v>107</v>
      </c>
      <c r="J11" s="1">
        <v>4</v>
      </c>
      <c r="K11" s="1">
        <v>3</v>
      </c>
      <c r="L11" s="1">
        <v>5</v>
      </c>
      <c r="M11" s="1">
        <v>1</v>
      </c>
      <c r="N11" s="1">
        <v>2</v>
      </c>
      <c r="O11" s="11" t="s">
        <v>242</v>
      </c>
      <c r="P11" s="1" t="s">
        <v>47</v>
      </c>
      <c r="Q11" s="1" t="s">
        <v>72</v>
      </c>
      <c r="R11" s="1" t="s">
        <v>83</v>
      </c>
      <c r="S11" s="1" t="s">
        <v>50</v>
      </c>
      <c r="T11" s="1" t="s">
        <v>62</v>
      </c>
      <c r="U11" s="1" t="s">
        <v>74</v>
      </c>
      <c r="V11" s="1" t="s">
        <v>64</v>
      </c>
      <c r="W11" s="1" t="s">
        <v>89</v>
      </c>
      <c r="X11" s="1">
        <v>1</v>
      </c>
      <c r="Y11" s="1">
        <v>1</v>
      </c>
      <c r="Z11" s="1">
        <v>0</v>
      </c>
      <c r="AA11" s="1">
        <v>0</v>
      </c>
      <c r="AB11" s="1">
        <v>1</v>
      </c>
      <c r="AC11" s="1">
        <v>0</v>
      </c>
      <c r="AD11" s="1" t="s">
        <v>108</v>
      </c>
      <c r="AE11" s="1">
        <v>0</v>
      </c>
      <c r="AF11" s="1">
        <v>1</v>
      </c>
      <c r="AG11" s="1">
        <v>0</v>
      </c>
      <c r="AH11" s="1">
        <v>0</v>
      </c>
      <c r="AI11" s="1">
        <v>0</v>
      </c>
      <c r="AJ11" s="1">
        <v>0</v>
      </c>
      <c r="AK11" s="1">
        <v>0</v>
      </c>
      <c r="AL11" s="1">
        <v>0</v>
      </c>
      <c r="AM11" s="1">
        <v>0</v>
      </c>
    </row>
    <row r="12" spans="1:39" ht="13.2" x14ac:dyDescent="0.25">
      <c r="A12" s="2">
        <v>44697</v>
      </c>
      <c r="B12" s="1" t="s">
        <v>109</v>
      </c>
      <c r="C12" s="1" t="s">
        <v>68</v>
      </c>
      <c r="D12" s="1" t="s">
        <v>41</v>
      </c>
      <c r="E12" s="1" t="s">
        <v>42</v>
      </c>
      <c r="F12" s="1" t="s">
        <v>43</v>
      </c>
      <c r="G12" s="1" t="s">
        <v>44</v>
      </c>
      <c r="H12" s="1" t="s">
        <v>45</v>
      </c>
      <c r="I12" s="1" t="s">
        <v>107</v>
      </c>
      <c r="J12" s="1">
        <v>5</v>
      </c>
      <c r="K12" s="1">
        <v>2</v>
      </c>
      <c r="L12" s="1">
        <v>3</v>
      </c>
      <c r="M12" s="1">
        <v>1</v>
      </c>
      <c r="N12" s="1">
        <v>4</v>
      </c>
      <c r="O12" s="11" t="s">
        <v>242</v>
      </c>
      <c r="P12" s="1" t="s">
        <v>47</v>
      </c>
      <c r="Q12" s="1" t="s">
        <v>60</v>
      </c>
      <c r="R12" s="1" t="s">
        <v>61</v>
      </c>
      <c r="S12" s="1" t="s">
        <v>102</v>
      </c>
      <c r="T12" s="1" t="s">
        <v>51</v>
      </c>
      <c r="U12" s="1" t="s">
        <v>63</v>
      </c>
      <c r="V12" s="1" t="s">
        <v>64</v>
      </c>
      <c r="W12" s="1" t="s">
        <v>110</v>
      </c>
      <c r="X12" s="1">
        <v>1</v>
      </c>
      <c r="Y12" s="1">
        <v>0</v>
      </c>
      <c r="Z12" s="1">
        <v>0</v>
      </c>
      <c r="AA12" s="1">
        <v>0</v>
      </c>
      <c r="AB12" s="1">
        <v>0</v>
      </c>
      <c r="AC12" s="1">
        <v>0</v>
      </c>
      <c r="AD12" s="1" t="s">
        <v>111</v>
      </c>
      <c r="AE12" s="1">
        <v>0</v>
      </c>
      <c r="AF12" s="1">
        <v>0</v>
      </c>
      <c r="AG12" s="1">
        <v>1</v>
      </c>
      <c r="AH12" s="1">
        <v>0</v>
      </c>
      <c r="AI12" s="1">
        <v>0</v>
      </c>
      <c r="AJ12" s="1">
        <v>0</v>
      </c>
      <c r="AK12" s="1">
        <v>0</v>
      </c>
      <c r="AL12" s="1">
        <v>1</v>
      </c>
      <c r="AM12" s="1">
        <v>0</v>
      </c>
    </row>
    <row r="13" spans="1:39" ht="13.2" x14ac:dyDescent="0.25">
      <c r="A13" s="2">
        <v>44698</v>
      </c>
      <c r="B13" s="1" t="s">
        <v>112</v>
      </c>
      <c r="C13" s="1" t="s">
        <v>40</v>
      </c>
      <c r="D13" s="1" t="s">
        <v>41</v>
      </c>
      <c r="E13" s="1" t="s">
        <v>42</v>
      </c>
      <c r="F13" s="1" t="s">
        <v>43</v>
      </c>
      <c r="G13" s="1" t="s">
        <v>70</v>
      </c>
      <c r="H13" s="1" t="s">
        <v>45</v>
      </c>
      <c r="I13" s="1" t="s">
        <v>46</v>
      </c>
      <c r="J13" s="1">
        <v>1</v>
      </c>
      <c r="K13" s="1">
        <v>5</v>
      </c>
      <c r="L13" s="1">
        <v>3</v>
      </c>
      <c r="M13" s="1">
        <v>2</v>
      </c>
      <c r="N13" s="1">
        <v>4</v>
      </c>
      <c r="O13" s="11" t="s">
        <v>243</v>
      </c>
      <c r="P13" s="1" t="s">
        <v>71</v>
      </c>
      <c r="Q13" s="1" t="s">
        <v>72</v>
      </c>
      <c r="R13" s="1" t="s">
        <v>101</v>
      </c>
      <c r="S13" s="1" t="s">
        <v>73</v>
      </c>
      <c r="T13" s="1" t="s">
        <v>51</v>
      </c>
      <c r="U13" s="1" t="s">
        <v>52</v>
      </c>
      <c r="V13" s="1" t="s">
        <v>64</v>
      </c>
      <c r="W13" s="1" t="s">
        <v>113</v>
      </c>
      <c r="X13" s="1">
        <v>1</v>
      </c>
      <c r="Y13" s="1">
        <v>0</v>
      </c>
      <c r="Z13" s="1">
        <v>1</v>
      </c>
      <c r="AA13" s="1">
        <v>0</v>
      </c>
      <c r="AB13" s="1">
        <v>0</v>
      </c>
      <c r="AC13" s="1">
        <v>0</v>
      </c>
      <c r="AD13" s="1" t="s">
        <v>114</v>
      </c>
      <c r="AE13" s="1">
        <v>0</v>
      </c>
      <c r="AF13" s="1">
        <v>0</v>
      </c>
      <c r="AG13" s="1">
        <v>1</v>
      </c>
      <c r="AH13" s="1">
        <v>0</v>
      </c>
      <c r="AI13" s="1">
        <v>1</v>
      </c>
      <c r="AJ13" s="1">
        <v>1</v>
      </c>
      <c r="AK13" s="1">
        <v>0</v>
      </c>
      <c r="AL13" s="1">
        <v>0</v>
      </c>
      <c r="AM13" s="1">
        <v>0</v>
      </c>
    </row>
    <row r="14" spans="1:39" ht="13.2" x14ac:dyDescent="0.25">
      <c r="A14" s="2">
        <v>44698</v>
      </c>
      <c r="B14" s="1" t="s">
        <v>115</v>
      </c>
      <c r="C14" s="1" t="s">
        <v>40</v>
      </c>
      <c r="D14" s="1" t="s">
        <v>41</v>
      </c>
      <c r="E14" s="1" t="s">
        <v>116</v>
      </c>
      <c r="F14" s="1" t="s">
        <v>43</v>
      </c>
      <c r="G14" s="1" t="s">
        <v>70</v>
      </c>
      <c r="H14" s="1" t="s">
        <v>45</v>
      </c>
      <c r="I14" s="1" t="s">
        <v>46</v>
      </c>
      <c r="J14" s="1">
        <v>4</v>
      </c>
      <c r="K14" s="1">
        <v>2</v>
      </c>
      <c r="L14" s="1">
        <v>3</v>
      </c>
      <c r="M14" s="1">
        <v>1</v>
      </c>
      <c r="N14" s="1">
        <v>5</v>
      </c>
      <c r="O14" s="11" t="s">
        <v>242</v>
      </c>
      <c r="P14" s="1" t="s">
        <v>78</v>
      </c>
      <c r="Q14" s="1" t="s">
        <v>60</v>
      </c>
      <c r="R14" s="1" t="s">
        <v>61</v>
      </c>
      <c r="S14" s="1" t="s">
        <v>50</v>
      </c>
      <c r="T14" s="1" t="s">
        <v>51</v>
      </c>
      <c r="U14" s="1" t="s">
        <v>63</v>
      </c>
      <c r="V14" s="1" t="s">
        <v>64</v>
      </c>
      <c r="W14" s="1" t="s">
        <v>110</v>
      </c>
      <c r="X14" s="1">
        <v>1</v>
      </c>
      <c r="Y14" s="1">
        <v>0</v>
      </c>
      <c r="Z14" s="1">
        <v>0</v>
      </c>
      <c r="AA14" s="1">
        <v>0</v>
      </c>
      <c r="AB14" s="1">
        <v>0</v>
      </c>
      <c r="AC14" s="1">
        <v>0</v>
      </c>
      <c r="AD14" s="1" t="s">
        <v>95</v>
      </c>
      <c r="AE14" s="1">
        <v>0</v>
      </c>
      <c r="AF14" s="1">
        <v>0</v>
      </c>
      <c r="AG14" s="1">
        <v>0</v>
      </c>
      <c r="AH14" s="1">
        <v>0</v>
      </c>
      <c r="AI14" s="1">
        <v>0</v>
      </c>
      <c r="AJ14" s="1">
        <v>0</v>
      </c>
      <c r="AK14" s="1">
        <v>0</v>
      </c>
      <c r="AL14" s="1">
        <v>1</v>
      </c>
      <c r="AM14" s="1">
        <v>0</v>
      </c>
    </row>
    <row r="15" spans="1:39" ht="13.2" x14ac:dyDescent="0.25">
      <c r="A15" s="2">
        <v>44698</v>
      </c>
      <c r="B15" s="1" t="s">
        <v>117</v>
      </c>
      <c r="C15" s="1" t="s">
        <v>40</v>
      </c>
      <c r="D15" s="1" t="s">
        <v>41</v>
      </c>
      <c r="E15" s="1" t="s">
        <v>42</v>
      </c>
      <c r="F15" s="1" t="s">
        <v>57</v>
      </c>
      <c r="G15" s="1" t="s">
        <v>44</v>
      </c>
      <c r="H15" s="1" t="s">
        <v>118</v>
      </c>
      <c r="I15" s="1" t="s">
        <v>46</v>
      </c>
      <c r="J15" s="1">
        <v>2</v>
      </c>
      <c r="K15" s="1">
        <v>4</v>
      </c>
      <c r="L15" s="1">
        <v>5</v>
      </c>
      <c r="M15" s="1">
        <v>1</v>
      </c>
      <c r="N15" s="1">
        <v>3</v>
      </c>
      <c r="O15" s="11" t="s">
        <v>242</v>
      </c>
      <c r="P15" s="1" t="s">
        <v>78</v>
      </c>
      <c r="Q15" s="1" t="s">
        <v>48</v>
      </c>
      <c r="R15" s="1" t="s">
        <v>101</v>
      </c>
      <c r="S15" s="1" t="s">
        <v>50</v>
      </c>
      <c r="T15" s="1" t="s">
        <v>62</v>
      </c>
      <c r="U15" s="1" t="s">
        <v>63</v>
      </c>
      <c r="V15" s="1" t="s">
        <v>64</v>
      </c>
      <c r="W15" s="1" t="s">
        <v>119</v>
      </c>
      <c r="X15" s="1">
        <v>0</v>
      </c>
      <c r="Y15" s="1">
        <v>0</v>
      </c>
      <c r="Z15" s="1">
        <v>0</v>
      </c>
      <c r="AA15" s="1">
        <v>0</v>
      </c>
      <c r="AB15" s="1">
        <v>1</v>
      </c>
      <c r="AC15" s="1">
        <v>0</v>
      </c>
      <c r="AD15" s="1" t="s">
        <v>120</v>
      </c>
      <c r="AE15" s="1">
        <v>0</v>
      </c>
      <c r="AF15" s="1">
        <v>1</v>
      </c>
      <c r="AG15" s="1">
        <v>0</v>
      </c>
      <c r="AH15" s="1">
        <v>0</v>
      </c>
      <c r="AI15" s="1">
        <v>0</v>
      </c>
      <c r="AJ15" s="1">
        <v>0</v>
      </c>
      <c r="AK15" s="1">
        <v>0</v>
      </c>
      <c r="AL15" s="1">
        <v>1</v>
      </c>
      <c r="AM15" s="1">
        <v>0</v>
      </c>
    </row>
    <row r="16" spans="1:39" ht="13.2" x14ac:dyDescent="0.25">
      <c r="A16" s="2">
        <v>44698</v>
      </c>
      <c r="B16" s="1" t="s">
        <v>121</v>
      </c>
      <c r="C16" s="1" t="s">
        <v>40</v>
      </c>
      <c r="D16" s="1" t="s">
        <v>122</v>
      </c>
      <c r="E16" s="1" t="s">
        <v>123</v>
      </c>
      <c r="F16" s="1" t="s">
        <v>43</v>
      </c>
      <c r="G16" s="1" t="s">
        <v>70</v>
      </c>
      <c r="H16" s="1" t="s">
        <v>45</v>
      </c>
      <c r="I16" s="1" t="s">
        <v>46</v>
      </c>
      <c r="J16" s="1">
        <v>4</v>
      </c>
      <c r="K16" s="1">
        <v>5</v>
      </c>
      <c r="L16" s="1">
        <v>3</v>
      </c>
      <c r="M16" s="1">
        <v>2</v>
      </c>
      <c r="N16" s="1">
        <v>1</v>
      </c>
      <c r="O16" s="11" t="s">
        <v>243</v>
      </c>
      <c r="P16" s="1" t="s">
        <v>87</v>
      </c>
      <c r="Q16" s="1" t="s">
        <v>60</v>
      </c>
      <c r="R16" s="1" t="s">
        <v>83</v>
      </c>
      <c r="S16" s="1" t="s">
        <v>88</v>
      </c>
      <c r="T16" s="1" t="s">
        <v>51</v>
      </c>
      <c r="U16" s="1" t="s">
        <v>63</v>
      </c>
      <c r="V16" s="1" t="s">
        <v>53</v>
      </c>
      <c r="W16" s="1" t="s">
        <v>124</v>
      </c>
      <c r="X16" s="1">
        <v>1</v>
      </c>
      <c r="Y16" s="1">
        <v>1</v>
      </c>
      <c r="Z16" s="1">
        <v>1</v>
      </c>
      <c r="AA16" s="1">
        <v>1</v>
      </c>
      <c r="AB16" s="1">
        <v>1</v>
      </c>
      <c r="AC16" s="1">
        <v>1</v>
      </c>
      <c r="AD16" s="1" t="s">
        <v>125</v>
      </c>
      <c r="AE16" s="1">
        <v>0</v>
      </c>
      <c r="AF16" s="1">
        <v>0</v>
      </c>
      <c r="AG16" s="1">
        <v>0</v>
      </c>
      <c r="AH16" s="1">
        <v>0</v>
      </c>
      <c r="AI16" s="1">
        <v>0</v>
      </c>
      <c r="AJ16" s="1">
        <v>0</v>
      </c>
      <c r="AK16" s="1">
        <v>0</v>
      </c>
      <c r="AL16" s="1">
        <v>0</v>
      </c>
      <c r="AM16" s="1">
        <v>0</v>
      </c>
    </row>
    <row r="17" spans="1:39" ht="13.2" x14ac:dyDescent="0.25">
      <c r="A17" s="2">
        <v>44698</v>
      </c>
      <c r="B17" s="1" t="s">
        <v>126</v>
      </c>
      <c r="C17" s="1" t="s">
        <v>40</v>
      </c>
      <c r="D17" s="1" t="s">
        <v>41</v>
      </c>
      <c r="E17" s="1" t="s">
        <v>42</v>
      </c>
      <c r="F17" s="1" t="s">
        <v>43</v>
      </c>
      <c r="G17" s="1" t="s">
        <v>44</v>
      </c>
      <c r="H17" s="1" t="s">
        <v>45</v>
      </c>
      <c r="I17" s="1" t="s">
        <v>46</v>
      </c>
      <c r="J17" s="1">
        <v>4</v>
      </c>
      <c r="K17" s="1">
        <v>5</v>
      </c>
      <c r="L17" s="1">
        <v>3</v>
      </c>
      <c r="M17" s="1">
        <v>2</v>
      </c>
      <c r="N17" s="1">
        <v>1</v>
      </c>
      <c r="O17" s="11" t="s">
        <v>243</v>
      </c>
      <c r="P17" s="1" t="s">
        <v>47</v>
      </c>
      <c r="Q17" s="1" t="s">
        <v>60</v>
      </c>
      <c r="R17" s="1" t="s">
        <v>49</v>
      </c>
      <c r="S17" s="1" t="s">
        <v>92</v>
      </c>
      <c r="T17" s="1" t="s">
        <v>51</v>
      </c>
      <c r="U17" s="1" t="s">
        <v>63</v>
      </c>
      <c r="V17" s="1" t="s">
        <v>64</v>
      </c>
      <c r="W17" s="1" t="s">
        <v>84</v>
      </c>
      <c r="X17" s="1">
        <v>1</v>
      </c>
      <c r="Y17" s="1">
        <v>1</v>
      </c>
      <c r="Z17" s="1">
        <v>0</v>
      </c>
      <c r="AA17" s="1">
        <v>1</v>
      </c>
      <c r="AB17" s="1">
        <v>0</v>
      </c>
      <c r="AC17" s="1">
        <v>0</v>
      </c>
      <c r="AD17" s="1" t="s">
        <v>125</v>
      </c>
      <c r="AE17" s="1">
        <v>0</v>
      </c>
      <c r="AF17" s="1">
        <v>0</v>
      </c>
      <c r="AG17" s="1">
        <v>0</v>
      </c>
      <c r="AH17" s="1">
        <v>0</v>
      </c>
      <c r="AI17" s="1">
        <v>0</v>
      </c>
      <c r="AJ17" s="1">
        <v>0</v>
      </c>
      <c r="AK17" s="1">
        <v>0</v>
      </c>
      <c r="AL17" s="1">
        <v>0</v>
      </c>
      <c r="AM17" s="1">
        <v>0</v>
      </c>
    </row>
    <row r="18" spans="1:39" ht="13.2" x14ac:dyDescent="0.25">
      <c r="A18" s="2">
        <v>44698</v>
      </c>
      <c r="B18" s="1" t="s">
        <v>127</v>
      </c>
      <c r="C18" s="1" t="s">
        <v>40</v>
      </c>
      <c r="D18" s="1" t="s">
        <v>41</v>
      </c>
      <c r="E18" s="1" t="s">
        <v>42</v>
      </c>
      <c r="F18" s="1" t="s">
        <v>43</v>
      </c>
      <c r="G18" s="1" t="s">
        <v>44</v>
      </c>
      <c r="H18" s="1" t="s">
        <v>45</v>
      </c>
      <c r="I18" s="1" t="s">
        <v>46</v>
      </c>
      <c r="J18" s="1">
        <v>3</v>
      </c>
      <c r="K18" s="1">
        <v>5</v>
      </c>
      <c r="L18" s="1">
        <v>4</v>
      </c>
      <c r="M18" s="1">
        <v>2</v>
      </c>
      <c r="N18" s="1">
        <v>1</v>
      </c>
      <c r="O18" s="11" t="s">
        <v>242</v>
      </c>
      <c r="P18" s="1" t="s">
        <v>47</v>
      </c>
      <c r="Q18" s="1" t="s">
        <v>72</v>
      </c>
      <c r="R18" s="1" t="s">
        <v>101</v>
      </c>
      <c r="S18" s="1" t="s">
        <v>50</v>
      </c>
      <c r="T18" s="1" t="s">
        <v>62</v>
      </c>
      <c r="U18" s="1" t="s">
        <v>63</v>
      </c>
      <c r="V18" s="1" t="s">
        <v>53</v>
      </c>
      <c r="W18" s="1" t="s">
        <v>128</v>
      </c>
      <c r="X18" s="1">
        <v>1</v>
      </c>
      <c r="Y18" s="1">
        <v>0</v>
      </c>
      <c r="Z18" s="1">
        <v>1</v>
      </c>
      <c r="AA18" s="1">
        <v>1</v>
      </c>
      <c r="AB18" s="1">
        <v>1</v>
      </c>
      <c r="AC18" s="1">
        <v>0</v>
      </c>
      <c r="AD18" s="1" t="s">
        <v>129</v>
      </c>
      <c r="AE18" s="1">
        <v>0</v>
      </c>
      <c r="AF18" s="1">
        <v>1</v>
      </c>
      <c r="AG18" s="1">
        <v>0</v>
      </c>
      <c r="AH18" s="1">
        <v>0</v>
      </c>
      <c r="AI18" s="1">
        <v>1</v>
      </c>
      <c r="AJ18" s="1">
        <v>0</v>
      </c>
      <c r="AK18" s="1">
        <v>1</v>
      </c>
      <c r="AL18" s="1">
        <v>0</v>
      </c>
      <c r="AM18" s="1">
        <v>0</v>
      </c>
    </row>
    <row r="19" spans="1:39" ht="13.2" x14ac:dyDescent="0.25">
      <c r="A19" s="2">
        <v>44698</v>
      </c>
      <c r="B19" s="1" t="s">
        <v>130</v>
      </c>
      <c r="C19" s="1" t="s">
        <v>40</v>
      </c>
      <c r="D19" s="1" t="s">
        <v>41</v>
      </c>
      <c r="E19" s="1" t="s">
        <v>42</v>
      </c>
      <c r="F19" s="1" t="s">
        <v>57</v>
      </c>
      <c r="G19" s="1" t="s">
        <v>70</v>
      </c>
      <c r="H19" s="1" t="s">
        <v>45</v>
      </c>
      <c r="I19" s="1" t="s">
        <v>46</v>
      </c>
      <c r="J19" s="1">
        <v>1</v>
      </c>
      <c r="K19" s="1">
        <v>5</v>
      </c>
      <c r="L19" s="1">
        <v>4</v>
      </c>
      <c r="M19" s="1">
        <v>3</v>
      </c>
      <c r="N19" s="1">
        <v>2</v>
      </c>
      <c r="O19" s="11" t="s">
        <v>243</v>
      </c>
      <c r="P19" s="1" t="s">
        <v>87</v>
      </c>
      <c r="Q19" s="1" t="s">
        <v>72</v>
      </c>
      <c r="R19" s="1" t="s">
        <v>101</v>
      </c>
      <c r="S19" s="1" t="s">
        <v>73</v>
      </c>
      <c r="T19" s="1" t="s">
        <v>51</v>
      </c>
      <c r="U19" s="1" t="s">
        <v>63</v>
      </c>
      <c r="V19" s="1" t="s">
        <v>64</v>
      </c>
      <c r="W19" s="1" t="s">
        <v>131</v>
      </c>
      <c r="X19" s="1">
        <v>0</v>
      </c>
      <c r="Y19" s="1">
        <v>1</v>
      </c>
      <c r="Z19" s="1">
        <v>0</v>
      </c>
      <c r="AA19" s="1">
        <v>0</v>
      </c>
      <c r="AB19" s="1">
        <v>1</v>
      </c>
      <c r="AC19" s="1">
        <v>0</v>
      </c>
      <c r="AD19" s="1" t="s">
        <v>132</v>
      </c>
      <c r="AE19" s="1">
        <v>1</v>
      </c>
      <c r="AF19" s="1">
        <v>0</v>
      </c>
      <c r="AG19" s="1">
        <v>0</v>
      </c>
      <c r="AH19" s="1">
        <v>0</v>
      </c>
      <c r="AI19" s="1">
        <v>0</v>
      </c>
      <c r="AJ19" s="1">
        <v>1</v>
      </c>
      <c r="AK19" s="1">
        <v>0</v>
      </c>
      <c r="AL19" s="1">
        <v>0</v>
      </c>
      <c r="AM19" s="1">
        <v>0</v>
      </c>
    </row>
    <row r="20" spans="1:39" ht="13.2" x14ac:dyDescent="0.25">
      <c r="A20" s="2">
        <v>44698</v>
      </c>
      <c r="B20" s="1" t="s">
        <v>133</v>
      </c>
      <c r="C20" s="1" t="s">
        <v>40</v>
      </c>
      <c r="D20" s="1" t="s">
        <v>41</v>
      </c>
      <c r="E20" s="1" t="s">
        <v>42</v>
      </c>
      <c r="F20" s="1" t="s">
        <v>57</v>
      </c>
      <c r="G20" s="1" t="s">
        <v>70</v>
      </c>
      <c r="H20" s="1" t="s">
        <v>45</v>
      </c>
      <c r="I20" s="1" t="s">
        <v>46</v>
      </c>
      <c r="J20" s="1">
        <v>1</v>
      </c>
      <c r="K20" s="1">
        <v>2</v>
      </c>
      <c r="L20" s="1">
        <v>3</v>
      </c>
      <c r="M20" s="1">
        <v>5</v>
      </c>
      <c r="N20" s="1">
        <v>4</v>
      </c>
      <c r="O20" s="11" t="s">
        <v>242</v>
      </c>
      <c r="P20" s="1" t="s">
        <v>87</v>
      </c>
      <c r="Q20" s="1" t="s">
        <v>72</v>
      </c>
      <c r="R20" s="1" t="s">
        <v>61</v>
      </c>
      <c r="S20" s="1" t="s">
        <v>88</v>
      </c>
      <c r="T20" s="1" t="s">
        <v>62</v>
      </c>
      <c r="U20" s="1" t="s">
        <v>63</v>
      </c>
      <c r="V20" s="1" t="s">
        <v>64</v>
      </c>
      <c r="W20" s="1" t="s">
        <v>89</v>
      </c>
      <c r="X20" s="1">
        <v>1</v>
      </c>
      <c r="Y20" s="1">
        <v>1</v>
      </c>
      <c r="Z20" s="1">
        <v>0</v>
      </c>
      <c r="AA20" s="1">
        <v>0</v>
      </c>
      <c r="AB20" s="1">
        <v>1</v>
      </c>
      <c r="AC20" s="1">
        <v>0</v>
      </c>
      <c r="AD20" s="1" t="s">
        <v>134</v>
      </c>
      <c r="AE20" s="1">
        <v>0</v>
      </c>
      <c r="AF20" s="1">
        <v>0</v>
      </c>
      <c r="AG20" s="1">
        <v>0</v>
      </c>
      <c r="AH20" s="1">
        <v>0</v>
      </c>
      <c r="AI20" s="1">
        <v>0</v>
      </c>
      <c r="AJ20" s="1">
        <v>0</v>
      </c>
      <c r="AK20" s="1">
        <v>1</v>
      </c>
      <c r="AL20" s="1">
        <v>1</v>
      </c>
      <c r="AM20" s="1">
        <v>0</v>
      </c>
    </row>
    <row r="21" spans="1:39" ht="13.2" x14ac:dyDescent="0.25">
      <c r="A21" s="2">
        <v>44698</v>
      </c>
      <c r="B21" s="1" t="s">
        <v>135</v>
      </c>
      <c r="C21" s="1" t="s">
        <v>40</v>
      </c>
      <c r="D21" s="1" t="s">
        <v>41</v>
      </c>
      <c r="E21" s="1" t="s">
        <v>42</v>
      </c>
      <c r="F21" s="1" t="s">
        <v>43</v>
      </c>
      <c r="G21" s="1" t="s">
        <v>118</v>
      </c>
      <c r="H21" s="1" t="s">
        <v>45</v>
      </c>
      <c r="I21" s="1" t="s">
        <v>46</v>
      </c>
      <c r="J21" s="1">
        <v>1</v>
      </c>
      <c r="K21" s="1">
        <v>2</v>
      </c>
      <c r="L21" s="1">
        <v>3</v>
      </c>
      <c r="M21" s="1">
        <v>4</v>
      </c>
      <c r="N21" s="1">
        <v>5</v>
      </c>
      <c r="O21" s="11" t="s">
        <v>243</v>
      </c>
      <c r="P21" s="1" t="s">
        <v>47</v>
      </c>
      <c r="Q21" s="1" t="s">
        <v>48</v>
      </c>
      <c r="R21" s="1" t="s">
        <v>61</v>
      </c>
      <c r="S21" s="1" t="s">
        <v>50</v>
      </c>
      <c r="T21" s="1" t="s">
        <v>62</v>
      </c>
      <c r="U21" s="1" t="s">
        <v>136</v>
      </c>
      <c r="V21" s="1" t="s">
        <v>53</v>
      </c>
      <c r="W21" s="1" t="s">
        <v>137</v>
      </c>
      <c r="X21" s="1">
        <v>0</v>
      </c>
      <c r="Y21" s="1">
        <v>0</v>
      </c>
      <c r="Z21" s="1">
        <v>1</v>
      </c>
      <c r="AA21" s="1">
        <v>1</v>
      </c>
      <c r="AB21" s="1">
        <v>0</v>
      </c>
      <c r="AC21" s="1">
        <v>0</v>
      </c>
      <c r="AD21" s="1" t="s">
        <v>138</v>
      </c>
      <c r="AE21" s="1">
        <v>0</v>
      </c>
      <c r="AF21" s="1">
        <v>0</v>
      </c>
      <c r="AG21" s="1">
        <v>1</v>
      </c>
      <c r="AH21" s="1">
        <v>0</v>
      </c>
      <c r="AI21" s="1">
        <v>0</v>
      </c>
      <c r="AJ21" s="1">
        <v>1</v>
      </c>
      <c r="AK21" s="1">
        <v>0</v>
      </c>
      <c r="AL21" s="1">
        <v>0</v>
      </c>
      <c r="AM21" s="1">
        <v>0</v>
      </c>
    </row>
    <row r="22" spans="1:39" ht="13.2" x14ac:dyDescent="0.25">
      <c r="A22" s="2">
        <v>44698</v>
      </c>
      <c r="B22" s="1" t="s">
        <v>139</v>
      </c>
      <c r="C22" s="1" t="s">
        <v>40</v>
      </c>
      <c r="D22" s="1" t="s">
        <v>41</v>
      </c>
      <c r="E22" s="1" t="s">
        <v>42</v>
      </c>
      <c r="F22" s="1" t="s">
        <v>43</v>
      </c>
      <c r="G22" s="1" t="s">
        <v>70</v>
      </c>
      <c r="H22" s="1" t="s">
        <v>118</v>
      </c>
      <c r="I22" s="1" t="s">
        <v>107</v>
      </c>
      <c r="J22" s="1">
        <v>4</v>
      </c>
      <c r="K22" s="1">
        <v>3</v>
      </c>
      <c r="L22" s="1">
        <v>2</v>
      </c>
      <c r="M22" s="1">
        <v>1</v>
      </c>
      <c r="N22" s="1">
        <v>5</v>
      </c>
      <c r="O22" s="11" t="s">
        <v>242</v>
      </c>
      <c r="P22" s="1" t="s">
        <v>59</v>
      </c>
      <c r="Q22" s="1" t="s">
        <v>60</v>
      </c>
      <c r="R22" s="1" t="s">
        <v>101</v>
      </c>
      <c r="S22" s="1" t="s">
        <v>140</v>
      </c>
      <c r="T22" s="1" t="s">
        <v>51</v>
      </c>
      <c r="U22" s="1" t="s">
        <v>52</v>
      </c>
      <c r="V22" s="1" t="s">
        <v>141</v>
      </c>
      <c r="W22" s="1" t="s">
        <v>119</v>
      </c>
      <c r="X22" s="1">
        <v>0</v>
      </c>
      <c r="Y22" s="1">
        <v>0</v>
      </c>
      <c r="Z22" s="1">
        <v>0</v>
      </c>
      <c r="AA22" s="1">
        <v>0</v>
      </c>
      <c r="AB22" s="1">
        <v>1</v>
      </c>
      <c r="AC22" s="1">
        <v>0</v>
      </c>
      <c r="AD22" s="1" t="s">
        <v>142</v>
      </c>
      <c r="AE22" s="1">
        <v>1</v>
      </c>
      <c r="AF22" s="1">
        <v>0</v>
      </c>
      <c r="AG22" s="1">
        <v>0</v>
      </c>
      <c r="AH22" s="1">
        <v>0</v>
      </c>
      <c r="AI22" s="1">
        <v>0</v>
      </c>
      <c r="AJ22" s="1">
        <v>0</v>
      </c>
      <c r="AK22" s="1">
        <v>0</v>
      </c>
      <c r="AL22" s="1">
        <v>0</v>
      </c>
      <c r="AM22" s="1">
        <v>0</v>
      </c>
    </row>
    <row r="23" spans="1:39" ht="13.2" x14ac:dyDescent="0.25">
      <c r="A23" s="2">
        <v>44698</v>
      </c>
      <c r="B23" s="1" t="s">
        <v>143</v>
      </c>
      <c r="C23" s="1" t="s">
        <v>40</v>
      </c>
      <c r="D23" s="1" t="s">
        <v>41</v>
      </c>
      <c r="E23" s="1" t="s">
        <v>42</v>
      </c>
      <c r="F23" s="1" t="s">
        <v>43</v>
      </c>
      <c r="G23" s="1" t="s">
        <v>70</v>
      </c>
      <c r="H23" s="1" t="s">
        <v>45</v>
      </c>
      <c r="I23" s="1" t="s">
        <v>107</v>
      </c>
      <c r="J23" s="1">
        <v>5</v>
      </c>
      <c r="K23" s="1">
        <v>3</v>
      </c>
      <c r="L23" s="1">
        <v>4</v>
      </c>
      <c r="M23" s="1">
        <v>1</v>
      </c>
      <c r="N23" s="1">
        <v>2</v>
      </c>
      <c r="O23" s="11" t="s">
        <v>242</v>
      </c>
      <c r="P23" s="1" t="s">
        <v>78</v>
      </c>
      <c r="Q23" s="1" t="s">
        <v>60</v>
      </c>
      <c r="R23" s="1" t="s">
        <v>61</v>
      </c>
      <c r="S23" s="1" t="s">
        <v>73</v>
      </c>
      <c r="T23" s="1" t="s">
        <v>51</v>
      </c>
      <c r="U23" s="1" t="s">
        <v>63</v>
      </c>
      <c r="V23" s="1" t="s">
        <v>53</v>
      </c>
      <c r="W23" s="1" t="s">
        <v>144</v>
      </c>
      <c r="X23" s="1">
        <v>1</v>
      </c>
      <c r="Y23" s="1">
        <v>0</v>
      </c>
      <c r="Z23" s="1">
        <v>0</v>
      </c>
      <c r="AA23" s="1">
        <v>1</v>
      </c>
      <c r="AB23" s="1">
        <v>0</v>
      </c>
      <c r="AC23" s="1">
        <v>0</v>
      </c>
      <c r="AD23" s="1" t="s">
        <v>145</v>
      </c>
      <c r="AE23" s="1">
        <v>0</v>
      </c>
      <c r="AF23" s="1">
        <v>1</v>
      </c>
      <c r="AG23" s="1">
        <v>0</v>
      </c>
      <c r="AH23" s="1">
        <v>0</v>
      </c>
      <c r="AI23" s="1">
        <v>0</v>
      </c>
      <c r="AJ23" s="1">
        <v>0</v>
      </c>
      <c r="AK23" s="1">
        <v>1</v>
      </c>
      <c r="AL23" s="1">
        <v>1</v>
      </c>
      <c r="AM23" s="1">
        <v>0</v>
      </c>
    </row>
    <row r="24" spans="1:39" ht="13.2" x14ac:dyDescent="0.25">
      <c r="A24" s="2">
        <v>44698</v>
      </c>
      <c r="B24" s="1" t="s">
        <v>146</v>
      </c>
      <c r="C24" s="1" t="s">
        <v>68</v>
      </c>
      <c r="D24" s="1" t="s">
        <v>69</v>
      </c>
      <c r="E24" s="1" t="s">
        <v>42</v>
      </c>
      <c r="F24" s="1" t="s">
        <v>43</v>
      </c>
      <c r="G24" s="1" t="s">
        <v>147</v>
      </c>
      <c r="H24" s="1" t="s">
        <v>45</v>
      </c>
      <c r="I24" s="1" t="s">
        <v>46</v>
      </c>
      <c r="J24" s="1">
        <v>1</v>
      </c>
      <c r="K24" s="1">
        <v>2</v>
      </c>
      <c r="L24" s="1">
        <v>3</v>
      </c>
      <c r="M24" s="1">
        <v>4</v>
      </c>
      <c r="N24" s="1">
        <v>5</v>
      </c>
      <c r="O24" s="11" t="s">
        <v>242</v>
      </c>
      <c r="P24" s="1" t="s">
        <v>148</v>
      </c>
      <c r="Q24" s="1" t="s">
        <v>72</v>
      </c>
      <c r="R24" s="1" t="s">
        <v>61</v>
      </c>
      <c r="S24" s="1" t="s">
        <v>88</v>
      </c>
      <c r="T24" s="1" t="s">
        <v>51</v>
      </c>
      <c r="U24" s="1" t="s">
        <v>52</v>
      </c>
      <c r="V24" s="1" t="s">
        <v>64</v>
      </c>
      <c r="W24" s="1" t="s">
        <v>65</v>
      </c>
      <c r="X24" s="1">
        <v>0</v>
      </c>
      <c r="Y24" s="1">
        <v>0</v>
      </c>
      <c r="Z24" s="1">
        <v>1</v>
      </c>
      <c r="AA24" s="1">
        <v>0</v>
      </c>
      <c r="AB24" s="1">
        <v>0</v>
      </c>
      <c r="AC24" s="1">
        <v>0</v>
      </c>
      <c r="AD24" s="1" t="s">
        <v>108</v>
      </c>
      <c r="AE24" s="1">
        <v>0</v>
      </c>
      <c r="AF24" s="1">
        <v>1</v>
      </c>
      <c r="AG24" s="1">
        <v>0</v>
      </c>
      <c r="AH24" s="1">
        <v>0</v>
      </c>
      <c r="AI24" s="1">
        <v>0</v>
      </c>
      <c r="AJ24" s="1">
        <v>0</v>
      </c>
      <c r="AK24" s="1">
        <v>0</v>
      </c>
      <c r="AL24" s="1">
        <v>0</v>
      </c>
      <c r="AM24" s="1">
        <v>0</v>
      </c>
    </row>
    <row r="25" spans="1:39" ht="13.2" x14ac:dyDescent="0.25">
      <c r="A25" s="2">
        <v>44698</v>
      </c>
      <c r="B25" s="1" t="s">
        <v>149</v>
      </c>
      <c r="C25" s="1" t="s">
        <v>40</v>
      </c>
      <c r="D25" s="1" t="s">
        <v>122</v>
      </c>
      <c r="E25" s="1" t="s">
        <v>42</v>
      </c>
      <c r="F25" s="1" t="s">
        <v>43</v>
      </c>
      <c r="G25" s="1" t="s">
        <v>70</v>
      </c>
      <c r="H25" s="1" t="s">
        <v>45</v>
      </c>
      <c r="I25" s="1" t="s">
        <v>82</v>
      </c>
      <c r="J25" s="1">
        <v>2</v>
      </c>
      <c r="K25" s="1">
        <v>1</v>
      </c>
      <c r="L25" s="1">
        <v>4</v>
      </c>
      <c r="M25" s="1">
        <v>3</v>
      </c>
      <c r="N25" s="1">
        <v>5</v>
      </c>
      <c r="O25" s="11" t="s">
        <v>242</v>
      </c>
      <c r="P25" s="1" t="s">
        <v>47</v>
      </c>
      <c r="Q25" s="1" t="s">
        <v>72</v>
      </c>
      <c r="R25" s="1" t="s">
        <v>49</v>
      </c>
      <c r="S25" s="1" t="s">
        <v>50</v>
      </c>
      <c r="T25" s="1" t="s">
        <v>51</v>
      </c>
      <c r="U25" s="1" t="s">
        <v>52</v>
      </c>
      <c r="V25" s="1" t="s">
        <v>53</v>
      </c>
      <c r="W25" s="1" t="s">
        <v>150</v>
      </c>
      <c r="X25" s="1">
        <v>1</v>
      </c>
      <c r="Y25" s="1">
        <v>1</v>
      </c>
      <c r="Z25" s="1">
        <v>1</v>
      </c>
      <c r="AA25" s="1">
        <v>0</v>
      </c>
      <c r="AB25" s="1">
        <v>0</v>
      </c>
      <c r="AC25" s="1">
        <v>0</v>
      </c>
      <c r="AD25" s="1" t="s">
        <v>142</v>
      </c>
      <c r="AE25" s="1">
        <v>1</v>
      </c>
      <c r="AF25" s="1">
        <v>0</v>
      </c>
      <c r="AG25" s="1">
        <v>0</v>
      </c>
      <c r="AH25" s="1">
        <v>0</v>
      </c>
      <c r="AI25" s="1">
        <v>0</v>
      </c>
      <c r="AJ25" s="1">
        <v>0</v>
      </c>
      <c r="AK25" s="1">
        <v>0</v>
      </c>
      <c r="AL25" s="1">
        <v>0</v>
      </c>
      <c r="AM25" s="1">
        <v>0</v>
      </c>
    </row>
    <row r="26" spans="1:39" ht="13.2" x14ac:dyDescent="0.25">
      <c r="A26" s="2">
        <v>44699</v>
      </c>
      <c r="B26" s="1" t="s">
        <v>151</v>
      </c>
      <c r="C26" s="1" t="s">
        <v>40</v>
      </c>
      <c r="D26" s="1" t="s">
        <v>41</v>
      </c>
      <c r="E26" s="1" t="s">
        <v>152</v>
      </c>
      <c r="F26" s="1" t="s">
        <v>57</v>
      </c>
      <c r="G26" s="1" t="s">
        <v>44</v>
      </c>
      <c r="H26" s="1" t="s">
        <v>45</v>
      </c>
      <c r="I26" s="1" t="s">
        <v>107</v>
      </c>
      <c r="J26" s="1">
        <v>4</v>
      </c>
      <c r="K26" s="1">
        <v>3</v>
      </c>
      <c r="L26" s="1">
        <v>5</v>
      </c>
      <c r="M26" s="1">
        <v>2</v>
      </c>
      <c r="N26" s="1">
        <v>1</v>
      </c>
      <c r="O26" s="11" t="s">
        <v>243</v>
      </c>
      <c r="P26" s="1" t="s">
        <v>47</v>
      </c>
      <c r="Q26" s="1" t="s">
        <v>60</v>
      </c>
      <c r="R26" s="1" t="s">
        <v>101</v>
      </c>
      <c r="S26" s="1" t="s">
        <v>73</v>
      </c>
      <c r="T26" s="1" t="s">
        <v>51</v>
      </c>
      <c r="U26" s="1" t="s">
        <v>52</v>
      </c>
      <c r="V26" s="1" t="s">
        <v>64</v>
      </c>
      <c r="W26" s="1" t="s">
        <v>153</v>
      </c>
      <c r="X26" s="1">
        <v>1</v>
      </c>
      <c r="Y26" s="1">
        <v>0</v>
      </c>
      <c r="Z26" s="1">
        <v>1</v>
      </c>
      <c r="AA26" s="1">
        <v>0</v>
      </c>
      <c r="AB26" s="1">
        <v>1</v>
      </c>
      <c r="AC26" s="1">
        <v>0</v>
      </c>
      <c r="AD26" s="1" t="s">
        <v>154</v>
      </c>
      <c r="AE26" s="1">
        <v>1</v>
      </c>
      <c r="AF26" s="1">
        <v>0</v>
      </c>
      <c r="AG26" s="1">
        <v>0</v>
      </c>
      <c r="AH26" s="1">
        <v>0</v>
      </c>
      <c r="AI26" s="1">
        <v>0</v>
      </c>
      <c r="AJ26" s="1">
        <v>0</v>
      </c>
      <c r="AK26" s="1">
        <v>1</v>
      </c>
      <c r="AL26" s="1">
        <v>0</v>
      </c>
      <c r="AM26" s="1">
        <v>0</v>
      </c>
    </row>
    <row r="27" spans="1:39" ht="13.2" x14ac:dyDescent="0.25">
      <c r="A27" s="2">
        <v>44702</v>
      </c>
      <c r="B27" s="1" t="s">
        <v>155</v>
      </c>
      <c r="C27" s="1" t="s">
        <v>40</v>
      </c>
      <c r="D27" s="1" t="s">
        <v>41</v>
      </c>
      <c r="E27" s="1" t="s">
        <v>156</v>
      </c>
      <c r="F27" s="1" t="s">
        <v>43</v>
      </c>
      <c r="G27" s="1" t="s">
        <v>70</v>
      </c>
      <c r="H27" s="1" t="s">
        <v>45</v>
      </c>
      <c r="I27" s="1" t="s">
        <v>82</v>
      </c>
      <c r="J27" s="1">
        <v>4</v>
      </c>
      <c r="K27" s="1">
        <v>5</v>
      </c>
      <c r="L27" s="1">
        <v>3</v>
      </c>
      <c r="M27" s="1">
        <v>2</v>
      </c>
      <c r="N27" s="1">
        <v>1</v>
      </c>
      <c r="O27" s="11" t="s">
        <v>243</v>
      </c>
      <c r="P27" s="1" t="s">
        <v>87</v>
      </c>
      <c r="Q27" s="1" t="s">
        <v>48</v>
      </c>
      <c r="R27" s="1" t="s">
        <v>49</v>
      </c>
      <c r="S27" s="1" t="s">
        <v>102</v>
      </c>
      <c r="T27" s="1" t="s">
        <v>51</v>
      </c>
      <c r="U27" s="1" t="s">
        <v>52</v>
      </c>
      <c r="V27" s="1" t="s">
        <v>53</v>
      </c>
      <c r="W27" s="1" t="s">
        <v>113</v>
      </c>
      <c r="X27" s="1">
        <v>1</v>
      </c>
      <c r="Y27" s="1">
        <v>0</v>
      </c>
      <c r="Z27" s="1">
        <v>1</v>
      </c>
      <c r="AA27" s="1">
        <v>0</v>
      </c>
      <c r="AB27" s="1">
        <v>0</v>
      </c>
      <c r="AC27" s="1">
        <v>0</v>
      </c>
      <c r="AD27" s="1" t="s">
        <v>95</v>
      </c>
      <c r="AE27" s="1">
        <v>0</v>
      </c>
      <c r="AF27" s="1">
        <v>0</v>
      </c>
      <c r="AG27" s="1">
        <v>0</v>
      </c>
      <c r="AH27" s="1">
        <v>0</v>
      </c>
      <c r="AI27" s="1">
        <v>0</v>
      </c>
      <c r="AJ27" s="1">
        <v>0</v>
      </c>
      <c r="AK27" s="1">
        <v>0</v>
      </c>
      <c r="AL27" s="1">
        <v>1</v>
      </c>
      <c r="AM27" s="1">
        <v>0</v>
      </c>
    </row>
    <row r="28" spans="1:39" ht="13.2" x14ac:dyDescent="0.25">
      <c r="A28" s="2">
        <v>44702</v>
      </c>
      <c r="B28" s="1" t="s">
        <v>157</v>
      </c>
      <c r="C28" s="1" t="s">
        <v>40</v>
      </c>
      <c r="D28" s="1" t="s">
        <v>69</v>
      </c>
      <c r="E28" s="1" t="s">
        <v>156</v>
      </c>
      <c r="F28" s="1" t="s">
        <v>57</v>
      </c>
      <c r="G28" s="1" t="s">
        <v>147</v>
      </c>
      <c r="H28" s="1" t="s">
        <v>118</v>
      </c>
      <c r="I28" s="1" t="s">
        <v>46</v>
      </c>
      <c r="J28" s="1">
        <v>4</v>
      </c>
      <c r="K28" s="1">
        <v>5</v>
      </c>
      <c r="L28" s="1">
        <v>3</v>
      </c>
      <c r="M28" s="1">
        <v>2</v>
      </c>
      <c r="N28" s="1">
        <v>1</v>
      </c>
      <c r="O28" s="11" t="s">
        <v>242</v>
      </c>
      <c r="P28" s="1" t="s">
        <v>47</v>
      </c>
      <c r="Q28" s="1" t="s">
        <v>48</v>
      </c>
      <c r="R28" s="1" t="s">
        <v>49</v>
      </c>
      <c r="S28" s="1" t="s">
        <v>88</v>
      </c>
      <c r="T28" s="1" t="s">
        <v>51</v>
      </c>
      <c r="U28" s="1" t="s">
        <v>52</v>
      </c>
      <c r="V28" s="1" t="s">
        <v>64</v>
      </c>
      <c r="W28" s="1" t="s">
        <v>158</v>
      </c>
      <c r="X28" s="1">
        <v>0</v>
      </c>
      <c r="Y28" s="1">
        <v>1</v>
      </c>
      <c r="Z28" s="1">
        <v>0</v>
      </c>
      <c r="AA28" s="1">
        <v>0</v>
      </c>
      <c r="AB28" s="1">
        <v>0</v>
      </c>
      <c r="AC28" s="1">
        <v>0</v>
      </c>
      <c r="AD28" s="1" t="s">
        <v>159</v>
      </c>
      <c r="AE28" s="1">
        <v>1</v>
      </c>
      <c r="AF28" s="1">
        <v>0</v>
      </c>
      <c r="AG28" s="1">
        <v>0</v>
      </c>
      <c r="AH28" s="1">
        <v>0</v>
      </c>
      <c r="AI28" s="1">
        <v>0</v>
      </c>
      <c r="AJ28" s="1">
        <v>0</v>
      </c>
      <c r="AK28" s="1">
        <v>0</v>
      </c>
      <c r="AL28" s="1">
        <v>1</v>
      </c>
      <c r="AM28" s="1">
        <v>0</v>
      </c>
    </row>
    <row r="29" spans="1:39" ht="13.2" x14ac:dyDescent="0.25">
      <c r="A29" s="2">
        <v>44702</v>
      </c>
      <c r="B29" s="1" t="s">
        <v>160</v>
      </c>
      <c r="C29" s="1" t="s">
        <v>68</v>
      </c>
      <c r="D29" s="1" t="s">
        <v>69</v>
      </c>
      <c r="E29" s="1" t="s">
        <v>156</v>
      </c>
      <c r="F29" s="1" t="s">
        <v>43</v>
      </c>
      <c r="G29" s="1" t="s">
        <v>147</v>
      </c>
      <c r="H29" s="1" t="s">
        <v>118</v>
      </c>
      <c r="I29" s="1" t="s">
        <v>107</v>
      </c>
      <c r="J29" s="1">
        <v>1</v>
      </c>
      <c r="K29" s="1">
        <v>2</v>
      </c>
      <c r="L29" s="1">
        <v>3</v>
      </c>
      <c r="M29" s="1">
        <v>4</v>
      </c>
      <c r="N29" s="1">
        <v>5</v>
      </c>
      <c r="O29" s="11" t="s">
        <v>242</v>
      </c>
      <c r="P29" s="1" t="s">
        <v>59</v>
      </c>
      <c r="Q29" s="1" t="s">
        <v>48</v>
      </c>
      <c r="R29" s="1" t="s">
        <v>61</v>
      </c>
      <c r="S29" s="1" t="s">
        <v>102</v>
      </c>
      <c r="T29" s="1" t="s">
        <v>51</v>
      </c>
      <c r="U29" s="1" t="s">
        <v>93</v>
      </c>
      <c r="V29" s="1" t="s">
        <v>53</v>
      </c>
      <c r="W29" s="1" t="s">
        <v>54</v>
      </c>
      <c r="X29" s="1">
        <v>0</v>
      </c>
      <c r="Y29" s="1">
        <v>0</v>
      </c>
      <c r="Z29" s="1">
        <v>0</v>
      </c>
      <c r="AA29" s="1">
        <v>1</v>
      </c>
      <c r="AB29" s="1">
        <v>0</v>
      </c>
      <c r="AC29" s="1">
        <v>0</v>
      </c>
      <c r="AD29" s="1" t="s">
        <v>161</v>
      </c>
      <c r="AE29" s="1">
        <v>0</v>
      </c>
      <c r="AF29" s="1">
        <v>0</v>
      </c>
      <c r="AG29" s="1">
        <v>1</v>
      </c>
      <c r="AH29" s="1">
        <v>0</v>
      </c>
      <c r="AI29" s="1">
        <v>1</v>
      </c>
      <c r="AJ29" s="1">
        <v>0</v>
      </c>
      <c r="AK29" s="1">
        <v>0</v>
      </c>
      <c r="AL29" s="1">
        <v>0</v>
      </c>
      <c r="AM29" s="1">
        <v>0</v>
      </c>
    </row>
    <row r="30" spans="1:39" ht="13.2" x14ac:dyDescent="0.25">
      <c r="A30" s="2">
        <v>44702</v>
      </c>
      <c r="B30" s="1" t="s">
        <v>162</v>
      </c>
      <c r="C30" s="1" t="s">
        <v>40</v>
      </c>
      <c r="D30" s="1" t="s">
        <v>69</v>
      </c>
      <c r="E30" s="1" t="s">
        <v>156</v>
      </c>
      <c r="F30" s="1" t="s">
        <v>57</v>
      </c>
      <c r="G30" s="1" t="s">
        <v>147</v>
      </c>
      <c r="H30" s="1" t="s">
        <v>118</v>
      </c>
      <c r="I30" s="1" t="s">
        <v>46</v>
      </c>
      <c r="J30" s="1">
        <v>5</v>
      </c>
      <c r="K30" s="1">
        <v>4</v>
      </c>
      <c r="L30" s="1">
        <v>3</v>
      </c>
      <c r="M30" s="1">
        <v>2</v>
      </c>
      <c r="N30" s="1">
        <v>1</v>
      </c>
      <c r="O30" s="11" t="s">
        <v>242</v>
      </c>
      <c r="P30" s="1" t="s">
        <v>148</v>
      </c>
      <c r="Q30" s="1" t="s">
        <v>72</v>
      </c>
      <c r="R30" s="1" t="s">
        <v>61</v>
      </c>
      <c r="S30" s="1" t="s">
        <v>73</v>
      </c>
      <c r="T30" s="1" t="s">
        <v>51</v>
      </c>
      <c r="U30" s="1" t="s">
        <v>136</v>
      </c>
      <c r="V30" s="1" t="s">
        <v>53</v>
      </c>
      <c r="W30" s="1" t="s">
        <v>163</v>
      </c>
      <c r="X30" s="1">
        <v>0</v>
      </c>
      <c r="Y30" s="1">
        <v>1</v>
      </c>
      <c r="Z30" s="1">
        <v>0</v>
      </c>
      <c r="AA30" s="1">
        <v>1</v>
      </c>
      <c r="AB30" s="1">
        <v>0</v>
      </c>
      <c r="AC30" s="1">
        <v>0</v>
      </c>
      <c r="AD30" s="1" t="s">
        <v>164</v>
      </c>
      <c r="AE30" s="1">
        <v>0</v>
      </c>
      <c r="AF30" s="1">
        <v>0</v>
      </c>
      <c r="AG30" s="1">
        <v>0</v>
      </c>
      <c r="AH30" s="1">
        <v>0</v>
      </c>
      <c r="AI30" s="1">
        <v>0</v>
      </c>
      <c r="AJ30" s="1">
        <v>1</v>
      </c>
      <c r="AK30" s="1">
        <v>0</v>
      </c>
      <c r="AL30" s="1">
        <v>0</v>
      </c>
      <c r="AM30" s="1">
        <v>0</v>
      </c>
    </row>
    <row r="31" spans="1:39" ht="13.2" x14ac:dyDescent="0.25">
      <c r="A31" s="2"/>
      <c r="B31" s="1"/>
      <c r="C31" s="1"/>
      <c r="D31" s="1"/>
      <c r="E31" s="1"/>
      <c r="F31" s="1"/>
      <c r="G31" s="1"/>
      <c r="H31" s="1"/>
      <c r="I31" s="1"/>
      <c r="J31" s="1"/>
      <c r="K31" s="1"/>
      <c r="L31" s="1"/>
      <c r="M31" s="1"/>
      <c r="N31" s="1"/>
      <c r="O31" s="3"/>
      <c r="P31" s="1"/>
      <c r="Q31" s="1"/>
      <c r="R31" s="1"/>
      <c r="S31" s="1"/>
      <c r="T31" s="1"/>
      <c r="U31" s="1"/>
      <c r="V31" s="1"/>
      <c r="W31" s="1"/>
      <c r="X31" s="1"/>
      <c r="Y31" s="1"/>
      <c r="Z31" s="1"/>
      <c r="AA31" s="1"/>
      <c r="AB31" s="1"/>
      <c r="AC31" s="1"/>
      <c r="AD31" s="1"/>
      <c r="AE31" s="1"/>
      <c r="AF31" s="1"/>
      <c r="AG31" s="1"/>
      <c r="AH31" s="1"/>
      <c r="AI31" s="1"/>
      <c r="AJ31" s="1"/>
      <c r="AK31" s="1"/>
      <c r="AL31" s="1"/>
      <c r="AM31" s="1"/>
    </row>
    <row r="32" spans="1:39" ht="13.2" x14ac:dyDescent="0.25">
      <c r="A32" s="2"/>
      <c r="B32" s="1"/>
      <c r="C32" s="1"/>
      <c r="D32" s="1"/>
      <c r="E32" s="1"/>
      <c r="F32" s="1"/>
      <c r="G32" s="1"/>
      <c r="H32" s="1"/>
      <c r="I32" s="1"/>
      <c r="J32" s="1"/>
      <c r="K32" s="1"/>
      <c r="L32" s="1"/>
      <c r="M32" s="1"/>
      <c r="N32" s="1"/>
      <c r="O32" s="3"/>
      <c r="P32" s="1"/>
      <c r="Q32" s="1"/>
      <c r="R32" s="1"/>
      <c r="S32" s="1"/>
      <c r="T32" s="1"/>
      <c r="U32" s="1"/>
      <c r="V32" s="1"/>
      <c r="W32" s="1"/>
      <c r="X32" s="1"/>
      <c r="Y32" s="1"/>
      <c r="Z32" s="1"/>
      <c r="AA32" s="1"/>
      <c r="AB32" s="1"/>
      <c r="AC32" s="1"/>
      <c r="AD32" s="1"/>
      <c r="AE32" s="1"/>
      <c r="AF32" s="1"/>
      <c r="AG32" s="1"/>
      <c r="AH32" s="1"/>
      <c r="AI32" s="1"/>
      <c r="AJ32" s="1"/>
      <c r="AK32" s="1"/>
      <c r="AL32" s="1"/>
      <c r="AM32" s="1"/>
    </row>
    <row r="33" spans="1:39" ht="13.2" x14ac:dyDescent="0.25">
      <c r="A33" s="2"/>
      <c r="B33" s="1"/>
      <c r="C33" s="1"/>
      <c r="D33" s="1"/>
      <c r="E33" s="1"/>
      <c r="F33" s="1"/>
      <c r="G33" s="1"/>
      <c r="H33" s="1"/>
      <c r="I33" s="1"/>
      <c r="J33" s="1"/>
      <c r="K33" s="1"/>
      <c r="L33" s="1"/>
      <c r="M33" s="1"/>
      <c r="N33" s="1"/>
      <c r="O33" s="3"/>
      <c r="P33" s="1"/>
      <c r="Q33" s="1"/>
      <c r="R33" s="1"/>
      <c r="S33" s="1"/>
      <c r="T33" s="1"/>
      <c r="U33" s="1"/>
      <c r="V33" s="1"/>
      <c r="W33" s="1"/>
      <c r="X33" s="1"/>
      <c r="Y33" s="1"/>
      <c r="Z33" s="1"/>
      <c r="AA33" s="1"/>
      <c r="AB33" s="1"/>
      <c r="AC33" s="1"/>
      <c r="AD33" s="1"/>
      <c r="AE33" s="1"/>
      <c r="AF33" s="1"/>
      <c r="AG33" s="1"/>
      <c r="AH33" s="1"/>
      <c r="AI33" s="1"/>
      <c r="AJ33" s="1"/>
      <c r="AK33" s="1"/>
      <c r="AL33" s="1"/>
      <c r="AM33" s="1"/>
    </row>
    <row r="34" spans="1:39" ht="13.2" x14ac:dyDescent="0.25">
      <c r="A34" s="2"/>
      <c r="B34" s="1"/>
      <c r="C34" s="1"/>
      <c r="D34" s="1"/>
      <c r="E34" s="1"/>
      <c r="F34" s="1"/>
      <c r="G34" s="1"/>
      <c r="H34" s="1"/>
      <c r="I34" s="1"/>
      <c r="J34" s="1"/>
      <c r="K34" s="1"/>
      <c r="L34" s="1"/>
      <c r="M34" s="1"/>
      <c r="N34" s="1"/>
      <c r="O34" s="3"/>
      <c r="P34" s="1"/>
      <c r="Q34" s="1"/>
      <c r="R34" s="1"/>
      <c r="S34" s="1"/>
      <c r="T34" s="1"/>
      <c r="U34" s="1"/>
      <c r="V34" s="1"/>
      <c r="W34" s="1"/>
      <c r="X34" s="1"/>
      <c r="Y34" s="1"/>
      <c r="Z34" s="1"/>
      <c r="AA34" s="1"/>
      <c r="AB34" s="1"/>
      <c r="AC34" s="1"/>
      <c r="AD34" s="1"/>
      <c r="AE34" s="1"/>
      <c r="AF34" s="1"/>
      <c r="AG34" s="1"/>
      <c r="AH34" s="1"/>
      <c r="AI34" s="1"/>
      <c r="AJ34" s="1"/>
      <c r="AK34" s="1"/>
      <c r="AL34" s="1"/>
      <c r="AM34" s="1"/>
    </row>
    <row r="35" spans="1:39" ht="13.2" x14ac:dyDescent="0.25">
      <c r="B35" s="1"/>
      <c r="C35" s="1"/>
      <c r="D35" s="1"/>
      <c r="E35" s="1"/>
      <c r="F35" s="1"/>
      <c r="G35" s="1"/>
      <c r="H35" s="1"/>
      <c r="I35" s="1"/>
      <c r="J35" s="1"/>
      <c r="K35" s="1"/>
      <c r="L35" s="1"/>
      <c r="M35" s="1"/>
      <c r="N35" s="3"/>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13.2" x14ac:dyDescent="0.25">
      <c r="B36" s="1"/>
      <c r="C36" s="1"/>
      <c r="D36" s="1"/>
      <c r="E36" s="1"/>
      <c r="F36" s="1"/>
      <c r="G36" s="1"/>
      <c r="H36" s="1"/>
      <c r="I36" s="1"/>
      <c r="J36" s="1"/>
      <c r="K36" s="1"/>
      <c r="L36" s="1"/>
      <c r="M36" s="1"/>
      <c r="N36" s="3"/>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13.2" x14ac:dyDescent="0.25">
      <c r="B37" s="1"/>
      <c r="C37" s="1"/>
      <c r="D37" s="1"/>
      <c r="E37" s="1"/>
      <c r="F37" s="1"/>
      <c r="G37" s="1"/>
      <c r="H37" s="1"/>
      <c r="I37" s="1"/>
      <c r="J37" s="1"/>
      <c r="K37" s="1"/>
      <c r="L37" s="1"/>
      <c r="M37" s="1"/>
      <c r="N37" s="3"/>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3.2" x14ac:dyDescent="0.25">
      <c r="B38" s="1"/>
      <c r="C38" s="1"/>
      <c r="D38" s="1"/>
      <c r="E38" s="1"/>
      <c r="F38" s="1"/>
      <c r="G38" s="1"/>
      <c r="H38" s="1"/>
      <c r="I38" s="1"/>
      <c r="J38" s="1"/>
      <c r="K38" s="1"/>
      <c r="L38" s="1"/>
      <c r="M38" s="1"/>
      <c r="N38" s="3"/>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ht="13.2" x14ac:dyDescent="0.25">
      <c r="B39" s="1"/>
      <c r="C39" s="1"/>
      <c r="D39" s="1"/>
      <c r="E39" s="1"/>
      <c r="F39" s="1"/>
      <c r="G39" s="1"/>
      <c r="H39" s="1"/>
      <c r="I39" s="1"/>
      <c r="J39" s="1"/>
      <c r="K39" s="1"/>
      <c r="L39" s="1"/>
      <c r="M39" s="1"/>
      <c r="N39" s="3"/>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ht="13.2" x14ac:dyDescent="0.25">
      <c r="B40" s="1"/>
      <c r="C40" s="1"/>
      <c r="D40" s="1"/>
      <c r="E40" s="1"/>
      <c r="F40" s="1"/>
      <c r="G40" s="1"/>
      <c r="H40" s="1"/>
      <c r="I40" s="1"/>
      <c r="J40" s="1"/>
      <c r="K40" s="1"/>
      <c r="L40" s="1"/>
      <c r="M40" s="1"/>
      <c r="N40" s="3"/>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ht="13.2" x14ac:dyDescent="0.25">
      <c r="B41" s="1"/>
      <c r="C41" s="1"/>
      <c r="D41" s="1"/>
      <c r="E41" s="1"/>
      <c r="F41" s="1"/>
      <c r="G41" s="1"/>
      <c r="H41" s="1"/>
      <c r="I41" s="1"/>
      <c r="J41" s="1"/>
      <c r="K41" s="1"/>
      <c r="L41" s="1"/>
      <c r="M41" s="1"/>
      <c r="N41" s="3"/>
      <c r="O41" s="1"/>
      <c r="P41" s="1"/>
      <c r="Q41" s="1"/>
      <c r="R41" s="1"/>
      <c r="S41" s="1"/>
      <c r="T41" s="1"/>
      <c r="U41" s="1"/>
      <c r="V41" s="1"/>
      <c r="W41" s="1"/>
      <c r="X41" s="1"/>
      <c r="Y41" s="1"/>
      <c r="Z41" s="1"/>
      <c r="AA41" s="1"/>
      <c r="AB41" s="1"/>
      <c r="AC41" s="1"/>
      <c r="AD41" s="1"/>
      <c r="AE41" s="1"/>
      <c r="AF41" s="1"/>
      <c r="AG41" s="1"/>
      <c r="AH41" s="1"/>
      <c r="AI41" s="1"/>
      <c r="AJ41" s="1"/>
      <c r="AK41" s="1"/>
      <c r="AL41" s="1"/>
      <c r="AM4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2E9AC-6D22-4EEA-B5AF-52CBBDE508BB}">
  <dimension ref="A1:E72"/>
  <sheetViews>
    <sheetView zoomScale="80" zoomScaleNormal="80" workbookViewId="0">
      <selection activeCell="A2" sqref="A2"/>
    </sheetView>
  </sheetViews>
  <sheetFormatPr defaultRowHeight="13.2" x14ac:dyDescent="0.25"/>
  <cols>
    <col min="1" max="1" width="16.5546875" customWidth="1"/>
    <col min="2" max="2" width="21.88671875" customWidth="1"/>
    <col min="4" max="4" width="11.77734375" customWidth="1"/>
    <col min="5" max="5" width="11.109375" customWidth="1"/>
    <col min="6" max="6" width="10.33203125" customWidth="1"/>
    <col min="7" max="7" width="22" customWidth="1"/>
    <col min="8" max="8" width="10.21875" customWidth="1"/>
    <col min="9" max="9" width="10.5546875" customWidth="1"/>
    <col min="10" max="10" width="10.44140625" customWidth="1"/>
    <col min="11" max="11" width="10.33203125" customWidth="1"/>
    <col min="13" max="13" width="10.77734375" customWidth="1"/>
    <col min="14" max="14" width="10" customWidth="1"/>
    <col min="15" max="15" width="11" customWidth="1"/>
  </cols>
  <sheetData>
    <row r="1" spans="1:5" x14ac:dyDescent="0.25">
      <c r="A1" s="4" t="s">
        <v>271</v>
      </c>
      <c r="B1" s="4" t="s">
        <v>167</v>
      </c>
      <c r="C1" s="1" t="s">
        <v>240</v>
      </c>
    </row>
    <row r="2" spans="1:5" x14ac:dyDescent="0.25">
      <c r="A2" s="4" t="s">
        <v>244</v>
      </c>
      <c r="B2" s="4" t="s">
        <v>203</v>
      </c>
      <c r="C2">
        <f>COUNTIFS(SurveyResult!$J$2:$J$30,SurveyResult!$J$5)</f>
        <v>9</v>
      </c>
    </row>
    <row r="3" spans="1:5" x14ac:dyDescent="0.25">
      <c r="A3" s="4" t="s">
        <v>244</v>
      </c>
      <c r="B3" s="4" t="s">
        <v>204</v>
      </c>
      <c r="C3">
        <f>COUNTIFS(SurveyResult!$J$2:$J$30,SurveyResult!$J$2)</f>
        <v>3</v>
      </c>
    </row>
    <row r="4" spans="1:5" x14ac:dyDescent="0.25">
      <c r="A4" s="4" t="s">
        <v>244</v>
      </c>
      <c r="B4" s="4" t="s">
        <v>205</v>
      </c>
      <c r="C4">
        <f>COUNTIFS(SurveyResult!$J$2:$J$30,SurveyResult!$J$9)</f>
        <v>2</v>
      </c>
    </row>
    <row r="5" spans="1:5" x14ac:dyDescent="0.25">
      <c r="A5" s="4" t="s">
        <v>244</v>
      </c>
      <c r="B5" s="4" t="s">
        <v>206</v>
      </c>
      <c r="C5">
        <f>COUNTIFS(SurveyResult!$J$2:$J$30,SurveyResult!$J$6)</f>
        <v>9</v>
      </c>
    </row>
    <row r="6" spans="1:5" x14ac:dyDescent="0.25">
      <c r="A6" s="4" t="s">
        <v>244</v>
      </c>
      <c r="B6" s="4" t="s">
        <v>207</v>
      </c>
      <c r="C6">
        <f>COUNTIFS(SurveyResult!$J$2:$J$30,SurveyResult!$J$3)</f>
        <v>6</v>
      </c>
    </row>
    <row r="7" spans="1:5" x14ac:dyDescent="0.25">
      <c r="A7" s="4" t="s">
        <v>244</v>
      </c>
      <c r="B7" s="4" t="s">
        <v>208</v>
      </c>
      <c r="C7">
        <f>COUNTIFS(SurveyResult!$K$2:$K$30,SurveyResult!$K$10)</f>
        <v>2</v>
      </c>
    </row>
    <row r="8" spans="1:5" x14ac:dyDescent="0.25">
      <c r="A8" s="4" t="s">
        <v>244</v>
      </c>
      <c r="B8" s="4" t="s">
        <v>209</v>
      </c>
      <c r="C8">
        <f>COUNTIFS(SurveyResult!$K$2:$K$30,SurveyResult!$K$3)</f>
        <v>9</v>
      </c>
    </row>
    <row r="9" spans="1:5" x14ac:dyDescent="0.25">
      <c r="A9" s="4" t="s">
        <v>244</v>
      </c>
      <c r="B9" s="4" t="s">
        <v>210</v>
      </c>
      <c r="C9">
        <f>COUNTIFS(SurveyResult!$K$2:$K$30,SurveyResult!$K$4)</f>
        <v>5</v>
      </c>
    </row>
    <row r="10" spans="1:5" x14ac:dyDescent="0.25">
      <c r="A10" s="4" t="s">
        <v>244</v>
      </c>
      <c r="B10" s="4" t="s">
        <v>211</v>
      </c>
      <c r="C10">
        <f>COUNTIFS(SurveyResult!$K$2:$K$30,SurveyResult!$K$7)</f>
        <v>3</v>
      </c>
    </row>
    <row r="11" spans="1:5" x14ac:dyDescent="0.25">
      <c r="A11" s="4" t="s">
        <v>244</v>
      </c>
      <c r="B11" s="4" t="s">
        <v>212</v>
      </c>
      <c r="C11">
        <f>COUNTIFS(SurveyResult!$K$2:$K$30,SurveyResult!$K$6)</f>
        <v>10</v>
      </c>
    </row>
    <row r="12" spans="1:5" x14ac:dyDescent="0.25">
      <c r="A12" s="4" t="s">
        <v>244</v>
      </c>
      <c r="B12" s="4" t="s">
        <v>213</v>
      </c>
      <c r="C12">
        <f>COUNTIFS(SurveyResult!$L$2:$L$30,SurveyResult!$L$2)</f>
        <v>1</v>
      </c>
    </row>
    <row r="13" spans="1:5" x14ac:dyDescent="0.25">
      <c r="A13" s="4" t="s">
        <v>244</v>
      </c>
      <c r="B13" s="4" t="s">
        <v>214</v>
      </c>
      <c r="C13">
        <f>COUNTIFS(SurveyResult!$L$2:$L$30,SurveyResult!$L$10)</f>
        <v>2</v>
      </c>
    </row>
    <row r="14" spans="1:5" x14ac:dyDescent="0.25">
      <c r="A14" s="4" t="s">
        <v>244</v>
      </c>
      <c r="B14" s="4" t="s">
        <v>215</v>
      </c>
      <c r="C14">
        <f>COUNTIFS(SurveyResult!$L$2:$L$30,SurveyResult!$L$6)</f>
        <v>16</v>
      </c>
    </row>
    <row r="15" spans="1:5" x14ac:dyDescent="0.25">
      <c r="A15" s="4" t="s">
        <v>244</v>
      </c>
      <c r="B15" s="4" t="s">
        <v>216</v>
      </c>
      <c r="C15">
        <f>COUNTIFS(SurveyResult!$L$2:$L$30,SurveyResult!$L$4)</f>
        <v>6</v>
      </c>
      <c r="D15" s="13"/>
      <c r="E15" s="13"/>
    </row>
    <row r="16" spans="1:5" x14ac:dyDescent="0.25">
      <c r="A16" s="4" t="s">
        <v>244</v>
      </c>
      <c r="B16" s="4" t="s">
        <v>217</v>
      </c>
      <c r="C16">
        <f>COUNTIFS(SurveyResult!$L$2:$L$30,SurveyResult!$L$5)</f>
        <v>4</v>
      </c>
      <c r="D16" s="4"/>
      <c r="E16" s="4"/>
    </row>
    <row r="17" spans="1:5" x14ac:dyDescent="0.25">
      <c r="A17" s="4" t="s">
        <v>244</v>
      </c>
      <c r="B17" s="4" t="s">
        <v>218</v>
      </c>
      <c r="C17">
        <f>COUNTIFS(SurveyResult!$M$2:$M$30,SurveyResult!$M$9)</f>
        <v>7</v>
      </c>
    </row>
    <row r="18" spans="1:5" x14ac:dyDescent="0.25">
      <c r="A18" s="4" t="s">
        <v>244</v>
      </c>
      <c r="B18" s="4" t="s">
        <v>219</v>
      </c>
      <c r="C18">
        <f>COUNTIFS(SurveyResult!$M$2:$M$30,SurveyResult!$M$4)</f>
        <v>11</v>
      </c>
    </row>
    <row r="19" spans="1:5" x14ac:dyDescent="0.25">
      <c r="A19" s="4" t="s">
        <v>244</v>
      </c>
      <c r="B19" s="4" t="s">
        <v>220</v>
      </c>
      <c r="C19">
        <f>COUNTIFS(SurveyResult!$M$2:$M$30,SurveyResult!$M$5)</f>
        <v>3</v>
      </c>
    </row>
    <row r="20" spans="1:5" x14ac:dyDescent="0.25">
      <c r="A20" s="4" t="s">
        <v>244</v>
      </c>
      <c r="B20" s="4" t="s">
        <v>221</v>
      </c>
      <c r="C20">
        <f>COUNTIFS(SurveyResult!$M$2:$M$30,SurveyResult!$M$2)</f>
        <v>6</v>
      </c>
    </row>
    <row r="21" spans="1:5" x14ac:dyDescent="0.25">
      <c r="A21" s="4" t="s">
        <v>244</v>
      </c>
      <c r="B21" s="4" t="s">
        <v>222</v>
      </c>
      <c r="C21">
        <f>COUNTIFS(SurveyResult!$M$2:$M$30,SurveyResult!$M$7)</f>
        <v>2</v>
      </c>
    </row>
    <row r="22" spans="1:5" x14ac:dyDescent="0.25">
      <c r="A22" s="4" t="s">
        <v>244</v>
      </c>
      <c r="B22" s="4" t="s">
        <v>223</v>
      </c>
      <c r="C22">
        <f>COUNTIFS(SurveyResult!$N$2:$N$30,SurveyResult!$N$3)</f>
        <v>10</v>
      </c>
    </row>
    <row r="23" spans="1:5" x14ac:dyDescent="0.25">
      <c r="A23" s="4" t="s">
        <v>244</v>
      </c>
      <c r="B23" s="4" t="s">
        <v>224</v>
      </c>
      <c r="C23">
        <f>COUNTIFS(SurveyResult!$N$2:$N$30,SurveyResult!$N$7)</f>
        <v>4</v>
      </c>
    </row>
    <row r="24" spans="1:5" x14ac:dyDescent="0.25">
      <c r="A24" s="4" t="s">
        <v>244</v>
      </c>
      <c r="B24" s="4" t="s">
        <v>225</v>
      </c>
      <c r="C24">
        <f>COUNTIFS(SurveyResult!$N$2:$N$30,SurveyResult!$N$10)</f>
        <v>3</v>
      </c>
    </row>
    <row r="25" spans="1:5" x14ac:dyDescent="0.25">
      <c r="A25" s="4" t="s">
        <v>244</v>
      </c>
      <c r="B25" s="4" t="s">
        <v>226</v>
      </c>
      <c r="C25">
        <f>COUNTIFS(SurveyResult!$N$2:$N$30,SurveyResult!$N$5)</f>
        <v>5</v>
      </c>
    </row>
    <row r="26" spans="1:5" x14ac:dyDescent="0.25">
      <c r="A26" s="4" t="s">
        <v>244</v>
      </c>
      <c r="B26" s="4" t="s">
        <v>227</v>
      </c>
      <c r="C26">
        <f>COUNTIFS(SurveyResult!$N$2:$N$30,SurveyResult!$N$9)</f>
        <v>7</v>
      </c>
    </row>
    <row r="27" spans="1:5" x14ac:dyDescent="0.25">
      <c r="A27" s="9" t="s">
        <v>245</v>
      </c>
      <c r="B27" s="4" t="s">
        <v>168</v>
      </c>
      <c r="C27">
        <f>COUNTIFS(SurveyResult!$AC$2:$AC$30,SurveyResult!$AC$10)</f>
        <v>2</v>
      </c>
    </row>
    <row r="28" spans="1:5" x14ac:dyDescent="0.25">
      <c r="A28" s="9" t="s">
        <v>245</v>
      </c>
      <c r="B28" s="4" t="s">
        <v>169</v>
      </c>
      <c r="C28">
        <f>COUNTIFS(SurveyResult!$AB$2:$AB$30,SurveyResult!$AB$5)</f>
        <v>12</v>
      </c>
      <c r="D28" s="13"/>
      <c r="E28" s="13"/>
    </row>
    <row r="29" spans="1:5" x14ac:dyDescent="0.25">
      <c r="A29" s="9" t="s">
        <v>245</v>
      </c>
      <c r="B29" s="4" t="s">
        <v>170</v>
      </c>
      <c r="C29">
        <f>COUNTIFS(SurveyResult!$Z$2:$Z$30,SurveyResult!$Z$3)</f>
        <v>13</v>
      </c>
      <c r="D29" s="4"/>
      <c r="E29" s="4"/>
    </row>
    <row r="30" spans="1:5" x14ac:dyDescent="0.25">
      <c r="A30" s="9" t="s">
        <v>245</v>
      </c>
      <c r="B30" s="4" t="s">
        <v>171</v>
      </c>
      <c r="C30">
        <f>COUNTIFS(SurveyResult!$Y$2:$Y$30,SurveyResult!$Y$4)</f>
        <v>14</v>
      </c>
    </row>
    <row r="31" spans="1:5" x14ac:dyDescent="0.25">
      <c r="A31" s="9" t="s">
        <v>245</v>
      </c>
      <c r="B31" s="4" t="s">
        <v>64</v>
      </c>
      <c r="C31">
        <f>COUNTIFS(SurveyResult!$X$2:$X$30,SurveyResult!$X$4)</f>
        <v>18</v>
      </c>
    </row>
    <row r="32" spans="1:5" x14ac:dyDescent="0.25">
      <c r="A32" s="9" t="s">
        <v>246</v>
      </c>
      <c r="B32" s="4" t="s">
        <v>47</v>
      </c>
      <c r="C32">
        <f>COUNTIFS(SurveyResult!$P$2:$P$30,SurveyResult!$P$2)</f>
        <v>11</v>
      </c>
    </row>
    <row r="33" spans="1:5" x14ac:dyDescent="0.25">
      <c r="A33" s="9" t="s">
        <v>246</v>
      </c>
      <c r="B33" s="4" t="s">
        <v>87</v>
      </c>
      <c r="C33">
        <f>COUNTIFS(SurveyResult!$P$2:$P$30,SurveyResult!$P$7)</f>
        <v>6</v>
      </c>
    </row>
    <row r="34" spans="1:5" x14ac:dyDescent="0.25">
      <c r="A34" s="9" t="s">
        <v>246</v>
      </c>
      <c r="B34" s="4" t="s">
        <v>78</v>
      </c>
      <c r="C34">
        <f>COUNTIFS(SurveyResult!$P$2:$P$30,SurveyResult!$P$10)</f>
        <v>5</v>
      </c>
    </row>
    <row r="35" spans="1:5" x14ac:dyDescent="0.25">
      <c r="A35" s="9" t="s">
        <v>246</v>
      </c>
      <c r="B35" s="4" t="s">
        <v>59</v>
      </c>
      <c r="C35">
        <f>COUNTIFS(SurveyResult!$P$2:$P$30,SurveyResult!$P$29)</f>
        <v>3</v>
      </c>
    </row>
    <row r="36" spans="1:5" x14ac:dyDescent="0.25">
      <c r="A36" s="9" t="s">
        <v>246</v>
      </c>
      <c r="B36" s="4" t="s">
        <v>71</v>
      </c>
      <c r="C36">
        <f>COUNTIFS(SurveyResult!$P$2:$P$30,SurveyResult!$P$13)</f>
        <v>2</v>
      </c>
    </row>
    <row r="37" spans="1:5" x14ac:dyDescent="0.25">
      <c r="A37" s="9" t="s">
        <v>246</v>
      </c>
      <c r="B37" s="4" t="s">
        <v>148</v>
      </c>
      <c r="C37">
        <f>COUNTIFS(SurveyResult!$P$2:$P$30,SurveyResult!$P$30)</f>
        <v>2</v>
      </c>
    </row>
    <row r="38" spans="1:5" x14ac:dyDescent="0.25">
      <c r="A38" s="9" t="s">
        <v>251</v>
      </c>
      <c r="B38" s="4" t="s">
        <v>175</v>
      </c>
      <c r="C38">
        <f>COUNTIFS(SurveyResult!$Q$2:$Q$30,SurveyResult!$Q$4)</f>
        <v>13</v>
      </c>
    </row>
    <row r="39" spans="1:5" x14ac:dyDescent="0.25">
      <c r="A39" s="9" t="s">
        <v>251</v>
      </c>
      <c r="B39" s="4" t="s">
        <v>176</v>
      </c>
      <c r="C39">
        <f>COUNTIFS(SurveyResult!$Q$2:$Q$30,SurveyResult!$Q$3)</f>
        <v>9</v>
      </c>
    </row>
    <row r="40" spans="1:5" x14ac:dyDescent="0.25">
      <c r="A40" s="9" t="s">
        <v>251</v>
      </c>
      <c r="B40" s="4" t="s">
        <v>177</v>
      </c>
      <c r="C40">
        <f>COUNTIFS(SurveyResult!$Q$2:$Q$30,SurveyResult!$Q$2)</f>
        <v>7</v>
      </c>
    </row>
    <row r="41" spans="1:5" x14ac:dyDescent="0.25">
      <c r="A41" s="9" t="s">
        <v>50</v>
      </c>
      <c r="B41" s="4" t="s">
        <v>179</v>
      </c>
      <c r="C41">
        <f>COUNTIFS(SurveyResult!$R$2:$R$30,SurveyResult!$R$2)</f>
        <v>5</v>
      </c>
    </row>
    <row r="42" spans="1:5" x14ac:dyDescent="0.25">
      <c r="A42" s="9" t="s">
        <v>50</v>
      </c>
      <c r="B42" s="4" t="s">
        <v>181</v>
      </c>
      <c r="C42">
        <f>COUNTIFS(SurveyResult!$R$2:$R$30,SurveyResult!$R$3)</f>
        <v>11</v>
      </c>
      <c r="D42" s="13"/>
      <c r="E42" s="13"/>
    </row>
    <row r="43" spans="1:5" x14ac:dyDescent="0.25">
      <c r="A43" s="9" t="s">
        <v>50</v>
      </c>
      <c r="B43" s="4" t="s">
        <v>180</v>
      </c>
      <c r="C43">
        <f>COUNTIFS(SurveyResult!$R$2:$R$30,SurveyResult!$R$13)</f>
        <v>7</v>
      </c>
      <c r="D43" s="4"/>
      <c r="E43" s="4"/>
    </row>
    <row r="44" spans="1:5" x14ac:dyDescent="0.25">
      <c r="A44" s="9" t="s">
        <v>50</v>
      </c>
      <c r="B44" s="4" t="s">
        <v>182</v>
      </c>
      <c r="C44">
        <f>COUNTIFS(SurveyResult!$R$2:$R$30,SurveyResult!$R$16)</f>
        <v>6</v>
      </c>
    </row>
    <row r="45" spans="1:5" x14ac:dyDescent="0.25">
      <c r="A45" s="9" t="s">
        <v>250</v>
      </c>
      <c r="B45" s="4" t="s">
        <v>64</v>
      </c>
      <c r="C45">
        <f>COUNTIFS(SurveyResult!$V$2:$V$30,SurveyResult!$V$3)</f>
        <v>19</v>
      </c>
    </row>
    <row r="46" spans="1:5" x14ac:dyDescent="0.25">
      <c r="A46" s="9" t="s">
        <v>250</v>
      </c>
      <c r="B46" s="4" t="s">
        <v>53</v>
      </c>
      <c r="C46">
        <f>COUNTIFS(SurveyResult!$V$2:$V$30,SurveyResult!$V$2)</f>
        <v>9</v>
      </c>
    </row>
    <row r="47" spans="1:5" x14ac:dyDescent="0.25">
      <c r="A47" s="9" t="s">
        <v>250</v>
      </c>
      <c r="B47" s="4" t="s">
        <v>186</v>
      </c>
      <c r="C47">
        <f>COUNTIFS(SurveyResult!$V$2:$V$30,SurveyResult!$V$1)</f>
        <v>0</v>
      </c>
    </row>
    <row r="48" spans="1:5" x14ac:dyDescent="0.25">
      <c r="A48" s="9" t="s">
        <v>250</v>
      </c>
      <c r="B48" s="4" t="s">
        <v>187</v>
      </c>
      <c r="C48">
        <f>COUNTIFS(SurveyResult!$V$2:$V$30,SurveyResult!$V$1)</f>
        <v>0</v>
      </c>
    </row>
    <row r="49" spans="1:3" x14ac:dyDescent="0.25">
      <c r="A49" s="9" t="s">
        <v>250</v>
      </c>
      <c r="B49" s="4" t="s">
        <v>188</v>
      </c>
      <c r="C49">
        <f>COUNTIFS(SurveyResult!$V$2:$V$30,SurveyResult!$V$22)</f>
        <v>1</v>
      </c>
    </row>
    <row r="50" spans="1:3" x14ac:dyDescent="0.25">
      <c r="A50" s="9" t="s">
        <v>247</v>
      </c>
      <c r="B50" s="4" t="s">
        <v>190</v>
      </c>
      <c r="C50">
        <f>COUNTIFS(SurveyResult!$AI$2:$AI$30,SurveyResult!$AI$5)</f>
        <v>4</v>
      </c>
    </row>
    <row r="51" spans="1:3" x14ac:dyDescent="0.25">
      <c r="A51" s="9" t="s">
        <v>247</v>
      </c>
      <c r="B51" s="4" t="s">
        <v>191</v>
      </c>
      <c r="C51">
        <f>COUNTIFS(SurveyResult!$AM$2:$AM$30,SurveyResult!$AM$2)</f>
        <v>2</v>
      </c>
    </row>
    <row r="52" spans="1:3" x14ac:dyDescent="0.25">
      <c r="A52" s="9" t="s">
        <v>247</v>
      </c>
      <c r="B52" s="4" t="s">
        <v>192</v>
      </c>
      <c r="C52">
        <f>COUNTIFS(SurveyResult!$AL$2:$AL$30,SurveyResult!$AL$3)</f>
        <v>11</v>
      </c>
    </row>
    <row r="53" spans="1:3" x14ac:dyDescent="0.25">
      <c r="A53" s="9" t="s">
        <v>247</v>
      </c>
      <c r="B53" s="4" t="s">
        <v>193</v>
      </c>
      <c r="C53">
        <f>COUNTIFS(SurveyResult!$AK$2:$AK$30,SurveyResult!$AK$4)</f>
        <v>5</v>
      </c>
    </row>
    <row r="54" spans="1:3" x14ac:dyDescent="0.25">
      <c r="A54" s="9" t="s">
        <v>247</v>
      </c>
      <c r="B54" s="4" t="s">
        <v>194</v>
      </c>
      <c r="C54">
        <f>COUNTIFS(SurveyResult!$AJ$2:$AJ$30,SurveyResult!$AJ$9)</f>
        <v>5</v>
      </c>
    </row>
    <row r="55" spans="1:3" x14ac:dyDescent="0.25">
      <c r="A55" s="9" t="s">
        <v>247</v>
      </c>
      <c r="B55" s="4" t="s">
        <v>195</v>
      </c>
      <c r="C55">
        <f>COUNTIFS(SurveyResult!$AH$2:$AH$30,SurveyResult!$AH$1)</f>
        <v>0</v>
      </c>
    </row>
    <row r="56" spans="1:3" x14ac:dyDescent="0.25">
      <c r="A56" s="9" t="s">
        <v>247</v>
      </c>
      <c r="B56" s="4" t="s">
        <v>196</v>
      </c>
      <c r="C56">
        <f>COUNTIFS(SurveyResult!$AG$2:$AG$30,SurveyResult!$AG$2)</f>
        <v>8</v>
      </c>
    </row>
    <row r="57" spans="1:3" x14ac:dyDescent="0.25">
      <c r="A57" s="9" t="s">
        <v>247</v>
      </c>
      <c r="B57" s="4" t="s">
        <v>197</v>
      </c>
      <c r="C57">
        <f>COUNTIFS(SurveyResult!$AF$2:$AF$30,SurveyResult!$AF$2)</f>
        <v>9</v>
      </c>
    </row>
    <row r="58" spans="1:3" x14ac:dyDescent="0.25">
      <c r="A58" s="9" t="s">
        <v>247</v>
      </c>
      <c r="B58" s="4" t="s">
        <v>198</v>
      </c>
      <c r="C58">
        <f>COUNTIFS(SurveyResult!$AE$2:$AE$30,SurveyResult!$AE$5)</f>
        <v>6</v>
      </c>
    </row>
    <row r="59" spans="1:3" x14ac:dyDescent="0.25">
      <c r="A59" s="9" t="s">
        <v>249</v>
      </c>
      <c r="B59" s="4" t="s">
        <v>73</v>
      </c>
      <c r="C59">
        <f>COUNTIFS(SurveyResult!$S$2:$S$30,SurveyResult!$S$4)</f>
        <v>8</v>
      </c>
    </row>
    <row r="60" spans="1:3" x14ac:dyDescent="0.25">
      <c r="A60" s="9" t="s">
        <v>249</v>
      </c>
      <c r="B60" s="4" t="s">
        <v>102</v>
      </c>
      <c r="C60">
        <f>COUNTIFS(SurveyResult!$S$2:$S$30,SurveyResult!$S$10)</f>
        <v>4</v>
      </c>
    </row>
    <row r="61" spans="1:3" x14ac:dyDescent="0.25">
      <c r="A61" s="9" t="s">
        <v>249</v>
      </c>
      <c r="B61" s="4" t="s">
        <v>88</v>
      </c>
      <c r="C61">
        <f>COUNTIFS(SurveyResult!$S$2:$S$30,SurveyResult!$S$7)</f>
        <v>5</v>
      </c>
    </row>
    <row r="62" spans="1:3" x14ac:dyDescent="0.25">
      <c r="A62" s="9" t="s">
        <v>249</v>
      </c>
      <c r="B62" s="4" t="s">
        <v>50</v>
      </c>
      <c r="C62">
        <f>COUNTIFS(SurveyResult!$S$2:$S$30,SurveyResult!$S$11)</f>
        <v>9</v>
      </c>
    </row>
    <row r="63" spans="1:3" x14ac:dyDescent="0.25">
      <c r="A63" s="9" t="s">
        <v>249</v>
      </c>
      <c r="B63" s="4" t="s">
        <v>92</v>
      </c>
      <c r="C63">
        <f>COUNTIFS(SurveyResult!$S$2:$S$30,SurveyResult!$S$8)</f>
        <v>2</v>
      </c>
    </row>
    <row r="64" spans="1:3" x14ac:dyDescent="0.25">
      <c r="A64" s="9" t="s">
        <v>249</v>
      </c>
      <c r="B64" s="4" t="s">
        <v>140</v>
      </c>
      <c r="C64">
        <f>COUNTIFS(SurveyResult!$S$2:$S$30,SurveyResult!$S$22)</f>
        <v>1</v>
      </c>
    </row>
    <row r="65" spans="1:3" x14ac:dyDescent="0.25">
      <c r="A65" s="9" t="s">
        <v>249</v>
      </c>
      <c r="B65" s="4" t="s">
        <v>199</v>
      </c>
      <c r="C65">
        <f>COUNTIFS(SurveyResult!$S$2:$S$30,SurveyResult!$S$1)</f>
        <v>0</v>
      </c>
    </row>
    <row r="66" spans="1:3" x14ac:dyDescent="0.25">
      <c r="A66" s="9" t="s">
        <v>140</v>
      </c>
      <c r="B66" s="4" t="s">
        <v>200</v>
      </c>
      <c r="C66">
        <f>COUNTIFS(SurveyResult!$T$2:$T$30,SurveyResult!$T$2)</f>
        <v>18</v>
      </c>
    </row>
    <row r="67" spans="1:3" x14ac:dyDescent="0.25">
      <c r="A67" s="9" t="s">
        <v>140</v>
      </c>
      <c r="B67" s="4" t="s">
        <v>201</v>
      </c>
      <c r="C67">
        <f>COUNTIFS(SurveyResult!$T$2:$T$30,SurveyResult!$T$3)</f>
        <v>11</v>
      </c>
    </row>
    <row r="68" spans="1:3" x14ac:dyDescent="0.25">
      <c r="A68" s="9" t="s">
        <v>248</v>
      </c>
      <c r="B68" s="4" t="s">
        <v>52</v>
      </c>
      <c r="C68">
        <f>COUNTIFS(SurveyResult!$U$2:$U$30,SurveyResult!$U$2)</f>
        <v>12</v>
      </c>
    </row>
    <row r="69" spans="1:3" x14ac:dyDescent="0.25">
      <c r="A69" s="9" t="s">
        <v>248</v>
      </c>
      <c r="B69" s="4" t="s">
        <v>63</v>
      </c>
      <c r="C69">
        <f>COUNTIFS(SurveyResult!$U$2:$U$30,SurveyResult!$U$14)</f>
        <v>11</v>
      </c>
    </row>
    <row r="70" spans="1:3" x14ac:dyDescent="0.25">
      <c r="A70" s="9" t="s">
        <v>248</v>
      </c>
      <c r="B70" s="4" t="s">
        <v>74</v>
      </c>
      <c r="C70">
        <f>COUNTIFS(SurveyResult!$U$2:$U$30,SurveyResult!$U$11)</f>
        <v>2</v>
      </c>
    </row>
    <row r="71" spans="1:3" x14ac:dyDescent="0.25">
      <c r="A71" s="9" t="s">
        <v>248</v>
      </c>
      <c r="B71" s="4" t="s">
        <v>93</v>
      </c>
      <c r="C71">
        <f>COUNTIFS(SurveyResult!$U$2:$U$30,SurveyResult!$U$8)</f>
        <v>2</v>
      </c>
    </row>
    <row r="72" spans="1:3" x14ac:dyDescent="0.25">
      <c r="A72" s="9" t="s">
        <v>248</v>
      </c>
      <c r="B72" s="4" t="s">
        <v>202</v>
      </c>
      <c r="C72">
        <f>COUNTIFS(SurveyResult!$U$2:$U$30,SurveyResult!$U$21)</f>
        <v>2</v>
      </c>
    </row>
  </sheetData>
  <mergeCells count="3">
    <mergeCell ref="D28:E28"/>
    <mergeCell ref="D42:E42"/>
    <mergeCell ref="D15:E15"/>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0D61-6F24-49AD-90A5-4A4EA0A472F3}">
  <dimension ref="A1:L72"/>
  <sheetViews>
    <sheetView workbookViewId="0">
      <selection activeCell="G14" sqref="G14"/>
    </sheetView>
  </sheetViews>
  <sheetFormatPr defaultRowHeight="13.2" x14ac:dyDescent="0.25"/>
  <cols>
    <col min="1" max="1" width="9.21875" customWidth="1"/>
    <col min="2" max="2" width="21.88671875" customWidth="1"/>
    <col min="4" max="4" width="7.88671875" customWidth="1"/>
    <col min="5" max="7" width="13" customWidth="1"/>
    <col min="8" max="8" width="13.6640625" customWidth="1"/>
    <col min="9" max="9" width="14" customWidth="1"/>
    <col min="10" max="10" width="14.109375" customWidth="1"/>
    <col min="11" max="11" width="11.77734375" customWidth="1"/>
    <col min="12" max="12" width="11.109375" customWidth="1"/>
    <col min="13" max="13" width="10.33203125" customWidth="1"/>
    <col min="14" max="14" width="22" customWidth="1"/>
    <col min="15" max="15" width="10.21875" customWidth="1"/>
    <col min="16" max="16" width="10.5546875" customWidth="1"/>
    <col min="17" max="17" width="10.44140625" customWidth="1"/>
    <col min="18" max="18" width="10.33203125" customWidth="1"/>
    <col min="20" max="20" width="10.77734375" customWidth="1"/>
    <col min="21" max="21" width="10" customWidth="1"/>
    <col min="22" max="22" width="11" customWidth="1"/>
  </cols>
  <sheetData>
    <row r="1" spans="1:12" x14ac:dyDescent="0.25">
      <c r="A1" s="4" t="s">
        <v>165</v>
      </c>
      <c r="B1" s="4" t="s">
        <v>167</v>
      </c>
      <c r="C1" s="1" t="s">
        <v>68</v>
      </c>
      <c r="D1" t="s">
        <v>40</v>
      </c>
      <c r="E1" s="4" t="s">
        <v>229</v>
      </c>
      <c r="F1" s="4" t="s">
        <v>230</v>
      </c>
      <c r="G1" s="4" t="s">
        <v>232</v>
      </c>
      <c r="H1" t="s">
        <v>231</v>
      </c>
      <c r="I1" s="4" t="s">
        <v>233</v>
      </c>
      <c r="J1" s="4" t="s">
        <v>234</v>
      </c>
    </row>
    <row r="2" spans="1:12" x14ac:dyDescent="0.25">
      <c r="A2" s="4" t="s">
        <v>235</v>
      </c>
      <c r="B2" s="4" t="s">
        <v>203</v>
      </c>
      <c r="C2">
        <f>COUNTIFS(SurveyResult!$C$2:$C$30,SurveyResult!$C$6,SurveyResult!$J$2:$J$30,SurveyResult!$J$5)</f>
        <v>3</v>
      </c>
      <c r="D2">
        <f>COUNTIFS(SurveyResult!$C$2:$C$30,SurveyResult!$C$2,SurveyResult!$J$2:$J$30,SurveyResult!$J$5)</f>
        <v>6</v>
      </c>
      <c r="E2">
        <f>COUNTIFS(SurveyResult!$C$2:$C$30,SurveyResult!$C$6,SurveyResult!$I$2:$I$30,SurveyResult!$I$6,SurveyResult!$J$2:$J$30,SurveyResult!$J$5)</f>
        <v>0</v>
      </c>
      <c r="F2">
        <f>COUNTIFS(SurveyResult!$C$2:$C$30,SurveyResult!$C$2,SurveyResult!$I$2:$I$30,SurveyResult!$I$6,SurveyResult!$J$2:$J$30,SurveyResult!$J$5)</f>
        <v>0</v>
      </c>
      <c r="G2">
        <f>COUNTIFS(SurveyResult!$C$2:$C$30,SurveyResult!$C$6,SurveyResult!$I$2:$I$30,SurveyResult!$I$2,SurveyResult!$J$2:$J$30,SurveyResult!$J$5)</f>
        <v>2</v>
      </c>
      <c r="H2">
        <f>COUNTIFS(SurveyResult!$C$2:$C$30,SurveyResult!$C$2,SurveyResult!$I$2:$I$30,SurveyResult!$I$2,SurveyResult!$J$2:$J$30,SurveyResult!$J$5)</f>
        <v>6</v>
      </c>
      <c r="I2">
        <f>COUNTIFS(SurveyResult!$C$2:$C$30,SurveyResult!$C$6,SurveyResult!$I$2:$I$30,SurveyResult!$I$11,SurveyResult!$J$2:$J$30,SurveyResult!$J$5)</f>
        <v>1</v>
      </c>
      <c r="J2">
        <f>COUNTIFS(SurveyResult!$C$2:$C$30,SurveyResult!$C$2,SurveyResult!$I$2:$I$30,SurveyResult!$I$11,SurveyResult!$J$2:$J$30,SurveyResult!$J$5)</f>
        <v>0</v>
      </c>
    </row>
    <row r="3" spans="1:12" x14ac:dyDescent="0.25">
      <c r="A3" s="4" t="s">
        <v>235</v>
      </c>
      <c r="B3" s="4" t="s">
        <v>204</v>
      </c>
      <c r="C3">
        <f>COUNTIFS(SurveyResult!$C$2:$C$30,SurveyResult!$C$6,SurveyResult!$J$2:$J$30,SurveyResult!$J$2)</f>
        <v>0</v>
      </c>
      <c r="D3">
        <f>COUNTIFS(SurveyResult!$C$2:$C$30,SurveyResult!$C$2,SurveyResult!$J$2:$J$30,SurveyResult!$J$2)</f>
        <v>3</v>
      </c>
      <c r="E3">
        <f>COUNTIFS(SurveyResult!$C$2:$C$30,SurveyResult!$C$6,SurveyResult!$I$2:$I$30,SurveyResult!$I$6,SurveyResult!$J$2:$J$30,SurveyResult!$J$2)</f>
        <v>0</v>
      </c>
      <c r="F3">
        <f>COUNTIFS(SurveyResult!$C$2:$C$30,SurveyResult!$C$2,SurveyResult!$I$2:$I$30,SurveyResult!$I$6,SurveyResult!$J$2:$J$30,SurveyResult!$J$2)</f>
        <v>1</v>
      </c>
      <c r="G3">
        <f>COUNTIFS(SurveyResult!$C$2:$C$30,SurveyResult!$C$6,SurveyResult!$I$2:$I$30,SurveyResult!$I$2,SurveyResult!$J$2:$J$30,SurveyResult!$J$2)</f>
        <v>0</v>
      </c>
      <c r="H3">
        <f>COUNTIFS(SurveyResult!$C$2:$C$30,SurveyResult!$C$2,SurveyResult!$I$2:$I$30,SurveyResult!$I$2,SurveyResult!$J$2:$J$30,SurveyResult!$J$2)</f>
        <v>2</v>
      </c>
      <c r="I3">
        <f>COUNTIFS(SurveyResult!$C$2:$C$30,SurveyResult!$C$6,SurveyResult!$I$2:$I$30,SurveyResult!$I$11,SurveyResult!$J$2:$J$30,SurveyResult!$J$2)</f>
        <v>0</v>
      </c>
      <c r="J3">
        <f>COUNTIFS(SurveyResult!$C$2:$C$30,SurveyResult!$C$2,SurveyResult!$I$2:$I$30,SurveyResult!$I$11,SurveyResult!$J$2:$J$30,SurveyResult!$J$2)</f>
        <v>0</v>
      </c>
    </row>
    <row r="4" spans="1:12" x14ac:dyDescent="0.25">
      <c r="A4" s="4" t="s">
        <v>235</v>
      </c>
      <c r="B4" s="4" t="s">
        <v>205</v>
      </c>
      <c r="C4">
        <f>COUNTIFS(SurveyResult!$C$2:$C$30,SurveyResult!$C$6,SurveyResult!$J$2:$J$30,SurveyResult!$J$9)</f>
        <v>1</v>
      </c>
      <c r="D4">
        <f>COUNTIFS(SurveyResult!$C$2:$C$30,SurveyResult!$C$2,SurveyResult!$J$2:$J$30,SurveyResult!$J$9)</f>
        <v>1</v>
      </c>
      <c r="E4">
        <f>COUNTIFS(SurveyResult!$C$2:$C$30,SurveyResult!$C$6,SurveyResult!$I$2:$I$30,SurveyResult!$I$6,SurveyResult!$J$2:$J$30,SurveyResult!$J$9)</f>
        <v>0</v>
      </c>
      <c r="F4">
        <f>COUNTIFS(SurveyResult!$C$2:$C$30,SurveyResult!$C$2,SurveyResult!$I$2:$I$30,SurveyResult!$I$6,SurveyResult!$J$2:$J$30,SurveyResult!$J$9)</f>
        <v>0</v>
      </c>
      <c r="G4">
        <f>COUNTIFS(SurveyResult!$C$2:$C$30,SurveyResult!$C$6,SurveyResult!$I$2:$I$30,SurveyResult!$I$2,SurveyResult!$J$2:$J$30,SurveyResult!$J$9)</f>
        <v>1</v>
      </c>
      <c r="H4">
        <f>COUNTIFS(SurveyResult!$C$2:$C$30,SurveyResult!$C$2,SurveyResult!$I$2:$I$30,SurveyResult!$I$2,SurveyResult!$J$2:$J$30,SurveyResult!$J$9)</f>
        <v>1</v>
      </c>
      <c r="I4">
        <f>COUNTIFS(SurveyResult!$C$2:$C$30,SurveyResult!$C$6,SurveyResult!$I$2:$I$30,SurveyResult!$I$11,SurveyResult!$J$2:$J$30,SurveyResult!$J$9)</f>
        <v>0</v>
      </c>
      <c r="J4">
        <f>COUNTIFS(SurveyResult!$C$2:$C$30,SurveyResult!$C$2,SurveyResult!$I$2:$I$30,SurveyResult!$I$11,SurveyResult!$J$2:$J$30,SurveyResult!$J$9)</f>
        <v>0</v>
      </c>
    </row>
    <row r="5" spans="1:12" x14ac:dyDescent="0.25">
      <c r="A5" s="4" t="s">
        <v>235</v>
      </c>
      <c r="B5" s="4" t="s">
        <v>206</v>
      </c>
      <c r="C5">
        <f>COUNTIFS(SurveyResult!$C$2:$C$30,SurveyResult!$C$6,SurveyResult!$J$2:$J$30,SurveyResult!$J$6)</f>
        <v>2</v>
      </c>
      <c r="D5">
        <f>COUNTIFS(SurveyResult!$C$2:$C$30,SurveyResult!$C$2,SurveyResult!$J$2:$J$30,SurveyResult!$J$6)</f>
        <v>7</v>
      </c>
      <c r="E5">
        <f>COUNTIFS(SurveyResult!$C$2:$C$30,SurveyResult!$C$6,SurveyResult!$I$2:$I$30,SurveyResult!$I$6,SurveyResult!$J$2:$J$30,SurveyResult!$J$6)</f>
        <v>1</v>
      </c>
      <c r="F5">
        <f>COUNTIFS(SurveyResult!$C$2:$C$30,SurveyResult!$C$2,SurveyResult!$I$2:$I$30,SurveyResult!$I$6,SurveyResult!$J$2:$J$30,SurveyResult!$J$6)</f>
        <v>1</v>
      </c>
      <c r="G5">
        <f>COUNTIFS(SurveyResult!$C$2:$C$30,SurveyResult!$C$6,SurveyResult!$I$2:$I$30,SurveyResult!$I$2,SurveyResult!$J$2:$J$30,SurveyResult!$J$6)</f>
        <v>0</v>
      </c>
      <c r="H5">
        <f>COUNTIFS(SurveyResult!$C$2:$C$30,SurveyResult!$C$2,SurveyResult!$I$2:$I$30,SurveyResult!$I$2,SurveyResult!$J$2:$J$30,SurveyResult!$J$6)</f>
        <v>4</v>
      </c>
      <c r="I5">
        <f>COUNTIFS(SurveyResult!$C$2:$C$30,SurveyResult!$C$6,SurveyResult!$I$2:$I$30,SurveyResult!$I$11,SurveyResult!$J$2:$J$30,SurveyResult!$J$6)</f>
        <v>1</v>
      </c>
      <c r="J5">
        <f>COUNTIFS(SurveyResult!$C$2:$C$30,SurveyResult!$C$2,SurveyResult!$I$2:$I$30,SurveyResult!$I$11,SurveyResult!$J$2:$J$30,SurveyResult!$J$6)</f>
        <v>2</v>
      </c>
    </row>
    <row r="6" spans="1:12" x14ac:dyDescent="0.25">
      <c r="A6" s="4" t="s">
        <v>235</v>
      </c>
      <c r="B6" s="4" t="s">
        <v>207</v>
      </c>
      <c r="C6">
        <f>COUNTIFS(SurveyResult!$C$2:$C$30,SurveyResult!$C$6,SurveyResult!$J$2:$J$30,SurveyResult!$J$3)</f>
        <v>3</v>
      </c>
      <c r="D6">
        <f>COUNTIFS(SurveyResult!$C$2:$C$30,SurveyResult!$C$2,SurveyResult!$J$2:$J$30,SurveyResult!$J$3)</f>
        <v>3</v>
      </c>
      <c r="E6">
        <f>COUNTIFS(SurveyResult!$C$2:$C$30,SurveyResult!$C$6,SurveyResult!$I$2:$I$30,SurveyResult!$I$6,SurveyResult!$J$2:$J$30,SurveyResult!$J$3)</f>
        <v>1</v>
      </c>
      <c r="F6">
        <f>COUNTIFS(SurveyResult!$C$2:$C$30,SurveyResult!$C$2,SurveyResult!$I$2:$I$30,SurveyResult!$I$6,SurveyResult!$J$2:$J$30,SurveyResult!$J$3)</f>
        <v>0</v>
      </c>
      <c r="G6">
        <f>COUNTIFS(SurveyResult!$C$2:$C$30,SurveyResult!$C$6,SurveyResult!$I$2:$I$30,SurveyResult!$I$2,SurveyResult!$J$2:$J$30,SurveyResult!$J$3)</f>
        <v>1</v>
      </c>
      <c r="H6">
        <f>COUNTIFS(SurveyResult!$C$2:$C$30,SurveyResult!$C$2,SurveyResult!$I$2:$I$30,SurveyResult!$I$2,SurveyResult!$J$2:$J$30,SurveyResult!$J$3)</f>
        <v>2</v>
      </c>
      <c r="I6">
        <f>COUNTIFS(SurveyResult!$C$2:$C$30,SurveyResult!$C$6,SurveyResult!$I$2:$I$30,SurveyResult!$I$11,SurveyResult!$J$2:$J$30,SurveyResult!$J$3)</f>
        <v>1</v>
      </c>
      <c r="J6">
        <f>COUNTIFS(SurveyResult!$C$2:$C$30,SurveyResult!$C$2,SurveyResult!$I$2:$I$30,SurveyResult!$I$11,SurveyResult!$J$2:$J$30,SurveyResult!$J$3)</f>
        <v>1</v>
      </c>
    </row>
    <row r="7" spans="1:12" x14ac:dyDescent="0.25">
      <c r="A7" s="4" t="s">
        <v>235</v>
      </c>
      <c r="B7" s="4" t="s">
        <v>208</v>
      </c>
      <c r="C7">
        <f>COUNTIFS(SurveyResult!$C$2:$C$30,SurveyResult!$C$6,SurveyResult!$K$2:$K$30,SurveyResult!$K$10)</f>
        <v>1</v>
      </c>
      <c r="D7">
        <f>COUNTIFS(SurveyResult!$C$2:$C$30,SurveyResult!$C$2,SurveyResult!$K$2:$K$30,SurveyResult!$K$10)</f>
        <v>1</v>
      </c>
      <c r="E7">
        <f>COUNTIFS(SurveyResult!$C$2:$C$30,SurveyResult!$C$6,SurveyResult!$I$2:$I$30,SurveyResult!$I$6,SurveyResult!$K$2:$K$30,SurveyResult!$K$10)</f>
        <v>1</v>
      </c>
      <c r="F7">
        <f>COUNTIFS(SurveyResult!$C$2:$C$30,SurveyResult!$C$2,SurveyResult!$I$2:$I$30,SurveyResult!$I$6,SurveyResult!$K$2:$K$30,SurveyResult!$K$10)</f>
        <v>1</v>
      </c>
      <c r="G7">
        <f>COUNTIFS(SurveyResult!$C$2:$C$30,SurveyResult!$C$6,SurveyResult!$I$2:$I$30,SurveyResult!$I$2,SurveyResult!$K$2:$K$30,SurveyResult!$K$10)</f>
        <v>0</v>
      </c>
      <c r="H7">
        <f>COUNTIFS(SurveyResult!$C$2:$C$30,SurveyResult!$C$2,SurveyResult!$I$2:$I$30,SurveyResult!$I$2,SurveyResult!$K$2:$K$30,SurveyResult!$K$10)</f>
        <v>0</v>
      </c>
      <c r="I7">
        <f>COUNTIFS(SurveyResult!$C$2:$C$30,SurveyResult!$C$6,SurveyResult!$I$2:$I$30,SurveyResult!$I$11,SurveyResult!$K$2:$K$30,SurveyResult!$K$10)</f>
        <v>0</v>
      </c>
      <c r="J7">
        <f>COUNTIFS(SurveyResult!$C$2:$C$30,SurveyResult!$C$2,SurveyResult!$I$2:$I$30,SurveyResult!$I$11,SurveyResult!$K$2:$K$30,SurveyResult!$K$10)</f>
        <v>0</v>
      </c>
    </row>
    <row r="8" spans="1:12" x14ac:dyDescent="0.25">
      <c r="A8" s="4" t="s">
        <v>235</v>
      </c>
      <c r="B8" s="4" t="s">
        <v>209</v>
      </c>
      <c r="C8">
        <f>COUNTIFS(SurveyResult!$C$2:$C$30,SurveyResult!$C$6,SurveyResult!$K$2:$K$30,SurveyResult!$K$3)</f>
        <v>4</v>
      </c>
      <c r="D8">
        <f>COUNTIFS(SurveyResult!$C$2:$C$30,SurveyResult!$C$2,SurveyResult!$K$2:$K$30,SurveyResult!$K$3)</f>
        <v>5</v>
      </c>
      <c r="E8">
        <f>COUNTIFS(SurveyResult!$C$2:$C$30,SurveyResult!$C$6,SurveyResult!$I$2:$I$30,SurveyResult!$I$6,SurveyResult!$K$2:$K$30,SurveyResult!$K$3)</f>
        <v>0</v>
      </c>
      <c r="F8">
        <f>COUNTIFS(SurveyResult!$C$2:$C$30,SurveyResult!$C$2,SurveyResult!$I$2:$I$30,SurveyResult!$I$6,SurveyResult!$K$2:$K$30,SurveyResult!$K$3)</f>
        <v>0</v>
      </c>
      <c r="G8">
        <f>COUNTIFS(SurveyResult!$C$2:$C$30,SurveyResult!$C$6,SurveyResult!$I$2:$I$30,SurveyResult!$I$2,SurveyResult!$K$2:$K$30,SurveyResult!$K$3)</f>
        <v>2</v>
      </c>
      <c r="H8">
        <f>COUNTIFS(SurveyResult!$C$2:$C$30,SurveyResult!$C$2,SurveyResult!$I$2:$I$30,SurveyResult!$I$2,SurveyResult!$K$2:$K$30,SurveyResult!$K$3)</f>
        <v>5</v>
      </c>
      <c r="I8">
        <f>COUNTIFS(SurveyResult!$C$2:$C$30,SurveyResult!$C$6,SurveyResult!$I$2:$I$30,SurveyResult!$I$11,SurveyResult!$K$2:$K$30,SurveyResult!$K$3)</f>
        <v>2</v>
      </c>
      <c r="J8">
        <f>COUNTIFS(SurveyResult!$C$2:$C$30,SurveyResult!$C$2,SurveyResult!$I$2:$I$30,SurveyResult!$I$11,SurveyResult!$K$2:$K$30,SurveyResult!$K$3)</f>
        <v>0</v>
      </c>
    </row>
    <row r="9" spans="1:12" x14ac:dyDescent="0.25">
      <c r="A9" s="4" t="s">
        <v>235</v>
      </c>
      <c r="B9" s="4" t="s">
        <v>210</v>
      </c>
      <c r="C9">
        <f>COUNTIFS(SurveyResult!$C$2:$C$30,SurveyResult!$C$6,SurveyResult!$K$2:$K$30,SurveyResult!$K$4)</f>
        <v>2</v>
      </c>
      <c r="D9">
        <f>COUNTIFS(SurveyResult!$C$2:$C$30,SurveyResult!$C$2,SurveyResult!$K$2:$K$30,SurveyResult!$K$4)</f>
        <v>3</v>
      </c>
      <c r="E9">
        <f>COUNTIFS(SurveyResult!$C$2:$C$30,SurveyResult!$C$6,SurveyResult!$I$2:$I$30,SurveyResult!$I$6,SurveyResult!$K$2:$K$30,SurveyResult!$K$4)</f>
        <v>0</v>
      </c>
      <c r="F9">
        <f>COUNTIFS(SurveyResult!$C$2:$C$30,SurveyResult!$C$2,SurveyResult!$I$2:$I$30,SurveyResult!$I$6,SurveyResult!$K$2:$K$30,SurveyResult!$K$4)</f>
        <v>0</v>
      </c>
      <c r="G9">
        <f>COUNTIFS(SurveyResult!$C$2:$C$30,SurveyResult!$C$6,SurveyResult!$I$2:$I$30,SurveyResult!$I$2,SurveyResult!$K$2:$K$30,SurveyResult!$K$4)</f>
        <v>1</v>
      </c>
      <c r="H9">
        <f>COUNTIFS(SurveyResult!$C$2:$C$30,SurveyResult!$C$2,SurveyResult!$I$2:$I$30,SurveyResult!$I$2,SurveyResult!$K$2:$K$30,SurveyResult!$K$4)</f>
        <v>0</v>
      </c>
      <c r="I9">
        <f>COUNTIFS(SurveyResult!$C$2:$C$30,SurveyResult!$C$6,SurveyResult!$I$2:$I$30,SurveyResult!$I$11,SurveyResult!$K$2:$K$30,SurveyResult!$K$4)</f>
        <v>1</v>
      </c>
      <c r="J9">
        <f>COUNTIFS(SurveyResult!$C$2:$C$30,SurveyResult!$C$2,SurveyResult!$I$2:$I$30,SurveyResult!$I$11,SurveyResult!$K$2:$K$30,SurveyResult!$K$4)</f>
        <v>3</v>
      </c>
    </row>
    <row r="10" spans="1:12" x14ac:dyDescent="0.25">
      <c r="A10" s="4" t="s">
        <v>235</v>
      </c>
      <c r="B10" s="4" t="s">
        <v>211</v>
      </c>
      <c r="C10">
        <f>COUNTIFS(SurveyResult!$C$2:$C$30,SurveyResult!$C$6,SurveyResult!$K$2:$K$30,SurveyResult!$K$7)</f>
        <v>1</v>
      </c>
      <c r="D10">
        <f>COUNTIFS(SurveyResult!$C$2:$C$30,SurveyResult!$C$2,SurveyResult!$K$2:$K$30,SurveyResult!$K$7)</f>
        <v>2</v>
      </c>
      <c r="E10">
        <f>COUNTIFS(SurveyResult!$C$2:$C$30,SurveyResult!$C$6,SurveyResult!$I$2:$I$30,SurveyResult!$I$6,SurveyResult!$K$2:$K$30,SurveyResult!$K$7)</f>
        <v>0</v>
      </c>
      <c r="F10">
        <f>COUNTIFS(SurveyResult!$C$2:$C$30,SurveyResult!$C$2,SurveyResult!$I$2:$I$30,SurveyResult!$I$6,SurveyResult!$K$2:$K$30,SurveyResult!$K$7)</f>
        <v>0</v>
      </c>
      <c r="G10">
        <f>COUNTIFS(SurveyResult!$C$2:$C$30,SurveyResult!$C$6,SurveyResult!$I$2:$I$30,SurveyResult!$I$2,SurveyResult!$K$2:$K$30,SurveyResult!$K$7)</f>
        <v>1</v>
      </c>
      <c r="H10">
        <f>COUNTIFS(SurveyResult!$C$2:$C$30,SurveyResult!$C$2,SurveyResult!$I$2:$I$30,SurveyResult!$I$2,SurveyResult!$K$2:$K$30,SurveyResult!$K$7)</f>
        <v>2</v>
      </c>
      <c r="I10">
        <f>COUNTIFS(SurveyResult!$C$2:$C$30,SurveyResult!$C$6,SurveyResult!$I$2:$I$30,SurveyResult!$I$11,SurveyResult!$K$2:$K$30,SurveyResult!$K$7)</f>
        <v>0</v>
      </c>
      <c r="J10">
        <f>COUNTIFS(SurveyResult!$C$2:$C$30,SurveyResult!$C$2,SurveyResult!$I$2:$I$30,SurveyResult!$I$11,SurveyResult!$K$2:$K$30,SurveyResult!$K$7)</f>
        <v>0</v>
      </c>
    </row>
    <row r="11" spans="1:12" x14ac:dyDescent="0.25">
      <c r="A11" s="4" t="s">
        <v>235</v>
      </c>
      <c r="B11" s="4" t="s">
        <v>212</v>
      </c>
      <c r="C11">
        <f>COUNTIFS(SurveyResult!$C$2:$C$30,SurveyResult!$C$6,SurveyResult!$K$2:$K$30,SurveyResult!$K$6)</f>
        <v>1</v>
      </c>
      <c r="D11">
        <f>COUNTIFS(SurveyResult!$C$2:$C$30,SurveyResult!$C$2,SurveyResult!$K$2:$K$30,SurveyResult!$K$6)</f>
        <v>9</v>
      </c>
      <c r="E11">
        <f>COUNTIFS(SurveyResult!$C$2:$C$30,SurveyResult!$C$6,SurveyResult!$I$2:$I$30,SurveyResult!$I$6,SurveyResult!$K$2:$K$30,SurveyResult!$K$6)</f>
        <v>1</v>
      </c>
      <c r="F11">
        <f>COUNTIFS(SurveyResult!$C$2:$C$30,SurveyResult!$C$2,SurveyResult!$I$2:$I$30,SurveyResult!$I$6,SurveyResult!$K$2:$K$30,SurveyResult!$K$6)</f>
        <v>1</v>
      </c>
      <c r="G11">
        <f>COUNTIFS(SurveyResult!$C$2:$C$30,SurveyResult!$C$6,SurveyResult!$I$2:$I$30,SurveyResult!$I$2,SurveyResult!$K$2:$K$30,SurveyResult!$K$6)</f>
        <v>0</v>
      </c>
      <c r="H11">
        <f>COUNTIFS(SurveyResult!$C$2:$C$30,SurveyResult!$C$2,SurveyResult!$I$2:$I$30,SurveyResult!$I$2,SurveyResult!$K$2:$K$30,SurveyResult!$K$6)</f>
        <v>8</v>
      </c>
      <c r="I11">
        <f>COUNTIFS(SurveyResult!$C$2:$C$30,SurveyResult!$C$6,SurveyResult!$I$2:$I$30,SurveyResult!$I$11,SurveyResult!$K$2:$K$30,SurveyResult!$K$6)</f>
        <v>0</v>
      </c>
      <c r="J11">
        <f>COUNTIFS(SurveyResult!$C$2:$C$30,SurveyResult!$C$2,SurveyResult!$I$2:$I$30,SurveyResult!$I$11,SurveyResult!$K$2:$K$30,SurveyResult!$K$6)</f>
        <v>0</v>
      </c>
    </row>
    <row r="12" spans="1:12" x14ac:dyDescent="0.25">
      <c r="A12" s="4" t="s">
        <v>235</v>
      </c>
      <c r="B12" s="4" t="s">
        <v>213</v>
      </c>
      <c r="C12">
        <f>COUNTIFS(SurveyResult!$C$2:$C$30,SurveyResult!$C$6,SurveyResult!$L$2:$L$30,SurveyResult!$L$2)</f>
        <v>0</v>
      </c>
      <c r="D12">
        <f>COUNTIFS(SurveyResult!$C$2:$C$30,SurveyResult!$C$2,SurveyResult!$L$2:$L$30,SurveyResult!$L$2)</f>
        <v>1</v>
      </c>
      <c r="E12">
        <f>COUNTIFS(SurveyResult!$C$2:$C$30,SurveyResult!$C$6,SurveyResult!$I$2:$I$30,SurveyResult!$I$6,SurveyResult!$L$2:$L$30,SurveyResult!$L$2)</f>
        <v>0</v>
      </c>
      <c r="F12">
        <f>COUNTIFS(SurveyResult!$C$2:$C$30,SurveyResult!$C$2,SurveyResult!$I$2:$I$30,SurveyResult!$I$6,SurveyResult!$L$2:$L$30,SurveyResult!$L$2)</f>
        <v>0</v>
      </c>
      <c r="G12">
        <f>COUNTIFS(SurveyResult!$C$2:$C$30,SurveyResult!$C$6,SurveyResult!$I$2:$I$30,SurveyResult!$I$2,SurveyResult!$L$2:$L$30,SurveyResult!$L$2)</f>
        <v>0</v>
      </c>
      <c r="H12">
        <f>COUNTIFS(SurveyResult!$C$2:$C$30,SurveyResult!$C$2,SurveyResult!$I$2:$I$30,SurveyResult!$I$2,SurveyResult!$L$2:$L$30,SurveyResult!$L$2)</f>
        <v>1</v>
      </c>
      <c r="I12">
        <f>COUNTIFS(SurveyResult!$C$2:$C$30,SurveyResult!$C$6,SurveyResult!$I$2:$I$30,SurveyResult!$I$11,SurveyResult!$L$2:$L$30,SurveyResult!$L$2)</f>
        <v>0</v>
      </c>
      <c r="J12">
        <f>COUNTIFS(SurveyResult!$C$2:$C$30,SurveyResult!$C$2,SurveyResult!$I$2:$I$30,SurveyResult!$I$11,SurveyResult!$L$2:$L$30,SurveyResult!$L$2)</f>
        <v>0</v>
      </c>
    </row>
    <row r="13" spans="1:12" x14ac:dyDescent="0.25">
      <c r="A13" s="4" t="s">
        <v>235</v>
      </c>
      <c r="B13" s="4" t="s">
        <v>214</v>
      </c>
      <c r="C13">
        <f>COUNTIFS(SurveyResult!$C$2:$C$30,SurveyResult!$C$6,SurveyResult!$L$2:$L$30,SurveyResult!$L$10)</f>
        <v>1</v>
      </c>
      <c r="D13">
        <f>COUNTIFS(SurveyResult!$C$2:$C$30,SurveyResult!$C$2,SurveyResult!$L$2:$L$30,SurveyResult!$L$10)</f>
        <v>1</v>
      </c>
      <c r="E13">
        <f>COUNTIFS(SurveyResult!$C$2:$C$30,SurveyResult!$C$6,SurveyResult!$I$2:$I$30,SurveyResult!$I$6,SurveyResult!$L$2:$L$30,SurveyResult!$L$10)</f>
        <v>1</v>
      </c>
      <c r="F13">
        <f>COUNTIFS(SurveyResult!$C$2:$C$30,SurveyResult!$C$2,SurveyResult!$I$2:$I$30,SurveyResult!$I$6,SurveyResult!$L$2:$L$30,SurveyResult!$L$10)</f>
        <v>0</v>
      </c>
      <c r="G13">
        <f>COUNTIFS(SurveyResult!$C$2:$C$30,SurveyResult!$C$6,SurveyResult!$I$2:$I$30,SurveyResult!$I$2,SurveyResult!$L$2:$L$30,SurveyResult!$L$10)</f>
        <v>0</v>
      </c>
      <c r="H13">
        <f>COUNTIFS(SurveyResult!$C$2:$C$30,SurveyResult!$C$2,SurveyResult!$I$2:$I$30,SurveyResult!$I$2,SurveyResult!$L$2:$L$30,SurveyResult!$L$10)</f>
        <v>0</v>
      </c>
      <c r="I13">
        <f>COUNTIFS(SurveyResult!$C$2:$C$30,SurveyResult!$C$6,SurveyResult!$I$2:$I$30,SurveyResult!$I$11,SurveyResult!$L$2:$L$30,SurveyResult!$L$10)</f>
        <v>0</v>
      </c>
      <c r="J13">
        <f>COUNTIFS(SurveyResult!$C$2:$C$30,SurveyResult!$C$2,SurveyResult!$I$2:$I$30,SurveyResult!$I$11,SurveyResult!$L$2:$L$30,SurveyResult!$L$10)</f>
        <v>1</v>
      </c>
    </row>
    <row r="14" spans="1:12" x14ac:dyDescent="0.25">
      <c r="A14" s="4" t="s">
        <v>235</v>
      </c>
      <c r="B14" s="4" t="s">
        <v>215</v>
      </c>
      <c r="C14">
        <f>COUNTIFS(SurveyResult!$C$2:$C$30,SurveyResult!$C$6,SurveyResult!$L$2:$L$30,SurveyResult!$L$6)</f>
        <v>5</v>
      </c>
      <c r="D14">
        <f>COUNTIFS(SurveyResult!$C$2:$C$30,SurveyResult!$C$2,SurveyResult!$L$2:$L$30,SurveyResult!$L$6)</f>
        <v>11</v>
      </c>
      <c r="E14">
        <f>COUNTIFS(SurveyResult!$C$2:$C$30,SurveyResult!$C$6,SurveyResult!$I$2:$I$30,SurveyResult!$I$6,SurveyResult!$L$2:$L$30,SurveyResult!$L$6)</f>
        <v>1</v>
      </c>
      <c r="F14">
        <f>COUNTIFS(SurveyResult!$C$2:$C$30,SurveyResult!$C$2,SurveyResult!$I$2:$I$30,SurveyResult!$I$6,SurveyResult!$L$2:$L$30,SurveyResult!$L$6)</f>
        <v>1</v>
      </c>
      <c r="G14">
        <f>COUNTIFS(SurveyResult!$C$2:$C$30,SurveyResult!$C$6,SurveyResult!$I$2:$I$30,SurveyResult!$I$2,SurveyResult!$L$2:$L$30,SurveyResult!$L$6)</f>
        <v>2</v>
      </c>
      <c r="H14">
        <f>COUNTIFS(SurveyResult!$C$2:$C$30,SurveyResult!$C$2,SurveyResult!$I$2:$I$30,SurveyResult!$I$2,SurveyResult!$L$2:$L$30,SurveyResult!$L$6)</f>
        <v>10</v>
      </c>
      <c r="I14">
        <f>COUNTIFS(SurveyResult!$C$2:$C$30,SurveyResult!$C$6,SurveyResult!$I$2:$I$30,SurveyResult!$I$11,SurveyResult!$L$2:$L$30,SurveyResult!$L$6)</f>
        <v>2</v>
      </c>
      <c r="J14">
        <f>COUNTIFS(SurveyResult!$C$2:$C$30,SurveyResult!$C$2,SurveyResult!$I$2:$I$30,SurveyResult!$I$11,SurveyResult!$L$2:$L$30,SurveyResult!$L$6)</f>
        <v>0</v>
      </c>
    </row>
    <row r="15" spans="1:12" x14ac:dyDescent="0.25">
      <c r="A15" s="4" t="s">
        <v>235</v>
      </c>
      <c r="B15" s="4" t="s">
        <v>216</v>
      </c>
      <c r="C15">
        <f>COUNTIFS(SurveyResult!$C$2:$C$30,SurveyResult!$C$6,SurveyResult!$L$2:$L$30,SurveyResult!$L$4)</f>
        <v>2</v>
      </c>
      <c r="D15">
        <f>COUNTIFS(SurveyResult!$C$2:$C$30,SurveyResult!$C$2,SurveyResult!$L$2:$L$30,SurveyResult!$L$4)</f>
        <v>4</v>
      </c>
      <c r="E15">
        <f>COUNTIFS(SurveyResult!$C$2:$C$30,SurveyResult!$C$6,SurveyResult!$I$2:$I$30,SurveyResult!$I$6,SurveyResult!$L$2:$L$30,SurveyResult!$L$4)</f>
        <v>0</v>
      </c>
      <c r="F15">
        <f>COUNTIFS(SurveyResult!$C$2:$C$30,SurveyResult!$C$2,SurveyResult!$I$2:$I$30,SurveyResult!$I$6,SurveyResult!$L$2:$L$30,SurveyResult!$L$4)</f>
        <v>1</v>
      </c>
      <c r="G15">
        <f>COUNTIFS(SurveyResult!$C$2:$C$30,SurveyResult!$C$6,SurveyResult!$I$2:$I$30,SurveyResult!$I$2,SurveyResult!$L$2:$L$30,SurveyResult!$L$4)</f>
        <v>2</v>
      </c>
      <c r="H15">
        <f>COUNTIFS(SurveyResult!$C$2:$C$30,SurveyResult!$C$2,SurveyResult!$I$2:$I$30,SurveyResult!$I$2,SurveyResult!$L$2:$L$30,SurveyResult!$L$4)</f>
        <v>2</v>
      </c>
      <c r="I15">
        <f>COUNTIFS(SurveyResult!$C$2:$C$30,SurveyResult!$C$6,SurveyResult!$I$2:$I$30,SurveyResult!$I$11,SurveyResult!$L$2:$L$30,SurveyResult!$L$4)</f>
        <v>0</v>
      </c>
      <c r="J15">
        <f>COUNTIFS(SurveyResult!$C$2:$C$30,SurveyResult!$C$2,SurveyResult!$I$2:$I$30,SurveyResult!$I$11,SurveyResult!$L$2:$L$30,SurveyResult!$L$4)</f>
        <v>1</v>
      </c>
      <c r="K15" s="13"/>
      <c r="L15" s="13"/>
    </row>
    <row r="16" spans="1:12" x14ac:dyDescent="0.25">
      <c r="A16" s="4" t="s">
        <v>235</v>
      </c>
      <c r="B16" s="4" t="s">
        <v>217</v>
      </c>
      <c r="C16">
        <f>COUNTIFS(SurveyResult!$C$2:$C$30,SurveyResult!$C$6,SurveyResult!$L$2:$L$30,SurveyResult!$L$5)</f>
        <v>1</v>
      </c>
      <c r="D16">
        <f>COUNTIFS(SurveyResult!$C$2:$C$30,SurveyResult!$C$2,SurveyResult!$L$2:$L$30,SurveyResult!$L$5)</f>
        <v>3</v>
      </c>
      <c r="E16">
        <f>COUNTIFS(SurveyResult!$C$2:$C$30,SurveyResult!$C$6,SurveyResult!$I$2:$I$30,SurveyResult!$I$6,SurveyResult!$L$2:$L$30,SurveyResult!$L$5)</f>
        <v>0</v>
      </c>
      <c r="F16">
        <f>COUNTIFS(SurveyResult!$C$2:$C$30,SurveyResult!$C$2,SurveyResult!$I$2:$I$30,SurveyResult!$I$6,SurveyResult!$L$2:$L$30,SurveyResult!$L$5)</f>
        <v>0</v>
      </c>
      <c r="G16">
        <f>COUNTIFS(SurveyResult!$C$2:$C$30,SurveyResult!$C$6,SurveyResult!$I$2:$I$30,SurveyResult!$I$2,SurveyResult!$L$2:$L$30,SurveyResult!$L$5)</f>
        <v>0</v>
      </c>
      <c r="H16">
        <f>COUNTIFS(SurveyResult!$C$2:$C$30,SurveyResult!$C$2,SurveyResult!$I$2:$I$30,SurveyResult!$I$2,SurveyResult!$L$2:$L$30,SurveyResult!$L$5)</f>
        <v>2</v>
      </c>
      <c r="I16">
        <f>COUNTIFS(SurveyResult!$C$2:$C$30,SurveyResult!$C$6,SurveyResult!$I$2:$I$30,SurveyResult!$I$11,SurveyResult!$L$2:$L$30,SurveyResult!$L$5)</f>
        <v>1</v>
      </c>
      <c r="J16">
        <f>COUNTIFS(SurveyResult!$C$2:$C$30,SurveyResult!$C$2,SurveyResult!$I$2:$I$30,SurveyResult!$I$11,SurveyResult!$L$2:$L$30,SurveyResult!$L$5)</f>
        <v>1</v>
      </c>
      <c r="K16" s="4"/>
      <c r="L16" s="4"/>
    </row>
    <row r="17" spans="1:12" x14ac:dyDescent="0.25">
      <c r="A17" s="4" t="s">
        <v>235</v>
      </c>
      <c r="B17" s="4" t="s">
        <v>218</v>
      </c>
      <c r="C17">
        <f>COUNTIFS(SurveyResult!$C$2:$C$30,SurveyResult!$C$6,SurveyResult!$M$2:$M$30,SurveyResult!$M$9)</f>
        <v>3</v>
      </c>
      <c r="D17">
        <f>COUNTIFS(SurveyResult!$C$2:$C$30,SurveyResult!$C$2,SurveyResult!$M$2:$M$30,SurveyResult!$M$9)</f>
        <v>4</v>
      </c>
      <c r="E17">
        <f>COUNTIFS(SurveyResult!$C$2:$C$30,SurveyResult!$C$6,SurveyResult!$I$2:$I$30,SurveyResult!$I$6,SurveyResult!$M$2:$M$30,SurveyResult!$M$9)</f>
        <v>0</v>
      </c>
      <c r="F17">
        <f>COUNTIFS(SurveyResult!$C$2:$C$30,SurveyResult!$C$2,SurveyResult!$I$2:$I$30,SurveyResult!$I$6,SurveyResult!$M$2:$M$30,SurveyResult!$M$9)</f>
        <v>0</v>
      </c>
      <c r="G17">
        <f>COUNTIFS(SurveyResult!$C$2:$C$30,SurveyResult!$C$6,SurveyResult!$I$2:$I$30,SurveyResult!$I$2,SurveyResult!$M$2:$M$30,SurveyResult!$M$9)</f>
        <v>1</v>
      </c>
      <c r="H17">
        <f>COUNTIFS(SurveyResult!$C$2:$C$30,SurveyResult!$C$2,SurveyResult!$I$2:$I$30,SurveyResult!$I$2,SurveyResult!$M$2:$M$30,SurveyResult!$M$9)</f>
        <v>2</v>
      </c>
      <c r="I17">
        <f>COUNTIFS(SurveyResult!$C$2:$C$30,SurveyResult!$C$6,SurveyResult!$I$2:$I$30,SurveyResult!$I$11,SurveyResult!$M$2:$M$30,SurveyResult!$M$9)</f>
        <v>2</v>
      </c>
      <c r="J17">
        <f>COUNTIFS(SurveyResult!$C$2:$C$30,SurveyResult!$C$2,SurveyResult!$I$2:$I$30,SurveyResult!$I$11,SurveyResult!$M$2:$M$30,SurveyResult!$M$9)</f>
        <v>2</v>
      </c>
    </row>
    <row r="18" spans="1:12" x14ac:dyDescent="0.25">
      <c r="A18" s="4" t="s">
        <v>235</v>
      </c>
      <c r="B18" s="4" t="s">
        <v>219</v>
      </c>
      <c r="C18">
        <f>COUNTIFS(SurveyResult!$C$2:$C$30,SurveyResult!$C$6,SurveyResult!$M$2:$M$30,SurveyResult!$M$4)</f>
        <v>2</v>
      </c>
      <c r="D18">
        <f>COUNTIFS(SurveyResult!$C$2:$C$30,SurveyResult!$C$2,SurveyResult!$M$2:$M$30,SurveyResult!$M$4)</f>
        <v>9</v>
      </c>
      <c r="E18">
        <f>COUNTIFS(SurveyResult!$C$2:$C$30,SurveyResult!$C$6,SurveyResult!$I$2:$I$30,SurveyResult!$I$6,SurveyResult!$M$2:$M$30,SurveyResult!$M$4)</f>
        <v>1</v>
      </c>
      <c r="F18">
        <f>COUNTIFS(SurveyResult!$C$2:$C$30,SurveyResult!$C$2,SurveyResult!$I$2:$I$30,SurveyResult!$I$6,SurveyResult!$M$2:$M$30,SurveyResult!$M$4)</f>
        <v>1</v>
      </c>
      <c r="G18">
        <f>COUNTIFS(SurveyResult!$C$2:$C$30,SurveyResult!$C$6,SurveyResult!$I$2:$I$30,SurveyResult!$I$2,SurveyResult!$M$2:$M$30,SurveyResult!$M$4)</f>
        <v>1</v>
      </c>
      <c r="H18">
        <f>COUNTIFS(SurveyResult!$C$2:$C$30,SurveyResult!$C$2,SurveyResult!$I$2:$I$30,SurveyResult!$I$2,SurveyResult!$M$2:$M$30,SurveyResult!$M$4)</f>
        <v>7</v>
      </c>
      <c r="I18">
        <f>COUNTIFS(SurveyResult!$C$2:$C$30,SurveyResult!$C$6,SurveyResult!$I$2:$I$30,SurveyResult!$I$11,SurveyResult!$M$2:$M$30,SurveyResult!$M$4)</f>
        <v>0</v>
      </c>
      <c r="J18">
        <f>COUNTIFS(SurveyResult!$C$2:$C$30,SurveyResult!$C$2,SurveyResult!$I$2:$I$30,SurveyResult!$I$11,SurveyResult!$M$2:$M$30,SurveyResult!$M$4)</f>
        <v>1</v>
      </c>
    </row>
    <row r="19" spans="1:12" x14ac:dyDescent="0.25">
      <c r="A19" s="4" t="s">
        <v>235</v>
      </c>
      <c r="B19" s="4" t="s">
        <v>220</v>
      </c>
      <c r="C19">
        <f>COUNTIFS(SurveyResult!$C$2:$C$30,SurveyResult!$C$6,SurveyResult!$M$2:$M$30,SurveyResult!$M$5)</f>
        <v>0</v>
      </c>
      <c r="D19">
        <f>COUNTIFS(SurveyResult!$C$2:$C$30,SurveyResult!$C$2,SurveyResult!$M$2:$M$30,SurveyResult!$M$5)</f>
        <v>3</v>
      </c>
      <c r="E19">
        <f>COUNTIFS(SurveyResult!$C$2:$C$30,SurveyResult!$C$6,SurveyResult!$I$2:$I$30,SurveyResult!$I$6,SurveyResult!$M$2:$M$30,SurveyResult!$M$5)</f>
        <v>0</v>
      </c>
      <c r="F19">
        <f>COUNTIFS(SurveyResult!$C$2:$C$30,SurveyResult!$C$2,SurveyResult!$I$2:$I$30,SurveyResult!$I$6,SurveyResult!$M$2:$M$30,SurveyResult!$M$5)</f>
        <v>1</v>
      </c>
      <c r="G19">
        <f>COUNTIFS(SurveyResult!$C$2:$C$30,SurveyResult!$C$6,SurveyResult!$I$2:$I$30,SurveyResult!$I$2,SurveyResult!$M$2:$M$30,SurveyResult!$M$5)</f>
        <v>0</v>
      </c>
      <c r="H19">
        <f>COUNTIFS(SurveyResult!$C$2:$C$30,SurveyResult!$C$2,SurveyResult!$I$2:$I$30,SurveyResult!$I$2,SurveyResult!$M$2:$M$30,SurveyResult!$M$5)</f>
        <v>2</v>
      </c>
      <c r="I19">
        <f>COUNTIFS(SurveyResult!$C$2:$C$30,SurveyResult!$C$6,SurveyResult!$I$2:$I$30,SurveyResult!$I$11,SurveyResult!$M$2:$M$30,SurveyResult!$M$5)</f>
        <v>0</v>
      </c>
      <c r="J19">
        <f>COUNTIFS(SurveyResult!$C$2:$C$30,SurveyResult!$C$2,SurveyResult!$I$2:$I$30,SurveyResult!$I$11,SurveyResult!$M$2:$M$30,SurveyResult!$M$5)</f>
        <v>0</v>
      </c>
    </row>
    <row r="20" spans="1:12" x14ac:dyDescent="0.25">
      <c r="A20" s="4" t="s">
        <v>235</v>
      </c>
      <c r="B20" s="4" t="s">
        <v>221</v>
      </c>
      <c r="C20">
        <f>COUNTIFS(SurveyResult!$C$2:$C$30,SurveyResult!$C$6,SurveyResult!$M$2:$M$30,SurveyResult!$M$2)</f>
        <v>3</v>
      </c>
      <c r="D20">
        <f>COUNTIFS(SurveyResult!$C$2:$C$30,SurveyResult!$C$2,SurveyResult!$M$2:$M$30,SurveyResult!$M$5)</f>
        <v>3</v>
      </c>
      <c r="E20">
        <f>COUNTIFS(SurveyResult!$C$2:$C$30,SurveyResult!$C$6,SurveyResult!$I$2:$I$30,SurveyResult!$I$6,SurveyResult!$M$2:$M$30,SurveyResult!$M$2)</f>
        <v>1</v>
      </c>
      <c r="F20">
        <f>COUNTIFS(SurveyResult!$C$2:$C$30,SurveyResult!$C$2,SurveyResult!$I$2:$I$30,SurveyResult!$I$6,SurveyResult!$M$2:$M$30,SurveyResult!$M$2)</f>
        <v>0</v>
      </c>
      <c r="G20">
        <f>COUNTIFS(SurveyResult!$C$2:$C$30,SurveyResult!$C$6,SurveyResult!$I$2:$I$30,SurveyResult!$I$2,SurveyResult!$M$2:$M$30,SurveyResult!$M$2)</f>
        <v>1</v>
      </c>
      <c r="H20">
        <f>COUNTIFS(SurveyResult!$C$2:$C$30,SurveyResult!$C$2,SurveyResult!$I$2:$I$30,SurveyResult!$I$2,SurveyResult!$M$2:$M$30,SurveyResult!$M$2)</f>
        <v>3</v>
      </c>
      <c r="I20">
        <f>COUNTIFS(SurveyResult!$C$2:$C$30,SurveyResult!$C$6,SurveyResult!$I$2:$I$30,SurveyResult!$I$11,SurveyResult!$M$2:$M$30,SurveyResult!$M$2)</f>
        <v>1</v>
      </c>
      <c r="J20">
        <f>COUNTIFS(SurveyResult!$C$2:$C$30,SurveyResult!$C$2,SurveyResult!$I$2:$I$30,SurveyResult!$I$11,SurveyResult!$M$2:$M$30,SurveyResult!$M$2)</f>
        <v>0</v>
      </c>
    </row>
    <row r="21" spans="1:12" x14ac:dyDescent="0.25">
      <c r="A21" s="4" t="s">
        <v>235</v>
      </c>
      <c r="B21" s="4" t="s">
        <v>222</v>
      </c>
      <c r="C21">
        <f>COUNTIFS(SurveyResult!$C$2:$C$30,SurveyResult!$C$6,SurveyResult!$M$2:$M$30,SurveyResult!$M$7)</f>
        <v>1</v>
      </c>
      <c r="D21">
        <f>COUNTIFS(SurveyResult!$C$2:$C$30,SurveyResult!$C$2,SurveyResult!$M$2:$M$30,SurveyResult!$M$7)</f>
        <v>1</v>
      </c>
      <c r="E21">
        <f>COUNTIFS(SurveyResult!$C$2:$C$30,SurveyResult!$C$6,SurveyResult!$I$2:$I$30,SurveyResult!$I$6,SurveyResult!$M$2:$M$30,SurveyResult!$M$7)</f>
        <v>0</v>
      </c>
      <c r="F21">
        <f>COUNTIFS(SurveyResult!$C$2:$C$30,SurveyResult!$C$2,SurveyResult!$I$2:$I$30,SurveyResult!$I$6,SurveyResult!$M$2:$M$30,SurveyResult!$M$7)</f>
        <v>0</v>
      </c>
      <c r="G21">
        <f>COUNTIFS(SurveyResult!$C$2:$C$30,SurveyResult!$C$6,SurveyResult!$I$2:$I$30,SurveyResult!$I$2,SurveyResult!$M$2:$M$30,SurveyResult!$M$7)</f>
        <v>1</v>
      </c>
      <c r="H21">
        <f>COUNTIFS(SurveyResult!$C$2:$C$30,SurveyResult!$C$2,SurveyResult!$I$2:$I$30,SurveyResult!$I$2,SurveyResult!$M$2:$M$30,SurveyResult!$M$7)</f>
        <v>1</v>
      </c>
      <c r="I21">
        <f>COUNTIFS(SurveyResult!$C$2:$C$30,SurveyResult!$C$6,SurveyResult!$I$2:$I$30,SurveyResult!$I$11,SurveyResult!$M$2:$M$30,SurveyResult!$M$7)</f>
        <v>0</v>
      </c>
      <c r="J21">
        <f>COUNTIFS(SurveyResult!$C$2:$C$30,SurveyResult!$C$2,SurveyResult!$I$2:$I$30,SurveyResult!$I$11,SurveyResult!$M$2:$M$30,SurveyResult!$M$7)</f>
        <v>0</v>
      </c>
    </row>
    <row r="22" spans="1:12" x14ac:dyDescent="0.25">
      <c r="A22" s="4" t="s">
        <v>235</v>
      </c>
      <c r="B22" s="4" t="s">
        <v>223</v>
      </c>
      <c r="C22">
        <f>COUNTIFS(SurveyResult!$C$2:$C$30,SurveyResult!$C$6,SurveyResult!$N$2:$N$30,SurveyResult!$N$3)</f>
        <v>2</v>
      </c>
      <c r="D22">
        <f>COUNTIFS(SurveyResult!$C$2:$C$30,SurveyResult!$C$2,SurveyResult!$N$2:$N$30,SurveyResult!$N$3)</f>
        <v>8</v>
      </c>
      <c r="E22">
        <f>COUNTIFS(SurveyResult!$C$2:$C$30,SurveyResult!$C$6,SurveyResult!$I$2:$I$30,SurveyResult!$I$6,SurveyResult!$N$2:$N$30,SurveyResult!$N$3)</f>
        <v>1</v>
      </c>
      <c r="F22">
        <f>COUNTIFS(SurveyResult!$C$2:$C$30,SurveyResult!$C$2,SurveyResult!$I$2:$I$30,SurveyResult!$I$6,SurveyResult!$N$2:$N$30,SurveyResult!$N$3)</f>
        <v>1</v>
      </c>
      <c r="G22">
        <f>COUNTIFS(SurveyResult!$C$2:$C$30,SurveyResult!$C$6,SurveyResult!$I$2:$I$30,SurveyResult!$I$2,SurveyResult!$N$2:$N$30,SurveyResult!$N$3)</f>
        <v>1</v>
      </c>
      <c r="H22">
        <f>COUNTIFS(SurveyResult!$C$2:$C$30,SurveyResult!$C$2,SurveyResult!$I$2:$I$30,SurveyResult!$I$2,SurveyResult!$N$2:$N$30,SurveyResult!$N$3)</f>
        <v>6</v>
      </c>
      <c r="I22">
        <f>COUNTIFS(SurveyResult!$C$2:$C$30,SurveyResult!$C$6,SurveyResult!$I$2:$I$30,SurveyResult!$I$11,SurveyResult!$N$2:$N$30,SurveyResult!$N$3)</f>
        <v>0</v>
      </c>
      <c r="J22">
        <f>COUNTIFS(SurveyResult!$C$2:$C$30,SurveyResult!$C$2,SurveyResult!$I$2:$I$30,SurveyResult!$I$11,SurveyResult!$N$2:$N$30,SurveyResult!$N$3)</f>
        <v>1</v>
      </c>
    </row>
    <row r="23" spans="1:12" x14ac:dyDescent="0.25">
      <c r="A23" s="4" t="s">
        <v>235</v>
      </c>
      <c r="B23" s="4" t="s">
        <v>224</v>
      </c>
      <c r="C23">
        <f>COUNTIFS(SurveyResult!$C$2:$C$30,SurveyResult!$C$6,SurveyResult!$N$2:$N$30,SurveyResult!$N$7)</f>
        <v>2</v>
      </c>
      <c r="D23">
        <f>COUNTIFS(SurveyResult!$C$2:$C$30,SurveyResult!$C$2,SurveyResult!$N$2:$N$30,SurveyResult!$N$7)</f>
        <v>2</v>
      </c>
      <c r="E23">
        <f>COUNTIFS(SurveyResult!$C$2:$C$30,SurveyResult!$C$6,SurveyResult!$I$2:$I$30,SurveyResult!$I$6,SurveyResult!$N$2:$N$30,SurveyResult!$N$7)</f>
        <v>0</v>
      </c>
      <c r="F23">
        <f>COUNTIFS(SurveyResult!$C$2:$C$30,SurveyResult!$C$2,SurveyResult!$I$2:$I$30,SurveyResult!$I$6,SurveyResult!$N$2:$N$30,SurveyResult!$N$7)</f>
        <v>0</v>
      </c>
      <c r="G23">
        <f>COUNTIFS(SurveyResult!$C$2:$C$30,SurveyResult!$C$6,SurveyResult!$I$2:$I$30,SurveyResult!$I$2,SurveyResult!$N$2:$N$30,SurveyResult!$N$7)</f>
        <v>1</v>
      </c>
      <c r="H23">
        <f>COUNTIFS(SurveyResult!$C$2:$C$30,SurveyResult!$C$2,SurveyResult!$I$2:$I$30,SurveyResult!$I$2,SurveyResult!$N$2:$N$30,SurveyResult!$N$7)</f>
        <v>1</v>
      </c>
      <c r="I23">
        <f>COUNTIFS(SurveyResult!$C$2:$C$30,SurveyResult!$C$6,SurveyResult!$I$2:$I$30,SurveyResult!$I$11,SurveyResult!$N$2:$N$30,SurveyResult!$N$7)</f>
        <v>1</v>
      </c>
      <c r="J23">
        <f>COUNTIFS(SurveyResult!$C$2:$C$30,SurveyResult!$C$2,SurveyResult!$I$2:$I$30,SurveyResult!$I$11,SurveyResult!$N$2:$N$30,SurveyResult!$N$7)</f>
        <v>1</v>
      </c>
    </row>
    <row r="24" spans="1:12" x14ac:dyDescent="0.25">
      <c r="A24" s="4" t="s">
        <v>235</v>
      </c>
      <c r="B24" s="4" t="s">
        <v>225</v>
      </c>
      <c r="C24">
        <f>COUNTIFS(SurveyResult!$C$2:$C$30,SurveyResult!$C$6,SurveyResult!$N$2:$N$30,SurveyResult!$N$10)</f>
        <v>1</v>
      </c>
      <c r="D24">
        <f>COUNTIFS(SurveyResult!$C$2:$C$30,SurveyResult!$C$2,SurveyResult!$N$2:$N$30,SurveyResult!$N$10)</f>
        <v>2</v>
      </c>
      <c r="E24">
        <f>COUNTIFS(SurveyResult!$C$2:$C$30,SurveyResult!$C$6,SurveyResult!$I$2:$I$30,SurveyResult!$I$6,SurveyResult!$N$2:$N$30,SurveyResult!$N$10)</f>
        <v>1</v>
      </c>
      <c r="F24">
        <f>COUNTIFS(SurveyResult!$C$2:$C$30,SurveyResult!$C$2,SurveyResult!$I$2:$I$30,SurveyResult!$I$6,SurveyResult!$N$2:$N$30,SurveyResult!$N$10)</f>
        <v>0</v>
      </c>
      <c r="G24">
        <f>COUNTIFS(SurveyResult!$C$2:$C$30,SurveyResult!$C$6,SurveyResult!$I$2:$I$30,SurveyResult!$I$2,SurveyResult!$N$2:$N$30,SurveyResult!$N$10)</f>
        <v>0</v>
      </c>
      <c r="H24">
        <f>COUNTIFS(SurveyResult!$C$2:$C$30,SurveyResult!$C$2,SurveyResult!$I$2:$I$30,SurveyResult!$I$2,SurveyResult!$N$2:$N$30,SurveyResult!$N$10)</f>
        <v>2</v>
      </c>
      <c r="I24">
        <f>COUNTIFS(SurveyResult!$C$2:$C$30,SurveyResult!$C$6,SurveyResult!$I$2:$I$30,SurveyResult!$I$11,SurveyResult!$N$2:$N$30,SurveyResult!$N$10)</f>
        <v>0</v>
      </c>
      <c r="J24">
        <f>COUNTIFS(SurveyResult!$C$2:$C$30,SurveyResult!$C$2,SurveyResult!$I$2:$I$30,SurveyResult!$I$11,SurveyResult!$N$2:$N$30,SurveyResult!$N$10)</f>
        <v>0</v>
      </c>
    </row>
    <row r="25" spans="1:12" x14ac:dyDescent="0.25">
      <c r="A25" s="4" t="s">
        <v>235</v>
      </c>
      <c r="B25" s="4" t="s">
        <v>226</v>
      </c>
      <c r="C25">
        <f>COUNTIFS(SurveyResult!$C$2:$C$30,SurveyResult!$C$6,SurveyResult!$N$2:$N$30,SurveyResult!$N$5)</f>
        <v>1</v>
      </c>
      <c r="D25">
        <f>COUNTIFS(SurveyResult!$C$2:$C$30,SurveyResult!$C$2,SurveyResult!$N$2:$N$30,SurveyResult!$N$5)</f>
        <v>4</v>
      </c>
      <c r="E25">
        <f>COUNTIFS(SurveyResult!$C$2:$C$30,SurveyResult!$C$6,SurveyResult!$I$2:$I$30,SurveyResult!$I$6,SurveyResult!$N$2:$N$30,SurveyResult!$N$5)</f>
        <v>0</v>
      </c>
      <c r="F25">
        <f>COUNTIFS(SurveyResult!$C$2:$C$30,SurveyResult!$C$2,SurveyResult!$I$2:$I$30,SurveyResult!$I$6,SurveyResult!$N$2:$N$30,SurveyResult!$N$5)</f>
        <v>0</v>
      </c>
      <c r="G25">
        <f>COUNTIFS(SurveyResult!$C$2:$C$30,SurveyResult!$C$6,SurveyResult!$I$2:$I$30,SurveyResult!$I$2,SurveyResult!$N$2:$N$30,SurveyResult!$N$5)</f>
        <v>0</v>
      </c>
      <c r="H25">
        <f>COUNTIFS(SurveyResult!$C$2:$C$30,SurveyResult!$C$2,SurveyResult!$I$2:$I$30,SurveyResult!$I$2,SurveyResult!$N$2:$N$30,SurveyResult!$N$5)</f>
        <v>4</v>
      </c>
      <c r="I25">
        <f>COUNTIFS(SurveyResult!$C$2:$C$30,SurveyResult!$C$6,SurveyResult!$I$2:$I$30,SurveyResult!$I$11,SurveyResult!$N$2:$N$30,SurveyResult!$N$5)</f>
        <v>1</v>
      </c>
      <c r="J25">
        <f>COUNTIFS(SurveyResult!$C$2:$C$30,SurveyResult!$C$2,SurveyResult!$I$2:$I$30,SurveyResult!$I$11,SurveyResult!$N$2:$N$30,SurveyResult!$N$5)</f>
        <v>0</v>
      </c>
    </row>
    <row r="26" spans="1:12" x14ac:dyDescent="0.25">
      <c r="A26" s="4" t="s">
        <v>235</v>
      </c>
      <c r="B26" s="4" t="s">
        <v>227</v>
      </c>
      <c r="C26">
        <f>COUNTIFS(SurveyResult!$C$2:$C$30,SurveyResult!$C$6,SurveyResult!$N$2:$N$30,SurveyResult!$N$9)</f>
        <v>3</v>
      </c>
      <c r="D26">
        <f>COUNTIFS(SurveyResult!$C$2:$C$30,SurveyResult!$C$2,SurveyResult!$N$2:$N$30,SurveyResult!$N$9)</f>
        <v>4</v>
      </c>
      <c r="E26">
        <f>COUNTIFS(SurveyResult!$C$2:$C$30,SurveyResult!$C$6,SurveyResult!$I$2:$I$30,SurveyResult!$I$6,SurveyResult!$N$2:$N$30,SurveyResult!$N$9)</f>
        <v>0</v>
      </c>
      <c r="F26">
        <f>COUNTIFS(SurveyResult!$C$2:$C$30,SurveyResult!$C$2,SurveyResult!$I$2:$I$30,SurveyResult!$I$6,SurveyResult!$N$2:$N$30,SurveyResult!$N$9)</f>
        <v>1</v>
      </c>
      <c r="G26">
        <f>COUNTIFS(SurveyResult!$C$2:$C$30,SurveyResult!$C$6,SurveyResult!$I$2:$I$30,SurveyResult!$I$2,SurveyResult!$N$2:$N$30,SurveyResult!$N$9)</f>
        <v>2</v>
      </c>
      <c r="H26">
        <f>COUNTIFS(SurveyResult!$C$2:$C$30,SurveyResult!$C$2,SurveyResult!$I$2:$I$30,SurveyResult!$I$2,SurveyResult!$N$2:$N$30,SurveyResult!$N$9)</f>
        <v>2</v>
      </c>
      <c r="I26">
        <f>COUNTIFS(SurveyResult!$C$2:$C$30,SurveyResult!$C$6,SurveyResult!$I$2:$I$30,SurveyResult!$I$11,SurveyResult!$N$2:$N$30,SurveyResult!$N$9)</f>
        <v>1</v>
      </c>
      <c r="J26">
        <f>COUNTIFS(SurveyResult!$C$2:$C$30,SurveyResult!$C$2,SurveyResult!$I$2:$I$30,SurveyResult!$I$11,SurveyResult!$N$2:$N$30,SurveyResult!$N$9)</f>
        <v>1</v>
      </c>
    </row>
    <row r="27" spans="1:12" x14ac:dyDescent="0.25">
      <c r="A27" s="9" t="s">
        <v>174</v>
      </c>
      <c r="B27" s="4" t="s">
        <v>168</v>
      </c>
      <c r="C27">
        <f>COUNTIFS(SurveyResult!$C$2:$C$30,SurveyResult!$C$6,SurveyResult!$AC$2:$AC$30,SurveyResult!$AC$10)</f>
        <v>1</v>
      </c>
      <c r="D27">
        <f>COUNTIFS(SurveyResult!$C$2:$C$30,SurveyResult!$C$2,SurveyResult!$AC$2:$AC$30,SurveyResult!$AC$10)</f>
        <v>1</v>
      </c>
      <c r="E27">
        <f>COUNTIFS(SurveyResult!$I$2:$I$30,SurveyResult!$I$6,SurveyResult!$C$2:$C$30,SurveyResult!$C$6,SurveyResult!$AC$2:$AC$30,SurveyResult!$AC$10)</f>
        <v>1</v>
      </c>
      <c r="F27" s="4">
        <f>COUNTIFS(SurveyResult!$I$2:$I$30,SurveyResult!$I$6,SurveyResult!$C$2:$C$30,SurveyResult!$C$2,SurveyResult!$AC$2:$AC$30,SurveyResult!$AC$10)</f>
        <v>0</v>
      </c>
      <c r="G27" s="4">
        <f>COUNTIFS(SurveyResult!$I$2:$I$30,SurveyResult!$I$2,SurveyResult!$C$2:$C$30,SurveyResult!$C$6,SurveyResult!$AC$2:$AC$30,SurveyResult!$AC$10)</f>
        <v>0</v>
      </c>
      <c r="H27">
        <f>COUNTIFS(SurveyResult!$I$2:$I$30,SurveyResult!$I$2,SurveyResult!$C$2:$C$30,SurveyResult!$C$2,SurveyResult!$AC$2:$AC$30,SurveyResult!$AC$10)</f>
        <v>1</v>
      </c>
      <c r="I27">
        <f>COUNTIFS(SurveyResult!$I$2:$I$30,SurveyResult!$I$11,SurveyResult!$C$2:$C$30,SurveyResult!$C$6,SurveyResult!$AC$2:$AC$30,SurveyResult!$AC$10)</f>
        <v>0</v>
      </c>
      <c r="J27">
        <f>COUNTIFS(SurveyResult!$I$2:$I$30,SurveyResult!$I$11,SurveyResult!$C$2:$C$30,SurveyResult!$C$2,SurveyResult!$AC$2:$AC$30,SurveyResult!$AC$10)</f>
        <v>0</v>
      </c>
    </row>
    <row r="28" spans="1:12" x14ac:dyDescent="0.25">
      <c r="A28" s="9" t="s">
        <v>174</v>
      </c>
      <c r="B28" s="4" t="s">
        <v>169</v>
      </c>
      <c r="C28">
        <f>COUNTIFS(SurveyResult!$C$2:$C$30,SurveyResult!$C$6,SurveyResult!$AB$2:$AB$30,SurveyResult!$AB$5)</f>
        <v>4</v>
      </c>
      <c r="D28">
        <f>COUNTIFS(SurveyResult!$C$2:$C$30,SurveyResult!$C$2,SurveyResult!$AB$2:$AB$30,SurveyResult!$AB$5)</f>
        <v>8</v>
      </c>
      <c r="E28" s="4">
        <f>COUNTIFS(SurveyResult!$I$2:$I$30,SurveyResult!$I$6,SurveyResult!$C$2:$C$30,SurveyResult!$C$6,SurveyResult!$AB$2:$AB$30,SurveyResult!$AB$5)</f>
        <v>1</v>
      </c>
      <c r="F28" s="4">
        <f>COUNTIFS(SurveyResult!$I$2:$I$30,SurveyResult!$I$6,SurveyResult!$C$2:$C$30,SurveyResult!$C$2,SurveyResult!$AB$2:$AB$30,SurveyResult!$AB$5)</f>
        <v>0</v>
      </c>
      <c r="G28" s="4">
        <f>COUNTIFS(SurveyResult!$I$2:$I$30,SurveyResult!$I$2,SurveyResult!$C$2:$C$30,SurveyResult!$C$6,SurveyResult!$AB$2:$AB$30,SurveyResult!$AB$5)</f>
        <v>2</v>
      </c>
      <c r="H28">
        <f>COUNTIFS(SurveyResult!$I$2:$I$30,SurveyResult!$I$2,SurveyResult!$C$2:$C$30,SurveyResult!$C$2,SurveyResult!$AB$2:$AB$30,SurveyResult!$AB$5)</f>
        <v>6</v>
      </c>
      <c r="I28">
        <f>COUNTIFS(SurveyResult!$I$2:$I$30,SurveyResult!$I$11,SurveyResult!$C$2:$C$30,SurveyResult!$C$6,SurveyResult!$AB$2:$AB$30,SurveyResult!$AB$5)</f>
        <v>1</v>
      </c>
      <c r="J28">
        <f>COUNTIFS(SurveyResult!$I$2:$I$30,SurveyResult!$I$11,SurveyResult!$C$2:$C$30,SurveyResult!$C$2,SurveyResult!$AB$2:$AB$30,SurveyResult!$AB$5)</f>
        <v>2</v>
      </c>
      <c r="K28" s="13"/>
      <c r="L28" s="13"/>
    </row>
    <row r="29" spans="1:12" x14ac:dyDescent="0.25">
      <c r="A29" s="9" t="s">
        <v>174</v>
      </c>
      <c r="B29" s="4" t="s">
        <v>170</v>
      </c>
      <c r="C29">
        <f>COUNTIFS(SurveyResult!$C$2:$C$30,SurveyResult!$C$6,SurveyResult!$Z$2:$Z$30,SurveyResult!$Z$3)</f>
        <v>3</v>
      </c>
      <c r="D29">
        <f>COUNTIFS(SurveyResult!$C$2:$C$30,SurveyResult!$C$2,SurveyResult!$Z$2:$Z$30,SurveyResult!$Z$3)</f>
        <v>10</v>
      </c>
      <c r="E29" s="4">
        <f>COUNTIFS(SurveyResult!$I$2:$I$30,SurveyResult!$I$6,SurveyResult!$C$2:$C$30,SurveyResult!$C$2,SurveyResult!$Z$2:$Z$30,SurveyResult!$Z$3)</f>
        <v>2</v>
      </c>
      <c r="F29" s="4">
        <f>COUNTIFS(SurveyResult!$I$2:$I$30,SurveyResult!$I$6,SurveyResult!$C$2:$C$30,SurveyResult!$C$6,SurveyResult!$Z$2:$Z$30,SurveyResult!$Z$3)</f>
        <v>1</v>
      </c>
      <c r="G29" s="4">
        <f>COUNTIFS(SurveyResult!$I$2:$I$30,SurveyResult!$I$2,SurveyResult!$C$2:$C$30,SurveyResult!$C$2,SurveyResult!$Z$2:$Z$30,SurveyResult!$Z$3)</f>
        <v>7</v>
      </c>
      <c r="H29">
        <f>COUNTIFS(SurveyResult!$I$2:$I$30,SurveyResult!$I$2,SurveyResult!$C$2:$C$30,SurveyResult!$C$6,SurveyResult!$Z$2:$Z$30,SurveyResult!$Z$3)</f>
        <v>2</v>
      </c>
      <c r="I29">
        <f>COUNTIFS(SurveyResult!$I$2:$I$30,SurveyResult!$I$11,SurveyResult!$C$2:$C$30,SurveyResult!$C$2,SurveyResult!$Z$2:$Z$30,SurveyResult!$Z$3)</f>
        <v>1</v>
      </c>
      <c r="J29">
        <f>COUNTIFS(SurveyResult!$I$2:$I$30,SurveyResult!$I$11,SurveyResult!$C$2:$C$30,SurveyResult!$C$6,SurveyResult!$Z$2:$Z$30,SurveyResult!$Z$3)</f>
        <v>0</v>
      </c>
      <c r="K29" s="4"/>
      <c r="L29" s="4"/>
    </row>
    <row r="30" spans="1:12" x14ac:dyDescent="0.25">
      <c r="A30" s="9" t="s">
        <v>174</v>
      </c>
      <c r="B30" s="4" t="s">
        <v>171</v>
      </c>
      <c r="C30">
        <f>COUNTIFS(SurveyResult!$C$2:$C$30,SurveyResult!$C$6,SurveyResult!$Y$2:$Y$30,SurveyResult!$Y$4)</f>
        <v>6</v>
      </c>
      <c r="D30">
        <f>COUNTIFS(SurveyResult!$C$2:$C$30,SurveyResult!$C$2,SurveyResult!$Y$2:$Y$30,SurveyResult!$Y$4)</f>
        <v>8</v>
      </c>
      <c r="E30" s="4">
        <f>COUNTIFS(SurveyResult!$I$2:$I$30,SurveyResult!$I$6,SurveyResult!$C$2:$C$30,SurveyResult!$C$6,SurveyResult!$Y$2:$Y$30,SurveyResult!$Y$4)</f>
        <v>2</v>
      </c>
      <c r="F30" s="4">
        <f>COUNTIFS(SurveyResult!$I$2:$I$30,SurveyResult!$I$6,SurveyResult!$C$2:$C$30,SurveyResult!$C$2,SurveyResult!$Y$2:$Y$30,SurveyResult!$Y$4)</f>
        <v>1</v>
      </c>
      <c r="G30" s="4">
        <f>COUNTIFS(SurveyResult!$I$2:$I$30,SurveyResult!$I$2,SurveyResult!$C$2:$C$30,SurveyResult!$C$6,SurveyResult!$Y$2:$Y$30,SurveyResult!$Y$4)</f>
        <v>3</v>
      </c>
      <c r="H30">
        <f>COUNTIFS(SurveyResult!$I$2:$I$30,SurveyResult!$I$2,SurveyResult!$C$2:$C$30,SurveyResult!$C$2,SurveyResult!$Y$2:$Y$30,SurveyResult!$Y$4)</f>
        <v>7</v>
      </c>
      <c r="I30" s="4">
        <f>COUNTIFS(SurveyResult!$I$2:$I$30,SurveyResult!$I$11,SurveyResult!$C$2:$C$30,SurveyResult!$C$6,SurveyResult!$Y$2:$Y$30,SurveyResult!$Y$4)</f>
        <v>1</v>
      </c>
      <c r="J30" s="4">
        <f>COUNTIFS(SurveyResult!$I$2:$I$30,SurveyResult!$I$11,SurveyResult!$C$2:$C$30,SurveyResult!$C$2,SurveyResult!$Y$2:$Y$30,SurveyResult!$Y$4)</f>
        <v>0</v>
      </c>
    </row>
    <row r="31" spans="1:12" x14ac:dyDescent="0.25">
      <c r="A31" s="9" t="s">
        <v>174</v>
      </c>
      <c r="B31" s="4" t="s">
        <v>64</v>
      </c>
      <c r="C31">
        <f>COUNTIFS(SurveyResult!$C$2:$C$30,SurveyResult!$C$6,SurveyResult!$X$2:$X$30,SurveyResult!$X$4)</f>
        <v>7</v>
      </c>
      <c r="D31">
        <f>COUNTIFS(SurveyResult!$C$2:$C$30,SurveyResult!$C$2,SurveyResult!$X$2:$X$30,SurveyResult!$X$4)</f>
        <v>11</v>
      </c>
      <c r="E31" s="4">
        <f>COUNTIFS(SurveyResult!$I$2:$I$30,SurveyResult!$I$6,SurveyResult!$C$2:$C$30,SurveyResult!$C$6,SurveyResult!$X$2:$X$30,SurveyResult!$X$4)</f>
        <v>2</v>
      </c>
      <c r="F31" s="4">
        <f>COUNTIFS(SurveyResult!$I$2:$I$30,SurveyResult!$I$6,SurveyResult!$C$2:$C$30,SurveyResult!$C$2,SurveyResult!$X$2:$X$30,SurveyResult!$X$4)</f>
        <v>2</v>
      </c>
      <c r="G31" s="4">
        <f>COUNTIFS(SurveyResult!$I$2:$I$30,SurveyResult!$I$2,SurveyResult!$C$2:$C$30,SurveyResult!$C$6,SurveyResult!$X$2:$X$30,SurveyResult!$X$4)</f>
        <v>3</v>
      </c>
      <c r="H31">
        <f>COUNTIFS(SurveyResult!$I$2:$I$30,SurveyResult!$I$2,SurveyResult!$C$2:$C$30,SurveyResult!$C$2,SurveyResult!$X$2:$X$30,SurveyResult!$X$4)</f>
        <v>7</v>
      </c>
      <c r="I31" s="4">
        <f>COUNTIFS(SurveyResult!$I$2:$I$30,SurveyResult!$I$11,SurveyResult!$C$2:$C$30,SurveyResult!$C$6,SurveyResult!$X$2:$X$30,SurveyResult!$X$4)</f>
        <v>2</v>
      </c>
      <c r="J31" s="4">
        <f>COUNTIFS(SurveyResult!$I$2:$I$30,SurveyResult!$I$11,SurveyResult!$C$2:$C$30,SurveyResult!$C$2,SurveyResult!$X$2:$X$30,SurveyResult!$X$4)</f>
        <v>2</v>
      </c>
    </row>
    <row r="32" spans="1:12" x14ac:dyDescent="0.25">
      <c r="A32" s="9" t="s">
        <v>166</v>
      </c>
      <c r="B32" s="4" t="s">
        <v>47</v>
      </c>
      <c r="C32">
        <f>COUNTIFS(SurveyResult!$C$2:$C$30,SurveyResult!$C$6,SurveyResult!$P$2:$P$30,SurveyResult!$P$2)</f>
        <v>4</v>
      </c>
      <c r="D32">
        <f>COUNTIFS(SurveyResult!$C$2:$C$30,SurveyResult!$C$2,SurveyResult!$P$2:$P$30,SurveyResult!$P$2)</f>
        <v>7</v>
      </c>
      <c r="E32" s="4">
        <f>COUNTIFS(SurveyResult!$I$2:$I$30,SurveyResult!$I$6,SurveyResult!$C$2:$C$30,SurveyResult!$C$6,SurveyResult!$P$2:$P$30,SurveyResult!$P$2)</f>
        <v>1</v>
      </c>
      <c r="F32" s="4">
        <f>COUNTIFS(SurveyResult!$I$2:$I$30,SurveyResult!$I$6,SurveyResult!$C$2:$C$30,SurveyResult!$C$2,SurveyResult!$P$2:$P$30,SurveyResult!$P$2)</f>
        <v>1</v>
      </c>
      <c r="G32" s="4">
        <f>COUNTIFS(SurveyResult!$I$2:$I$30,SurveyResult!$I$2,SurveyResult!$C$2:$C$30,SurveyResult!$C$6,SurveyResult!$P$2:$P$30,SurveyResult!$P$2)</f>
        <v>1</v>
      </c>
      <c r="H32">
        <f>COUNTIFS(SurveyResult!$I$2:$I$30,SurveyResult!$I$2,SurveyResult!$C$2:$C$30,SurveyResult!$C$2,SurveyResult!$P$2:$P$30,SurveyResult!$P$2)</f>
        <v>5</v>
      </c>
      <c r="I32" s="4">
        <f>COUNTIFS(SurveyResult!$I$2:$I$30,SurveyResult!$I$11,SurveyResult!$C$2:$C$30,SurveyResult!$C$6,SurveyResult!$P$2:$P$30,SurveyResult!$P$2)</f>
        <v>2</v>
      </c>
      <c r="J32" s="4">
        <f>COUNTIFS(SurveyResult!$I$2:$I$30,SurveyResult!$I$11,SurveyResult!$C$2:$C$30,SurveyResult!$C$2,SurveyResult!$P$2:$P$30,SurveyResult!$P$2)</f>
        <v>1</v>
      </c>
    </row>
    <row r="33" spans="1:12" x14ac:dyDescent="0.25">
      <c r="A33" s="9" t="s">
        <v>166</v>
      </c>
      <c r="B33" s="4" t="s">
        <v>87</v>
      </c>
      <c r="C33">
        <f>COUNTIFS(SurveyResult!$C$2:$C$30,SurveyResult!$C$6,SurveyResult!$P$2:$P$30,SurveyResult!$P$7)</f>
        <v>1</v>
      </c>
      <c r="D33">
        <f>COUNTIFS(SurveyResult!$C$2:$C$30,SurveyResult!$C$2,SurveyResult!$P$2:$P$30,SurveyResult!$P$7)</f>
        <v>5</v>
      </c>
      <c r="E33" s="4">
        <f>COUNTIFS(SurveyResult!$I$2:$I$30,SurveyResult!$I$6,SurveyResult!$C$2:$C$30,SurveyResult!$C$6,SurveyResult!$P$2:$P$30,SurveyResult!$P$7)</f>
        <v>0</v>
      </c>
      <c r="F33" s="4">
        <f>COUNTIFS(SurveyResult!$I$2:$I$30,SurveyResult!$I$6,SurveyResult!$C$2:$C$30,SurveyResult!$C$2,SurveyResult!$P$2:$P$30,SurveyResult!$P$7)</f>
        <v>1</v>
      </c>
      <c r="G33" s="4">
        <f>COUNTIFS(SurveyResult!$I$2:$I$30,SurveyResult!$I$2,SurveyResult!$C$2:$C$30,SurveyResult!$C$6,SurveyResult!$P$2:$P$30,SurveyResult!$P$7)</f>
        <v>1</v>
      </c>
      <c r="H33">
        <f>COUNTIFS(SurveyResult!$I$2:$I$30,SurveyResult!$I$2,SurveyResult!$C$2:$C$30,SurveyResult!$C$2,SurveyResult!$P$2:$P$30,SurveyResult!$P$7)</f>
        <v>4</v>
      </c>
      <c r="I33" s="4">
        <f>COUNTIFS(SurveyResult!$I$2:$I$30,SurveyResult!$I$11,SurveyResult!$C$2:$C$30,SurveyResult!$C$6,SurveyResult!$P$2:$P$30,SurveyResult!$P$7)</f>
        <v>0</v>
      </c>
      <c r="J33" s="4">
        <f>COUNTIFS(SurveyResult!$I$2:$I$30,SurveyResult!$I$11,SurveyResult!$C$2:$C$30,SurveyResult!$C$2,SurveyResult!$P$2:$P$30,SurveyResult!$P$7)</f>
        <v>0</v>
      </c>
    </row>
    <row r="34" spans="1:12" x14ac:dyDescent="0.25">
      <c r="A34" s="9" t="s">
        <v>166</v>
      </c>
      <c r="B34" s="4" t="s">
        <v>78</v>
      </c>
      <c r="C34">
        <f>COUNTIFS(SurveyResult!$C$2:$C$30,SurveyResult!$C$6,SurveyResult!$P$2:$P$30,SurveyResult!$P$10)</f>
        <v>1</v>
      </c>
      <c r="D34">
        <f>COUNTIFS(SurveyResult!$C$2:$C$30,SurveyResult!$C$2,SurveyResult!$P$2:$P$30,SurveyResult!$P$10)</f>
        <v>4</v>
      </c>
      <c r="E34" s="4">
        <f>COUNTIFS(SurveyResult!$I$2:$I$30,SurveyResult!$I$6,SurveyResult!$C$2:$C$30,SurveyResult!$C$6,SurveyResult!$P$2:$P$30,SurveyResult!$P$10)</f>
        <v>1</v>
      </c>
      <c r="F34" s="4">
        <f>COUNTIFS(SurveyResult!$I$2:$I$30,SurveyResult!$I$6,SurveyResult!$C$2:$C$30,SurveyResult!$C$2,SurveyResult!$P$2:$P$30,SurveyResult!$P$10)</f>
        <v>0</v>
      </c>
      <c r="G34" s="4">
        <f>COUNTIFS(SurveyResult!$I$2:$I$30,SurveyResult!$I$2,SurveyResult!$C$2:$C$30,SurveyResult!$C$6,SurveyResult!$P$2:$P$30,SurveyResult!$P$10)</f>
        <v>0</v>
      </c>
      <c r="H34">
        <f>COUNTIFS(SurveyResult!$I$2:$I$30,SurveyResult!$I$2,SurveyResult!$C$2:$C$30,SurveyResult!$C$2,SurveyResult!$P$2:$P$30,SurveyResult!$P$10)</f>
        <v>3</v>
      </c>
      <c r="I34" s="4">
        <f>COUNTIFS(SurveyResult!$I$2:$I$30,SurveyResult!$I$11,SurveyResult!$C$2:$C$30,SurveyResult!$C$6,SurveyResult!$P$2:$P$30,SurveyResult!$P$10)</f>
        <v>0</v>
      </c>
      <c r="J34" s="4">
        <f>COUNTIFS(SurveyResult!$I$2:$I$30,SurveyResult!$I$11,SurveyResult!$C$2:$C$30,SurveyResult!$C$2,SurveyResult!$P$2:$P$30,SurveyResult!$P$10)</f>
        <v>1</v>
      </c>
    </row>
    <row r="35" spans="1:12" x14ac:dyDescent="0.25">
      <c r="A35" s="9" t="s">
        <v>166</v>
      </c>
      <c r="B35" s="4" t="s">
        <v>59</v>
      </c>
      <c r="C35">
        <f>COUNTIFS(SurveyResult!$C$2:$C$30,SurveyResult!$C$6,SurveyResult!$P$2:$P$30,SurveyResult!$P$29)</f>
        <v>1</v>
      </c>
      <c r="D35">
        <f>COUNTIFS(SurveyResult!$C$2:$C$30,SurveyResult!$C$2,SurveyResult!$P$2:$P$30,SurveyResult!$P$29)</f>
        <v>2</v>
      </c>
      <c r="E35" s="4">
        <f>COUNTIFS(SurveyResult!$I$2:$I$30,SurveyResult!$I$6,SurveyResult!$C$2:$C$30,SurveyResult!$C$6,SurveyResult!$P$2:$P$30,SurveyResult!$P$29)</f>
        <v>0</v>
      </c>
      <c r="F35" s="4">
        <f>COUNTIFS(SurveyResult!$I$2:$I$30,SurveyResult!$I$6,SurveyResult!$C$2:$C$30,SurveyResult!$C$2,SurveyResult!$P$2:$P$30,SurveyResult!$P$29)</f>
        <v>0</v>
      </c>
      <c r="G35" s="4">
        <f>COUNTIFS(SurveyResult!$I$2:$I$30,SurveyResult!$I$2,SurveyResult!$C$2:$C$30,SurveyResult!$C$6,SurveyResult!$P$2:$P$30,SurveyResult!$P$29)</f>
        <v>0</v>
      </c>
      <c r="H35">
        <f>COUNTIFS(SurveyResult!$I$2:$I$30,SurveyResult!$I$2,SurveyResult!$C$2:$C$30,SurveyResult!$C$2,SurveyResult!$P$2:$P$30,SurveyResult!$P$29)</f>
        <v>1</v>
      </c>
      <c r="I35" s="4">
        <f>COUNTIFS(SurveyResult!$I$2:$I$30,SurveyResult!$I$11,SurveyResult!$C$2:$C$30,SurveyResult!$C$6,SurveyResult!$P$2:$P$30,SurveyResult!$P$29)</f>
        <v>1</v>
      </c>
      <c r="J35" s="4">
        <f>COUNTIFS(SurveyResult!$I$2:$I$30,SurveyResult!$I$11,SurveyResult!$C$2:$C$30,SurveyResult!$C$2,SurveyResult!$P$2:$P$30,SurveyResult!$P$29)</f>
        <v>1</v>
      </c>
    </row>
    <row r="36" spans="1:12" x14ac:dyDescent="0.25">
      <c r="A36" s="9" t="s">
        <v>166</v>
      </c>
      <c r="B36" s="4" t="s">
        <v>71</v>
      </c>
      <c r="C36">
        <f>COUNTIFS(SurveyResult!$C$2:$C$30,SurveyResult!$C$6,SurveyResult!$P$2:$P$30,SurveyResult!$P$13)</f>
        <v>1</v>
      </c>
      <c r="D36">
        <f>COUNTIFS(SurveyResult!$C$2:$C$30,SurveyResult!$C$2,SurveyResult!$P$2:$P$30,SurveyResult!$P$13)</f>
        <v>1</v>
      </c>
      <c r="E36" s="4">
        <f>COUNTIFS(SurveyResult!$I$2:$I$30,SurveyResult!$I$6,SurveyResult!$C$2:$C$30,SurveyResult!$C$6,SurveyResult!$P$2:$P$30,SurveyResult!$P$13)</f>
        <v>0</v>
      </c>
      <c r="F36" s="4">
        <f>COUNTIFS(SurveyResult!$I$2:$I$30,SurveyResult!$I$6,SurveyResult!$C$2:$C$30,SurveyResult!$C$2,SurveyResult!$P$2:$P$30,SurveyResult!$P$13)</f>
        <v>0</v>
      </c>
      <c r="G36" s="4">
        <f>COUNTIFS(SurveyResult!$I$2:$I$30,SurveyResult!$I$2,SurveyResult!$C$2:$C$30,SurveyResult!$C$6,SurveyResult!$P$2:$P$30,SurveyResult!$P$13)</f>
        <v>1</v>
      </c>
      <c r="H36">
        <f>COUNTIFS(SurveyResult!$I$2:$I$30,SurveyResult!$I$2,SurveyResult!$C$2:$C$30,SurveyResult!$C$2,SurveyResult!$P$2:$P$30,SurveyResult!$P$13)</f>
        <v>1</v>
      </c>
      <c r="I36" s="4">
        <f>COUNTIFS(SurveyResult!$I$2:$I$30,SurveyResult!$I$11,SurveyResult!$C$2:$C$30,SurveyResult!$C$6,SurveyResult!$P$2:$P$30,SurveyResult!$P$13)</f>
        <v>0</v>
      </c>
      <c r="J36" s="4">
        <f>COUNTIFS(SurveyResult!$I$2:$I$30,SurveyResult!$I$11,SurveyResult!$C$2:$C$30,SurveyResult!$C$2,SurveyResult!$P$2:$P$30,SurveyResult!$P$13)</f>
        <v>0</v>
      </c>
    </row>
    <row r="37" spans="1:12" x14ac:dyDescent="0.25">
      <c r="A37" s="9" t="s">
        <v>166</v>
      </c>
      <c r="B37" s="4" t="s">
        <v>148</v>
      </c>
      <c r="C37">
        <f>COUNTIFS(SurveyResult!$C$2:$C$30,SurveyResult!$C$6,SurveyResult!$P$2:$P$30,SurveyResult!$P$30)</f>
        <v>1</v>
      </c>
      <c r="D37">
        <f>COUNTIFS(SurveyResult!$C$2:$C$30,SurveyResult!$C$2,SurveyResult!$P$2:$P$30,SurveyResult!$P$30)</f>
        <v>1</v>
      </c>
      <c r="E37" s="4">
        <f>COUNTIFS(SurveyResult!$I$2:$I$30,SurveyResult!$I$6,SurveyResult!$C$2:$C$30,SurveyResult!$C$6,SurveyResult!$P$2:$P$30,SurveyResult!$P$30)</f>
        <v>0</v>
      </c>
      <c r="F37" s="4">
        <f>COUNTIFS(SurveyResult!$I$2:$I$30,SurveyResult!$I$6,SurveyResult!$C$2:$C$30,SurveyResult!$C$2,SurveyResult!$P$2:$P$30,SurveyResult!$P$30)</f>
        <v>0</v>
      </c>
      <c r="G37" s="4">
        <f>COUNTIFS(SurveyResult!$I$2:$I$30,SurveyResult!$I$2,SurveyResult!$C$2:$C$30,SurveyResult!$C$6,SurveyResult!$P$2:$P$30,SurveyResult!$P$30)</f>
        <v>1</v>
      </c>
      <c r="H37">
        <f>COUNTIFS(SurveyResult!$I$2:$I$30,SurveyResult!$I$2,SurveyResult!$C$2:$C$30,SurveyResult!$C$2,SurveyResult!$P$2:$P$30,SurveyResult!$P$30)</f>
        <v>1</v>
      </c>
      <c r="I37" s="4">
        <f>COUNTIFS(SurveyResult!$I$2:$I$30,SurveyResult!$I$11,SurveyResult!$C$2:$C$30,SurveyResult!$C$6,SurveyResult!$P$2:$P$30,SurveyResult!$P$30)</f>
        <v>0</v>
      </c>
      <c r="J37" s="4">
        <f>COUNTIFS(SurveyResult!$I$2:$I$30,SurveyResult!$I$11,SurveyResult!$C$2:$C$30,SurveyResult!$C$2,SurveyResult!$P$2:$P$30,SurveyResult!$P$30)</f>
        <v>0</v>
      </c>
    </row>
    <row r="38" spans="1:12" x14ac:dyDescent="0.25">
      <c r="A38" s="9" t="s">
        <v>172</v>
      </c>
      <c r="B38" s="4" t="s">
        <v>175</v>
      </c>
      <c r="C38">
        <f>COUNTIFS(SurveyResult!$C$2:$C$30,SurveyResult!$C$6,SurveyResult!$Q$2:$Q$30,SurveyResult!$Q$4)</f>
        <v>5</v>
      </c>
      <c r="D38">
        <f>COUNTIFS(SurveyResult!$C$2:$C$30,SurveyResult!$C$2,SurveyResult!$Q$2:$Q$30,SurveyResult!$Q$4)</f>
        <v>8</v>
      </c>
      <c r="E38" s="4">
        <f>COUNTIFS(SurveyResult!$I$2:$I$30,SurveyResult!$I$6,SurveyResult!$C$2:$C$30,SurveyResult!$C$6,SurveyResult!$Q$2:$Q$30,SurveyResult!$Q$4)</f>
        <v>1</v>
      </c>
      <c r="F38" s="4">
        <f>COUNTIFS(SurveyResult!$I$2:$I$30,SurveyResult!$I$6,SurveyResult!$C$2:$C$30,SurveyResult!$C$2,SurveyResult!$Q$2:$Q$30,SurveyResult!$Q$4)</f>
        <v>1</v>
      </c>
      <c r="G38" s="4">
        <f>COUNTIFS(SurveyResult!$I$2:$I$30,SurveyResult!$I$2,SurveyResult!$C$2:$C$30,SurveyResult!$C$6,SurveyResult!$Q$2:$Q$30,SurveyResult!$Q$4)</f>
        <v>3</v>
      </c>
      <c r="H38">
        <f>COUNTIFS(SurveyResult!$I$2:$I$30,SurveyResult!$I$2,SurveyResult!$C$2:$C$30,SurveyResult!$C$2,SurveyResult!$Q$2:$Q$30,SurveyResult!$Q$4)</f>
        <v>7</v>
      </c>
      <c r="I38" s="4">
        <f>COUNTIFS(SurveyResult!$I$2:$I$30,SurveyResult!$I$11,SurveyResult!$C$2:$C$30,SurveyResult!$C$6,SurveyResult!$Q$2:$Q$30,SurveyResult!$Q$4)</f>
        <v>1</v>
      </c>
      <c r="J38" s="4">
        <f>COUNTIFS(SurveyResult!$I$2:$I$30,SurveyResult!$I$11,SurveyResult!$C$2:$C$30,SurveyResult!$C$2,SurveyResult!$Q$2:$Q$30,SurveyResult!$Q$4)</f>
        <v>0</v>
      </c>
    </row>
    <row r="39" spans="1:12" x14ac:dyDescent="0.25">
      <c r="A39" s="9" t="s">
        <v>172</v>
      </c>
      <c r="B39" s="4" t="s">
        <v>176</v>
      </c>
      <c r="C39">
        <f>COUNTIFS(SurveyResult!$C$2:$C$30,SurveyResult!$C$6,SurveyResult!$Q$2:$Q$30,SurveyResult!$Q$3)</f>
        <v>2</v>
      </c>
      <c r="D39">
        <f>COUNTIFS(SurveyResult!$C$2:$C$30,SurveyResult!$C$2,SurveyResult!$Q$2:$Q$30,SurveyResult!$Q$3)</f>
        <v>7</v>
      </c>
      <c r="E39" s="4">
        <f>COUNTIFS(SurveyResult!$I$2:$I$30,SurveyResult!$I$6,SurveyResult!$C$2:$C$30,SurveyResult!$C$6,SurveyResult!$Q$2:$Q$30,SurveyResult!$Q$3)</f>
        <v>0</v>
      </c>
      <c r="F39" s="4">
        <f>COUNTIFS(SurveyResult!$I$2:$I$30,SurveyResult!$I$6,SurveyResult!$C$2:$C$30,SurveyResult!$C$2,SurveyResult!$Q$2:$Q$30,SurveyResult!$Q$3)</f>
        <v>0</v>
      </c>
      <c r="G39" s="4">
        <f>COUNTIFS(SurveyResult!$I$2:$I$30,SurveyResult!$I$2,SurveyResult!$C$2:$C$30,SurveyResult!$C$6,SurveyResult!$Q$2:$Q$30,SurveyResult!$Q$3)</f>
        <v>1</v>
      </c>
      <c r="H39">
        <f>COUNTIFS(SurveyResult!$I$2:$I$30,SurveyResult!$I$2,SurveyResult!$C$2:$C$30,SurveyResult!$C$2,SurveyResult!$Q$2:$Q$30,SurveyResult!$Q$3)</f>
        <v>4</v>
      </c>
      <c r="I39" s="4">
        <f>COUNTIFS(SurveyResult!$I$2:$I$30,SurveyResult!$I$11,SurveyResult!$C$2:$C$30,SurveyResult!$C$6,SurveyResult!$Q$2:$Q$30,SurveyResult!$Q$3)</f>
        <v>1</v>
      </c>
      <c r="J39" s="4">
        <f>COUNTIFS(SurveyResult!$I$2:$I$30,SurveyResult!$I$11,SurveyResult!$C$2:$C$30,SurveyResult!$C$2,SurveyResult!$Q$2:$Q$30,SurveyResult!$Q$3)</f>
        <v>3</v>
      </c>
    </row>
    <row r="40" spans="1:12" x14ac:dyDescent="0.25">
      <c r="A40" s="9" t="s">
        <v>172</v>
      </c>
      <c r="B40" s="4" t="s">
        <v>177</v>
      </c>
      <c r="C40">
        <f>COUNTIFS(SurveyResult!$C$2:$C$30,SurveyResult!$C$6,SurveyResult!$Q$2:$Q$30,SurveyResult!$Q$2)</f>
        <v>2</v>
      </c>
      <c r="D40">
        <f>COUNTIFS(SurveyResult!$C$2:$C$30,SurveyResult!$C$2,SurveyResult!$Q$2:$Q$30,SurveyResult!$Q$2)</f>
        <v>5</v>
      </c>
      <c r="E40" s="4">
        <f>COUNTIFS(SurveyResult!$I$2:$I$30,SurveyResult!$I$6,SurveyResult!$C$2:$C$30,SurveyResult!$C$6,SurveyResult!$Q$2:$Q$30,SurveyResult!$Q$2)</f>
        <v>1</v>
      </c>
      <c r="F40" s="4">
        <f>COUNTIFS(SurveyResult!$I$2:$I$30,SurveyResult!$I$6,SurveyResult!$C$2:$C$30,SurveyResult!$C$2,SurveyResult!$Q$2:$Q$30,SurveyResult!$Q$2)</f>
        <v>1</v>
      </c>
      <c r="G40" s="4">
        <f>COUNTIFS(SurveyResult!$I$2:$I$30,SurveyResult!$I$2,SurveyResult!$C$2:$C$30,SurveyResult!$C$6,SurveyResult!$Q$2:$Q$30,SurveyResult!$Q$2)</f>
        <v>0</v>
      </c>
      <c r="H40">
        <f>COUNTIFS(SurveyResult!$I$2:$I$30,SurveyResult!$I$2,SurveyResult!$C$2:$C$30,SurveyResult!$C$2,SurveyResult!$Q$2:$Q$30,SurveyResult!$Q$2)</f>
        <v>4</v>
      </c>
      <c r="I40" s="4">
        <f>COUNTIFS(SurveyResult!$I$2:$I$30,SurveyResult!$I$11,SurveyResult!$C$2:$C$30,SurveyResult!$C$6,SurveyResult!$Q$2:$Q$30,SurveyResult!$Q$2)</f>
        <v>1</v>
      </c>
      <c r="J40" s="4">
        <f>COUNTIFS(SurveyResult!$I$2:$I$30,SurveyResult!$I$11,SurveyResult!$C$2:$C$30,SurveyResult!$C$2,SurveyResult!$Q$2:$Q$30,SurveyResult!$Q$2)</f>
        <v>0</v>
      </c>
    </row>
    <row r="41" spans="1:12" x14ac:dyDescent="0.25">
      <c r="A41" s="9" t="s">
        <v>173</v>
      </c>
      <c r="B41" s="4" t="s">
        <v>179</v>
      </c>
      <c r="C41">
        <f>COUNTIFS(SurveyResult!$C$2:$C$30,SurveyResult!$C$6,SurveyResult!$R$2:$R$30,SurveyResult!$R$2)</f>
        <v>0</v>
      </c>
      <c r="D41">
        <f>COUNTIFS(SurveyResult!$C$2:$C$30,SurveyResult!$C$2,SurveyResult!$R$2:$R$30,SurveyResult!$R$2)</f>
        <v>5</v>
      </c>
      <c r="E41" s="4">
        <f>COUNTIFS(SurveyResult!$I$2:$I$30,SurveyResult!$I$6,SurveyResult!$C$2:$C$30,SurveyResult!$C$6,SurveyResult!$R$2:$R$30,SurveyResult!$R$2)</f>
        <v>0</v>
      </c>
      <c r="F41" s="4">
        <f>COUNTIFS(SurveyResult!$I$2:$I$30,SurveyResult!$I$6,SurveyResult!$C$2:$C$30,SurveyResult!$C$2,SurveyResult!$R$2:$R$30,SurveyResult!$R$2)</f>
        <v>2</v>
      </c>
      <c r="G41" s="4">
        <f>COUNTIFS(SurveyResult!$I$2:$I$30,SurveyResult!$I$2,SurveyResult!$C$2:$C$30,SurveyResult!$C$6,SurveyResult!$R$2:$R$30,SurveyResult!$R$2)</f>
        <v>0</v>
      </c>
      <c r="H41">
        <f>COUNTIFS(SurveyResult!$I$2:$I$30,SurveyResult!$I$2,SurveyResult!$C$2:$C$30,SurveyResult!$C$2,SurveyResult!$R$2:$R$30,SurveyResult!$R$2)</f>
        <v>3</v>
      </c>
      <c r="I41" s="4">
        <f>COUNTIFS(SurveyResult!$I$2:$I$30,SurveyResult!$I$11,SurveyResult!$C$2:$C$30,SurveyResult!$C$6,SurveyResult!$R$2:$R$30,SurveyResult!$R$2)</f>
        <v>0</v>
      </c>
      <c r="J41" s="4">
        <f>COUNTIFS(SurveyResult!$I$2:$I$30,SurveyResult!$I$11,SurveyResult!$C$2:$C$30,SurveyResult!$C$2,SurveyResult!$R$2:$R$30,SurveyResult!$R$2)</f>
        <v>0</v>
      </c>
    </row>
    <row r="42" spans="1:12" x14ac:dyDescent="0.25">
      <c r="A42" s="9" t="s">
        <v>173</v>
      </c>
      <c r="B42" s="4" t="s">
        <v>181</v>
      </c>
      <c r="C42">
        <f>COUNTIFS(SurveyResult!$C$2:$C$30,SurveyResult!$C$6,SurveyResult!$R$2:$R$30,SurveyResult!$R$3)</f>
        <v>4</v>
      </c>
      <c r="D42">
        <f>COUNTIFS(SurveyResult!$C$2:$C$30,SurveyResult!$C$2,SurveyResult!$R$2:$R$30,SurveyResult!$R$3)</f>
        <v>7</v>
      </c>
      <c r="E42" s="4">
        <f>COUNTIFS(SurveyResult!$I$2:$I$30,SurveyResult!$I$6,SurveyResult!$C$2:$C$30,SurveyResult!$C$6,SurveyResult!$R$2:$R$30,SurveyResult!$R$3)</f>
        <v>0</v>
      </c>
      <c r="F42" s="4">
        <f>COUNTIFS(SurveyResult!$I$2:$I$30,SurveyResult!$I$6,SurveyResult!$C$2:$C$30,SurveyResult!$C$2,SurveyResult!$R$2:$R$30,SurveyResult!$R$3)</f>
        <v>0</v>
      </c>
      <c r="G42" s="4">
        <f>COUNTIFS(SurveyResult!$I$2:$I$30,SurveyResult!$I$2,SurveyResult!$C$2:$C$30,SurveyResult!$C$6,SurveyResult!$R$2:$R$30,SurveyResult!$R$3)</f>
        <v>2</v>
      </c>
      <c r="H42">
        <f>COUNTIFS(SurveyResult!$I$2:$I$30,SurveyResult!$I$2,SurveyResult!$C$2:$C$30,SurveyResult!$C$2,SurveyResult!$R$2:$R$30,SurveyResult!$R$3)</f>
        <v>6</v>
      </c>
      <c r="I42" s="4">
        <f>COUNTIFS(SurveyResult!$I$2:$I$30,SurveyResult!$I$11,SurveyResult!$C$2:$C$30,SurveyResult!$C$6,SurveyResult!$R$2:$R$30,SurveyResult!$R$3)</f>
        <v>2</v>
      </c>
      <c r="J42" s="4">
        <f>COUNTIFS(SurveyResult!$I$2:$I$30,SurveyResult!$I$11,SurveyResult!$C$2:$C$30,SurveyResult!$C$2,SurveyResult!$R$2:$R$30,SurveyResult!$R$3)</f>
        <v>1</v>
      </c>
      <c r="K42" s="13"/>
      <c r="L42" s="13"/>
    </row>
    <row r="43" spans="1:12" x14ac:dyDescent="0.25">
      <c r="A43" s="9" t="s">
        <v>173</v>
      </c>
      <c r="B43" s="4" t="s">
        <v>180</v>
      </c>
      <c r="C43">
        <f>COUNTIFS(SurveyResult!$C$2:$C$30,SurveyResult!$C$6,SurveyResult!$R$2:$R$30,SurveyResult!$R$13)</f>
        <v>1</v>
      </c>
      <c r="D43">
        <f>COUNTIFS(SurveyResult!$C$2:$C$30,SurveyResult!$C$2,SurveyResult!$R$2:$R$30,SurveyResult!$R$13)</f>
        <v>6</v>
      </c>
      <c r="E43" s="4">
        <f>COUNTIFS(SurveyResult!$I$2:$I$30,SurveyResult!$I$6,SurveyResult!$C$2:$C$30,SurveyResult!$C$6,SurveyResult!$R$2:$R$30,SurveyResult!$R$13)</f>
        <v>1</v>
      </c>
      <c r="F43" s="4">
        <f>COUNTIFS(SurveyResult!$I$2:$I$30,SurveyResult!$I$6,SurveyResult!$C$2:$C$30,SurveyResult!$C$2,SurveyResult!$R$2:$R$30,SurveyResult!$R$13)</f>
        <v>0</v>
      </c>
      <c r="G43" s="4">
        <f>COUNTIFS(SurveyResult!$I$2:$I$30,SurveyResult!$I$2,SurveyResult!$C$2:$C$30,SurveyResult!$C$6,SurveyResult!$R$2:$R$30,SurveyResult!$R$13)</f>
        <v>0</v>
      </c>
      <c r="H43">
        <f>COUNTIFS(SurveyResult!$I$2:$I$30,SurveyResult!$I$2,SurveyResult!$C$2:$C$30,SurveyResult!$C$2,SurveyResult!$R$2:$R$30,SurveyResult!$R$13)</f>
        <v>4</v>
      </c>
      <c r="I43" s="4">
        <f>COUNTIFS(SurveyResult!$I$2:$I$30,SurveyResult!$I$11,SurveyResult!$C$2:$C$30,SurveyResult!$C$6,SurveyResult!$R$2:$R$30,SurveyResult!$R$13)</f>
        <v>0</v>
      </c>
      <c r="J43" s="4">
        <f>COUNTIFS(SurveyResult!$I$2:$I$30,SurveyResult!$I$11,SurveyResult!$C$2:$C$30,SurveyResult!$C$2,SurveyResult!$R$2:$R$30,SurveyResult!$R$13)</f>
        <v>2</v>
      </c>
      <c r="K43" s="4"/>
      <c r="L43" s="4"/>
    </row>
    <row r="44" spans="1:12" x14ac:dyDescent="0.25">
      <c r="A44" s="9" t="s">
        <v>173</v>
      </c>
      <c r="B44" s="4" t="s">
        <v>182</v>
      </c>
      <c r="C44">
        <f>COUNTIFS(SurveyResult!$C$2:$C$30,SurveyResult!$C$6,SurveyResult!$R$2:$R$30,SurveyResult!$R$16)</f>
        <v>4</v>
      </c>
      <c r="D44">
        <f>COUNTIFS(SurveyResult!$C$2:$C$30,SurveyResult!$C$2,SurveyResult!$R$2:$R$30,SurveyResult!$R$16)</f>
        <v>2</v>
      </c>
      <c r="E44" s="4">
        <f>COUNTIFS(SurveyResult!$I$2:$I$30,SurveyResult!$I$6,SurveyResult!$C$2:$C$30,SurveyResult!$C$6,SurveyResult!$R$2:$R$30,SurveyResult!$R$16)</f>
        <v>1</v>
      </c>
      <c r="F44" s="4">
        <f>COUNTIFS(SurveyResult!$I$2:$I$30,SurveyResult!$I$6,SurveyResult!$C$2:$C$30,SurveyResult!$C$2,SurveyResult!$R$2:$R$30,SurveyResult!$R$16)</f>
        <v>0</v>
      </c>
      <c r="G44" s="4">
        <f>COUNTIFS(SurveyResult!$I$2:$I$30,SurveyResult!$I$2,SurveyResult!$C$2:$C$30,SurveyResult!$C$6,SurveyResult!$R$2:$R$30,SurveyResult!$R$16)</f>
        <v>2</v>
      </c>
      <c r="H44">
        <f>COUNTIFS(SurveyResult!$I$2:$I$30,SurveyResult!$I$2,SurveyResult!$C$2:$C$30,SurveyResult!$C$2,SurveyResult!$R$2:$R$30,SurveyResult!$R$16)</f>
        <v>2</v>
      </c>
      <c r="I44" s="4">
        <f>COUNTIFS(SurveyResult!$I$2:$I$30,SurveyResult!$I$11,SurveyResult!$C$2:$C$30,SurveyResult!$C$6,SurveyResult!$R$2:$R$30,SurveyResult!$R$16)</f>
        <v>1</v>
      </c>
      <c r="J44" s="4">
        <f>COUNTIFS(SurveyResult!$I$2:$I$30,SurveyResult!$I$11,SurveyResult!$C$2:$C$30,SurveyResult!$C$2,SurveyResult!$R$2:$R$30,SurveyResult!$R$16)</f>
        <v>0</v>
      </c>
    </row>
    <row r="45" spans="1:12" x14ac:dyDescent="0.25">
      <c r="A45" s="9" t="s">
        <v>178</v>
      </c>
      <c r="B45" s="4" t="s">
        <v>64</v>
      </c>
      <c r="C45">
        <f>COUNTIFS(SurveyResult!$C$2:$C$30,SurveyResult!$C$6,SurveyResult!$V$2:$V$30,SurveyResult!$V$3)</f>
        <v>8</v>
      </c>
      <c r="D45">
        <f>COUNTIFS(SurveyResult!$C$2:$C$30,SurveyResult!$C$2,SurveyResult!$V$2:$V$30,SurveyResult!$V$3)</f>
        <v>11</v>
      </c>
      <c r="E45" s="4">
        <f>COUNTIFS(SurveyResult!$I$2:$I$30,SurveyResult!$I$6,SurveyResult!$C$2:$C$30,SurveyResult!$C$6,SurveyResult!$V$2:$V$30,SurveyResult!$V$3)</f>
        <v>2</v>
      </c>
      <c r="F45" s="4">
        <f>COUNTIFS(SurveyResult!$I$2:$I$30,SurveyResult!$I$6,SurveyResult!$C$2:$C$30,SurveyResult!$C$2,SurveyResult!$V$2:$V$30,SurveyResult!$V$3)</f>
        <v>0</v>
      </c>
      <c r="G45" s="4">
        <f>COUNTIFS(SurveyResult!$I$2:$I$30,SurveyResult!$I$2,SurveyResult!$C$2:$C$30,SurveyResult!$C$6,SurveyResult!$V$2:$V$30,SurveyResult!$V$3)</f>
        <v>4</v>
      </c>
      <c r="H45">
        <f>COUNTIFS(SurveyResult!$I$2:$I$30,SurveyResult!$I$2,SurveyResult!$C$2:$C$30,SurveyResult!$C$2,SurveyResult!$V$2:$V$30,SurveyResult!$V$3)</f>
        <v>10</v>
      </c>
      <c r="I45" s="4">
        <f>COUNTIFS(SurveyResult!$I$2:$I$30,SurveyResult!$I$11,SurveyResult!$C$2:$C$30,SurveyResult!$C$6,SurveyResult!$V$2:$V$30,SurveyResult!$V$3)</f>
        <v>2</v>
      </c>
      <c r="J45" s="4">
        <f>COUNTIFS(SurveyResult!$I$2:$I$30,SurveyResult!$I$11,SurveyResult!$C$2:$C$30,SurveyResult!$C$2,SurveyResult!$V$2:$V$30,SurveyResult!$V$3)</f>
        <v>1</v>
      </c>
    </row>
    <row r="46" spans="1:12" x14ac:dyDescent="0.25">
      <c r="A46" s="9" t="s">
        <v>178</v>
      </c>
      <c r="B46" s="4" t="s">
        <v>53</v>
      </c>
      <c r="C46">
        <f>COUNTIFS(SurveyResult!$C$2:$C$30,SurveyResult!$C$6,SurveyResult!$V$2:$V$30,SurveyResult!$V$2)</f>
        <v>1</v>
      </c>
      <c r="D46">
        <f>COUNTIFS(SurveyResult!$C$2:$C$30,SurveyResult!$C$2,SurveyResult!$V$2:$V$30,SurveyResult!$V$2)</f>
        <v>8</v>
      </c>
      <c r="E46" s="4">
        <f>COUNTIFS(SurveyResult!$I$2:$I$30,SurveyResult!$I$6,SurveyResult!$C$2:$C$30,SurveyResult!$C$6,SurveyResult!$V$2:$V$30,SurveyResult!$V$2)</f>
        <v>0</v>
      </c>
      <c r="F46" s="4">
        <f>COUNTIFS(SurveyResult!$I$2:$I$30,SurveyResult!$I$6,SurveyResult!$C$2:$C$30,SurveyResult!$C$2,SurveyResult!$V$2:$V$30,SurveyResult!$V$2)</f>
        <v>2</v>
      </c>
      <c r="G46" s="4">
        <f>COUNTIFS(SurveyResult!$I$2:$I$30,SurveyResult!$I$2,SurveyResult!$C$2:$C$30,SurveyResult!$C$6,SurveyResult!$V$2:$V$30,SurveyResult!$V$2)</f>
        <v>0</v>
      </c>
      <c r="H46">
        <f>COUNTIFS(SurveyResult!$I$2:$I$30,SurveyResult!$I$2,SurveyResult!$C$2:$C$30,SurveyResult!$C$2,SurveyResult!$V$2:$V$30,SurveyResult!$V$2)</f>
        <v>5</v>
      </c>
      <c r="I46" s="4">
        <f>COUNTIFS(SurveyResult!$I$2:$I$30,SurveyResult!$I$11,SurveyResult!$C$2:$C$30,SurveyResult!$C$6,SurveyResult!$V$2:$V$30,SurveyResult!$V$2)</f>
        <v>1</v>
      </c>
      <c r="J46" s="4">
        <f>COUNTIFS(SurveyResult!$I$2:$I$30,SurveyResult!$I$11,SurveyResult!$C$2:$C$30,SurveyResult!$C$2,SurveyResult!$V$2:$V$30,SurveyResult!$V$2)</f>
        <v>1</v>
      </c>
    </row>
    <row r="47" spans="1:12" x14ac:dyDescent="0.25">
      <c r="A47" s="9" t="s">
        <v>178</v>
      </c>
      <c r="B47" s="4" t="s">
        <v>186</v>
      </c>
      <c r="C47">
        <f>COUNTIFS(SurveyResult!$C$2:$C$30,SurveyResult!$C$6,SurveyResult!$V$2:$V$30,SurveyResult!$V$1)</f>
        <v>0</v>
      </c>
      <c r="D47">
        <f>COUNTIFS(SurveyResult!$C$2:$C$30,SurveyResult!$C$2,SurveyResult!$V$2:$V$30,SurveyResult!$V$1)</f>
        <v>0</v>
      </c>
      <c r="E47" s="4">
        <f>COUNTIFS(SurveyResult!$I$2:$I$30,SurveyResult!$I$6,SurveyResult!$C$2:$C$30,SurveyResult!$C$6,SurveyResult!$V$2:$V$30,SurveyResult!$V$1)</f>
        <v>0</v>
      </c>
      <c r="F47" s="4">
        <f>COUNTIFS(SurveyResult!$I$2:$I$30,SurveyResult!$I$6,SurveyResult!$C$2:$C$30,SurveyResult!$C$2,SurveyResult!$V$2:$V$30,SurveyResult!$V$1)</f>
        <v>0</v>
      </c>
      <c r="G47" s="4">
        <f>COUNTIFS(SurveyResult!$I$2:$I$30,SurveyResult!$I$2,SurveyResult!$C$2:$C$30,SurveyResult!$C$6,SurveyResult!$V$2:$V$30,SurveyResult!$V$1)</f>
        <v>0</v>
      </c>
      <c r="H47">
        <f>COUNTIFS(SurveyResult!$I$2:$I$30,SurveyResult!$I$2,SurveyResult!$C$2:$C$30,SurveyResult!$C$2,SurveyResult!$V$2:$V$30,SurveyResult!$V$1)</f>
        <v>0</v>
      </c>
      <c r="I47" s="4">
        <f>COUNTIFS(SurveyResult!$I$2:$I$30,SurveyResult!$I$11,SurveyResult!$C$2:$C$30,SurveyResult!$C$6,SurveyResult!$V$2:$V$30,SurveyResult!$V$1)</f>
        <v>0</v>
      </c>
      <c r="J47" s="4">
        <f>COUNTIFS(SurveyResult!$I$2:$I$30,SurveyResult!$I$11,SurveyResult!$C$2:$C$30,SurveyResult!$C$2,SurveyResult!$V$2:$V$30,SurveyResult!$V$1)</f>
        <v>0</v>
      </c>
    </row>
    <row r="48" spans="1:12" x14ac:dyDescent="0.25">
      <c r="A48" s="9" t="s">
        <v>178</v>
      </c>
      <c r="B48" s="4" t="s">
        <v>187</v>
      </c>
      <c r="C48">
        <f>COUNTIFS(SurveyResult!$C$2:$C$30,SurveyResult!$C$6,SurveyResult!$V$2:$V$30,SurveyResult!$V$1)</f>
        <v>0</v>
      </c>
      <c r="D48">
        <f>COUNTIFS(SurveyResult!$C$2:$C$30,SurveyResult!$C$2,SurveyResult!$V$2:$V$30,SurveyResult!$V$1)</f>
        <v>0</v>
      </c>
      <c r="E48" s="4">
        <f>COUNTIFS(SurveyResult!$I$2:$I$30,SurveyResult!$I$6,SurveyResult!$C$2:$C$30,SurveyResult!$C$6,SurveyResult!$V$2:$V$30,SurveyResult!$V$1)</f>
        <v>0</v>
      </c>
      <c r="F48" s="4">
        <f>COUNTIFS(SurveyResult!$I$2:$I$30,SurveyResult!$I$6,SurveyResult!$C$2:$C$30,SurveyResult!$C$2,SurveyResult!$V$2:$V$30,SurveyResult!$V$1)</f>
        <v>0</v>
      </c>
      <c r="G48" s="4">
        <f>COUNTIFS(SurveyResult!$I$2:$I$30,SurveyResult!$I$2,SurveyResult!$C$2:$C$30,SurveyResult!$C$6,SurveyResult!$V$2:$V$30,SurveyResult!$V$1)</f>
        <v>0</v>
      </c>
      <c r="H48">
        <f>COUNTIFS(SurveyResult!$I$2:$I$30,SurveyResult!$I$2,SurveyResult!$C$2:$C$30,SurveyResult!$C$2,SurveyResult!$V$2:$V$30,SurveyResult!$V$1)</f>
        <v>0</v>
      </c>
      <c r="I48" s="4">
        <f>COUNTIFS(SurveyResult!$I$2:$I$30,SurveyResult!$I$11,SurveyResult!$C$2:$C$30,SurveyResult!$C$6,SurveyResult!$V$2:$V$30,SurveyResult!$V$1)</f>
        <v>0</v>
      </c>
      <c r="J48" s="4">
        <f>COUNTIFS(SurveyResult!$I$2:$I$30,SurveyResult!$I$11,SurveyResult!$C$2:$C$30,SurveyResult!$C$2,SurveyResult!$V$2:$V$30,SurveyResult!$V$1)</f>
        <v>0</v>
      </c>
    </row>
    <row r="49" spans="1:10" x14ac:dyDescent="0.25">
      <c r="A49" s="9" t="s">
        <v>178</v>
      </c>
      <c r="B49" s="4" t="s">
        <v>188</v>
      </c>
      <c r="C49">
        <f>COUNTIFS(SurveyResult!$C$2:$C$30,SurveyResult!$C$6,SurveyResult!$V$2:$V$30,SurveyResult!$V$22)</f>
        <v>0</v>
      </c>
      <c r="D49">
        <f>COUNTIFS(SurveyResult!$C$2:$C$30,SurveyResult!$C$2,SurveyResult!$V$2:$V$30,SurveyResult!$V$22)</f>
        <v>1</v>
      </c>
      <c r="E49" s="4">
        <f>COUNTIFS(SurveyResult!$I$2:$I$30,SurveyResult!$I$6,SurveyResult!$C$2:$C$30,SurveyResult!$C$6,SurveyResult!$V$2:$V$30,SurveyResult!$V$22)</f>
        <v>0</v>
      </c>
      <c r="F49" s="4">
        <f>COUNTIFS(SurveyResult!$I$2:$I$30,SurveyResult!$I$6,SurveyResult!$C$2:$C$30,SurveyResult!$C$2,SurveyResult!$V$2:$V$30,SurveyResult!$V$22)</f>
        <v>0</v>
      </c>
      <c r="G49" s="4">
        <f>COUNTIFS(SurveyResult!$I$2:$I$30,SurveyResult!$I$2,SurveyResult!$C$2:$C$30,SurveyResult!$C$6,SurveyResult!$V$2:$V$30,SurveyResult!$V$22)</f>
        <v>0</v>
      </c>
      <c r="H49">
        <f>COUNTIFS(SurveyResult!$I$2:$I$30,SurveyResult!$I$2,SurveyResult!$C$2:$C$30,SurveyResult!$C$2,SurveyResult!$V$2:$V$30,SurveyResult!$V$22)</f>
        <v>0</v>
      </c>
      <c r="I49" s="4">
        <f>COUNTIFS(SurveyResult!$I$2:$I$30,SurveyResult!$I$11,SurveyResult!$C$2:$C$30,SurveyResult!$C$6,SurveyResult!$V$2:$V$30,SurveyResult!$V$22)</f>
        <v>0</v>
      </c>
      <c r="J49" s="4">
        <f>COUNTIFS(SurveyResult!$I$2:$I$30,SurveyResult!$I$11,SurveyResult!$C$2:$C$30,SurveyResult!$C$2,SurveyResult!$V$2:$V$30,SurveyResult!$V$22)</f>
        <v>1</v>
      </c>
    </row>
    <row r="50" spans="1:10" x14ac:dyDescent="0.25">
      <c r="A50" s="9" t="s">
        <v>183</v>
      </c>
      <c r="B50" s="4" t="s">
        <v>190</v>
      </c>
      <c r="C50">
        <f>COUNTIFS(SurveyResult!$C$2:$C$30,SurveyResult!$C$6,SurveyResult!$AI$2:$AI$30,SurveyResult!$AI$5)</f>
        <v>1</v>
      </c>
      <c r="D50">
        <f>COUNTIFS(SurveyResult!$C$2:$C$30,SurveyResult!$C$2,SurveyResult!$AI$2:$AI$30,SurveyResult!$AI$5)</f>
        <v>3</v>
      </c>
      <c r="E50" s="4">
        <f>COUNTIFS(SurveyResult!$I$2:$I$30,SurveyResult!$I$6,SurveyResult!$C$2:$C$30,SurveyResult!$C$6,SurveyResult!$AI$2:$AI$30,SurveyResult!$AI$5)</f>
        <v>0</v>
      </c>
      <c r="F50" s="4">
        <f>COUNTIFS(SurveyResult!$I$2:$I$30,SurveyResult!$I$6,SurveyResult!$C$2:$C$30,SurveyResult!$C$2,SurveyResult!$AI$2:$AI$30,SurveyResult!$AI$5)</f>
        <v>0</v>
      </c>
      <c r="G50" s="4">
        <f>COUNTIFS(SurveyResult!$I$2:$I$30,SurveyResult!$I$2,SurveyResult!$C$2:$C$30,SurveyResult!$C$6,SurveyResult!$AI$2:$AI$30,SurveyResult!$AI$5)</f>
        <v>0</v>
      </c>
      <c r="H50">
        <f>COUNTIFS(SurveyResult!$I$2:$I$30,SurveyResult!$I$2,SurveyResult!$C$2:$C$30,SurveyResult!$C$2,SurveyResult!$AI$2:$AI$30,SurveyResult!$AI$5)</f>
        <v>3</v>
      </c>
      <c r="I50" s="4">
        <f>COUNTIFS(SurveyResult!$I$2:$I$30,SurveyResult!$I$11,SurveyResult!$C$2:$C$30,SurveyResult!$C$6,SurveyResult!$AI$2:$AI$30,SurveyResult!$AI$5)</f>
        <v>1</v>
      </c>
      <c r="J50" s="4">
        <f>COUNTIFS(SurveyResult!$I$2:$I$30,SurveyResult!$I$11,SurveyResult!$C$2:$C$30,SurveyResult!$C$2,SurveyResult!$AI$2:$AI$30,SurveyResult!$AI$5)</f>
        <v>0</v>
      </c>
    </row>
    <row r="51" spans="1:10" x14ac:dyDescent="0.25">
      <c r="A51" s="9" t="s">
        <v>183</v>
      </c>
      <c r="B51" s="4" t="s">
        <v>191</v>
      </c>
      <c r="C51">
        <f>COUNTIFS(SurveyResult!$C$2:$C$30,SurveyResult!$C$6,SurveyResult!$AM$2:$AM$30,SurveyResult!$AM$2)</f>
        <v>1</v>
      </c>
      <c r="D51">
        <f>COUNTIFS(SurveyResult!$C$2:$C$30,SurveyResult!$C$2,SurveyResult!$AM$2:$AM$30,SurveyResult!$AM$2)</f>
        <v>1</v>
      </c>
      <c r="E51" s="4">
        <f>COUNTIFS(SurveyResult!$I$2:$I$30,SurveyResult!$I$6,SurveyResult!$C$2:$C$30,SurveyResult!$C$6,SurveyResult!$AM$2:$AM$30,SurveyResult!$AM$2)</f>
        <v>1</v>
      </c>
      <c r="F51" s="4">
        <f>COUNTIFS(SurveyResult!$I$2:$I$30,SurveyResult!$I$6,SurveyResult!$C$2:$C$30,SurveyResult!$C$2,SurveyResult!$AM$2:$AM$30,SurveyResult!$AM$2)</f>
        <v>0</v>
      </c>
      <c r="G51" s="4">
        <f>COUNTIFS(SurveyResult!$I$2:$I$30,SurveyResult!$I$2,SurveyResult!$C$2:$C$30,SurveyResult!$C$6,SurveyResult!$AM$2:$AM$30,SurveyResult!$AM$2)</f>
        <v>0</v>
      </c>
      <c r="H51">
        <f>COUNTIFS(SurveyResult!$I$2:$I$30,SurveyResult!$I$2,SurveyResult!$C$2:$C$30,SurveyResult!$C$2,SurveyResult!$AM$2:$AM$30,SurveyResult!$AM$2)</f>
        <v>1</v>
      </c>
      <c r="I51" s="4">
        <f>COUNTIFS(SurveyResult!$I$2:$I$30,SurveyResult!$I$11,SurveyResult!$C$2:$C$30,SurveyResult!$C$6,SurveyResult!$AM$2:$AM$30,SurveyResult!$AM$2)</f>
        <v>0</v>
      </c>
      <c r="J51" s="4">
        <f>COUNTIFS(SurveyResult!$I$2:$I$30,SurveyResult!$I$11,SurveyResult!$C$2:$C$30,SurveyResult!$C$2,SurveyResult!$AM$2:$AM$30,SurveyResult!$AM$2)</f>
        <v>0</v>
      </c>
    </row>
    <row r="52" spans="1:10" x14ac:dyDescent="0.25">
      <c r="A52" s="9" t="s">
        <v>183</v>
      </c>
      <c r="B52" s="4" t="s">
        <v>192</v>
      </c>
      <c r="C52">
        <f>COUNTIFS(SurveyResult!$C$2:$C$30,SurveyResult!$C$6,SurveyResult!$AL$2:$AL$30,SurveyResult!$AL$3)</f>
        <v>3</v>
      </c>
      <c r="D52">
        <f>COUNTIFS(SurveyResult!$C$2:$C$30,SurveyResult!$C$2,SurveyResult!$AL$2:$AL$30,SurveyResult!$AL$3)</f>
        <v>8</v>
      </c>
      <c r="E52" s="4">
        <f>COUNTIFS(SurveyResult!$I$2:$I$30,SurveyResult!$I$6,SurveyResult!$C$2:$C$30,SurveyResult!$C$6,SurveyResult!$AL$2:$AL$30,SurveyResult!$AL$3)</f>
        <v>1</v>
      </c>
      <c r="F52" s="4">
        <f>COUNTIFS(SurveyResult!$I$2:$I$30,SurveyResult!$I$6,SurveyResult!$C$2:$C$30,SurveyResult!$C$2,SurveyResult!$AL$2:$AL$30,SurveyResult!$AL$3)</f>
        <v>1</v>
      </c>
      <c r="G52" s="4">
        <f>COUNTIFS(SurveyResult!$I$2:$I$30,SurveyResult!$I$2,SurveyResult!$C$2:$C$30,SurveyResult!$C$6,SurveyResult!$AL$2:$AL$30,SurveyResult!$AL$3)</f>
        <v>1</v>
      </c>
      <c r="H52">
        <f>COUNTIFS(SurveyResult!$I$2:$I$30,SurveyResult!$I$2,SurveyResult!$C$2:$C$30,SurveyResult!$C$2,SurveyResult!$AL$2:$AL$30,SurveyResult!$AL$3)</f>
        <v>6</v>
      </c>
      <c r="I52" s="4">
        <f>COUNTIFS(SurveyResult!$I$2:$I$30,SurveyResult!$I$11,SurveyResult!$C$2:$C$30,SurveyResult!$C$6,SurveyResult!$AL$2:$AL$30,SurveyResult!$AL$3)</f>
        <v>1</v>
      </c>
      <c r="J52" s="4">
        <f>COUNTIFS(SurveyResult!$I$2:$I$30,SurveyResult!$I$11,SurveyResult!$C$2:$C$30,SurveyResult!$C$2,SurveyResult!$AL$2:$AL$30,SurveyResult!$AL$3)</f>
        <v>1</v>
      </c>
    </row>
    <row r="53" spans="1:10" x14ac:dyDescent="0.25">
      <c r="A53" s="9" t="s">
        <v>183</v>
      </c>
      <c r="B53" s="4" t="s">
        <v>193</v>
      </c>
      <c r="C53">
        <f>COUNTIFS(SurveyResult!$C$2:$C$30,SurveyResult!$C$6,SurveyResult!$AK$2:$AK$30,SurveyResult!$AK$4)</f>
        <v>1</v>
      </c>
      <c r="D53">
        <f>COUNTIFS(SurveyResult!$C$2:$C$30,SurveyResult!$C$2,SurveyResult!$AK$2:$AK$30,SurveyResult!$AK$4)</f>
        <v>4</v>
      </c>
      <c r="E53" s="4">
        <f>COUNTIFS(SurveyResult!$I$2:$I$30,SurveyResult!$I$6,SurveyResult!$C$2:$C$30,SurveyResult!$C$6,SurveyResult!$AK$2:$AK$30,SurveyResult!$AK$4)</f>
        <v>0</v>
      </c>
      <c r="F53" s="4">
        <f>COUNTIFS(SurveyResult!$I$2:$I$30,SurveyResult!$I$6,SurveyResult!$C$2:$C$30,SurveyResult!$C$2,SurveyResult!$AK$2:$AK$30,SurveyResult!$AK$4)</f>
        <v>0</v>
      </c>
      <c r="G53" s="4">
        <f>COUNTIFS(SurveyResult!$I$2:$I$30,SurveyResult!$I$2,SurveyResult!$C$2:$C$30,SurveyResult!$C$6,SurveyResult!$AK$2:$AK$30,SurveyResult!$AK$4)</f>
        <v>1</v>
      </c>
      <c r="H53">
        <f>COUNTIFS(SurveyResult!$I$2:$I$30,SurveyResult!$I$2,SurveyResult!$C$2:$C$30,SurveyResult!$C$2,SurveyResult!$AK$2:$AK$30,SurveyResult!$AK$4)</f>
        <v>2</v>
      </c>
      <c r="I53" s="4">
        <f>COUNTIFS(SurveyResult!$I$2:$I$30,SurveyResult!$I$11,SurveyResult!$C$2:$C$30,SurveyResult!$C$6,SurveyResult!$AK$2:$AK$30,SurveyResult!$AK$4)</f>
        <v>0</v>
      </c>
      <c r="J53" s="4">
        <f>COUNTIFS(SurveyResult!$I$2:$I$30,SurveyResult!$I$11,SurveyResult!$C$2:$C$30,SurveyResult!$C$2,SurveyResult!$AK$2:$AK$30,SurveyResult!$AK$4)</f>
        <v>2</v>
      </c>
    </row>
    <row r="54" spans="1:10" x14ac:dyDescent="0.25">
      <c r="A54" s="9" t="s">
        <v>183</v>
      </c>
      <c r="B54" s="4" t="s">
        <v>194</v>
      </c>
      <c r="C54">
        <f>COUNTIFS(SurveyResult!$C$2:$C$30,SurveyResult!$C$6,SurveyResult!$AJ$2:$AJ$30,SurveyResult!$AJ$9)</f>
        <v>1</v>
      </c>
      <c r="D54">
        <f>COUNTIFS(SurveyResult!$C$2:$C$30,SurveyResult!$C$2,SurveyResult!$AJ$2:$AJ$30,SurveyResult!$AJ$9)</f>
        <v>4</v>
      </c>
      <c r="E54" s="4">
        <f>COUNTIFS(SurveyResult!$I$2:$I$30,SurveyResult!$I$6,SurveyResult!$C$2:$C$30,SurveyResult!$C$6,SurveyResult!$AJ$2:$AJ$30,SurveyResult!$AJ$9)</f>
        <v>0</v>
      </c>
      <c r="F54" s="4">
        <f>COUNTIFS(SurveyResult!$I$2:$I$30,SurveyResult!$I$6,SurveyResult!$C$2:$C$30,SurveyResult!$C$2,SurveyResult!$AJ$2:$AJ$30,SurveyResult!$AJ$9)</f>
        <v>0</v>
      </c>
      <c r="G54" s="4">
        <f>COUNTIFS(SurveyResult!$I$2:$I$30,SurveyResult!$I$2,SurveyResult!$C$2:$C$30,SurveyResult!$C$6,SurveyResult!$AJ$2:$AJ$30,SurveyResult!$AJ$9)</f>
        <v>1</v>
      </c>
      <c r="H54">
        <f>COUNTIFS(SurveyResult!$I$2:$I$30,SurveyResult!$I$2,SurveyResult!$C$2:$C$30,SurveyResult!$C$2,SurveyResult!$AJ$2:$AJ$30,SurveyResult!$AJ$9)</f>
        <v>4</v>
      </c>
      <c r="I54" s="4">
        <f>COUNTIFS(SurveyResult!$I$2:$I$30,SurveyResult!$I$11,SurveyResult!$C$2:$C$30,SurveyResult!$C$6,SurveyResult!$AJ$2:$AJ$30,SurveyResult!$AJ$9)</f>
        <v>0</v>
      </c>
      <c r="J54" s="4">
        <f>COUNTIFS(SurveyResult!$I$2:$I$30,SurveyResult!$I$11,SurveyResult!$C$2:$C$30,SurveyResult!$C$2,SurveyResult!$AJ$2:$AJ$30,SurveyResult!$AJ$9)</f>
        <v>0</v>
      </c>
    </row>
    <row r="55" spans="1:10" x14ac:dyDescent="0.25">
      <c r="A55" s="9" t="s">
        <v>183</v>
      </c>
      <c r="B55" s="4" t="s">
        <v>195</v>
      </c>
      <c r="C55">
        <f>COUNTIFS(SurveyResult!$C$2:$C$30,SurveyResult!$C$6,SurveyResult!$AH$2:$AH$30,SurveyResult!$AH$1)</f>
        <v>0</v>
      </c>
      <c r="D55">
        <f>COUNTIFS(SurveyResult!$C$2:$C$30,SurveyResult!$C$2,SurveyResult!$AH$2:$AH$30,SurveyResult!$AH$1)</f>
        <v>0</v>
      </c>
      <c r="E55" s="4">
        <f>COUNTIFS(SurveyResult!$I$2:$I$30,SurveyResult!$I$6,SurveyResult!$C$2:$C$30,SurveyResult!$C$6,SurveyResult!$AH$2:$AH$30,SurveyResult!$AH$1)</f>
        <v>0</v>
      </c>
      <c r="F55" s="4">
        <f>COUNTIFS(SurveyResult!$I$2:$I$30,SurveyResult!$I$6,SurveyResult!$C$2:$C$30,SurveyResult!$C$2,SurveyResult!$AH$2:$AH$30,SurveyResult!$AH$1)</f>
        <v>0</v>
      </c>
      <c r="G55" s="4">
        <f>COUNTIFS(SurveyResult!$I$2:$I$30,SurveyResult!$I$2,SurveyResult!$C$2:$C$30,SurveyResult!$C$6,SurveyResult!$AH$2:$AH$30,SurveyResult!$AH$1)</f>
        <v>0</v>
      </c>
      <c r="H55">
        <f>COUNTIFS(SurveyResult!$I$2:$I$30,SurveyResult!$I$2,SurveyResult!$C$2:$C$30,SurveyResult!$C$2,SurveyResult!$AH$2:$AH$30,SurveyResult!$AH$1)</f>
        <v>0</v>
      </c>
      <c r="I55" s="4">
        <f>COUNTIFS(SurveyResult!$I$2:$I$30,SurveyResult!$I$11,SurveyResult!$C$2:$C$30,SurveyResult!$C$6,SurveyResult!$AH$2:$AH$30,SurveyResult!$AH$1)</f>
        <v>0</v>
      </c>
      <c r="J55" s="4">
        <f>COUNTIFS(SurveyResult!$I$2:$I$30,SurveyResult!$I$11,SurveyResult!$C$2:$C$30,SurveyResult!$C$2,SurveyResult!$AH$2:$AH$30,SurveyResult!$AH$1)</f>
        <v>0</v>
      </c>
    </row>
    <row r="56" spans="1:10" x14ac:dyDescent="0.25">
      <c r="A56" s="9" t="s">
        <v>183</v>
      </c>
      <c r="B56" s="4" t="s">
        <v>196</v>
      </c>
      <c r="C56">
        <f>COUNTIFS(SurveyResult!$C$2:$C$30,SurveyResult!$C$6,SurveyResult!$AG$2:$AG$30,SurveyResult!$AG$2)</f>
        <v>5</v>
      </c>
      <c r="D56">
        <f>COUNTIFS(SurveyResult!$C$2:$C$30,SurveyResult!$C$2,SurveyResult!$AG$2:$AG$30,SurveyResult!$AG$2)</f>
        <v>3</v>
      </c>
      <c r="E56" s="4">
        <f>COUNTIFS(SurveyResult!$I$2:$I$30,SurveyResult!$I$6,SurveyResult!$C$2:$C$30,SurveyResult!$C$6,SurveyResult!$AG$2:$AG$30,SurveyResult!$AG$2)</f>
        <v>1</v>
      </c>
      <c r="F56" s="4">
        <f>COUNTIFS(SurveyResult!$I$2:$I$30,SurveyResult!$I$6,SurveyResult!$C$2:$C$30,SurveyResult!$C$2,SurveyResult!$AG$2:$AG$30,SurveyResult!$AG$2)</f>
        <v>0</v>
      </c>
      <c r="G56" s="4">
        <f>COUNTIFS(SurveyResult!$I$2:$I$30,SurveyResult!$I$2,SurveyResult!$C$2:$C$30,SurveyResult!$C$6,SurveyResult!$AG$2:$AG$30,SurveyResult!$AG$2)</f>
        <v>2</v>
      </c>
      <c r="H56">
        <f>COUNTIFS(SurveyResult!$I$2:$I$30,SurveyResult!$I$2,SurveyResult!$C$2:$C$30,SurveyResult!$C$2,SurveyResult!$AG$2:$AG$30,SurveyResult!$AG$2)</f>
        <v>3</v>
      </c>
      <c r="I56" s="4">
        <f>COUNTIFS(SurveyResult!$I$2:$I$30,SurveyResult!$I$11,SurveyResult!$C$2:$C$30,SurveyResult!$C$6,SurveyResult!$AG$2:$AG$30,SurveyResult!$AG$2)</f>
        <v>2</v>
      </c>
      <c r="J56" s="4">
        <f>COUNTIFS(SurveyResult!$I$2:$I$30,SurveyResult!$I$11,SurveyResult!$C$2:$C$30,SurveyResult!$C$2,SurveyResult!$AG$2:$AG$30,SurveyResult!$AG$2)</f>
        <v>0</v>
      </c>
    </row>
    <row r="57" spans="1:10" x14ac:dyDescent="0.25">
      <c r="A57" s="9" t="s">
        <v>183</v>
      </c>
      <c r="B57" s="4" t="s">
        <v>197</v>
      </c>
      <c r="C57">
        <f>COUNTIFS(SurveyResult!$C$2:$C$30,SurveyResult!$C$6,SurveyResult!$AF$2:$AF$30,SurveyResult!$AF$2)</f>
        <v>4</v>
      </c>
      <c r="D57">
        <f>COUNTIFS(SurveyResult!$C$2:$C$30,SurveyResult!$C$2,SurveyResult!$AF$2:$AF$30,SurveyResult!$AF$2)</f>
        <v>5</v>
      </c>
      <c r="E57" s="4">
        <f>COUNTIFS(SurveyResult!$I$2:$I$30,SurveyResult!$I$6,SurveyResult!$C$2:$C$30,SurveyResult!$C$6,SurveyResult!$AF$2:$AF$30,SurveyResult!$AF$2)</f>
        <v>0</v>
      </c>
      <c r="F57" s="4">
        <f>COUNTIFS(SurveyResult!$I$2:$I$30,SurveyResult!$I$6,SurveyResult!$C$2:$C$30,SurveyResult!$C$2,SurveyResult!$AF$2:$AF$30,SurveyResult!$AF$2)</f>
        <v>0</v>
      </c>
      <c r="G57" s="4">
        <f>COUNTIFS(SurveyResult!$I$2:$I$30,SurveyResult!$I$2,SurveyResult!$C$2:$C$30,SurveyResult!$C$6,SurveyResult!$AF$2:$AF$30,SurveyResult!$AF$2)</f>
        <v>3</v>
      </c>
      <c r="H57">
        <f>COUNTIFS(SurveyResult!$I$2:$I$30,SurveyResult!$I$2,SurveyResult!$C$2:$C$30,SurveyResult!$C$2,SurveyResult!$AF$2:$AF$30,SurveyResult!$AF$2)</f>
        <v>4</v>
      </c>
      <c r="I57" s="4">
        <f>COUNTIFS(SurveyResult!$I$2:$I$30,SurveyResult!$I$11,SurveyResult!$C$2:$C$30,SurveyResult!$C$6,SurveyResult!$AF$2:$AF$30,SurveyResult!$AF$2)</f>
        <v>1</v>
      </c>
      <c r="J57" s="4">
        <f>COUNTIFS(SurveyResult!$I$2:$I$30,SurveyResult!$I$11,SurveyResult!$C$2:$C$30,SurveyResult!$C$2,SurveyResult!$AF$2:$AF$30,SurveyResult!$AF$2)</f>
        <v>1</v>
      </c>
    </row>
    <row r="58" spans="1:10" x14ac:dyDescent="0.25">
      <c r="A58" s="9" t="s">
        <v>183</v>
      </c>
      <c r="B58" s="4" t="s">
        <v>198</v>
      </c>
      <c r="C58">
        <f>COUNTIFS(SurveyResult!$C$2:$C$30,SurveyResult!$C$6,SurveyResult!$AE$2:$AE$30,SurveyResult!$AE$5)</f>
        <v>0</v>
      </c>
      <c r="D58">
        <f>COUNTIFS(SurveyResult!$C$2:$C$30,SurveyResult!$C$2,SurveyResult!$AE$2:$AE$30,SurveyResult!$AE$5)</f>
        <v>6</v>
      </c>
      <c r="E58" s="4">
        <f>COUNTIFS(SurveyResult!$I$2:$I$30,SurveyResult!$I$6,SurveyResult!$C$2:$C$30,SurveyResult!$C$6,SurveyResult!$AE$2:$AE$30,SurveyResult!$AE$5)</f>
        <v>0</v>
      </c>
      <c r="F58" s="4">
        <f>COUNTIFS(SurveyResult!$I$2:$I$30,SurveyResult!$I$6,SurveyResult!$C$2:$C$30,SurveyResult!$C$2,SurveyResult!$AE$2:$AE$30,SurveyResult!$AE$5)</f>
        <v>1</v>
      </c>
      <c r="G58" s="4">
        <f>COUNTIFS(SurveyResult!$I$2:$I$30,SurveyResult!$I$2,SurveyResult!$C$2:$C$30,SurveyResult!$C$6,SurveyResult!$AE$2:$AE$30,SurveyResult!$AE$5)</f>
        <v>0</v>
      </c>
      <c r="H58">
        <f>COUNTIFS(SurveyResult!$I$2:$I$30,SurveyResult!$I$2,SurveyResult!$C$2:$C$30,SurveyResult!$C$2,SurveyResult!$AE$2:$AE$30,SurveyResult!$AE$5)</f>
        <v>3</v>
      </c>
      <c r="I58" s="4">
        <f>COUNTIFS(SurveyResult!$I$2:$I$30,SurveyResult!$I$11,SurveyResult!$C$2:$C$30,SurveyResult!$C$6,SurveyResult!$AE$2:$AE$30,SurveyResult!$AE$5)</f>
        <v>0</v>
      </c>
      <c r="J58" s="4">
        <f>COUNTIFS(SurveyResult!$I$2:$I$30,SurveyResult!$I$11,SurveyResult!$C$2:$C$30,SurveyResult!$C$2,SurveyResult!$AE$2:$AE$30,SurveyResult!$AE$5)</f>
        <v>2</v>
      </c>
    </row>
    <row r="59" spans="1:10" x14ac:dyDescent="0.25">
      <c r="A59" s="9" t="s">
        <v>184</v>
      </c>
      <c r="B59" s="4" t="s">
        <v>73</v>
      </c>
      <c r="C59">
        <f>COUNTIFS(SurveyResult!$C$2:$C$30,SurveyResult!$C$6,SurveyResult!$S$2:$S$30,SurveyResult!$S$4)</f>
        <v>3</v>
      </c>
      <c r="D59">
        <f>COUNTIFS(SurveyResult!$C$2:$C$30,SurveyResult!$C$2,SurveyResult!$S$2:$S$30,SurveyResult!$S$4)</f>
        <v>5</v>
      </c>
      <c r="E59" s="4">
        <f>COUNTIFS(SurveyResult!$I$2:$I$30,SurveyResult!$I$6,SurveyResult!$C$2:$C$30,SurveyResult!$C$6,SurveyResult!$S$2:$S$30,SurveyResult!$S$4)</f>
        <v>1</v>
      </c>
      <c r="F59" s="4">
        <f>COUNTIFS(SurveyResult!$I$2:$I$30,SurveyResult!$I$6,SurveyResult!$C$2:$C$30,SurveyResult!$C$2,SurveyResult!$S$2:$S$30,SurveyResult!$S$4)</f>
        <v>0</v>
      </c>
      <c r="G59" s="4">
        <f>COUNTIFS(SurveyResult!$I$2:$I$30,SurveyResult!$I$2,SurveyResult!$C$2:$C$30,SurveyResult!$C$6,SurveyResult!$S$2:$S$30,SurveyResult!$S$4)</f>
        <v>2</v>
      </c>
      <c r="H59">
        <f>COUNTIFS(SurveyResult!$I$2:$I$30,SurveyResult!$I$2,SurveyResult!$C$2:$C$30,SurveyResult!$C$2,SurveyResult!$S$2:$S$30,SurveyResult!$S$4)</f>
        <v>3</v>
      </c>
      <c r="I59" s="4">
        <f>COUNTIFS(SurveyResult!$I$2:$I$30,SurveyResult!$I$11,SurveyResult!$C$2:$C$30,SurveyResult!$C$6,SurveyResult!$S$2:$S$30,SurveyResult!$S$4)</f>
        <v>0</v>
      </c>
      <c r="J59" s="4">
        <f>COUNTIFS(SurveyResult!$I$2:$I$30,SurveyResult!$I$11,SurveyResult!$C$2:$C$30,SurveyResult!$C$2,SurveyResult!$S$2:$S$30,SurveyResult!$S$4)</f>
        <v>2</v>
      </c>
    </row>
    <row r="60" spans="1:10" x14ac:dyDescent="0.25">
      <c r="A60" s="9" t="s">
        <v>184</v>
      </c>
      <c r="B60" s="4" t="s">
        <v>102</v>
      </c>
      <c r="C60">
        <f>COUNTIFS(SurveyResult!$C$2:$C$30,SurveyResult!$C$6,SurveyResult!$S$2:$S$30,SurveyResult!$S$10)</f>
        <v>3</v>
      </c>
      <c r="D60">
        <f>COUNTIFS(SurveyResult!$C$2:$C$30,SurveyResult!$C$2,SurveyResult!$S$2:$S$30,SurveyResult!$S$10)</f>
        <v>1</v>
      </c>
      <c r="E60" s="4">
        <f>COUNTIFS(SurveyResult!$I$2:$I$30,SurveyResult!$I$6,SurveyResult!$C$2:$C$30,SurveyResult!$C$6,SurveyResult!$S$2:$S$30,SurveyResult!$S$10)</f>
        <v>1</v>
      </c>
      <c r="F60" s="4">
        <f>COUNTIFS(SurveyResult!$I$2:$I$30,SurveyResult!$I$6,SurveyResult!$C$2:$C$30,SurveyResult!$C$2,SurveyResult!$S$2:$S$30,SurveyResult!$S$10)</f>
        <v>1</v>
      </c>
      <c r="G60" s="4">
        <f>COUNTIFS(SurveyResult!$I$2:$I$30,SurveyResult!$I$2,SurveyResult!$C$2:$C$30,SurveyResult!$C$6,SurveyResult!$S$2:$S$30,SurveyResult!$S$10)</f>
        <v>0</v>
      </c>
      <c r="H60">
        <f>COUNTIFS(SurveyResult!$I$2:$I$30,SurveyResult!$I$2,SurveyResult!$C$2:$C$30,SurveyResult!$C$2,SurveyResult!$S$2:$S$30,SurveyResult!$S$10)</f>
        <v>0</v>
      </c>
      <c r="I60" s="4">
        <f>COUNTIFS(SurveyResult!$I$2:$I$30,SurveyResult!$I$11,SurveyResult!$C$2:$C$30,SurveyResult!$C$6,SurveyResult!$S$2:$S$30,SurveyResult!$S$10)</f>
        <v>2</v>
      </c>
      <c r="J60" s="4">
        <f>COUNTIFS(SurveyResult!$I$2:$I$30,SurveyResult!$I$11,SurveyResult!$C$2:$C$30,SurveyResult!$C$2,SurveyResult!$S$2:$S$30,SurveyResult!$S$10)</f>
        <v>0</v>
      </c>
    </row>
    <row r="61" spans="1:10" x14ac:dyDescent="0.25">
      <c r="A61" s="9" t="s">
        <v>184</v>
      </c>
      <c r="B61" s="4" t="s">
        <v>88</v>
      </c>
      <c r="C61">
        <f>COUNTIFS(SurveyResult!$C$2:$C$30,SurveyResult!$C$6,SurveyResult!$S$2:$S$30,SurveyResult!$S$7)</f>
        <v>2</v>
      </c>
      <c r="D61">
        <f>COUNTIFS(SurveyResult!$C$2:$C$30,SurveyResult!$C$2,SurveyResult!$S$2:$S$30,SurveyResult!$S$7)</f>
        <v>3</v>
      </c>
      <c r="E61" s="4">
        <f>COUNTIFS(SurveyResult!$I$2:$I$30,SurveyResult!$I$6,SurveyResult!$C$2:$C$30,SurveyResult!$C$6,SurveyResult!$S$2:$S$30,SurveyResult!$S$7)</f>
        <v>0</v>
      </c>
      <c r="F61" s="4">
        <f>COUNTIFS(SurveyResult!$I$2:$I$30,SurveyResult!$I$6,SurveyResult!$C$2:$C$30,SurveyResult!$C$2,SurveyResult!$S$2:$S$30,SurveyResult!$S$7)</f>
        <v>0</v>
      </c>
      <c r="G61" s="4">
        <f>COUNTIFS(SurveyResult!$I$2:$I$30,SurveyResult!$I$2,SurveyResult!$C$2:$C$30,SurveyResult!$C$6,SurveyResult!$S$2:$S$30,SurveyResult!$S$7)</f>
        <v>2</v>
      </c>
      <c r="H61">
        <f>COUNTIFS(SurveyResult!$I$2:$I$30,SurveyResult!$I$2,SurveyResult!$C$2:$C$30,SurveyResult!$C$2,SurveyResult!$S$2:$S$30,SurveyResult!$S$7)</f>
        <v>3</v>
      </c>
      <c r="I61" s="4">
        <f>COUNTIFS(SurveyResult!$I$2:$I$30,SurveyResult!$I$11,SurveyResult!$C$2:$C$30,SurveyResult!$C$6,SurveyResult!$S$2:$S$30,SurveyResult!$S$7)</f>
        <v>0</v>
      </c>
      <c r="J61" s="4">
        <f>COUNTIFS(SurveyResult!$I$2:$I$30,SurveyResult!$I$11,SurveyResult!$C$2:$C$30,SurveyResult!$C$2,SurveyResult!$S$2:$S$30,SurveyResult!$S$7)</f>
        <v>0</v>
      </c>
    </row>
    <row r="62" spans="1:10" x14ac:dyDescent="0.25">
      <c r="A62" s="9" t="s">
        <v>184</v>
      </c>
      <c r="B62" s="4" t="s">
        <v>50</v>
      </c>
      <c r="C62">
        <f>COUNTIFS(SurveyResult!$C$2:$C$30,SurveyResult!$C$6,SurveyResult!$S$2:$S$30,SurveyResult!$S$11)</f>
        <v>1</v>
      </c>
      <c r="D62">
        <f>COUNTIFS(SurveyResult!$C$2:$C$30,SurveyResult!$C$2,SurveyResult!$S$2:$S$30,SurveyResult!$S$11)</f>
        <v>8</v>
      </c>
      <c r="E62" s="4">
        <f>COUNTIFS(SurveyResult!$I$2:$I$30,SurveyResult!$I$6,SurveyResult!$C$2:$C$30,SurveyResult!$C$6,SurveyResult!$S$2:$S$30,SurveyResult!$S$11)</f>
        <v>0</v>
      </c>
      <c r="F62" s="4">
        <f>COUNTIFS(SurveyResult!$I$2:$I$30,SurveyResult!$I$6,SurveyResult!$C$2:$C$30,SurveyResult!$C$2,SurveyResult!$S$2:$S$30,SurveyResult!$S$11)</f>
        <v>1</v>
      </c>
      <c r="G62" s="4">
        <f>COUNTIFS(SurveyResult!$I$2:$I$30,SurveyResult!$I$2,SurveyResult!$C$2:$C$30,SurveyResult!$C$6,SurveyResult!$S$2:$S$30,SurveyResult!$S$11)</f>
        <v>0</v>
      </c>
      <c r="H62">
        <f>COUNTIFS(SurveyResult!$I$2:$I$30,SurveyResult!$I$2,SurveyResult!$C$2:$C$30,SurveyResult!$C$2,SurveyResult!$S$2:$S$30,SurveyResult!$S$11)</f>
        <v>7</v>
      </c>
      <c r="I62" s="4">
        <f>COUNTIFS(SurveyResult!$I$2:$I$30,SurveyResult!$I$11,SurveyResult!$C$2:$C$30,SurveyResult!$C$6,SurveyResult!$S$2:$S$30,SurveyResult!$S$11)</f>
        <v>1</v>
      </c>
      <c r="J62" s="4">
        <f>COUNTIFS(SurveyResult!$I$2:$I$30,SurveyResult!$I$11,SurveyResult!$C$2:$C$30,SurveyResult!$C$2,SurveyResult!$S$2:$S$30,SurveyResult!$S$11)</f>
        <v>0</v>
      </c>
    </row>
    <row r="63" spans="1:10" x14ac:dyDescent="0.25">
      <c r="A63" s="9" t="s">
        <v>184</v>
      </c>
      <c r="B63" s="4" t="s">
        <v>92</v>
      </c>
      <c r="C63">
        <f>COUNTIFS(SurveyResult!$C$2:$C$30,SurveyResult!$C$6,SurveyResult!$S$2:$S$30,SurveyResult!$S$8)</f>
        <v>0</v>
      </c>
      <c r="D63">
        <f>COUNTIFS(SurveyResult!$C$2:$C$30,SurveyResult!$C$2,SurveyResult!$S$2:$S$30,SurveyResult!$S$8)</f>
        <v>2</v>
      </c>
      <c r="E63" s="4">
        <f>COUNTIFS(SurveyResult!$I$2:$I$30,SurveyResult!$I$6,SurveyResult!$C$2:$C$30,SurveyResult!$C$6,SurveyResult!$S$2:$S$30,SurveyResult!$S$8)</f>
        <v>0</v>
      </c>
      <c r="F63" s="4">
        <f>COUNTIFS(SurveyResult!$I$2:$I$30,SurveyResult!$I$6,SurveyResult!$C$2:$C$30,SurveyResult!$C$2,SurveyResult!$S$2:$S$30,SurveyResult!$S$8)</f>
        <v>0</v>
      </c>
      <c r="G63" s="4">
        <f>COUNTIFS(SurveyResult!$I$2:$I$30,SurveyResult!$I$2,SurveyResult!$C$2:$C$30,SurveyResult!$C$6,SurveyResult!$S$2:$S$30,SurveyResult!$S$8)</f>
        <v>0</v>
      </c>
      <c r="H63">
        <f>COUNTIFS(SurveyResult!$I$2:$I$30,SurveyResult!$I$2,SurveyResult!$C$2:$C$30,SurveyResult!$C$2,SurveyResult!$S$2:$S$30,SurveyResult!$S$8)</f>
        <v>2</v>
      </c>
      <c r="I63" s="4">
        <f>COUNTIFS(SurveyResult!$I$2:$I$30,SurveyResult!$I$11,SurveyResult!$C$2:$C$30,SurveyResult!$C$6,SurveyResult!$S$2:$S$30,SurveyResult!$S$8)</f>
        <v>0</v>
      </c>
      <c r="J63" s="4">
        <f>COUNTIFS(SurveyResult!$I$2:$I$30,SurveyResult!$I$11,SurveyResult!$C$2:$C$30,SurveyResult!$C$2,SurveyResult!$S$2:$S$30,SurveyResult!$S$8)</f>
        <v>0</v>
      </c>
    </row>
    <row r="64" spans="1:10" x14ac:dyDescent="0.25">
      <c r="A64" s="9" t="s">
        <v>184</v>
      </c>
      <c r="B64" s="4" t="s">
        <v>140</v>
      </c>
      <c r="C64">
        <f>COUNTIFS(SurveyResult!$C$2:$C$30,SurveyResult!$C$6,SurveyResult!$S$2:$S$30,SurveyResult!$S$22)</f>
        <v>0</v>
      </c>
      <c r="D64">
        <f>COUNTIFS(SurveyResult!$C$2:$C$30,SurveyResult!$C$2,SurveyResult!$S$2:$S$30,SurveyResult!$S$22)</f>
        <v>1</v>
      </c>
      <c r="E64" s="4">
        <f>COUNTIFS(SurveyResult!$I$2:$I$30,SurveyResult!$I$6,SurveyResult!$C$2:$C$30,SurveyResult!$C$6,SurveyResult!$S$2:$S$30,SurveyResult!$S$22)</f>
        <v>0</v>
      </c>
      <c r="F64" s="4">
        <f>COUNTIFS(SurveyResult!$I$2:$I$30,SurveyResult!$I$6,SurveyResult!$C$2:$C$30,SurveyResult!$C$2,SurveyResult!$S$2:$S$30,SurveyResult!$S$22)</f>
        <v>0</v>
      </c>
      <c r="G64" s="4">
        <f>COUNTIFS(SurveyResult!$I$2:$I$30,SurveyResult!$I$2,SurveyResult!$C$2:$C$30,SurveyResult!$C$6,SurveyResult!$S$2:$S$30,SurveyResult!$S$22)</f>
        <v>0</v>
      </c>
      <c r="H64">
        <f>COUNTIFS(SurveyResult!$I$2:$I$30,SurveyResult!$I$2,SurveyResult!$C$2:$C$30,SurveyResult!$C$2,SurveyResult!$S$2:$S$30,SurveyResult!$S$22)</f>
        <v>0</v>
      </c>
      <c r="I64" s="4">
        <f>COUNTIFS(SurveyResult!$I$2:$I$30,SurveyResult!$I$11,SurveyResult!$C$2:$C$30,SurveyResult!$C$6,SurveyResult!$S$2:$S$30,SurveyResult!$S$22)</f>
        <v>0</v>
      </c>
      <c r="J64" s="4">
        <f>COUNTIFS(SurveyResult!$I$2:$I$30,SurveyResult!$I$11,SurveyResult!$C$2:$C$30,SurveyResult!$C$2,SurveyResult!$S$2:$S$30,SurveyResult!$S$22)</f>
        <v>1</v>
      </c>
    </row>
    <row r="65" spans="1:10" x14ac:dyDescent="0.25">
      <c r="A65" s="9" t="s">
        <v>184</v>
      </c>
      <c r="B65" s="4" t="s">
        <v>199</v>
      </c>
      <c r="C65">
        <f>COUNTIFS(SurveyResult!$C$2:$C$30,SurveyResult!$C$6,SurveyResult!$S$2:$S$30,SurveyResult!$S$1)</f>
        <v>0</v>
      </c>
      <c r="D65">
        <f>COUNTIFS(SurveyResult!$C$2:$C$30,SurveyResult!$C$2,SurveyResult!$S$2:$S$30,SurveyResult!$S$1)</f>
        <v>0</v>
      </c>
      <c r="E65" s="4">
        <f>COUNTIFS(SurveyResult!$I$2:$I$30,SurveyResult!$I$6,SurveyResult!$C$2:$C$30,SurveyResult!$C$6,SurveyResult!$S$2:$S$30,SurveyResult!$S$1)</f>
        <v>0</v>
      </c>
      <c r="F65" s="4">
        <f>COUNTIFS(SurveyResult!$I$2:$I$30,SurveyResult!$I$6,SurveyResult!$C$2:$C$30,SurveyResult!$C$2,SurveyResult!$S$2:$S$30,SurveyResult!$S$1)</f>
        <v>0</v>
      </c>
      <c r="G65" s="4">
        <f>COUNTIFS(SurveyResult!$I$2:$I$30,SurveyResult!$I$2,SurveyResult!$C$2:$C$30,SurveyResult!$C$6,SurveyResult!$S$2:$S$30,SurveyResult!$S$1)</f>
        <v>0</v>
      </c>
      <c r="H65">
        <f>COUNTIFS(SurveyResult!$I$2:$I$30,SurveyResult!$I$2,SurveyResult!$C$2:$C$30,SurveyResult!$C$2,SurveyResult!$S$2:$S$30,SurveyResult!$S$1)</f>
        <v>0</v>
      </c>
      <c r="I65" s="4">
        <f>COUNTIFS(SurveyResult!$I$2:$I$30,SurveyResult!$I$11,SurveyResult!$C$2:$C$30,SurveyResult!$C$6,SurveyResult!$S$2:$S$30,SurveyResult!$S$1)</f>
        <v>0</v>
      </c>
      <c r="J65" s="4">
        <f>COUNTIFS(SurveyResult!$I$2:$I$30,SurveyResult!$I$11,SurveyResult!$C$2:$C$30,SurveyResult!$C$2,SurveyResult!$S$2:$S$30,SurveyResult!$S$1)</f>
        <v>0</v>
      </c>
    </row>
    <row r="66" spans="1:10" x14ac:dyDescent="0.25">
      <c r="A66" s="9" t="s">
        <v>185</v>
      </c>
      <c r="B66" s="4" t="s">
        <v>200</v>
      </c>
      <c r="C66">
        <f>COUNTIFS(SurveyResult!$C$2:$C$30,SurveyResult!$C$6,SurveyResult!$T$2:$T$30,SurveyResult!$T$2)</f>
        <v>5</v>
      </c>
      <c r="D66">
        <f>COUNTIFS(SurveyResult!$C$2:$C$30,SurveyResult!$C$2,SurveyResult!$T$2:$T$30,SurveyResult!$T$2)</f>
        <v>13</v>
      </c>
      <c r="E66" s="4">
        <f>COUNTIFS(SurveyResult!$I$2:$I$30,SurveyResult!$I$6,SurveyResult!$C$2:$C$30,SurveyResult!$C$6,SurveyResult!$T$2:$T$30,SurveyResult!$T$2)</f>
        <v>1</v>
      </c>
      <c r="F66" s="4">
        <f>COUNTIFS(SurveyResult!$I$2:$I$30,SurveyResult!$I$6,SurveyResult!$C$2:$C$30,SurveyResult!$C$2,SurveyResult!$T$2:$T$30,SurveyResult!$T$2)</f>
        <v>2</v>
      </c>
      <c r="G66" s="4">
        <f>COUNTIFS(SurveyResult!$I$2:$I$30,SurveyResult!$I$2,SurveyResult!$C$2:$C$30,SurveyResult!$C$6,SurveyResult!$T$2:$T$30,SurveyResult!$T$2)</f>
        <v>2</v>
      </c>
      <c r="H66">
        <f>COUNTIFS(SurveyResult!$I$2:$I$30,SurveyResult!$I$2,SurveyResult!$C$2:$C$30,SurveyResult!$C$2,SurveyResult!$T$2:$T$30,SurveyResult!$T$2)</f>
        <v>8</v>
      </c>
      <c r="I66" s="4">
        <f>COUNTIFS(SurveyResult!$I$2:$I$30,SurveyResult!$I$11,SurveyResult!$C$2:$C$30,SurveyResult!$C$6,SurveyResult!$T$2:$T$30,SurveyResult!$T$2)</f>
        <v>2</v>
      </c>
      <c r="J66" s="4">
        <f>COUNTIFS(SurveyResult!$I$2:$I$30,SurveyResult!$I$11,SurveyResult!$C$2:$C$30,SurveyResult!$C$2,SurveyResult!$T$2:$T$30,SurveyResult!$T$2)</f>
        <v>3</v>
      </c>
    </row>
    <row r="67" spans="1:10" x14ac:dyDescent="0.25">
      <c r="A67" s="9" t="s">
        <v>185</v>
      </c>
      <c r="B67" s="4" t="s">
        <v>201</v>
      </c>
      <c r="C67">
        <f>COUNTIFS(SurveyResult!$C$2:$C$30,SurveyResult!$C$6,SurveyResult!$T$2:$T$30,SurveyResult!$T$3)</f>
        <v>4</v>
      </c>
      <c r="D67">
        <f>COUNTIFS(SurveyResult!$C$2:$C$30,SurveyResult!$C$2,SurveyResult!$T$2:$T$30,SurveyResult!$T$3)</f>
        <v>7</v>
      </c>
      <c r="E67" s="4">
        <f>COUNTIFS(SurveyResult!$I$2:$I$30,SurveyResult!$I$6,SurveyResult!$C$2:$C$30,SurveyResult!$C$6,SurveyResult!$T$2:$T$30,SurveyResult!$T$3)</f>
        <v>1</v>
      </c>
      <c r="F67" s="4">
        <f>COUNTIFS(SurveyResult!$I$2:$I$30,SurveyResult!$I$6,SurveyResult!$C$2:$C$30,SurveyResult!$C$2,SurveyResult!$T$2:$T$30,SurveyResult!$T$3)</f>
        <v>0</v>
      </c>
      <c r="G67" s="4">
        <f>COUNTIFS(SurveyResult!$I$2:$I$30,SurveyResult!$I$2,SurveyResult!$C$2:$C$30,SurveyResult!$C$6,SurveyResult!$T$2:$T$30,SurveyResult!$T$3)</f>
        <v>2</v>
      </c>
      <c r="H67">
        <f>COUNTIFS(SurveyResult!$I$2:$I$30,SurveyResult!$I$2,SurveyResult!$C$2:$C$30,SurveyResult!$C$2,SurveyResult!$T$2:$T$30,SurveyResult!$T$3)</f>
        <v>7</v>
      </c>
      <c r="I67" s="4">
        <f>COUNTIFS(SurveyResult!$I$2:$I$30,SurveyResult!$I$11,SurveyResult!$C$2:$C$30,SurveyResult!$C$6,SurveyResult!$T$2:$T$30,SurveyResult!$T$3)</f>
        <v>1</v>
      </c>
      <c r="J67" s="4">
        <f>COUNTIFS(SurveyResult!$I$2:$I$30,SurveyResult!$I$11,SurveyResult!$C$2:$C$30,SurveyResult!$C$2,SurveyResult!$T$2:$T$30,SurveyResult!$T$3)</f>
        <v>0</v>
      </c>
    </row>
    <row r="68" spans="1:10" x14ac:dyDescent="0.25">
      <c r="A68" s="9" t="s">
        <v>189</v>
      </c>
      <c r="B68" s="4" t="s">
        <v>52</v>
      </c>
      <c r="C68">
        <f>COUNTIFS(SurveyResult!$C$2:$C$30,SurveyResult!$C$6,SurveyResult!$U$2:$U$30,SurveyResult!$U$2)</f>
        <v>5</v>
      </c>
      <c r="D68">
        <f>COUNTIFS(SurveyResult!$C$2:$C$30,SurveyResult!$C$2,SurveyResult!$U$2:$U$30,SurveyResult!$U$2)</f>
        <v>7</v>
      </c>
      <c r="E68" s="4">
        <f>COUNTIFS(SurveyResult!$I$2:$I$30,SurveyResult!$I$6,SurveyResult!$C$2:$C$30,SurveyResult!$C$6,SurveyResult!$U$2:$U$30,SurveyResult!$U$2)</f>
        <v>2</v>
      </c>
      <c r="F68" s="4">
        <f>COUNTIFS(SurveyResult!$I$2:$I$30,SurveyResult!$I$6,SurveyResult!$C$2:$C$30,SurveyResult!$C$2,SurveyResult!$U$2:$U$30,SurveyResult!$U$2)</f>
        <v>2</v>
      </c>
      <c r="G68" s="4">
        <f>COUNTIFS(SurveyResult!$I$2:$I$30,SurveyResult!$I$2,SurveyResult!$C$2:$C$30,SurveyResult!$C$6,SurveyResult!$U$2:$U$30,SurveyResult!$U$2)</f>
        <v>3</v>
      </c>
      <c r="H68">
        <f>COUNTIFS(SurveyResult!$I$2:$I$30,SurveyResult!$I$2,SurveyResult!$C$2:$C$30,SurveyResult!$C$2,SurveyResult!$U$2:$U$30,SurveyResult!$U$2)</f>
        <v>3</v>
      </c>
      <c r="I68" s="4">
        <f>COUNTIFS(SurveyResult!$I$2:$I$30,SurveyResult!$I$11,SurveyResult!$C$2:$C$30,SurveyResult!$C$6,SurveyResult!$U$2:$U$30,SurveyResult!$U$2)</f>
        <v>0</v>
      </c>
      <c r="J68" s="4">
        <f>COUNTIFS(SurveyResult!$I$2:$I$30,SurveyResult!$I$11,SurveyResult!$C$2:$C$30,SurveyResult!$C$2,SurveyResult!$U$2:$U$30,SurveyResult!$U$2)</f>
        <v>2</v>
      </c>
    </row>
    <row r="69" spans="1:10" x14ac:dyDescent="0.25">
      <c r="A69" s="9" t="s">
        <v>189</v>
      </c>
      <c r="B69" s="4" t="s">
        <v>63</v>
      </c>
      <c r="C69">
        <f>COUNTIFS(SurveyResult!$C$2:$C$30,SurveyResult!$C$6,SurveyResult!$U$2:$U$30,SurveyResult!$U$14)</f>
        <v>1</v>
      </c>
      <c r="D69">
        <f>COUNTIFS(SurveyResult!$C$2:$C$30,SurveyResult!$C$2,SurveyResult!$U$2:$U$30,SurveyResult!$U$14)</f>
        <v>10</v>
      </c>
      <c r="E69" s="4">
        <f>COUNTIFS(SurveyResult!$I$2:$I$30,SurveyResult!$I$6,SurveyResult!$C$2:$C$30,SurveyResult!$C$6,SurveyResult!$U$2:$U$30,SurveyResult!$U$14)</f>
        <v>0</v>
      </c>
      <c r="F69" s="4">
        <f>COUNTIFS(SurveyResult!$I$2:$I$30,SurveyResult!$I$6,SurveyResult!$C$2:$C$30,SurveyResult!$C$2,SurveyResult!$U$2:$U$30,SurveyResult!$U$14)</f>
        <v>0</v>
      </c>
      <c r="G69" s="4">
        <f>COUNTIFS(SurveyResult!$I$2:$I$30,SurveyResult!$I$2,SurveyResult!$C$2:$C$30,SurveyResult!$C$6,SurveyResult!$U$2:$U$30,SurveyResult!$U$14)</f>
        <v>0</v>
      </c>
      <c r="H69">
        <f>COUNTIFS(SurveyResult!$I$2:$I$30,SurveyResult!$I$2,SurveyResult!$C$2:$C$30,SurveyResult!$C$2,SurveyResult!$U$2:$U$30,SurveyResult!$U$14)</f>
        <v>9</v>
      </c>
      <c r="I69" s="4">
        <f>COUNTIFS(SurveyResult!$I$2:$I$30,SurveyResult!$I$11,SurveyResult!$C$2:$C$30,SurveyResult!$C$6,SurveyResult!$U$2:$U$30,SurveyResult!$U$14)</f>
        <v>1</v>
      </c>
      <c r="J69" s="4">
        <f>COUNTIFS(SurveyResult!$I$2:$I$30,SurveyResult!$I$11,SurveyResult!$C$2:$C$30,SurveyResult!$C$2,SurveyResult!$U$2:$U$30,SurveyResult!$U$14)</f>
        <v>1</v>
      </c>
    </row>
    <row r="70" spans="1:10" x14ac:dyDescent="0.25">
      <c r="A70" s="9" t="s">
        <v>189</v>
      </c>
      <c r="B70" s="4" t="s">
        <v>74</v>
      </c>
      <c r="C70">
        <f>COUNTIFS(SurveyResult!$C$2:$C$30,SurveyResult!$C$6,SurveyResult!$U$2:$U$30,SurveyResult!$U$11)</f>
        <v>2</v>
      </c>
      <c r="D70">
        <f>COUNTIFS(SurveyResult!$C$2:$C$30,SurveyResult!$C$2,SurveyResult!$U$2:$U$30,SurveyResult!$U$11)</f>
        <v>0</v>
      </c>
      <c r="E70" s="4">
        <f>COUNTIFS(SurveyResult!$I$2:$I$30,SurveyResult!$I$6,SurveyResult!$C$2:$C$30,SurveyResult!$C$6,SurveyResult!$U$2:$U$30,SurveyResult!$U$11)</f>
        <v>0</v>
      </c>
      <c r="F70" s="4">
        <f>COUNTIFS(SurveyResult!$I$2:$I$30,SurveyResult!$I$6,SurveyResult!$C$2:$C$30,SurveyResult!$C$2,SurveyResult!$U$2:$U$30,SurveyResult!$U$11)</f>
        <v>0</v>
      </c>
      <c r="G70" s="4">
        <f>COUNTIFS(SurveyResult!$I$2:$I$30,SurveyResult!$I$2,SurveyResult!$C$2:$C$30,SurveyResult!$C$6,SurveyResult!$U$2:$U$30,SurveyResult!$U$11)</f>
        <v>1</v>
      </c>
      <c r="H70">
        <f>COUNTIFS(SurveyResult!$I$2:$I$30,SurveyResult!$I$2,SurveyResult!$C$2:$C$30,SurveyResult!$C$2,SurveyResult!$U$2:$U$30,SurveyResult!$U$11)</f>
        <v>0</v>
      </c>
      <c r="I70" s="4">
        <f>COUNTIFS(SurveyResult!$I$2:$I$30,SurveyResult!$I$11,SurveyResult!$C$2:$C$30,SurveyResult!$C$6,SurveyResult!$U$2:$U$30,SurveyResult!$U$11)</f>
        <v>1</v>
      </c>
      <c r="J70" s="4">
        <f>COUNTIFS(SurveyResult!$I$2:$I$30,SurveyResult!$I$11,SurveyResult!$C$2:$C$30,SurveyResult!$C$2,SurveyResult!$U$2:$U$30,SurveyResult!$U$11)</f>
        <v>0</v>
      </c>
    </row>
    <row r="71" spans="1:10" x14ac:dyDescent="0.25">
      <c r="A71" s="9" t="s">
        <v>189</v>
      </c>
      <c r="B71" s="4" t="s">
        <v>93</v>
      </c>
      <c r="C71">
        <f>COUNTIFS(SurveyResult!$C$2:$C$30,SurveyResult!$C$6,SurveyResult!$U$2:$U$30,SurveyResult!$U$8)</f>
        <v>1</v>
      </c>
      <c r="D71">
        <f>COUNTIFS(SurveyResult!$C$2:$C$30,SurveyResult!$C$2,SurveyResult!$U$2:$U$30,SurveyResult!$U$8)</f>
        <v>1</v>
      </c>
      <c r="E71" s="4">
        <f>COUNTIFS(SurveyResult!$I$2:$I$30,SurveyResult!$I$6,SurveyResult!$C$2:$C$30,SurveyResult!$C$6,SurveyResult!$U$2:$U$30,SurveyResult!$U$8)</f>
        <v>0</v>
      </c>
      <c r="F71" s="4">
        <f>COUNTIFS(SurveyResult!$I$2:$I$30,SurveyResult!$I$6,SurveyResult!$C$2:$C$30,SurveyResult!$C$2,SurveyResult!$U$2:$U$30,SurveyResult!$U$8)</f>
        <v>0</v>
      </c>
      <c r="G71" s="4">
        <f>COUNTIFS(SurveyResult!$I$2:$I$30,SurveyResult!$I$2,SurveyResult!$C$2:$C$30,SurveyResult!$C$6,SurveyResult!$U$2:$U$30,SurveyResult!$U$8)</f>
        <v>0</v>
      </c>
      <c r="H71">
        <f>COUNTIFS(SurveyResult!$I$2:$I$30,SurveyResult!$I$2,SurveyResult!$C$2:$C$30,SurveyResult!$C$2,SurveyResult!$U$2:$U$30,SurveyResult!$U$8)</f>
        <v>1</v>
      </c>
      <c r="I71" s="4">
        <f>COUNTIFS(SurveyResult!$I$2:$I$30,SurveyResult!$I$11,SurveyResult!$C$2:$C$30,SurveyResult!$C$6,SurveyResult!$U$2:$U$30,SurveyResult!$U$8)</f>
        <v>1</v>
      </c>
      <c r="J71" s="4">
        <f>COUNTIFS(SurveyResult!$I$2:$I$30,SurveyResult!$I$11,SurveyResult!$C$2:$C$30,SurveyResult!$C$2,SurveyResult!$U$2:$U$30,SurveyResult!$U$8)</f>
        <v>0</v>
      </c>
    </row>
    <row r="72" spans="1:10" x14ac:dyDescent="0.25">
      <c r="A72" s="9" t="s">
        <v>189</v>
      </c>
      <c r="B72" s="4" t="s">
        <v>202</v>
      </c>
      <c r="C72">
        <f>COUNTIFS(SurveyResult!$C$2:$C$30,SurveyResult!$C$6,SurveyResult!$U$2:$U$30,SurveyResult!$U$21)</f>
        <v>0</v>
      </c>
      <c r="D72">
        <f>COUNTIFS(SurveyResult!$C$2:$C$30,SurveyResult!$C$2,SurveyResult!$U$2:$U$30,SurveyResult!$U$21)</f>
        <v>2</v>
      </c>
      <c r="E72" s="4">
        <f>COUNTIFS(SurveyResult!$I$2:$I$30,SurveyResult!$I$6,SurveyResult!$C$2:$C$30,SurveyResult!$C$6,SurveyResult!$U$2:$U$30,SurveyResult!$U$21)</f>
        <v>0</v>
      </c>
      <c r="F72" s="4">
        <f>COUNTIFS(SurveyResult!$I$2:$I$30,SurveyResult!$I$6,SurveyResult!$C$2:$C$30,SurveyResult!$C$2,SurveyResult!$U$2:$U$30,SurveyResult!$U$21)</f>
        <v>0</v>
      </c>
      <c r="G72" s="4">
        <f>COUNTIFS(SurveyResult!$I$2:$I$30,SurveyResult!$I$2,SurveyResult!$C$2:$C$30,SurveyResult!$C$6,SurveyResult!$U$2:$U$30,SurveyResult!$U$21)</f>
        <v>0</v>
      </c>
      <c r="H72">
        <f>COUNTIFS(SurveyResult!$I$2:$I$30,SurveyResult!$I$2,SurveyResult!$C$2:$C$30,SurveyResult!$C$2,SurveyResult!$U$2:$U$30,SurveyResult!$U$21)</f>
        <v>2</v>
      </c>
      <c r="I72" s="4">
        <f>COUNTIFS(SurveyResult!$I$2:$I$30,SurveyResult!$I$11,SurveyResult!$C$2:$C$30,SurveyResult!$C$6,SurveyResult!$U$2:$U$30,SurveyResult!$U$21)</f>
        <v>0</v>
      </c>
      <c r="J72" s="4">
        <f>COUNTIFS(SurveyResult!$I$2:$I$30,SurveyResult!$I$11,SurveyResult!$C$2:$C$30,SurveyResult!$C$2,SurveyResult!$U$2:$U$30,SurveyResult!$U$21)</f>
        <v>0</v>
      </c>
    </row>
  </sheetData>
  <mergeCells count="3">
    <mergeCell ref="K15:L15"/>
    <mergeCell ref="K28:L28"/>
    <mergeCell ref="K42:L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Dashboard</vt:lpstr>
      <vt:lpstr>PivotSurveyResult</vt:lpstr>
      <vt:lpstr>PivotQuestionnaire</vt:lpstr>
      <vt:lpstr>SurveyResult</vt:lpstr>
      <vt:lpstr>QuestionFilter</vt:lpstr>
      <vt:lpstr>Backup</vt:lpstr>
      <vt:lpstr>SurveyResult!New_Headphone_Production_Survey_Complete</vt:lpstr>
      <vt:lpstr>Dashboard!Print_Area</vt:lpstr>
      <vt:lpstr>PivotSurveyResult!Print_Area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Khemmanut Roungeyimchawee</dc:creator>
  <cp:lastModifiedBy>DELL</cp:lastModifiedBy>
  <dcterms:created xsi:type="dcterms:W3CDTF">2022-07-07T12:58:55Z</dcterms:created>
  <dcterms:modified xsi:type="dcterms:W3CDTF">2022-07-11T09:04:34Z</dcterms:modified>
</cp:coreProperties>
</file>