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trology\@private\@mu\"/>
    </mc:Choice>
  </mc:AlternateContent>
  <xr:revisionPtr revIDLastSave="0" documentId="13_ncr:40009_{0E66F21C-30A0-43FC-B232-0175CF3BAE1A}" xr6:coauthVersionLast="47" xr6:coauthVersionMax="47" xr10:uidLastSave="{00000000-0000-0000-0000-000000000000}"/>
  <bookViews>
    <workbookView xWindow="-25200" yWindow="945" windowWidth="25283" windowHeight="11048" firstSheet="1" activeTab="6"/>
  </bookViews>
  <sheets>
    <sheet name="Edale131" sheetId="5" r:id="rId1"/>
    <sheet name="Scanning" sheetId="2" r:id="rId2"/>
    <sheet name="IB3547" sheetId="6" r:id="rId3"/>
    <sheet name="IB3550" sheetId="4" r:id="rId4"/>
    <sheet name="IB3550+" sheetId="3" r:id="rId5"/>
    <sheet name="IB5387" sheetId="7" r:id="rId6"/>
    <sheet name="IB5390" sheetId="10" r:id="rId7"/>
    <sheet name="IB5391" sheetId="9" r:id="rId8"/>
    <sheet name="Tinsle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3" i="5"/>
  <c r="C4" i="5"/>
  <c r="C5" i="5"/>
  <c r="C6" i="5"/>
  <c r="C7" i="5"/>
  <c r="C8" i="5"/>
  <c r="C9" i="5"/>
  <c r="C10" i="5"/>
  <c r="C11" i="5"/>
  <c r="C12" i="5"/>
  <c r="C13" i="5"/>
  <c r="C14" i="5"/>
  <c r="C3" i="5"/>
  <c r="B23" i="5"/>
  <c r="A23" i="5"/>
  <c r="B26" i="5"/>
  <c r="B28" i="5"/>
  <c r="D22" i="5" s="1"/>
  <c r="A22" i="5"/>
  <c r="B24" i="5"/>
  <c r="B25" i="5"/>
  <c r="B27" i="5"/>
  <c r="G4" i="6"/>
  <c r="G5" i="6"/>
  <c r="G6" i="6"/>
  <c r="G7" i="6"/>
  <c r="G8" i="6"/>
  <c r="G9" i="6"/>
  <c r="G10" i="6"/>
  <c r="G11" i="6"/>
  <c r="G12" i="6"/>
  <c r="G13" i="6"/>
  <c r="G14" i="6"/>
  <c r="G3" i="6"/>
  <c r="E4" i="6"/>
  <c r="E5" i="6"/>
  <c r="E6" i="6"/>
  <c r="E7" i="6"/>
  <c r="E8" i="6"/>
  <c r="E9" i="6"/>
  <c r="E10" i="6"/>
  <c r="E11" i="6"/>
  <c r="E12" i="6"/>
  <c r="E13" i="6"/>
  <c r="E14" i="6"/>
  <c r="E3" i="6"/>
  <c r="C4" i="6"/>
  <c r="C5" i="6"/>
  <c r="C6" i="6"/>
  <c r="C7" i="6"/>
  <c r="C8" i="6"/>
  <c r="C9" i="6"/>
  <c r="C10" i="6"/>
  <c r="C11" i="6"/>
  <c r="C12" i="6"/>
  <c r="C13" i="6"/>
  <c r="C14" i="6"/>
  <c r="C3" i="6"/>
  <c r="B23" i="6"/>
  <c r="A23" i="6"/>
  <c r="B26" i="6"/>
  <c r="A22" i="6"/>
  <c r="B27" i="6"/>
  <c r="B24" i="6"/>
  <c r="B25" i="6"/>
  <c r="B23" i="4"/>
  <c r="A23" i="4"/>
  <c r="B26" i="4"/>
  <c r="B28" i="4"/>
  <c r="D22" i="4" s="1"/>
  <c r="A22" i="4"/>
  <c r="B27" i="4"/>
  <c r="B24" i="4"/>
  <c r="B25" i="4"/>
  <c r="B23" i="3"/>
  <c r="A23" i="3"/>
  <c r="B26" i="3"/>
  <c r="B28" i="3" s="1"/>
  <c r="D22" i="3" s="1"/>
  <c r="A22" i="3"/>
  <c r="B27" i="3"/>
  <c r="B24" i="3"/>
  <c r="B25" i="3"/>
  <c r="B23" i="7"/>
  <c r="A23" i="7"/>
  <c r="B26" i="7"/>
  <c r="A22" i="7"/>
  <c r="B24" i="7"/>
  <c r="B25" i="7"/>
  <c r="B27" i="7"/>
  <c r="B28" i="7" s="1"/>
  <c r="D22" i="7" s="1"/>
  <c r="B23" i="10"/>
  <c r="A23" i="10"/>
  <c r="B26" i="10"/>
  <c r="A22" i="10"/>
  <c r="B27" i="10"/>
  <c r="B24" i="10"/>
  <c r="B25" i="10"/>
  <c r="B28" i="10" s="1"/>
  <c r="D22" i="10" s="1"/>
  <c r="B23" i="9"/>
  <c r="A23" i="9"/>
  <c r="B26" i="9" s="1"/>
  <c r="B28" i="9" s="1"/>
  <c r="D22" i="9" s="1"/>
  <c r="A22" i="9"/>
  <c r="B27" i="9"/>
  <c r="B24" i="9"/>
  <c r="B25" i="9"/>
  <c r="G14" i="9"/>
  <c r="E14" i="9"/>
  <c r="C14" i="9"/>
  <c r="G13" i="9"/>
  <c r="E13" i="9"/>
  <c r="C13" i="9"/>
  <c r="G12" i="9"/>
  <c r="E12" i="9"/>
  <c r="C12" i="9"/>
  <c r="G11" i="9"/>
  <c r="E11" i="9"/>
  <c r="C11" i="9"/>
  <c r="G10" i="9"/>
  <c r="E10" i="9"/>
  <c r="C10" i="9"/>
  <c r="G9" i="9"/>
  <c r="E9" i="9"/>
  <c r="C9" i="9"/>
  <c r="A22" i="2"/>
  <c r="B27" i="2"/>
  <c r="B23" i="2"/>
  <c r="A23" i="2"/>
  <c r="B26" i="2"/>
  <c r="B24" i="2"/>
  <c r="B25" i="2"/>
  <c r="B23" i="8"/>
  <c r="A23" i="8"/>
  <c r="B26" i="8"/>
  <c r="B28" i="8"/>
  <c r="D22" i="8"/>
  <c r="A22" i="8"/>
  <c r="B27" i="8"/>
  <c r="B24" i="8"/>
  <c r="B25" i="8"/>
  <c r="B28" i="6"/>
  <c r="D22" i="6" s="1"/>
  <c r="B28" i="2"/>
  <c r="D22" i="2"/>
</calcChain>
</file>

<file path=xl/sharedStrings.xml><?xml version="1.0" encoding="utf-8"?>
<sst xmlns="http://schemas.openxmlformats.org/spreadsheetml/2006/main" count="91" uniqueCount="11">
  <si>
    <t>Temperature</t>
  </si>
  <si>
    <t>Probe No</t>
  </si>
  <si>
    <t>Probe</t>
  </si>
  <si>
    <t>Correction Value</t>
  </si>
  <si>
    <t>Actual Value</t>
  </si>
  <si>
    <t>Corrected Value</t>
  </si>
  <si>
    <t>x</t>
  </si>
  <si>
    <t>m</t>
  </si>
  <si>
    <t>c</t>
  </si>
  <si>
    <t>y</t>
  </si>
  <si>
    <t>Updated 12/8/20 by CM amd IRJ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</si>
</sst>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"/>
  </numFmts>
  <fonts count="3" x14ac:knownFonts="1">
    <font>
      <sz val="10"/>
      <name val="Arial"/>
    </font>
    <font>
      <sz val="12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7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5" sqref="F25"/>
    </sheetView>
  </sheetViews>
  <sheetFormatPr defaultColWidth="0" defaultRowHeight="15" x14ac:dyDescent="0.4"/>
  <cols>
    <col min="1" max="1" width="14.1328125" style="1" bestFit="1" customWidth="1"/>
    <col min="2" max="6" width="7" style="1" bestFit="1" customWidth="1"/>
    <col min="7" max="7" width="9.1328125" style="1" customWidth="1"/>
    <col min="8" max="8" width="18.265625" style="1" bestFit="1" customWidth="1"/>
    <col min="9" max="9" width="13.86328125" style="1" bestFit="1" customWidth="1"/>
    <col min="10" max="10" width="10.86328125" style="1" bestFit="1" customWidth="1"/>
    <col min="11" max="11" width="17.86328125" style="1" bestFit="1" customWidth="1"/>
    <col min="12" max="13" width="9.1328125" style="1" customWidth="1"/>
    <col min="14" max="16384" width="0" style="1" hidden="1"/>
  </cols>
  <sheetData>
    <row r="1" spans="1:6" x14ac:dyDescent="0.4">
      <c r="A1" s="1" t="s">
        <v>0</v>
      </c>
      <c r="B1" s="1">
        <v>18</v>
      </c>
      <c r="C1" s="1">
        <v>19</v>
      </c>
      <c r="D1" s="1">
        <v>20</v>
      </c>
      <c r="E1" s="1">
        <v>21</v>
      </c>
      <c r="F1" s="1">
        <v>22</v>
      </c>
    </row>
    <row r="2" spans="1:6" x14ac:dyDescent="0.4">
      <c r="A2" s="1" t="s">
        <v>2</v>
      </c>
    </row>
    <row r="3" spans="1:6" x14ac:dyDescent="0.4">
      <c r="A3" s="1">
        <v>1</v>
      </c>
      <c r="B3" s="3">
        <v>2.4E-2</v>
      </c>
      <c r="C3" s="3">
        <f>ROUND((B3+D3)/2,3)</f>
        <v>2.5999999999999999E-2</v>
      </c>
      <c r="D3" s="3">
        <v>2.7E-2</v>
      </c>
      <c r="E3" s="3">
        <f>ROUND((D3+F3)/2,3)</f>
        <v>2.9000000000000001E-2</v>
      </c>
      <c r="F3" s="3">
        <v>3.1E-2</v>
      </c>
    </row>
    <row r="4" spans="1:6" x14ac:dyDescent="0.4">
      <c r="A4" s="1">
        <v>2</v>
      </c>
      <c r="B4" s="3">
        <v>3.4000000000000002E-2</v>
      </c>
      <c r="C4" s="3">
        <f t="shared" ref="C4:C14" si="0">ROUND((B4+D4)/2,3)</f>
        <v>3.7999999999999999E-2</v>
      </c>
      <c r="D4" s="3">
        <v>4.1000000000000002E-2</v>
      </c>
      <c r="E4" s="3">
        <f t="shared" ref="E4:E14" si="1">ROUND((D4+F4)/2,3)</f>
        <v>4.3999999999999997E-2</v>
      </c>
      <c r="F4" s="3">
        <v>4.5999999999999999E-2</v>
      </c>
    </row>
    <row r="5" spans="1:6" x14ac:dyDescent="0.4">
      <c r="A5" s="1">
        <v>3</v>
      </c>
      <c r="B5" s="3">
        <v>2.5999999999999999E-2</v>
      </c>
      <c r="C5" s="3">
        <f t="shared" si="0"/>
        <v>2.9000000000000001E-2</v>
      </c>
      <c r="D5" s="3">
        <v>3.2000000000000001E-2</v>
      </c>
      <c r="E5" s="3">
        <f t="shared" si="1"/>
        <v>3.9E-2</v>
      </c>
      <c r="F5" s="3">
        <v>4.5999999999999999E-2</v>
      </c>
    </row>
    <row r="6" spans="1:6" x14ac:dyDescent="0.4">
      <c r="A6" s="1">
        <v>4</v>
      </c>
      <c r="B6" s="3">
        <v>3.3000000000000002E-2</v>
      </c>
      <c r="C6" s="3">
        <f t="shared" si="0"/>
        <v>3.6999999999999998E-2</v>
      </c>
      <c r="D6" s="3">
        <v>4.1000000000000002E-2</v>
      </c>
      <c r="E6" s="3">
        <f t="shared" si="1"/>
        <v>4.3999999999999997E-2</v>
      </c>
      <c r="F6" s="3">
        <v>4.5999999999999999E-2</v>
      </c>
    </row>
    <row r="7" spans="1:6" x14ac:dyDescent="0.4">
      <c r="A7" s="1">
        <v>5</v>
      </c>
      <c r="B7" s="3">
        <v>2.4E-2</v>
      </c>
      <c r="C7" s="3">
        <f t="shared" si="0"/>
        <v>2.7E-2</v>
      </c>
      <c r="D7" s="3">
        <v>2.9000000000000001E-2</v>
      </c>
      <c r="E7" s="3">
        <f t="shared" si="1"/>
        <v>0.03</v>
      </c>
      <c r="F7" s="3">
        <v>3.1E-2</v>
      </c>
    </row>
    <row r="8" spans="1:6" x14ac:dyDescent="0.4">
      <c r="A8" s="1">
        <v>6</v>
      </c>
      <c r="B8" s="3">
        <v>3.4000000000000002E-2</v>
      </c>
      <c r="C8" s="3">
        <f t="shared" si="0"/>
        <v>3.7999999999999999E-2</v>
      </c>
      <c r="D8" s="3">
        <v>4.1000000000000002E-2</v>
      </c>
      <c r="E8" s="3">
        <f t="shared" si="1"/>
        <v>4.2999999999999997E-2</v>
      </c>
      <c r="F8" s="3">
        <v>4.3999999999999997E-2</v>
      </c>
    </row>
    <row r="9" spans="1:6" x14ac:dyDescent="0.4">
      <c r="A9" s="1">
        <v>7</v>
      </c>
      <c r="B9" s="3">
        <v>0</v>
      </c>
      <c r="C9" s="3">
        <f t="shared" si="0"/>
        <v>0</v>
      </c>
      <c r="D9" s="3">
        <v>0</v>
      </c>
      <c r="E9" s="3">
        <f t="shared" si="1"/>
        <v>0</v>
      </c>
      <c r="F9" s="3">
        <v>0</v>
      </c>
    </row>
    <row r="10" spans="1:6" x14ac:dyDescent="0.4">
      <c r="A10" s="1">
        <v>8</v>
      </c>
      <c r="B10" s="3">
        <v>0</v>
      </c>
      <c r="C10" s="3">
        <f t="shared" si="0"/>
        <v>0</v>
      </c>
      <c r="D10" s="3">
        <v>0</v>
      </c>
      <c r="E10" s="3">
        <f t="shared" si="1"/>
        <v>0</v>
      </c>
      <c r="F10" s="3">
        <v>0</v>
      </c>
    </row>
    <row r="11" spans="1:6" x14ac:dyDescent="0.4">
      <c r="A11" s="1">
        <v>9</v>
      </c>
      <c r="B11" s="3">
        <v>0</v>
      </c>
      <c r="C11" s="3">
        <f t="shared" si="0"/>
        <v>0</v>
      </c>
      <c r="D11" s="3">
        <v>0</v>
      </c>
      <c r="E11" s="3">
        <f t="shared" si="1"/>
        <v>0</v>
      </c>
      <c r="F11" s="3">
        <v>0</v>
      </c>
    </row>
    <row r="12" spans="1:6" x14ac:dyDescent="0.4">
      <c r="A12" s="1">
        <v>10</v>
      </c>
      <c r="B12" s="3">
        <v>0</v>
      </c>
      <c r="C12" s="3">
        <f t="shared" si="0"/>
        <v>0</v>
      </c>
      <c r="D12" s="3">
        <v>0</v>
      </c>
      <c r="E12" s="3">
        <f t="shared" si="1"/>
        <v>0</v>
      </c>
      <c r="F12" s="3">
        <v>0</v>
      </c>
    </row>
    <row r="13" spans="1:6" x14ac:dyDescent="0.4">
      <c r="A13" s="1">
        <v>11</v>
      </c>
      <c r="B13" s="3">
        <v>0</v>
      </c>
      <c r="C13" s="3">
        <f t="shared" si="0"/>
        <v>0</v>
      </c>
      <c r="D13" s="3">
        <v>0</v>
      </c>
      <c r="E13" s="3">
        <f t="shared" si="1"/>
        <v>0</v>
      </c>
      <c r="F13" s="3">
        <v>0</v>
      </c>
    </row>
    <row r="14" spans="1:6" x14ac:dyDescent="0.4">
      <c r="A14" s="1">
        <v>12</v>
      </c>
      <c r="B14" s="3">
        <v>0</v>
      </c>
      <c r="C14" s="3">
        <f t="shared" si="0"/>
        <v>0</v>
      </c>
      <c r="D14" s="3">
        <v>0</v>
      </c>
      <c r="E14" s="3">
        <f t="shared" si="1"/>
        <v>0</v>
      </c>
      <c r="F14" s="3">
        <v>0</v>
      </c>
    </row>
    <row r="20" spans="1:4" x14ac:dyDescent="0.4">
      <c r="A20" s="1" t="s">
        <v>3</v>
      </c>
      <c r="B20" s="1" t="s">
        <v>4</v>
      </c>
      <c r="C20" s="1" t="s">
        <v>1</v>
      </c>
      <c r="D20" s="1" t="s">
        <v>5</v>
      </c>
    </row>
    <row r="22" spans="1:4" x14ac:dyDescent="0.4">
      <c r="A22" s="1">
        <f>HLOOKUP(B22,A1:F14,C22)</f>
        <v>4.5999999999999999E-2</v>
      </c>
      <c r="B22" s="2">
        <v>22</v>
      </c>
      <c r="C22" s="2">
        <v>5</v>
      </c>
      <c r="D22" s="1">
        <f>B22+B28</f>
        <v>22.045999999999999</v>
      </c>
    </row>
    <row r="23" spans="1:4" x14ac:dyDescent="0.4">
      <c r="A23" s="1">
        <f>HLOOKUP(B23,A1:F14,C22)</f>
        <v>4.5999999999999999E-2</v>
      </c>
      <c r="B23" s="1">
        <f>B22+1</f>
        <v>23</v>
      </c>
    </row>
    <row r="24" spans="1:4" x14ac:dyDescent="0.4">
      <c r="B24" s="1">
        <f>ROUNDDOWN(B22,0)</f>
        <v>22</v>
      </c>
    </row>
    <row r="25" spans="1:4" x14ac:dyDescent="0.4">
      <c r="A25" s="1" t="s">
        <v>6</v>
      </c>
      <c r="B25" s="1">
        <f>B22-B24</f>
        <v>0</v>
      </c>
    </row>
    <row r="26" spans="1:4" x14ac:dyDescent="0.4">
      <c r="A26" s="1" t="s">
        <v>7</v>
      </c>
      <c r="B26" s="1">
        <f>A23-A22</f>
        <v>0</v>
      </c>
    </row>
    <row r="27" spans="1:4" x14ac:dyDescent="0.4">
      <c r="A27" s="1" t="s">
        <v>8</v>
      </c>
      <c r="B27" s="1">
        <f>A22</f>
        <v>4.5999999999999999E-2</v>
      </c>
    </row>
    <row r="28" spans="1:4" x14ac:dyDescent="0.4">
      <c r="A28" s="1" t="s">
        <v>9</v>
      </c>
      <c r="B28" s="1">
        <f>(B26*B25)+B27</f>
        <v>4.5999999999999999E-2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2" sqref="B22"/>
    </sheetView>
  </sheetViews>
  <sheetFormatPr defaultColWidth="0" defaultRowHeight="15" x14ac:dyDescent="0.4"/>
  <cols>
    <col min="1" max="1" width="15.73046875" style="1" customWidth="1"/>
    <col min="2" max="13" width="9.1328125" style="1" customWidth="1"/>
    <col min="14" max="16384" width="0" style="1" hidden="1"/>
  </cols>
  <sheetData>
    <row r="1" spans="1:6" x14ac:dyDescent="0.4">
      <c r="A1" s="1" t="s">
        <v>0</v>
      </c>
      <c r="B1" s="1">
        <v>18</v>
      </c>
      <c r="C1" s="1">
        <v>19</v>
      </c>
      <c r="D1" s="1">
        <v>20</v>
      </c>
      <c r="E1" s="1">
        <v>21</v>
      </c>
      <c r="F1" s="1">
        <v>22</v>
      </c>
    </row>
    <row r="2" spans="1:6" x14ac:dyDescent="0.4">
      <c r="A2" s="1" t="s">
        <v>2</v>
      </c>
    </row>
    <row r="3" spans="1:6" x14ac:dyDescent="0.4">
      <c r="A3" s="1">
        <v>1</v>
      </c>
      <c r="B3" s="1">
        <v>0</v>
      </c>
      <c r="C3" s="1">
        <v>-0.01</v>
      </c>
      <c r="D3" s="1">
        <v>-0.02</v>
      </c>
      <c r="E3" s="1">
        <v>-0.02</v>
      </c>
      <c r="F3" s="1">
        <v>-0.02</v>
      </c>
    </row>
    <row r="4" spans="1:6" x14ac:dyDescent="0.4">
      <c r="A4" s="1">
        <v>2</v>
      </c>
      <c r="B4" s="1">
        <v>-0.01</v>
      </c>
      <c r="C4" s="1">
        <v>-0.01</v>
      </c>
      <c r="D4" s="1">
        <v>-0.01</v>
      </c>
      <c r="E4" s="1">
        <v>-0.01</v>
      </c>
      <c r="F4" s="1">
        <v>-0.02</v>
      </c>
    </row>
    <row r="5" spans="1:6" x14ac:dyDescent="0.4">
      <c r="A5" s="1">
        <v>3</v>
      </c>
      <c r="B5" s="1">
        <v>0</v>
      </c>
      <c r="C5" s="1">
        <v>-0.01</v>
      </c>
      <c r="D5" s="1">
        <v>-0.01</v>
      </c>
      <c r="E5" s="1">
        <v>-0.01</v>
      </c>
      <c r="F5" s="1">
        <v>-0.01</v>
      </c>
    </row>
    <row r="6" spans="1:6" x14ac:dyDescent="0.4">
      <c r="A6" s="1">
        <v>4</v>
      </c>
      <c r="B6" s="1">
        <v>0</v>
      </c>
      <c r="C6" s="1">
        <v>-0.01</v>
      </c>
      <c r="D6" s="1">
        <v>-0.01</v>
      </c>
      <c r="E6" s="1">
        <v>-0.01</v>
      </c>
      <c r="F6" s="1">
        <v>-0.02</v>
      </c>
    </row>
    <row r="7" spans="1:6" x14ac:dyDescent="0.4">
      <c r="A7" s="1">
        <v>5</v>
      </c>
      <c r="B7" s="1">
        <v>0.01</v>
      </c>
      <c r="C7" s="1">
        <v>-0.01</v>
      </c>
      <c r="D7" s="1">
        <v>-0.01</v>
      </c>
      <c r="E7" s="1">
        <v>-0.01</v>
      </c>
      <c r="F7" s="1">
        <v>0</v>
      </c>
    </row>
    <row r="8" spans="1:6" x14ac:dyDescent="0.4">
      <c r="A8" s="1">
        <v>6</v>
      </c>
      <c r="B8" s="1">
        <v>-0.01</v>
      </c>
      <c r="C8" s="1">
        <v>-0.01</v>
      </c>
      <c r="D8" s="1">
        <v>-0.01</v>
      </c>
      <c r="E8" s="1">
        <v>-0.02</v>
      </c>
      <c r="F8" s="1">
        <v>-0.01</v>
      </c>
    </row>
    <row r="9" spans="1:6" x14ac:dyDescent="0.4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4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4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4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4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4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20" spans="1:4" x14ac:dyDescent="0.4">
      <c r="A20" s="1" t="s">
        <v>3</v>
      </c>
      <c r="B20" s="1" t="s">
        <v>4</v>
      </c>
      <c r="C20" s="1" t="s">
        <v>1</v>
      </c>
      <c r="D20" s="1" t="s">
        <v>5</v>
      </c>
    </row>
    <row r="22" spans="1:4" x14ac:dyDescent="0.4">
      <c r="A22" s="1">
        <f>HLOOKUP(B22,A1:F14,C22)</f>
        <v>-0.01</v>
      </c>
      <c r="B22" s="2">
        <v>22</v>
      </c>
      <c r="C22" s="2">
        <v>5</v>
      </c>
      <c r="D22" s="1">
        <f>B22+B28</f>
        <v>21.99</v>
      </c>
    </row>
    <row r="23" spans="1:4" x14ac:dyDescent="0.4">
      <c r="A23" s="1">
        <f>HLOOKUP(B23,A1:F14,C22)</f>
        <v>-0.01</v>
      </c>
      <c r="B23" s="1">
        <f>B22+1</f>
        <v>23</v>
      </c>
    </row>
    <row r="24" spans="1:4" x14ac:dyDescent="0.4">
      <c r="B24" s="1">
        <f>ROUNDDOWN(B22,0)</f>
        <v>22</v>
      </c>
    </row>
    <row r="25" spans="1:4" x14ac:dyDescent="0.4">
      <c r="A25" s="1" t="s">
        <v>6</v>
      </c>
      <c r="B25" s="1">
        <f>B22-B24</f>
        <v>0</v>
      </c>
    </row>
    <row r="26" spans="1:4" x14ac:dyDescent="0.4">
      <c r="A26" s="1" t="s">
        <v>7</v>
      </c>
      <c r="B26" s="1">
        <f>A23-A22</f>
        <v>0</v>
      </c>
    </row>
    <row r="27" spans="1:4" x14ac:dyDescent="0.4">
      <c r="A27" s="1" t="s">
        <v>8</v>
      </c>
      <c r="B27" s="1">
        <f>A22</f>
        <v>-0.01</v>
      </c>
    </row>
    <row r="28" spans="1:4" x14ac:dyDescent="0.4">
      <c r="A28" s="1" t="s">
        <v>9</v>
      </c>
      <c r="B28" s="1">
        <f>(B26*B25)+B27</f>
        <v>-0.01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H29"/>
    </sheetView>
  </sheetViews>
  <sheetFormatPr defaultRowHeight="12.75" x14ac:dyDescent="0.35"/>
  <sheetData>
    <row r="1" spans="1:14" ht="15" x14ac:dyDescent="0.4">
      <c r="A1" s="1" t="s">
        <v>0</v>
      </c>
      <c r="B1" s="1">
        <v>17</v>
      </c>
      <c r="C1" s="1">
        <v>18</v>
      </c>
      <c r="D1" s="1">
        <v>19</v>
      </c>
      <c r="E1" s="1">
        <v>20</v>
      </c>
      <c r="F1" s="1">
        <v>21</v>
      </c>
      <c r="G1" s="1">
        <v>22</v>
      </c>
      <c r="H1" s="1">
        <v>23</v>
      </c>
      <c r="I1" s="1"/>
    </row>
    <row r="2" spans="1:14" ht="15" x14ac:dyDescent="0.4">
      <c r="A2" s="1" t="s">
        <v>2</v>
      </c>
      <c r="B2" s="1"/>
      <c r="C2" s="1"/>
      <c r="D2" s="1"/>
      <c r="E2" s="1"/>
      <c r="F2" s="1"/>
      <c r="G2" s="1"/>
      <c r="H2" s="1"/>
      <c r="I2" s="1"/>
    </row>
    <row r="3" spans="1:14" ht="15" x14ac:dyDescent="0.4">
      <c r="A3" s="1">
        <v>1</v>
      </c>
      <c r="B3" s="1">
        <v>0.02</v>
      </c>
      <c r="C3" s="1">
        <f>ROUND((B3+D3)/2,2)</f>
        <v>0.02</v>
      </c>
      <c r="D3" s="1">
        <v>0.01</v>
      </c>
      <c r="E3" s="1">
        <f>ROUND((D3+F3)/2,2)</f>
        <v>0.06</v>
      </c>
      <c r="F3" s="1">
        <v>0.1</v>
      </c>
      <c r="G3" s="1">
        <f>ROUND((F3+H3)/2,2)</f>
        <v>0.1</v>
      </c>
      <c r="H3" s="1">
        <v>0.1</v>
      </c>
      <c r="I3" s="1"/>
    </row>
    <row r="4" spans="1:14" ht="15" x14ac:dyDescent="0.4">
      <c r="A4" s="1">
        <v>2</v>
      </c>
      <c r="B4" s="1">
        <v>0.04</v>
      </c>
      <c r="C4" s="1">
        <f t="shared" ref="C4:C14" si="0">ROUND((B4+D4)/2,2)</f>
        <v>7.0000000000000007E-2</v>
      </c>
      <c r="D4" s="1">
        <v>0.09</v>
      </c>
      <c r="E4" s="1">
        <f t="shared" ref="E4:E14" si="1">ROUND((D4+F4)/2,2)</f>
        <v>0.12</v>
      </c>
      <c r="F4" s="1">
        <v>0.14000000000000001</v>
      </c>
      <c r="G4" s="1">
        <f t="shared" ref="G4:G14" si="2">ROUND((F4+H4)/2,2)</f>
        <v>0.14000000000000001</v>
      </c>
      <c r="H4" s="1">
        <v>0.13</v>
      </c>
      <c r="I4" s="1"/>
    </row>
    <row r="5" spans="1:14" ht="15" x14ac:dyDescent="0.4">
      <c r="A5" s="1">
        <v>3</v>
      </c>
      <c r="B5" s="1">
        <v>0.02</v>
      </c>
      <c r="C5" s="1">
        <f t="shared" si="0"/>
        <v>0.05</v>
      </c>
      <c r="D5" s="1">
        <v>7.0000000000000007E-2</v>
      </c>
      <c r="E5" s="1">
        <f t="shared" si="1"/>
        <v>0.1</v>
      </c>
      <c r="F5" s="1">
        <v>0.13</v>
      </c>
      <c r="G5" s="1">
        <f t="shared" si="2"/>
        <v>0.12</v>
      </c>
      <c r="H5" s="1">
        <v>0.11</v>
      </c>
      <c r="I5" s="1"/>
    </row>
    <row r="6" spans="1:14" ht="15" x14ac:dyDescent="0.4">
      <c r="A6" s="1">
        <v>4</v>
      </c>
      <c r="B6" s="1">
        <v>0.05</v>
      </c>
      <c r="C6" s="1">
        <f t="shared" si="0"/>
        <v>7.0000000000000007E-2</v>
      </c>
      <c r="D6" s="1">
        <v>0.08</v>
      </c>
      <c r="E6" s="1">
        <f t="shared" si="1"/>
        <v>0.11</v>
      </c>
      <c r="F6" s="1">
        <v>0.14000000000000001</v>
      </c>
      <c r="G6" s="1">
        <f t="shared" si="2"/>
        <v>0.14000000000000001</v>
      </c>
      <c r="H6" s="1">
        <v>0.14000000000000001</v>
      </c>
      <c r="I6" s="1"/>
    </row>
    <row r="7" spans="1:14" ht="15" x14ac:dyDescent="0.4">
      <c r="A7" s="1">
        <v>5</v>
      </c>
      <c r="B7" s="1">
        <v>0</v>
      </c>
      <c r="C7" s="1">
        <f t="shared" si="0"/>
        <v>0</v>
      </c>
      <c r="D7" s="1">
        <v>0</v>
      </c>
      <c r="E7" s="1">
        <f t="shared" si="1"/>
        <v>0</v>
      </c>
      <c r="F7" s="1">
        <v>0</v>
      </c>
      <c r="G7" s="1">
        <f t="shared" si="2"/>
        <v>0</v>
      </c>
      <c r="H7" s="1">
        <v>0</v>
      </c>
      <c r="I7" s="1"/>
    </row>
    <row r="8" spans="1:14" ht="15" x14ac:dyDescent="0.4">
      <c r="A8" s="1">
        <v>6</v>
      </c>
      <c r="B8" s="1">
        <v>0</v>
      </c>
      <c r="C8" s="1">
        <f t="shared" si="0"/>
        <v>0</v>
      </c>
      <c r="D8" s="1">
        <v>0</v>
      </c>
      <c r="E8" s="1">
        <f t="shared" si="1"/>
        <v>0</v>
      </c>
      <c r="F8" s="1">
        <v>0</v>
      </c>
      <c r="G8" s="1">
        <f t="shared" si="2"/>
        <v>0</v>
      </c>
      <c r="H8" s="1">
        <v>0</v>
      </c>
      <c r="I8" s="1"/>
    </row>
    <row r="9" spans="1:14" ht="15" x14ac:dyDescent="0.4">
      <c r="A9" s="1">
        <v>7</v>
      </c>
      <c r="B9" s="1">
        <v>0</v>
      </c>
      <c r="C9" s="1">
        <f t="shared" si="0"/>
        <v>0</v>
      </c>
      <c r="D9" s="1">
        <v>0</v>
      </c>
      <c r="E9" s="1">
        <f t="shared" si="1"/>
        <v>0</v>
      </c>
      <c r="F9" s="1">
        <v>0</v>
      </c>
      <c r="G9" s="1">
        <f t="shared" si="2"/>
        <v>0</v>
      </c>
      <c r="H9" s="1">
        <v>0</v>
      </c>
      <c r="I9" s="1"/>
    </row>
    <row r="10" spans="1:14" ht="15" x14ac:dyDescent="0.4">
      <c r="A10" s="1">
        <v>8</v>
      </c>
      <c r="B10" s="1">
        <v>0</v>
      </c>
      <c r="C10" s="1">
        <f t="shared" si="0"/>
        <v>0</v>
      </c>
      <c r="D10" s="1">
        <v>0</v>
      </c>
      <c r="E10" s="1">
        <f t="shared" si="1"/>
        <v>0</v>
      </c>
      <c r="F10" s="1">
        <v>0</v>
      </c>
      <c r="G10" s="1">
        <f t="shared" si="2"/>
        <v>0</v>
      </c>
      <c r="H10" s="1">
        <v>0</v>
      </c>
      <c r="I10" s="1"/>
      <c r="J10" s="1"/>
      <c r="K10" s="1"/>
      <c r="L10" s="1"/>
      <c r="M10" s="1"/>
      <c r="N10" s="1"/>
    </row>
    <row r="11" spans="1:14" ht="15" x14ac:dyDescent="0.4">
      <c r="A11" s="1">
        <v>9</v>
      </c>
      <c r="B11" s="1">
        <v>0</v>
      </c>
      <c r="C11" s="1">
        <f t="shared" si="0"/>
        <v>0</v>
      </c>
      <c r="D11" s="1">
        <v>0</v>
      </c>
      <c r="E11" s="1">
        <f t="shared" si="1"/>
        <v>0</v>
      </c>
      <c r="F11" s="1">
        <v>0</v>
      </c>
      <c r="G11" s="1">
        <f t="shared" si="2"/>
        <v>0</v>
      </c>
      <c r="H11" s="1">
        <v>0</v>
      </c>
      <c r="I11" s="1"/>
      <c r="J11" s="1"/>
      <c r="K11" s="1"/>
      <c r="L11" s="1"/>
      <c r="M11" s="1"/>
      <c r="N11" s="1"/>
    </row>
    <row r="12" spans="1:14" ht="15" x14ac:dyDescent="0.4">
      <c r="A12" s="1">
        <v>10</v>
      </c>
      <c r="B12" s="1">
        <v>0</v>
      </c>
      <c r="C12" s="1">
        <f t="shared" si="0"/>
        <v>0</v>
      </c>
      <c r="D12" s="1">
        <v>0</v>
      </c>
      <c r="E12" s="1">
        <f t="shared" si="1"/>
        <v>0</v>
      </c>
      <c r="F12" s="1">
        <v>0</v>
      </c>
      <c r="G12" s="1">
        <f t="shared" si="2"/>
        <v>0</v>
      </c>
      <c r="H12" s="1">
        <v>0</v>
      </c>
      <c r="I12" s="1"/>
      <c r="J12" s="1"/>
      <c r="K12" s="1"/>
      <c r="L12" s="1"/>
      <c r="M12" s="1"/>
      <c r="N12" s="1"/>
    </row>
    <row r="13" spans="1:14" ht="15" x14ac:dyDescent="0.4">
      <c r="A13" s="1">
        <v>11</v>
      </c>
      <c r="B13" s="1">
        <v>0</v>
      </c>
      <c r="C13" s="1">
        <f t="shared" si="0"/>
        <v>0</v>
      </c>
      <c r="D13" s="1">
        <v>0</v>
      </c>
      <c r="E13" s="1">
        <f t="shared" si="1"/>
        <v>0</v>
      </c>
      <c r="F13" s="1">
        <v>0</v>
      </c>
      <c r="G13" s="1">
        <f t="shared" si="2"/>
        <v>0</v>
      </c>
      <c r="H13" s="1">
        <v>0</v>
      </c>
      <c r="I13" s="1"/>
      <c r="J13" s="1"/>
      <c r="K13" s="1"/>
      <c r="L13" s="1"/>
      <c r="M13" s="1"/>
      <c r="N13" s="1"/>
    </row>
    <row r="14" spans="1:14" ht="15" x14ac:dyDescent="0.4">
      <c r="A14" s="1">
        <v>12</v>
      </c>
      <c r="B14" s="1">
        <v>0</v>
      </c>
      <c r="C14" s="1">
        <f t="shared" si="0"/>
        <v>0</v>
      </c>
      <c r="D14" s="1">
        <v>0</v>
      </c>
      <c r="E14" s="1">
        <f t="shared" si="1"/>
        <v>0</v>
      </c>
      <c r="F14" s="1">
        <v>0</v>
      </c>
      <c r="G14" s="1">
        <f t="shared" si="2"/>
        <v>0</v>
      </c>
      <c r="H14" s="1">
        <v>0</v>
      </c>
      <c r="I14" s="1"/>
      <c r="J14" s="1"/>
      <c r="K14" s="1"/>
      <c r="L14" s="1"/>
      <c r="M14" s="1"/>
      <c r="N14" s="1"/>
    </row>
    <row r="20" spans="1:5" ht="15" x14ac:dyDescent="0.4">
      <c r="A20" s="1" t="s">
        <v>3</v>
      </c>
      <c r="B20" s="1" t="s">
        <v>4</v>
      </c>
      <c r="C20" s="1" t="s">
        <v>1</v>
      </c>
      <c r="D20" s="1" t="s">
        <v>5</v>
      </c>
      <c r="E20" s="1"/>
    </row>
    <row r="21" spans="1:5" ht="15" x14ac:dyDescent="0.4">
      <c r="A21" s="1"/>
      <c r="B21" s="1"/>
      <c r="C21" s="1"/>
      <c r="D21" s="1"/>
      <c r="E21" s="1"/>
    </row>
    <row r="22" spans="1:5" ht="15" x14ac:dyDescent="0.4">
      <c r="A22" s="1">
        <f>HLOOKUP(B22,A1:H14,C22)</f>
        <v>0.14000000000000001</v>
      </c>
      <c r="B22" s="2">
        <v>21</v>
      </c>
      <c r="C22" s="2">
        <v>4</v>
      </c>
      <c r="D22" s="1">
        <f>B22+B28</f>
        <v>21.14</v>
      </c>
      <c r="E22" s="1"/>
    </row>
    <row r="23" spans="1:5" ht="15" x14ac:dyDescent="0.4">
      <c r="A23" s="1">
        <f>HLOOKUP(B23,A1:H14,C22)</f>
        <v>0.14000000000000001</v>
      </c>
      <c r="B23" s="1">
        <f>B22+1</f>
        <v>22</v>
      </c>
      <c r="C23" s="1"/>
      <c r="D23" s="1"/>
      <c r="E23" s="1"/>
    </row>
    <row r="24" spans="1:5" ht="15" x14ac:dyDescent="0.4">
      <c r="A24" s="1"/>
      <c r="B24" s="1">
        <f>ROUNDDOWN(B22,0)</f>
        <v>21</v>
      </c>
      <c r="C24" s="1"/>
      <c r="D24" s="1"/>
      <c r="E24" s="1"/>
    </row>
    <row r="25" spans="1:5" ht="15" x14ac:dyDescent="0.4">
      <c r="A25" s="1" t="s">
        <v>6</v>
      </c>
      <c r="B25" s="1">
        <f>B22-B24</f>
        <v>0</v>
      </c>
      <c r="C25" s="1"/>
      <c r="D25" s="1"/>
      <c r="E25" s="1"/>
    </row>
    <row r="26" spans="1:5" ht="15" x14ac:dyDescent="0.4">
      <c r="A26" s="1" t="s">
        <v>7</v>
      </c>
      <c r="B26" s="1">
        <f>A23-A22</f>
        <v>0</v>
      </c>
      <c r="C26" s="1"/>
      <c r="D26" s="1"/>
      <c r="E26" s="1"/>
    </row>
    <row r="27" spans="1:5" ht="15" x14ac:dyDescent="0.4">
      <c r="A27" s="1" t="s">
        <v>8</v>
      </c>
      <c r="B27" s="1">
        <f>A22</f>
        <v>0.14000000000000001</v>
      </c>
      <c r="C27" s="1"/>
      <c r="D27" s="1"/>
      <c r="E27" s="1"/>
    </row>
    <row r="28" spans="1:5" ht="15" x14ac:dyDescent="0.4">
      <c r="A28" s="1" t="s">
        <v>9</v>
      </c>
      <c r="B28" s="1">
        <f>(B26*B25)+B27</f>
        <v>0.14000000000000001</v>
      </c>
      <c r="C28" s="1"/>
      <c r="D28" s="1"/>
      <c r="E28" s="1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E29"/>
    </sheetView>
  </sheetViews>
  <sheetFormatPr defaultColWidth="0" defaultRowHeight="15" x14ac:dyDescent="0.4"/>
  <cols>
    <col min="1" max="13" width="9.1328125" style="1" customWidth="1"/>
    <col min="14" max="16384" width="0" style="1" hidden="1"/>
  </cols>
  <sheetData>
    <row r="1" spans="1:6" x14ac:dyDescent="0.4">
      <c r="A1" s="1" t="s">
        <v>0</v>
      </c>
      <c r="B1" s="1">
        <v>18</v>
      </c>
      <c r="C1" s="1">
        <v>19</v>
      </c>
      <c r="D1" s="1">
        <v>20</v>
      </c>
      <c r="E1" s="1">
        <v>21</v>
      </c>
      <c r="F1" s="1">
        <v>22</v>
      </c>
    </row>
    <row r="2" spans="1:6" x14ac:dyDescent="0.4">
      <c r="A2" s="1" t="s">
        <v>2</v>
      </c>
    </row>
    <row r="3" spans="1:6" x14ac:dyDescent="0.4">
      <c r="A3" s="1">
        <v>1</v>
      </c>
      <c r="B3" s="1">
        <v>7.0000000000000007E-2</v>
      </c>
      <c r="C3" s="1">
        <v>0.02</v>
      </c>
      <c r="D3" s="1">
        <v>0.04</v>
      </c>
      <c r="E3" s="1">
        <v>0.06</v>
      </c>
      <c r="F3" s="1">
        <v>7.0000000000000007E-2</v>
      </c>
    </row>
    <row r="4" spans="1:6" x14ac:dyDescent="0.4">
      <c r="A4" s="1">
        <v>2</v>
      </c>
      <c r="B4" s="1">
        <v>7.0000000000000007E-2</v>
      </c>
      <c r="C4" s="1">
        <v>0.02</v>
      </c>
      <c r="D4" s="1">
        <v>0.03</v>
      </c>
      <c r="E4" s="1">
        <v>0.05</v>
      </c>
      <c r="F4" s="1">
        <v>0.06</v>
      </c>
    </row>
    <row r="5" spans="1:6" x14ac:dyDescent="0.4">
      <c r="A5" s="1">
        <v>3</v>
      </c>
      <c r="B5" s="1">
        <v>0.1</v>
      </c>
      <c r="C5" s="1">
        <v>0.05</v>
      </c>
      <c r="D5" s="1">
        <v>0.06</v>
      </c>
      <c r="E5" s="1">
        <v>0.09</v>
      </c>
      <c r="F5" s="1">
        <v>0.11</v>
      </c>
    </row>
    <row r="6" spans="1:6" x14ac:dyDescent="0.4">
      <c r="A6" s="1">
        <v>4</v>
      </c>
      <c r="B6" s="1">
        <v>0.05</v>
      </c>
      <c r="C6" s="1">
        <v>0</v>
      </c>
      <c r="D6" s="1">
        <v>0.01</v>
      </c>
      <c r="E6" s="1">
        <v>0.01</v>
      </c>
      <c r="F6" s="1">
        <v>0</v>
      </c>
    </row>
    <row r="7" spans="1:6" x14ac:dyDescent="0.4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4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4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4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4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4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4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4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20" spans="1:4" x14ac:dyDescent="0.4">
      <c r="A20" s="1" t="s">
        <v>3</v>
      </c>
      <c r="B20" s="1" t="s">
        <v>4</v>
      </c>
      <c r="C20" s="1" t="s">
        <v>1</v>
      </c>
      <c r="D20" s="1" t="s">
        <v>5</v>
      </c>
    </row>
    <row r="22" spans="1:4" x14ac:dyDescent="0.4">
      <c r="A22" s="1">
        <f>HLOOKUP(B22,A1:F14,C22)</f>
        <v>0.05</v>
      </c>
      <c r="B22" s="2">
        <v>21</v>
      </c>
      <c r="C22" s="2">
        <v>4</v>
      </c>
      <c r="D22" s="1">
        <f>B22+B28</f>
        <v>21.05</v>
      </c>
    </row>
    <row r="23" spans="1:4" x14ac:dyDescent="0.4">
      <c r="A23" s="1">
        <f>HLOOKUP(B23,A1:F14,C22)</f>
        <v>0.06</v>
      </c>
      <c r="B23" s="1">
        <f>B22+1</f>
        <v>22</v>
      </c>
    </row>
    <row r="24" spans="1:4" x14ac:dyDescent="0.4">
      <c r="B24" s="1">
        <f>ROUNDDOWN(B22,0)</f>
        <v>21</v>
      </c>
    </row>
    <row r="25" spans="1:4" x14ac:dyDescent="0.4">
      <c r="A25" s="1" t="s">
        <v>6</v>
      </c>
      <c r="B25" s="1">
        <f>B22-B24</f>
        <v>0</v>
      </c>
    </row>
    <row r="26" spans="1:4" x14ac:dyDescent="0.4">
      <c r="A26" s="1" t="s">
        <v>7</v>
      </c>
      <c r="B26" s="1">
        <f>A23-A22</f>
        <v>9.999999999999995E-3</v>
      </c>
    </row>
    <row r="27" spans="1:4" x14ac:dyDescent="0.4">
      <c r="A27" s="1" t="s">
        <v>8</v>
      </c>
      <c r="B27" s="1">
        <f>A22</f>
        <v>0.05</v>
      </c>
    </row>
    <row r="28" spans="1:4" x14ac:dyDescent="0.4">
      <c r="A28" s="1" t="s">
        <v>9</v>
      </c>
      <c r="B28" s="1">
        <f>(B26*B25)+B27</f>
        <v>0.05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25" sqref="G25"/>
    </sheetView>
  </sheetViews>
  <sheetFormatPr defaultColWidth="9.1328125" defaultRowHeight="15" x14ac:dyDescent="0.4"/>
  <cols>
    <col min="1" max="16384" width="9.1328125" style="1"/>
  </cols>
  <sheetData>
    <row r="1" spans="1:6" x14ac:dyDescent="0.4">
      <c r="A1" s="1" t="s">
        <v>0</v>
      </c>
      <c r="B1" s="1">
        <v>18</v>
      </c>
      <c r="C1" s="1">
        <v>19</v>
      </c>
      <c r="D1" s="1">
        <v>20</v>
      </c>
      <c r="E1" s="1">
        <v>21</v>
      </c>
      <c r="F1" s="1">
        <v>22</v>
      </c>
    </row>
    <row r="2" spans="1:6" x14ac:dyDescent="0.4">
      <c r="A2" s="1" t="s">
        <v>2</v>
      </c>
    </row>
    <row r="3" spans="1:6" x14ac:dyDescent="0.4">
      <c r="A3" s="1">
        <v>1</v>
      </c>
      <c r="B3" s="1">
        <v>7.0000000000000007E-2</v>
      </c>
      <c r="C3" s="1">
        <v>0.02</v>
      </c>
      <c r="D3" s="1">
        <v>0.04</v>
      </c>
      <c r="E3" s="1">
        <v>0.06</v>
      </c>
      <c r="F3" s="1">
        <v>7.0000000000000007E-2</v>
      </c>
    </row>
    <row r="4" spans="1:6" x14ac:dyDescent="0.4">
      <c r="A4" s="1">
        <v>2</v>
      </c>
      <c r="B4" s="1">
        <v>7.0000000000000007E-2</v>
      </c>
      <c r="C4" s="1">
        <v>0.02</v>
      </c>
      <c r="D4" s="1">
        <v>0.03</v>
      </c>
      <c r="E4" s="1">
        <v>0.05</v>
      </c>
      <c r="F4" s="1">
        <v>0.06</v>
      </c>
    </row>
    <row r="5" spans="1:6" x14ac:dyDescent="0.4">
      <c r="A5" s="1">
        <v>3</v>
      </c>
      <c r="B5" s="1">
        <v>0.1</v>
      </c>
      <c r="C5" s="1">
        <v>0.05</v>
      </c>
      <c r="D5" s="1">
        <v>0.06</v>
      </c>
      <c r="E5" s="1">
        <v>0.09</v>
      </c>
      <c r="F5" s="1">
        <v>0.11</v>
      </c>
    </row>
    <row r="6" spans="1:6" x14ac:dyDescent="0.4">
      <c r="A6" s="1">
        <v>4</v>
      </c>
      <c r="B6" s="1">
        <v>0.05</v>
      </c>
      <c r="C6" s="1">
        <v>0</v>
      </c>
      <c r="D6" s="1">
        <v>0.01</v>
      </c>
      <c r="E6" s="1">
        <v>0.01</v>
      </c>
      <c r="F6" s="1">
        <v>0</v>
      </c>
    </row>
    <row r="7" spans="1:6" x14ac:dyDescent="0.4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4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4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x14ac:dyDescent="0.4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4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4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4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4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20" spans="1:4" x14ac:dyDescent="0.4">
      <c r="A20" s="1" t="s">
        <v>3</v>
      </c>
      <c r="B20" s="1" t="s">
        <v>4</v>
      </c>
      <c r="C20" s="1" t="s">
        <v>1</v>
      </c>
      <c r="D20" s="1" t="s">
        <v>5</v>
      </c>
    </row>
    <row r="22" spans="1:4" x14ac:dyDescent="0.4">
      <c r="A22" s="1">
        <f>HLOOKUP(B22,A1:F14,C22)</f>
        <v>0.04</v>
      </c>
      <c r="B22" s="2">
        <v>20</v>
      </c>
      <c r="C22" s="2">
        <v>3</v>
      </c>
      <c r="D22" s="1">
        <f>B22+B28</f>
        <v>20.04</v>
      </c>
    </row>
    <row r="23" spans="1:4" x14ac:dyDescent="0.4">
      <c r="A23" s="1">
        <f>HLOOKUP(B23,A1:F14,C22)</f>
        <v>0.06</v>
      </c>
      <c r="B23" s="1">
        <f>B22+1</f>
        <v>21</v>
      </c>
    </row>
    <row r="24" spans="1:4" x14ac:dyDescent="0.4">
      <c r="B24" s="1">
        <f>ROUNDDOWN(B22,0)</f>
        <v>20</v>
      </c>
    </row>
    <row r="25" spans="1:4" x14ac:dyDescent="0.4">
      <c r="A25" s="1" t="s">
        <v>6</v>
      </c>
      <c r="B25" s="1">
        <f>B22-B24</f>
        <v>0</v>
      </c>
    </row>
    <row r="26" spans="1:4" x14ac:dyDescent="0.4">
      <c r="A26" s="1" t="s">
        <v>7</v>
      </c>
      <c r="B26" s="1">
        <f>A23-A22</f>
        <v>1.9999999999999997E-2</v>
      </c>
    </row>
    <row r="27" spans="1:4" x14ac:dyDescent="0.4">
      <c r="A27" s="1" t="s">
        <v>8</v>
      </c>
      <c r="B27" s="1">
        <f>A22</f>
        <v>0.04</v>
      </c>
    </row>
    <row r="28" spans="1:4" x14ac:dyDescent="0.4">
      <c r="A28" s="1" t="s">
        <v>9</v>
      </c>
      <c r="B28" s="1">
        <f>(B26*B25)+B27</f>
        <v>0.04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0" sqref="A20:E28"/>
    </sheetView>
  </sheetViews>
  <sheetFormatPr defaultColWidth="0" defaultRowHeight="12.75" x14ac:dyDescent="0.35"/>
  <cols>
    <col min="1" max="13" width="9.1328125" customWidth="1"/>
  </cols>
  <sheetData>
    <row r="1" spans="1:13" ht="15" x14ac:dyDescent="0.4">
      <c r="A1" s="1" t="s">
        <v>0</v>
      </c>
      <c r="B1" s="1">
        <v>18</v>
      </c>
      <c r="C1" s="1">
        <v>19</v>
      </c>
      <c r="D1" s="1">
        <v>20</v>
      </c>
      <c r="E1" s="1">
        <v>21</v>
      </c>
      <c r="F1" s="1">
        <v>22</v>
      </c>
      <c r="G1" s="1"/>
      <c r="M1" s="1"/>
    </row>
    <row r="2" spans="1:13" ht="15" x14ac:dyDescent="0.4">
      <c r="A2" s="1" t="s">
        <v>2</v>
      </c>
      <c r="B2" s="1"/>
      <c r="C2" s="1"/>
      <c r="D2" s="1"/>
      <c r="E2" s="1"/>
      <c r="F2" s="1"/>
      <c r="G2" s="1"/>
      <c r="M2" s="1"/>
    </row>
    <row r="3" spans="1:13" ht="15" x14ac:dyDescent="0.4">
      <c r="A3" s="1">
        <v>1</v>
      </c>
      <c r="B3" s="1">
        <v>0</v>
      </c>
      <c r="C3" s="1">
        <v>-0.01</v>
      </c>
      <c r="D3" s="1">
        <v>-0.02</v>
      </c>
      <c r="E3" s="1">
        <v>-0.02</v>
      </c>
      <c r="F3" s="1">
        <v>-0.02</v>
      </c>
      <c r="G3" s="1"/>
      <c r="M3" s="1"/>
    </row>
    <row r="4" spans="1:13" ht="15" x14ac:dyDescent="0.4">
      <c r="A4" s="1">
        <v>2</v>
      </c>
      <c r="B4" s="1">
        <v>-0.01</v>
      </c>
      <c r="C4" s="1">
        <v>-0.01</v>
      </c>
      <c r="D4" s="1">
        <v>-0.01</v>
      </c>
      <c r="E4" s="1">
        <v>-0.01</v>
      </c>
      <c r="F4" s="1">
        <v>-0.02</v>
      </c>
      <c r="G4" s="1"/>
      <c r="M4" s="1"/>
    </row>
    <row r="5" spans="1:13" ht="15" x14ac:dyDescent="0.4">
      <c r="A5" s="1">
        <v>3</v>
      </c>
      <c r="B5" s="1">
        <v>0</v>
      </c>
      <c r="C5" s="1">
        <v>-0.01</v>
      </c>
      <c r="D5" s="1">
        <v>-0.01</v>
      </c>
      <c r="E5" s="1">
        <v>-0.01</v>
      </c>
      <c r="F5" s="1">
        <v>-0.01</v>
      </c>
      <c r="G5" s="1"/>
      <c r="M5" s="1"/>
    </row>
    <row r="6" spans="1:13" ht="15" x14ac:dyDescent="0.4">
      <c r="A6" s="1">
        <v>4</v>
      </c>
      <c r="B6" s="1">
        <v>0</v>
      </c>
      <c r="C6" s="1">
        <v>-0.01</v>
      </c>
      <c r="D6" s="1">
        <v>-0.01</v>
      </c>
      <c r="E6" s="1">
        <v>-0.01</v>
      </c>
      <c r="F6" s="1">
        <v>-0.02</v>
      </c>
      <c r="G6" s="1"/>
      <c r="M6" s="1"/>
    </row>
    <row r="7" spans="1:13" ht="15" x14ac:dyDescent="0.4">
      <c r="A7" s="1">
        <v>5</v>
      </c>
      <c r="B7" s="1">
        <v>0.01</v>
      </c>
      <c r="C7" s="1">
        <v>-0.01</v>
      </c>
      <c r="D7" s="1">
        <v>-0.01</v>
      </c>
      <c r="E7" s="1">
        <v>-0.01</v>
      </c>
      <c r="F7" s="1">
        <v>0</v>
      </c>
      <c r="G7" s="1"/>
      <c r="M7" s="1"/>
    </row>
    <row r="8" spans="1:13" ht="15" x14ac:dyDescent="0.4">
      <c r="A8" s="1">
        <v>6</v>
      </c>
      <c r="B8" s="1">
        <v>-0.01</v>
      </c>
      <c r="C8" s="1">
        <v>-0.01</v>
      </c>
      <c r="D8" s="1">
        <v>-0.01</v>
      </c>
      <c r="E8" s="1">
        <v>-0.02</v>
      </c>
      <c r="F8" s="1">
        <v>-0.01</v>
      </c>
      <c r="G8" s="1"/>
      <c r="M8" s="1"/>
    </row>
    <row r="9" spans="1:13" ht="15" x14ac:dyDescent="0.4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/>
      <c r="M9" s="1"/>
    </row>
    <row r="10" spans="1:13" ht="15" x14ac:dyDescent="0.4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</row>
    <row r="11" spans="1:13" ht="15" x14ac:dyDescent="0.4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</row>
    <row r="12" spans="1:13" ht="15" x14ac:dyDescent="0.4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</row>
    <row r="13" spans="1:13" ht="15" x14ac:dyDescent="0.4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</row>
    <row r="14" spans="1:13" ht="15" x14ac:dyDescent="0.4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</row>
    <row r="15" spans="1:13" ht="15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20" spans="1:5" ht="15" x14ac:dyDescent="0.4">
      <c r="A20" s="1" t="s">
        <v>3</v>
      </c>
      <c r="B20" s="1" t="s">
        <v>4</v>
      </c>
      <c r="C20" s="1" t="s">
        <v>1</v>
      </c>
      <c r="D20" s="1" t="s">
        <v>5</v>
      </c>
      <c r="E20" s="1"/>
    </row>
    <row r="21" spans="1:5" ht="15" x14ac:dyDescent="0.4">
      <c r="A21" s="1"/>
      <c r="B21" s="1"/>
      <c r="C21" s="1"/>
      <c r="D21" s="1"/>
      <c r="E21" s="1"/>
    </row>
    <row r="22" spans="1:5" ht="15" x14ac:dyDescent="0.4">
      <c r="A22" s="1">
        <f>HLOOKUP(B22,A1:F14,C22)</f>
        <v>-0.01</v>
      </c>
      <c r="B22" s="2">
        <v>22</v>
      </c>
      <c r="C22" s="2">
        <v>5</v>
      </c>
      <c r="D22" s="1">
        <f>B22+B28</f>
        <v>21.99</v>
      </c>
      <c r="E22" s="1"/>
    </row>
    <row r="23" spans="1:5" ht="15" x14ac:dyDescent="0.4">
      <c r="A23" s="1">
        <f>HLOOKUP(B23,A1:F14,C22)</f>
        <v>-0.01</v>
      </c>
      <c r="B23" s="1">
        <f>B22+1</f>
        <v>23</v>
      </c>
      <c r="C23" s="1"/>
      <c r="D23" s="1"/>
      <c r="E23" s="1"/>
    </row>
    <row r="24" spans="1:5" ht="15" x14ac:dyDescent="0.4">
      <c r="A24" s="1"/>
      <c r="B24" s="1">
        <f>ROUNDDOWN(B22,0)</f>
        <v>22</v>
      </c>
      <c r="C24" s="1"/>
      <c r="D24" s="1"/>
      <c r="E24" s="1"/>
    </row>
    <row r="25" spans="1:5" ht="15" x14ac:dyDescent="0.4">
      <c r="A25" s="1" t="s">
        <v>6</v>
      </c>
      <c r="B25" s="1">
        <f>B22-B24</f>
        <v>0</v>
      </c>
      <c r="C25" s="1"/>
      <c r="D25" s="1"/>
      <c r="E25" s="1"/>
    </row>
    <row r="26" spans="1:5" ht="15" x14ac:dyDescent="0.4">
      <c r="A26" s="1" t="s">
        <v>7</v>
      </c>
      <c r="B26" s="1">
        <f>A23-A22</f>
        <v>0</v>
      </c>
      <c r="C26" s="1"/>
      <c r="D26" s="1"/>
      <c r="E26" s="1"/>
    </row>
    <row r="27" spans="1:5" ht="15" x14ac:dyDescent="0.4">
      <c r="A27" s="1" t="s">
        <v>8</v>
      </c>
      <c r="B27" s="1">
        <f>A22</f>
        <v>-0.01</v>
      </c>
      <c r="C27" s="1"/>
      <c r="D27" s="1"/>
      <c r="E27" s="1"/>
    </row>
    <row r="28" spans="1:5" ht="15" x14ac:dyDescent="0.4">
      <c r="A28" s="1" t="s">
        <v>9</v>
      </c>
      <c r="B28" s="1">
        <f>(B26*B25)+B27</f>
        <v>-0.01</v>
      </c>
      <c r="C28" s="1"/>
      <c r="D28" s="1"/>
      <c r="E28" s="1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1" workbookViewId="0">
      <selection activeCell="K17" sqref="K17"/>
    </sheetView>
  </sheetViews>
  <sheetFormatPr defaultRowHeight="12.75" x14ac:dyDescent="0.35"/>
  <cols>
    <col min="1" max="1" width="21.86328125" customWidth="1"/>
    <col min="2" max="2" width="14.86328125" customWidth="1"/>
    <col min="3" max="3" width="11.86328125" customWidth="1"/>
  </cols>
  <sheetData>
    <row r="1" spans="1:8" ht="15" x14ac:dyDescent="0.4">
      <c r="A1" s="1" t="s">
        <v>0</v>
      </c>
      <c r="B1" s="1">
        <v>17</v>
      </c>
      <c r="C1" s="1">
        <v>18</v>
      </c>
      <c r="D1" s="1">
        <v>19</v>
      </c>
      <c r="E1" s="1">
        <v>20</v>
      </c>
      <c r="F1" s="1">
        <v>21</v>
      </c>
      <c r="G1" s="1">
        <v>22</v>
      </c>
      <c r="H1" s="1">
        <v>23</v>
      </c>
    </row>
    <row r="2" spans="1:8" ht="15" x14ac:dyDescent="0.4">
      <c r="A2" s="1" t="s">
        <v>2</v>
      </c>
      <c r="B2" s="1"/>
      <c r="C2" s="1"/>
      <c r="D2" s="1"/>
      <c r="E2" s="1"/>
      <c r="F2" s="1"/>
      <c r="G2" s="1"/>
      <c r="H2" s="1"/>
    </row>
    <row r="3" spans="1:8" ht="15" x14ac:dyDescent="0.4">
      <c r="A3" s="1">
        <v>1</v>
      </c>
      <c r="B3" s="1">
        <v>1.7000000000000001E-2</v>
      </c>
      <c r="C3" s="1">
        <v>1.2E-2</v>
      </c>
      <c r="D3" s="1">
        <v>1.9E-2</v>
      </c>
      <c r="E3" s="1">
        <v>1.6E-2</v>
      </c>
      <c r="F3" s="1">
        <v>2.1000000000000001E-2</v>
      </c>
      <c r="G3" s="1">
        <v>2.1999999999999999E-2</v>
      </c>
      <c r="H3" s="1">
        <v>1.9E-2</v>
      </c>
    </row>
    <row r="4" spans="1:8" ht="15" x14ac:dyDescent="0.4">
      <c r="A4" s="1">
        <v>2</v>
      </c>
      <c r="B4" s="1">
        <v>1.2999999999999999E-2</v>
      </c>
      <c r="C4" s="1">
        <v>1.2E-2</v>
      </c>
      <c r="D4" s="1">
        <v>2.1000000000000001E-2</v>
      </c>
      <c r="E4" s="1">
        <v>1.7999999999999999E-2</v>
      </c>
      <c r="F4" s="1">
        <v>2.3E-2</v>
      </c>
      <c r="G4" s="1">
        <v>2.5999999999999999E-2</v>
      </c>
      <c r="H4" s="1">
        <v>2.5000000000000001E-2</v>
      </c>
    </row>
    <row r="5" spans="1:8" ht="15" x14ac:dyDescent="0.4">
      <c r="A5" s="1">
        <v>3</v>
      </c>
      <c r="B5" s="1">
        <v>3.5000000000000003E-2</v>
      </c>
      <c r="C5" s="1">
        <v>2.5999999999999999E-2</v>
      </c>
      <c r="D5" s="1">
        <v>2.9000000000000001E-2</v>
      </c>
      <c r="E5" s="1">
        <v>2.5999999999999999E-2</v>
      </c>
      <c r="F5" s="1">
        <v>2.3E-2</v>
      </c>
      <c r="G5" s="1">
        <v>1.6E-2</v>
      </c>
      <c r="H5" s="1">
        <v>1.2999999999999999E-2</v>
      </c>
    </row>
    <row r="6" spans="1:8" ht="15" x14ac:dyDescent="0.4">
      <c r="A6" s="1">
        <v>4</v>
      </c>
      <c r="B6" s="1">
        <v>2.5000000000000001E-2</v>
      </c>
      <c r="C6" s="1">
        <v>2.4E-2</v>
      </c>
      <c r="D6" s="1">
        <v>2.3E-2</v>
      </c>
      <c r="E6" s="1">
        <v>2.4E-2</v>
      </c>
      <c r="F6" s="1">
        <v>2.1000000000000001E-2</v>
      </c>
      <c r="G6" s="1">
        <v>1.6E-2</v>
      </c>
      <c r="H6" s="1">
        <v>1.2999999999999999E-2</v>
      </c>
    </row>
    <row r="7" spans="1:8" ht="15" x14ac:dyDescent="0.4">
      <c r="A7" s="1">
        <v>5</v>
      </c>
      <c r="B7" s="1">
        <v>2.5000000000000001E-2</v>
      </c>
      <c r="C7" s="1">
        <v>2.1999999999999999E-2</v>
      </c>
      <c r="D7" s="1">
        <v>2.5000000000000001E-2</v>
      </c>
      <c r="E7" s="1">
        <v>2.5999999999999999E-2</v>
      </c>
      <c r="F7" s="1">
        <v>2.5000000000000001E-2</v>
      </c>
      <c r="G7" s="1">
        <v>2.5999999999999999E-2</v>
      </c>
      <c r="H7" s="1">
        <v>1.7000000000000001E-2</v>
      </c>
    </row>
    <row r="8" spans="1:8" ht="15" x14ac:dyDescent="0.4">
      <c r="A8" s="1">
        <v>6</v>
      </c>
      <c r="B8" s="1">
        <v>2.5000000000000001E-2</v>
      </c>
      <c r="C8" s="1">
        <v>0.02</v>
      </c>
      <c r="D8" s="1">
        <v>2.1000000000000001E-2</v>
      </c>
      <c r="E8" s="1">
        <v>0.02</v>
      </c>
      <c r="F8" s="1">
        <v>1.9E-2</v>
      </c>
      <c r="G8" s="1">
        <v>1.6E-2</v>
      </c>
      <c r="H8" s="1">
        <v>8.9999999999999993E-3</v>
      </c>
    </row>
    <row r="9" spans="1:8" ht="15" x14ac:dyDescent="0.4">
      <c r="A9" s="1">
        <v>7</v>
      </c>
      <c r="B9" s="1">
        <v>2.3E-2</v>
      </c>
      <c r="C9" s="1">
        <v>2.5999999999999999E-2</v>
      </c>
      <c r="D9" s="1">
        <v>2.3E-2</v>
      </c>
      <c r="E9" s="1">
        <v>2.4E-2</v>
      </c>
      <c r="F9" s="1">
        <v>2.7E-2</v>
      </c>
      <c r="G9" s="1">
        <v>2.5999999999999999E-2</v>
      </c>
      <c r="H9" s="1">
        <v>2.3E-2</v>
      </c>
    </row>
    <row r="10" spans="1:8" ht="15" x14ac:dyDescent="0.4">
      <c r="A10" s="1">
        <v>8</v>
      </c>
      <c r="B10" s="1">
        <v>2.3E-2</v>
      </c>
      <c r="C10" s="1">
        <v>2.8000000000000001E-2</v>
      </c>
      <c r="D10" s="1">
        <v>2.3E-2</v>
      </c>
      <c r="E10" s="1">
        <v>2.5999999999999999E-2</v>
      </c>
      <c r="F10" s="1">
        <v>2.5000000000000001E-2</v>
      </c>
      <c r="G10" s="1">
        <v>2.4E-2</v>
      </c>
      <c r="H10" s="1">
        <v>2.3E-2</v>
      </c>
    </row>
    <row r="11" spans="1:8" ht="15" x14ac:dyDescent="0.4">
      <c r="A11" s="1">
        <v>9</v>
      </c>
      <c r="B11" s="1">
        <v>2.3E-2</v>
      </c>
      <c r="C11" s="1">
        <v>2.5999999999999999E-2</v>
      </c>
      <c r="D11" s="1">
        <v>2.3E-2</v>
      </c>
      <c r="E11" s="1">
        <v>2.1999999999999999E-2</v>
      </c>
      <c r="F11" s="1">
        <v>1.4999999999999999E-2</v>
      </c>
      <c r="G11" s="1">
        <v>1.6E-2</v>
      </c>
      <c r="H11" s="1">
        <v>1.2999999999999999E-2</v>
      </c>
    </row>
    <row r="12" spans="1:8" ht="15" x14ac:dyDescent="0.4">
      <c r="A12" s="1">
        <v>10</v>
      </c>
      <c r="B12" s="1">
        <v>3.9E-2</v>
      </c>
      <c r="C12" s="1">
        <v>0.04</v>
      </c>
      <c r="D12" s="1">
        <v>3.9E-2</v>
      </c>
      <c r="E12" s="1">
        <v>3.5999999999999997E-2</v>
      </c>
      <c r="F12" s="1">
        <v>3.5000000000000003E-2</v>
      </c>
      <c r="G12" s="1">
        <v>3.7999999999999999E-2</v>
      </c>
      <c r="H12" s="1">
        <v>3.9E-2</v>
      </c>
    </row>
    <row r="13" spans="1:8" ht="15" x14ac:dyDescent="0.4">
      <c r="A13" s="1"/>
      <c r="B13" s="1"/>
      <c r="C13" s="1"/>
      <c r="D13" s="1"/>
      <c r="E13" s="1"/>
      <c r="F13" s="1"/>
      <c r="G13" s="1"/>
      <c r="H13" s="1"/>
    </row>
    <row r="14" spans="1:8" ht="15" x14ac:dyDescent="0.4">
      <c r="A14" s="1"/>
      <c r="B14" s="1"/>
      <c r="C14" s="1"/>
      <c r="D14" s="1"/>
      <c r="E14" s="1"/>
      <c r="F14" s="1"/>
      <c r="G14" s="1"/>
      <c r="H14" s="1"/>
    </row>
    <row r="20" spans="1:7" ht="15" x14ac:dyDescent="0.4">
      <c r="A20" s="1" t="s">
        <v>3</v>
      </c>
      <c r="B20" s="1" t="s">
        <v>4</v>
      </c>
      <c r="C20" s="1" t="s">
        <v>1</v>
      </c>
      <c r="D20" s="1" t="s">
        <v>5</v>
      </c>
      <c r="E20" s="1"/>
      <c r="G20" s="1" t="s">
        <v>10</v>
      </c>
    </row>
    <row r="21" spans="1:7" ht="15" x14ac:dyDescent="0.4">
      <c r="A21" s="1"/>
      <c r="B21" s="1"/>
      <c r="C21" s="1"/>
      <c r="D21" s="1"/>
      <c r="E21" s="1"/>
    </row>
    <row r="22" spans="1:7" ht="15" x14ac:dyDescent="0.4">
      <c r="A22" s="1">
        <f>HLOOKUP(B22,A1:H14,C22)</f>
        <v>2.3E-2</v>
      </c>
      <c r="B22" s="2">
        <v>21</v>
      </c>
      <c r="C22" s="2">
        <v>4</v>
      </c>
      <c r="D22" s="1">
        <f>B22+B28</f>
        <v>21.023</v>
      </c>
      <c r="E22" s="1"/>
    </row>
    <row r="23" spans="1:7" ht="15" x14ac:dyDescent="0.4">
      <c r="A23" s="1">
        <f>HLOOKUP(B23,A1:H14,C22)</f>
        <v>2.5999999999999999E-2</v>
      </c>
      <c r="B23" s="1">
        <f>B22+1</f>
        <v>22</v>
      </c>
      <c r="C23" s="1"/>
      <c r="D23" s="1"/>
      <c r="E23" s="1"/>
    </row>
    <row r="24" spans="1:7" ht="15" x14ac:dyDescent="0.4">
      <c r="A24" s="1"/>
      <c r="B24" s="1">
        <f>ROUNDDOWN(B22,0)</f>
        <v>21</v>
      </c>
      <c r="C24" s="1"/>
      <c r="D24" s="1"/>
      <c r="E24" s="1"/>
    </row>
    <row r="25" spans="1:7" ht="15" x14ac:dyDescent="0.4">
      <c r="A25" s="1" t="s">
        <v>6</v>
      </c>
      <c r="B25" s="1">
        <f>B22-B24</f>
        <v>0</v>
      </c>
      <c r="C25" s="1"/>
      <c r="D25" s="1"/>
      <c r="E25" s="1"/>
    </row>
    <row r="26" spans="1:7" ht="15" x14ac:dyDescent="0.4">
      <c r="A26" s="1" t="s">
        <v>7</v>
      </c>
      <c r="B26" s="1">
        <f>A23-A22</f>
        <v>2.9999999999999992E-3</v>
      </c>
      <c r="C26" s="1"/>
      <c r="D26" s="1"/>
      <c r="E26" s="1"/>
    </row>
    <row r="27" spans="1:7" ht="15" x14ac:dyDescent="0.4">
      <c r="A27" s="1" t="s">
        <v>8</v>
      </c>
      <c r="B27" s="1">
        <f>A22</f>
        <v>2.3E-2</v>
      </c>
      <c r="C27" s="1"/>
      <c r="D27" s="1"/>
      <c r="E27" s="1"/>
    </row>
    <row r="28" spans="1:7" ht="15" x14ac:dyDescent="0.4">
      <c r="A28" s="1" t="s">
        <v>9</v>
      </c>
      <c r="B28" s="1">
        <f>(B26*B25)+B27</f>
        <v>2.3E-2</v>
      </c>
      <c r="C28" s="1"/>
      <c r="D28" s="1"/>
      <c r="E28" s="1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28" sqref="I28"/>
    </sheetView>
  </sheetViews>
  <sheetFormatPr defaultRowHeight="12.75" x14ac:dyDescent="0.35"/>
  <sheetData>
    <row r="1" spans="1:8" ht="15" x14ac:dyDescent="0.4">
      <c r="A1" s="1" t="s">
        <v>0</v>
      </c>
      <c r="B1" s="1">
        <v>17</v>
      </c>
      <c r="C1" s="1">
        <v>18</v>
      </c>
      <c r="D1" s="1">
        <v>19</v>
      </c>
      <c r="E1" s="1">
        <v>20</v>
      </c>
      <c r="F1" s="1">
        <v>21</v>
      </c>
      <c r="G1" s="1">
        <v>22</v>
      </c>
      <c r="H1" s="1">
        <v>23</v>
      </c>
    </row>
    <row r="2" spans="1:8" ht="15" x14ac:dyDescent="0.4">
      <c r="A2" s="1" t="s">
        <v>2</v>
      </c>
      <c r="B2" s="1"/>
      <c r="C2" s="1"/>
      <c r="D2" s="1"/>
      <c r="E2" s="1"/>
      <c r="F2" s="1"/>
      <c r="G2" s="1"/>
      <c r="H2" s="1"/>
    </row>
    <row r="3" spans="1:8" ht="15" x14ac:dyDescent="0.4">
      <c r="A3" s="1">
        <v>1</v>
      </c>
      <c r="B3" s="1">
        <v>1.2999999999999999E-2</v>
      </c>
      <c r="C3" s="1">
        <v>1.2E-2</v>
      </c>
      <c r="D3" s="1">
        <v>0.01</v>
      </c>
      <c r="E3" s="1">
        <v>1.2E-2</v>
      </c>
      <c r="F3" s="1">
        <v>1E-3</v>
      </c>
      <c r="G3" s="1">
        <v>3.0000000000000001E-3</v>
      </c>
      <c r="H3" s="1">
        <v>2E-3</v>
      </c>
    </row>
    <row r="4" spans="1:8" ht="15" x14ac:dyDescent="0.4">
      <c r="A4" s="1">
        <v>2</v>
      </c>
      <c r="B4" s="1">
        <v>2.1000000000000001E-2</v>
      </c>
      <c r="C4" s="1">
        <v>1.4E-2</v>
      </c>
      <c r="D4" s="1">
        <v>1.7999999999999999E-2</v>
      </c>
      <c r="E4" s="1">
        <v>1.4E-2</v>
      </c>
      <c r="F4" s="1">
        <v>1.0999999999999999E-2</v>
      </c>
      <c r="G4" s="1">
        <v>7.0000000000000001E-3</v>
      </c>
      <c r="H4" s="1">
        <v>6.0000000000000001E-3</v>
      </c>
    </row>
    <row r="5" spans="1:8" ht="15" x14ac:dyDescent="0.4">
      <c r="A5" s="1">
        <v>3</v>
      </c>
      <c r="B5" s="1">
        <v>2.9000000000000001E-2</v>
      </c>
      <c r="C5" s="1">
        <v>2.1999999999999999E-2</v>
      </c>
      <c r="D5" s="1">
        <v>2.5999999999999999E-2</v>
      </c>
      <c r="E5" s="1">
        <v>2.1999999999999999E-2</v>
      </c>
      <c r="F5" s="1">
        <v>2.3E-2</v>
      </c>
      <c r="G5" s="1">
        <v>1.4999999999999999E-2</v>
      </c>
      <c r="H5" s="1">
        <v>0.01</v>
      </c>
    </row>
    <row r="6" spans="1:8" ht="15" x14ac:dyDescent="0.4">
      <c r="A6" s="1">
        <v>4</v>
      </c>
      <c r="B6" s="1">
        <v>1E-3</v>
      </c>
      <c r="C6" s="1">
        <v>4.0000000000000001E-3</v>
      </c>
      <c r="D6" s="1">
        <v>8.0000000000000002E-3</v>
      </c>
      <c r="E6" s="1">
        <v>1.4E-2</v>
      </c>
      <c r="F6" s="1">
        <v>1.7000000000000001E-2</v>
      </c>
      <c r="G6" s="1">
        <v>2.3E-2</v>
      </c>
      <c r="H6" s="1">
        <v>2.1999999999999999E-2</v>
      </c>
    </row>
    <row r="7" spans="1:8" ht="15" x14ac:dyDescent="0.4">
      <c r="A7" s="1">
        <v>5</v>
      </c>
      <c r="B7" s="1">
        <v>8.9999999999999993E-3</v>
      </c>
      <c r="C7" s="1">
        <v>1.4E-2</v>
      </c>
      <c r="D7" s="1">
        <v>1.2E-2</v>
      </c>
      <c r="E7" s="1">
        <v>1.2E-2</v>
      </c>
      <c r="F7" s="1">
        <v>1.0999999999999999E-2</v>
      </c>
      <c r="G7" s="1">
        <v>1.2999999999999999E-2</v>
      </c>
      <c r="H7" s="1">
        <v>8.0000000000000002E-3</v>
      </c>
    </row>
    <row r="8" spans="1:8" ht="15" x14ac:dyDescent="0.4">
      <c r="A8" s="1">
        <v>6</v>
      </c>
      <c r="B8" s="1">
        <v>3.0000000000000001E-3</v>
      </c>
      <c r="C8" s="1">
        <v>1.4E-2</v>
      </c>
      <c r="D8" s="1">
        <v>0.01</v>
      </c>
      <c r="E8" s="1">
        <v>1.2E-2</v>
      </c>
      <c r="F8" s="1">
        <v>1.2999999999999999E-2</v>
      </c>
      <c r="G8" s="1">
        <v>1.2999999999999999E-2</v>
      </c>
      <c r="H8" s="1">
        <v>1.4E-2</v>
      </c>
    </row>
    <row r="9" spans="1:8" ht="15" x14ac:dyDescent="0.4">
      <c r="A9" s="1">
        <v>7</v>
      </c>
      <c r="B9" s="1">
        <v>0</v>
      </c>
      <c r="C9" s="1">
        <f t="shared" ref="C9:C14" si="0">ROUND((B9+D9)/2,2)</f>
        <v>0</v>
      </c>
      <c r="D9" s="1">
        <v>0</v>
      </c>
      <c r="E9" s="1">
        <f t="shared" ref="E9:E14" si="1">ROUND((D9+F9)/2,2)</f>
        <v>0</v>
      </c>
      <c r="F9" s="1">
        <v>0</v>
      </c>
      <c r="G9" s="1">
        <f t="shared" ref="G9:G14" si="2">ROUND((F9+H9)/2,2)</f>
        <v>0</v>
      </c>
      <c r="H9" s="1">
        <v>0</v>
      </c>
    </row>
    <row r="10" spans="1:8" ht="15" x14ac:dyDescent="0.4">
      <c r="A10" s="1">
        <v>8</v>
      </c>
      <c r="B10" s="1">
        <v>0</v>
      </c>
      <c r="C10" s="1">
        <f t="shared" si="0"/>
        <v>0</v>
      </c>
      <c r="D10" s="1">
        <v>0</v>
      </c>
      <c r="E10" s="1">
        <f t="shared" si="1"/>
        <v>0</v>
      </c>
      <c r="F10" s="1">
        <v>0</v>
      </c>
      <c r="G10" s="1">
        <f t="shared" si="2"/>
        <v>0</v>
      </c>
      <c r="H10" s="1">
        <v>0</v>
      </c>
    </row>
    <row r="11" spans="1:8" ht="15" x14ac:dyDescent="0.4">
      <c r="A11" s="1">
        <v>9</v>
      </c>
      <c r="B11" s="1">
        <v>0</v>
      </c>
      <c r="C11" s="1">
        <f t="shared" si="0"/>
        <v>0</v>
      </c>
      <c r="D11" s="1">
        <v>0</v>
      </c>
      <c r="E11" s="1">
        <f t="shared" si="1"/>
        <v>0</v>
      </c>
      <c r="F11" s="1">
        <v>0</v>
      </c>
      <c r="G11" s="1">
        <f t="shared" si="2"/>
        <v>0</v>
      </c>
      <c r="H11" s="1">
        <v>0</v>
      </c>
    </row>
    <row r="12" spans="1:8" ht="15" x14ac:dyDescent="0.4">
      <c r="A12" s="1">
        <v>10</v>
      </c>
      <c r="B12" s="1">
        <v>0</v>
      </c>
      <c r="C12" s="1">
        <f t="shared" si="0"/>
        <v>0</v>
      </c>
      <c r="D12" s="1">
        <v>0</v>
      </c>
      <c r="E12" s="1">
        <f t="shared" si="1"/>
        <v>0</v>
      </c>
      <c r="F12" s="1">
        <v>0</v>
      </c>
      <c r="G12" s="1">
        <f t="shared" si="2"/>
        <v>0</v>
      </c>
      <c r="H12" s="1">
        <v>0</v>
      </c>
    </row>
    <row r="13" spans="1:8" ht="15" x14ac:dyDescent="0.4">
      <c r="A13" s="1">
        <v>11</v>
      </c>
      <c r="B13" s="1">
        <v>0</v>
      </c>
      <c r="C13" s="1">
        <f t="shared" si="0"/>
        <v>0</v>
      </c>
      <c r="D13" s="1">
        <v>0</v>
      </c>
      <c r="E13" s="1">
        <f t="shared" si="1"/>
        <v>0</v>
      </c>
      <c r="F13" s="1">
        <v>0</v>
      </c>
      <c r="G13" s="1">
        <f t="shared" si="2"/>
        <v>0</v>
      </c>
      <c r="H13" s="1">
        <v>0</v>
      </c>
    </row>
    <row r="14" spans="1:8" ht="15" x14ac:dyDescent="0.4">
      <c r="A14" s="1">
        <v>12</v>
      </c>
      <c r="B14" s="1">
        <v>0</v>
      </c>
      <c r="C14" s="1">
        <f t="shared" si="0"/>
        <v>0</v>
      </c>
      <c r="D14" s="1">
        <v>0</v>
      </c>
      <c r="E14" s="1">
        <f t="shared" si="1"/>
        <v>0</v>
      </c>
      <c r="F14" s="1">
        <v>0</v>
      </c>
      <c r="G14" s="1">
        <f t="shared" si="2"/>
        <v>0</v>
      </c>
      <c r="H14" s="1">
        <v>0</v>
      </c>
    </row>
    <row r="20" spans="1:5" ht="15" x14ac:dyDescent="0.4">
      <c r="A20" s="1" t="s">
        <v>3</v>
      </c>
      <c r="B20" s="1" t="s">
        <v>4</v>
      </c>
      <c r="C20" s="1" t="s">
        <v>1</v>
      </c>
      <c r="D20" s="1" t="s">
        <v>5</v>
      </c>
      <c r="E20" s="1"/>
    </row>
    <row r="21" spans="1:5" ht="15" x14ac:dyDescent="0.4">
      <c r="A21" s="1"/>
      <c r="B21" s="1"/>
      <c r="C21" s="1"/>
      <c r="D21" s="1"/>
      <c r="E21" s="1"/>
    </row>
    <row r="22" spans="1:5" ht="15" x14ac:dyDescent="0.4">
      <c r="A22" s="1">
        <f>HLOOKUP(B22,A1:H14,C22)</f>
        <v>1.0999999999999999E-2</v>
      </c>
      <c r="B22" s="2">
        <v>21</v>
      </c>
      <c r="C22" s="2">
        <v>4</v>
      </c>
      <c r="D22" s="1">
        <f>B22+B28</f>
        <v>21.010999999999999</v>
      </c>
      <c r="E22" s="1"/>
    </row>
    <row r="23" spans="1:5" ht="15" x14ac:dyDescent="0.4">
      <c r="A23" s="1">
        <f>HLOOKUP(B23,A1:H14,C22)</f>
        <v>7.0000000000000001E-3</v>
      </c>
      <c r="B23" s="1">
        <f>B22+1</f>
        <v>22</v>
      </c>
      <c r="C23" s="1"/>
      <c r="D23" s="1"/>
      <c r="E23" s="1"/>
    </row>
    <row r="24" spans="1:5" ht="15" x14ac:dyDescent="0.4">
      <c r="A24" s="1"/>
      <c r="B24" s="1">
        <f>ROUNDDOWN(B22,0)</f>
        <v>21</v>
      </c>
      <c r="C24" s="1"/>
      <c r="D24" s="1"/>
      <c r="E24" s="1"/>
    </row>
    <row r="25" spans="1:5" ht="15" x14ac:dyDescent="0.4">
      <c r="A25" s="1" t="s">
        <v>6</v>
      </c>
      <c r="B25" s="1">
        <f>B22-B24</f>
        <v>0</v>
      </c>
      <c r="C25" s="1"/>
      <c r="D25" s="1"/>
      <c r="E25" s="1"/>
    </row>
    <row r="26" spans="1:5" ht="15" x14ac:dyDescent="0.4">
      <c r="A26" s="1" t="s">
        <v>7</v>
      </c>
      <c r="B26" s="1">
        <f>A23-A22</f>
        <v>-3.9999999999999992E-3</v>
      </c>
      <c r="C26" s="1"/>
      <c r="D26" s="1"/>
      <c r="E26" s="1"/>
    </row>
    <row r="27" spans="1:5" ht="15" x14ac:dyDescent="0.4">
      <c r="A27" s="1" t="s">
        <v>8</v>
      </c>
      <c r="B27" s="1">
        <f>A22</f>
        <v>1.0999999999999999E-2</v>
      </c>
      <c r="C27" s="1"/>
      <c r="D27" s="1"/>
      <c r="E27" s="1"/>
    </row>
    <row r="28" spans="1:5" ht="15" x14ac:dyDescent="0.4">
      <c r="A28" s="1" t="s">
        <v>9</v>
      </c>
      <c r="B28" s="1">
        <f>(B26*B25)+B27</f>
        <v>1.0999999999999999E-2</v>
      </c>
      <c r="C28" s="1"/>
      <c r="D28" s="1"/>
      <c r="E28" s="1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21" workbookViewId="0">
      <selection activeCell="B23" sqref="B23"/>
    </sheetView>
  </sheetViews>
  <sheetFormatPr defaultRowHeight="12.75" x14ac:dyDescent="0.35"/>
  <cols>
    <col min="1" max="1" width="14.1328125" bestFit="1" customWidth="1"/>
    <col min="4" max="4" width="9.59765625" bestFit="1" customWidth="1"/>
  </cols>
  <sheetData>
    <row r="1" spans="1:13" ht="15" x14ac:dyDescent="0.4">
      <c r="A1" s="1" t="s">
        <v>0</v>
      </c>
      <c r="B1" s="1">
        <v>18</v>
      </c>
      <c r="C1" s="1">
        <v>20</v>
      </c>
      <c r="D1" s="1">
        <v>22</v>
      </c>
      <c r="E1" s="1"/>
      <c r="F1" s="1"/>
      <c r="G1" s="1"/>
      <c r="M1" s="1"/>
    </row>
    <row r="2" spans="1:13" ht="15" x14ac:dyDescent="0.4">
      <c r="A2" s="1" t="s">
        <v>2</v>
      </c>
      <c r="B2" s="1"/>
      <c r="C2" s="1"/>
      <c r="D2" s="1"/>
      <c r="E2" s="1"/>
      <c r="F2" s="1"/>
      <c r="G2" s="1"/>
      <c r="M2" s="1"/>
    </row>
    <row r="3" spans="1:13" ht="15" x14ac:dyDescent="0.4">
      <c r="A3" s="1">
        <v>1</v>
      </c>
      <c r="B3" s="1">
        <v>-1.2999999999999999E-2</v>
      </c>
      <c r="C3" s="1">
        <v>-1.2E-2</v>
      </c>
      <c r="D3" s="1">
        <v>-1.0999999999999999E-2</v>
      </c>
      <c r="E3" s="1"/>
      <c r="F3" s="1"/>
      <c r="G3" s="1"/>
      <c r="M3" s="1"/>
    </row>
    <row r="4" spans="1:13" ht="15" x14ac:dyDescent="0.4">
      <c r="A4" s="1">
        <v>2</v>
      </c>
      <c r="B4" s="1">
        <v>-8.9999999999999993E-3</v>
      </c>
      <c r="C4" s="1">
        <v>-1.2E-2</v>
      </c>
      <c r="D4" s="1">
        <v>-1.0999999999999999E-2</v>
      </c>
      <c r="E4" s="1"/>
      <c r="F4" s="1"/>
      <c r="G4" s="1"/>
      <c r="M4" s="1"/>
    </row>
    <row r="5" spans="1:13" ht="15" x14ac:dyDescent="0.4">
      <c r="A5" s="1">
        <v>3</v>
      </c>
      <c r="B5" s="1">
        <v>-1.4E-2</v>
      </c>
      <c r="C5" s="1">
        <v>-1.2999999999999999E-2</v>
      </c>
      <c r="D5" s="1">
        <v>-1.2E-2</v>
      </c>
      <c r="E5" s="1"/>
      <c r="F5" s="1"/>
      <c r="G5" s="1"/>
      <c r="M5" s="1"/>
    </row>
    <row r="6" spans="1:13" ht="15" x14ac:dyDescent="0.4">
      <c r="A6" s="1">
        <v>4</v>
      </c>
      <c r="B6" s="1">
        <v>-1.4999999999999999E-2</v>
      </c>
      <c r="C6" s="1">
        <v>-1.4999999999999999E-2</v>
      </c>
      <c r="D6" s="1">
        <v>-1.4E-2</v>
      </c>
      <c r="E6" s="1"/>
      <c r="F6" s="1"/>
      <c r="G6" s="1"/>
      <c r="M6" s="1"/>
    </row>
    <row r="7" spans="1:13" ht="15" x14ac:dyDescent="0.4">
      <c r="A7" s="1">
        <v>5</v>
      </c>
      <c r="B7" s="1">
        <v>-1.7000000000000001E-2</v>
      </c>
      <c r="C7" s="1">
        <v>-1.7000000000000001E-2</v>
      </c>
      <c r="D7" s="1">
        <v>-1.6E-2</v>
      </c>
      <c r="E7" s="1"/>
      <c r="F7" s="1"/>
      <c r="G7" s="1"/>
      <c r="M7" s="1"/>
    </row>
    <row r="8" spans="1:13" ht="15" x14ac:dyDescent="0.4">
      <c r="A8" s="1">
        <v>6</v>
      </c>
      <c r="B8" s="1">
        <v>-1.2999999999999999E-2</v>
      </c>
      <c r="C8" s="1">
        <v>-1.2E-2</v>
      </c>
      <c r="D8" s="1">
        <v>-1.2999999999999999E-2</v>
      </c>
      <c r="E8" s="1"/>
      <c r="F8" s="1"/>
      <c r="G8" s="1"/>
      <c r="M8" s="1"/>
    </row>
    <row r="9" spans="1:13" ht="15" x14ac:dyDescent="0.4">
      <c r="A9" s="1">
        <v>7</v>
      </c>
      <c r="B9" s="1">
        <v>-1.6E-2</v>
      </c>
      <c r="C9" s="1">
        <v>-1.9E-2</v>
      </c>
      <c r="D9" s="1">
        <v>-1.7000000000000001E-2</v>
      </c>
      <c r="E9" s="1"/>
      <c r="F9" s="1"/>
      <c r="G9" s="1"/>
      <c r="M9" s="1"/>
    </row>
    <row r="10" spans="1:13" ht="15" x14ac:dyDescent="0.4">
      <c r="A10" s="1">
        <v>8</v>
      </c>
      <c r="B10" s="1">
        <v>-1.4999999999999999E-2</v>
      </c>
      <c r="C10" s="1">
        <v>-1.6E-2</v>
      </c>
      <c r="D10" s="1">
        <v>-1.7999999999999999E-2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15" x14ac:dyDescent="0.4">
      <c r="A11" s="1">
        <v>9</v>
      </c>
      <c r="B11" s="1">
        <v>-1.2999999999999999E-2</v>
      </c>
      <c r="C11" s="1">
        <v>-1.4999999999999999E-2</v>
      </c>
      <c r="D11" s="1">
        <v>-1.4999999999999999E-2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15" x14ac:dyDescent="0.4">
      <c r="A12" s="1">
        <v>10</v>
      </c>
      <c r="B12" s="1">
        <v>-1.0999999999999999E-2</v>
      </c>
      <c r="C12" s="1">
        <v>-1.4999999999999999E-2</v>
      </c>
      <c r="D12" s="1">
        <v>-1.2999999999999999E-2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" x14ac:dyDescent="0.4">
      <c r="F15" s="1"/>
      <c r="G15" s="1"/>
      <c r="H15" s="1"/>
      <c r="I15" s="1"/>
      <c r="J15" s="1"/>
      <c r="K15" s="1"/>
      <c r="L15" s="1"/>
      <c r="M15" s="1"/>
    </row>
    <row r="20" spans="1:5" ht="15" x14ac:dyDescent="0.4">
      <c r="A20" s="1" t="s">
        <v>3</v>
      </c>
      <c r="B20" s="1" t="s">
        <v>4</v>
      </c>
      <c r="C20" s="1" t="s">
        <v>1</v>
      </c>
      <c r="D20" s="1" t="s">
        <v>5</v>
      </c>
      <c r="E20" s="1"/>
    </row>
    <row r="21" spans="1:5" ht="15" x14ac:dyDescent="0.4">
      <c r="A21" s="1"/>
      <c r="B21" s="1"/>
      <c r="C21" s="1"/>
      <c r="D21" s="1"/>
      <c r="E21" s="1"/>
    </row>
    <row r="22" spans="1:5" ht="15" x14ac:dyDescent="0.4">
      <c r="A22" s="1">
        <f>HLOOKUP(B22,A1:F14,C22)</f>
        <v>-1.2999999999999999E-2</v>
      </c>
      <c r="B22" s="2">
        <v>20</v>
      </c>
      <c r="C22" s="2">
        <v>5</v>
      </c>
      <c r="D22" s="3">
        <f>B22+B28</f>
        <v>19.986999999999998</v>
      </c>
      <c r="E22" s="1"/>
    </row>
    <row r="23" spans="1:5" ht="15" x14ac:dyDescent="0.4">
      <c r="A23" s="1">
        <f>HLOOKUP(B23,A1:F14,C22)</f>
        <v>-1.2E-2</v>
      </c>
      <c r="B23" s="1">
        <f>B22+2</f>
        <v>22</v>
      </c>
      <c r="C23" s="1"/>
      <c r="D23" s="1"/>
      <c r="E23" s="1"/>
    </row>
    <row r="24" spans="1:5" ht="15" x14ac:dyDescent="0.4">
      <c r="A24" s="1"/>
      <c r="B24" s="1">
        <f>ROUNDDOWN(B22,0)</f>
        <v>20</v>
      </c>
      <c r="C24" s="1"/>
      <c r="D24" s="1"/>
      <c r="E24" s="1"/>
    </row>
    <row r="25" spans="1:5" ht="15" x14ac:dyDescent="0.4">
      <c r="A25" s="1" t="s">
        <v>6</v>
      </c>
      <c r="B25" s="1">
        <f>B22-B24</f>
        <v>0</v>
      </c>
      <c r="C25" s="1"/>
      <c r="D25" s="1"/>
      <c r="E25" s="1"/>
    </row>
    <row r="26" spans="1:5" ht="15" x14ac:dyDescent="0.4">
      <c r="A26" s="1" t="s">
        <v>7</v>
      </c>
      <c r="B26" s="1">
        <f>A23-A22</f>
        <v>9.9999999999999915E-4</v>
      </c>
      <c r="C26" s="1"/>
      <c r="D26" s="1"/>
      <c r="E26" s="1"/>
    </row>
    <row r="27" spans="1:5" ht="15" x14ac:dyDescent="0.4">
      <c r="A27" s="1" t="s">
        <v>8</v>
      </c>
      <c r="B27" s="1">
        <f>A22</f>
        <v>-1.2999999999999999E-2</v>
      </c>
      <c r="C27" s="1"/>
      <c r="D27" s="1"/>
      <c r="E27" s="1"/>
    </row>
    <row r="28" spans="1:5" ht="15" x14ac:dyDescent="0.4">
      <c r="A28" s="1" t="s">
        <v>9</v>
      </c>
      <c r="B28" s="1">
        <f>(B26*B25)+B27</f>
        <v>-1.2999999999999999E-2</v>
      </c>
      <c r="C28" s="1"/>
      <c r="D28" s="1"/>
      <c r="E2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Edale131</vt:lpstr>
      <vt:lpstr>Scanning</vt:lpstr>
      <vt:lpstr>IB3547</vt:lpstr>
      <vt:lpstr>IB3550</vt:lpstr>
      <vt:lpstr>IB3550+</vt:lpstr>
      <vt:lpstr>IB5387</vt:lpstr>
      <vt:lpstr>IB5390</vt:lpstr>
      <vt:lpstr>IB5391</vt:lpstr>
      <vt:lpstr>Tinsley</vt:lpstr>
    </vt:vector>
  </TitlesOfParts>
  <Company>Nat. Weights &amp; Measures Lab.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nwml</dc:creator>
  <cp:lastModifiedBy>mike hunt</cp:lastModifiedBy>
  <dcterms:created xsi:type="dcterms:W3CDTF">2001-11-28T11:46:21Z</dcterms:created>
  <dcterms:modified xsi:type="dcterms:W3CDTF">2024-02-14T16:28:01Z</dcterms:modified>
</cp:coreProperties>
</file>