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roj_Khadka\Excel Project\"/>
    </mc:Choice>
  </mc:AlternateContent>
  <xr:revisionPtr revIDLastSave="0" documentId="13_ncr:1_{1F5AE19E-ED4B-4838-B9AA-2AFA7D2D9D08}" xr6:coauthVersionLast="47" xr6:coauthVersionMax="47" xr10:uidLastSave="{00000000-0000-0000-0000-000000000000}"/>
  <bookViews>
    <workbookView xWindow="-120" yWindow="-120" windowWidth="20730" windowHeight="11160" xr2:uid="{C4A68CFE-80FA-4167-A83A-BED984161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H3" i="1" l="1"/>
  <c r="H4" i="1"/>
  <c r="H5" i="1"/>
  <c r="H6" i="1"/>
  <c r="H7" i="1"/>
  <c r="H8" i="1"/>
  <c r="H9" i="1"/>
  <c r="H10" i="1"/>
  <c r="H11" i="1"/>
  <c r="H2" i="1"/>
  <c r="J2" i="1" s="1"/>
  <c r="I8" i="1" l="1"/>
  <c r="J8" i="1"/>
  <c r="I4" i="1"/>
  <c r="J4" i="1"/>
  <c r="I10" i="1"/>
  <c r="J10" i="1"/>
  <c r="I6" i="1"/>
  <c r="J6" i="1"/>
  <c r="I9" i="1"/>
  <c r="J9" i="1"/>
  <c r="I5" i="1"/>
  <c r="J5" i="1"/>
  <c r="I11" i="1"/>
  <c r="J11" i="1"/>
  <c r="I7" i="1"/>
  <c r="J7" i="1"/>
  <c r="I3" i="1"/>
  <c r="J3" i="1"/>
  <c r="I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<sst xmlns="http://schemas.openxmlformats.org/spreadsheetml/2006/main" count="28" uniqueCount="27">
  <si>
    <t>Name</t>
  </si>
  <si>
    <t>Roll No</t>
  </si>
  <si>
    <t>Module 1</t>
  </si>
  <si>
    <t>Module 2</t>
  </si>
  <si>
    <t>Project</t>
  </si>
  <si>
    <t>Online</t>
  </si>
  <si>
    <t>Total</t>
  </si>
  <si>
    <t>Average</t>
  </si>
  <si>
    <t>Pass/Fail</t>
  </si>
  <si>
    <t>Grade</t>
  </si>
  <si>
    <t>Rank</t>
  </si>
  <si>
    <t>Sakshi</t>
  </si>
  <si>
    <t>Akansha</t>
  </si>
  <si>
    <t>Deepti</t>
  </si>
  <si>
    <t>Akash</t>
  </si>
  <si>
    <t>Mlunish</t>
  </si>
  <si>
    <t>Megha</t>
  </si>
  <si>
    <t>Ramesh</t>
  </si>
  <si>
    <t>Sanjeev</t>
  </si>
  <si>
    <t>Rajeev</t>
  </si>
  <si>
    <t>Ansh</t>
  </si>
  <si>
    <t>Grading Table</t>
  </si>
  <si>
    <t>Average Marks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</si>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</sst>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4" xfId="0" applyFont="1" applyFill="1" applyBorder="1"/>
    <xf numFmtId="0" fontId="0" fillId="4" borderId="3" xfId="0" applyFont="1" applyFill="1" applyBorder="1"/>
    <xf numFmtId="0" fontId="0" fillId="0" borderId="4" xfId="0" applyFont="1" applyBorder="1"/>
    <xf numFmtId="0" fontId="0" fillId="0" borderId="2" xfId="0" applyFont="1" applyBorder="1"/>
    <xf numFmtId="0" fontId="0" fillId="0" borderId="4" xfId="0" applyFont="1" applyFill="1" applyBorder="1"/>
    <xf numFmtId="0" fontId="0" fillId="0" borderId="2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3D94-2352-480C-A3AD-101C20D0B56B}">
  <dimension ref="A1:R11"/>
  <sheetViews>
    <sheetView tabSelected="1" workbookViewId="0">
      <selection activeCell="L3" sqref="L3"/>
    </sheetView>
  </sheetViews>
  <sheetFormatPr defaultRowHeight="15" x14ac:dyDescent="0.25"/>
  <cols>
    <col min="1" max="1" width="9.7109375" customWidth="1"/>
    <col min="3" max="4" width="11.28515625" customWidth="1"/>
    <col min="5" max="5" width="9.5703125" customWidth="1"/>
    <col min="8" max="8" width="10.28515625" customWidth="1"/>
    <col min="9" max="9" width="11.140625" customWidth="1"/>
    <col min="17" max="17" width="14.5703125" customWidth="1"/>
  </cols>
  <sheetData>
    <row r="1" spans="1:18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10</v>
      </c>
    </row>
    <row r="2" spans="1:18" x14ac:dyDescent="0.25">
      <c r="A2" s="8">
        <v>1</v>
      </c>
      <c r="B2" s="8" t="s">
        <v>11</v>
      </c>
      <c r="C2" s="4">
        <v>70</v>
      </c>
      <c r="D2" s="4">
        <v>75</v>
      </c>
      <c r="E2" s="4">
        <v>70</v>
      </c>
      <c r="F2" s="4">
        <v>75</v>
      </c>
      <c r="G2" s="8">
        <f>SUM(C2:F2)</f>
        <v>290</v>
      </c>
      <c r="H2" s="8">
        <f>ROUNDDOWN(AVERAGE(C2:F2),0)</f>
        <v>72</v>
      </c>
      <c r="I2" s="4" t="str">
        <f>IF(AND(C2&gt;=60,D2&gt;=60,E2&gt;=60,F2&gt;=60,H2&gt;=60),"PASS","FAIL")</f>
        <v>PASS</v>
      </c>
      <c r="J2" s="8" t="str">
        <f>VLOOKUP(H2,$Q$5:$R$8,2,TRUE)</f>
        <v>A</v>
      </c>
      <c r="K2" s="5">
        <f>IF(I2="PASS",RANK(H2,$H$2:$H$11,0),"n/a")</f>
        <v>2</v>
      </c>
    </row>
    <row r="3" spans="1:18" x14ac:dyDescent="0.25">
      <c r="A3" s="8">
        <v>2</v>
      </c>
      <c r="B3" s="8" t="s">
        <v>12</v>
      </c>
      <c r="C3" s="6">
        <v>50</v>
      </c>
      <c r="D3" s="6">
        <v>50</v>
      </c>
      <c r="E3" s="6">
        <v>60</v>
      </c>
      <c r="F3" s="6">
        <v>65</v>
      </c>
      <c r="G3" s="8">
        <f>SUM(C3:F3)</f>
        <v>225</v>
      </c>
      <c r="H3" s="8">
        <f>ROUNDDOWN(AVERAGE(C3:F3),0)</f>
        <v>56</v>
      </c>
      <c r="I3" s="6" t="str">
        <f>IF(AND(C3&gt;=60,D3&gt;=60,E3&gt;=60,F3&gt;=60,H3&gt;=60),"PASS","FAIL")</f>
        <v>FAIL</v>
      </c>
      <c r="J3" s="8" t="str">
        <f>VLOOKUP(H3,$Q$5:$R$8,2,TRUE)</f>
        <v>C</v>
      </c>
      <c r="K3" s="5" t="str">
        <f t="shared" ref="K3:K11" si="0">IF(I3="PASS",RANK(H3,$H$2:$H$11,0),"n/a")</f>
        <v>n/a</v>
      </c>
      <c r="Q3" s="3" t="s">
        <v>21</v>
      </c>
      <c r="R3" s="3"/>
    </row>
    <row r="4" spans="1:18" x14ac:dyDescent="0.25">
      <c r="A4" s="8">
        <v>3</v>
      </c>
      <c r="B4" s="8" t="s">
        <v>13</v>
      </c>
      <c r="C4" s="4">
        <v>63</v>
      </c>
      <c r="D4" s="4">
        <v>65</v>
      </c>
      <c r="E4" s="4">
        <v>73</v>
      </c>
      <c r="F4" s="4">
        <v>80</v>
      </c>
      <c r="G4" s="8">
        <f>SUM(C4:F4)</f>
        <v>281</v>
      </c>
      <c r="H4" s="8">
        <f>ROUNDDOWN(AVERAGE(C4:F4),0)</f>
        <v>70</v>
      </c>
      <c r="I4" s="4" t="str">
        <f>IF(AND(C4&gt;=60,D4&gt;=60,E4&gt;=60,F4&gt;=60,H4&gt;=60),"PASS","FAIL")</f>
        <v>PASS</v>
      </c>
      <c r="J4" s="8" t="str">
        <f>VLOOKUP(H4,$Q$5:$R$8,2,TRUE)</f>
        <v>A</v>
      </c>
      <c r="K4" s="5">
        <f t="shared" si="0"/>
        <v>3</v>
      </c>
      <c r="Q4" s="1" t="s">
        <v>22</v>
      </c>
      <c r="R4" s="1" t="s">
        <v>9</v>
      </c>
    </row>
    <row r="5" spans="1:18" x14ac:dyDescent="0.25">
      <c r="A5" s="8">
        <v>4</v>
      </c>
      <c r="B5" s="8" t="s">
        <v>14</v>
      </c>
      <c r="C5" s="6">
        <v>55</v>
      </c>
      <c r="D5" s="6">
        <v>60</v>
      </c>
      <c r="E5" s="6">
        <v>45</v>
      </c>
      <c r="F5" s="6">
        <v>60</v>
      </c>
      <c r="G5" s="8">
        <f>SUM(C5:F5)</f>
        <v>220</v>
      </c>
      <c r="H5" s="8">
        <f>ROUNDDOWN(AVERAGE(C5:F5),0)</f>
        <v>55</v>
      </c>
      <c r="I5" s="6" t="str">
        <f>IF(AND(C5&gt;=60,D5&gt;=60,E5&gt;=60,F5&gt;=60,H5&gt;=60),"PASS","FAIL")</f>
        <v>FAIL</v>
      </c>
      <c r="J5" s="8" t="str">
        <f>VLOOKUP(H5,$Q$5:$R$8,2,TRUE)</f>
        <v>C</v>
      </c>
      <c r="K5" s="5" t="str">
        <f t="shared" si="0"/>
        <v>n/a</v>
      </c>
      <c r="Q5" s="2">
        <v>0</v>
      </c>
      <c r="R5" s="2" t="s">
        <v>26</v>
      </c>
    </row>
    <row r="6" spans="1:18" x14ac:dyDescent="0.25">
      <c r="A6" s="8">
        <v>5</v>
      </c>
      <c r="B6" s="8" t="s">
        <v>15</v>
      </c>
      <c r="C6" s="4">
        <v>40</v>
      </c>
      <c r="D6" s="4">
        <v>50</v>
      </c>
      <c r="E6" s="4">
        <v>50</v>
      </c>
      <c r="F6" s="4">
        <v>60</v>
      </c>
      <c r="G6" s="8">
        <f>SUM(C6:F6)</f>
        <v>200</v>
      </c>
      <c r="H6" s="8">
        <f>ROUNDDOWN(AVERAGE(C6:F6),0)</f>
        <v>50</v>
      </c>
      <c r="I6" s="4" t="str">
        <f>IF(AND(C6&gt;=60,D6&gt;=60,E6&gt;=60,F6&gt;=60,H6&gt;=60),"PASS","FAIL")</f>
        <v>FAIL</v>
      </c>
      <c r="J6" s="8" t="str">
        <f>VLOOKUP(H6,$Q$5:$R$8,2,TRUE)</f>
        <v>C</v>
      </c>
      <c r="K6" s="5" t="str">
        <f t="shared" si="0"/>
        <v>n/a</v>
      </c>
      <c r="Q6" s="2">
        <v>50</v>
      </c>
      <c r="R6" s="2" t="s">
        <v>25</v>
      </c>
    </row>
    <row r="7" spans="1:18" x14ac:dyDescent="0.25">
      <c r="A7" s="8">
        <v>6</v>
      </c>
      <c r="B7" s="8" t="s">
        <v>16</v>
      </c>
      <c r="C7" s="6">
        <v>65</v>
      </c>
      <c r="D7" s="6">
        <v>55</v>
      </c>
      <c r="E7" s="6">
        <v>55</v>
      </c>
      <c r="F7" s="6">
        <v>55</v>
      </c>
      <c r="G7" s="8">
        <f>SUM(C7:F7)</f>
        <v>230</v>
      </c>
      <c r="H7" s="8">
        <f>ROUNDDOWN(AVERAGE(C7:F7),0)</f>
        <v>57</v>
      </c>
      <c r="I7" s="6" t="str">
        <f>IF(AND(C7&gt;=60,D7&gt;=60,E7&gt;=60,F7&gt;=60,H7&gt;=60),"PASS","FAIL")</f>
        <v>FAIL</v>
      </c>
      <c r="J7" s="8" t="str">
        <f>VLOOKUP(H7,$Q$5:$R$8,2,TRUE)</f>
        <v>C</v>
      </c>
      <c r="K7" s="5" t="str">
        <f t="shared" si="0"/>
        <v>n/a</v>
      </c>
      <c r="Q7" s="2">
        <v>60</v>
      </c>
      <c r="R7" s="2" t="s">
        <v>24</v>
      </c>
    </row>
    <row r="8" spans="1:18" x14ac:dyDescent="0.25">
      <c r="A8" s="8">
        <v>7</v>
      </c>
      <c r="B8" s="8" t="s">
        <v>17</v>
      </c>
      <c r="C8" s="4">
        <v>45</v>
      </c>
      <c r="D8" s="4">
        <v>50</v>
      </c>
      <c r="E8" s="4">
        <v>65</v>
      </c>
      <c r="F8" s="4">
        <v>60</v>
      </c>
      <c r="G8" s="8">
        <f>SUM(C8:F8)</f>
        <v>220</v>
      </c>
      <c r="H8" s="8">
        <f>ROUNDDOWN(AVERAGE(C8:F8),0)</f>
        <v>55</v>
      </c>
      <c r="I8" s="4" t="str">
        <f>IF(AND(C8&gt;=60,D8&gt;=60,E8&gt;=60,F8&gt;=60,H8&gt;=60),"PASS","FAIL")</f>
        <v>FAIL</v>
      </c>
      <c r="J8" s="8" t="str">
        <f>VLOOKUP(H8,$Q$5:$R$8,2,TRUE)</f>
        <v>C</v>
      </c>
      <c r="K8" s="5" t="str">
        <f t="shared" si="0"/>
        <v>n/a</v>
      </c>
      <c r="Q8" s="2">
        <v>70</v>
      </c>
      <c r="R8" s="2" t="s">
        <v>23</v>
      </c>
    </row>
    <row r="9" spans="1:18" x14ac:dyDescent="0.25">
      <c r="A9" s="8">
        <v>8</v>
      </c>
      <c r="B9" s="8" t="s">
        <v>18</v>
      </c>
      <c r="C9" s="6">
        <v>75</v>
      </c>
      <c r="D9" s="6">
        <v>65</v>
      </c>
      <c r="E9" s="6">
        <v>90</v>
      </c>
      <c r="F9" s="6">
        <v>70</v>
      </c>
      <c r="G9" s="8">
        <f>SUM(C9:F9)</f>
        <v>300</v>
      </c>
      <c r="H9" s="8">
        <f>ROUNDDOWN(AVERAGE(C9:F9),0)</f>
        <v>75</v>
      </c>
      <c r="I9" s="6" t="str">
        <f>IF(AND(C9&gt;=60,D9&gt;=60,E9&gt;=60,F9&gt;=60,H9&gt;=60),"PASS","FAIL")</f>
        <v>PASS</v>
      </c>
      <c r="J9" s="8" t="str">
        <f>VLOOKUP(H9,$Q$5:$R$8,2,TRUE)</f>
        <v>A</v>
      </c>
      <c r="K9" s="5">
        <f t="shared" si="0"/>
        <v>1</v>
      </c>
    </row>
    <row r="10" spans="1:18" x14ac:dyDescent="0.25">
      <c r="A10" s="8">
        <v>9</v>
      </c>
      <c r="B10" s="8" t="s">
        <v>19</v>
      </c>
      <c r="C10" s="4">
        <v>49</v>
      </c>
      <c r="D10" s="4">
        <v>55</v>
      </c>
      <c r="E10" s="4">
        <v>45</v>
      </c>
      <c r="F10" s="4">
        <v>65</v>
      </c>
      <c r="G10" s="8">
        <f>SUM(C10:F10)</f>
        <v>214</v>
      </c>
      <c r="H10" s="8">
        <f>ROUNDDOWN(AVERAGE(C10:F10),0)</f>
        <v>53</v>
      </c>
      <c r="I10" s="4" t="str">
        <f>IF(AND(C10&gt;=60,D10&gt;=60,E10&gt;=60,F10&gt;=60,H10&gt;=60),"PASS","FAIL")</f>
        <v>FAIL</v>
      </c>
      <c r="J10" s="8" t="str">
        <f>VLOOKUP(H10,$Q$5:$R$8,2,TRUE)</f>
        <v>C</v>
      </c>
      <c r="K10" s="5" t="str">
        <f t="shared" si="0"/>
        <v>n/a</v>
      </c>
    </row>
    <row r="11" spans="1:18" x14ac:dyDescent="0.25">
      <c r="A11" s="9">
        <v>10</v>
      </c>
      <c r="B11" s="9" t="s">
        <v>20</v>
      </c>
      <c r="C11" s="7">
        <v>50</v>
      </c>
      <c r="D11" s="7">
        <v>50</v>
      </c>
      <c r="E11" s="7">
        <v>55</v>
      </c>
      <c r="F11" s="7">
        <v>50</v>
      </c>
      <c r="G11" s="9">
        <f>SUM(C11:F11)</f>
        <v>205</v>
      </c>
      <c r="H11" s="9">
        <f>ROUNDDOWN(AVERAGE(C11:F11),0)</f>
        <v>51</v>
      </c>
      <c r="I11" s="7" t="str">
        <f>IF(AND(C11&gt;=60,D11&gt;=60,E11&gt;=60,F11&gt;=60,H11&gt;=60),"PASS","FAIL")</f>
        <v>FAIL</v>
      </c>
      <c r="J11" s="9" t="str">
        <f>VLOOKUP(H11,$Q$5:$R$8,2,TRUE)</f>
        <v>C</v>
      </c>
      <c r="K11" s="5" t="str">
        <f t="shared" si="0"/>
        <v>n/a</v>
      </c>
    </row>
  </sheetData>
  <mergeCells count="1">
    <mergeCell ref="Q3:R3"/>
  </mergeCells>
  <conditionalFormatting sqref="C2:F11">
    <cfRule type="cellIs" dxfId="5" priority="6" operator="greaterThan">
      <formula>59</formula>
    </cfRule>
    <cfRule type="cellIs" dxfId="4" priority="7" operator="lessThan">
      <formula>60</formula>
    </cfRule>
  </conditionalFormatting>
  <conditionalFormatting sqref="I2:I11">
    <cfRule type="cellIs" dxfId="3" priority="4" operator="equal">
      <formula>"PASS"</formula>
    </cfRule>
    <cfRule type="cellIs" dxfId="2" priority="5" operator="equal">
      <formula>"FAIL"</formula>
    </cfRule>
  </conditionalFormatting>
  <conditionalFormatting sqref="K2:K11">
    <cfRule type="cellIs" dxfId="1" priority="1" operator="equal">
      <formula>"N/A"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agarwal</dc:creator>
  <cp:lastModifiedBy>sourav agarwal</cp:lastModifiedBy>
  <dcterms:created xsi:type="dcterms:W3CDTF">2025-02-22T06:48:28Z</dcterms:created>
  <dcterms:modified xsi:type="dcterms:W3CDTF">2025-02-22T07:19:08Z</dcterms:modified>
</cp:coreProperties>
</file>