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<sst xmlns="http://schemas.openxmlformats.org/spreadsheetml/2006/main" count="145" uniqueCount="84">
  <si>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</si>
  <si>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</si>
  <si>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</si>
  <si>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</si>
  <si>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</si>
  <si>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</si>
  <si>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</si>
  <si>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</si>
  <si>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</si>
  <si>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</si>
  <si>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</si>
  <si>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</si>
  <si>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</si>
  <si>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</si>
  <si>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</si>
  <si>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</si>
  <si>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</si>
  <si>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</si>
  <si>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</si>
  <si>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</si>
  <si>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</si>
  <si>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</si>
  <si>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</si>
  <si>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</si>
  <si>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</si>
  <si>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</si>
  <si>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</si>
  <si>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</si>
  <si>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</si>
  <si>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</si>
  <si>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</si>
  <si>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</si>
  <si>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</si>
  <si>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</si>
  <si>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</si>
  <si>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</si>
  <si>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</si>
  <si>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</si>
  <si>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</si>
  <si>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</si>
  <si>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</si>
  <si>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</si>
  <si>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</si>
  <si>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</si>
  <si>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</si>
  <si>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</si>
  <si>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</si>
  <si>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</si>
  <si>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</si>
  <si>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</si>
  <si>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</si>
  <si>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</si>
  <si>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</si>
  <si>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</si>
  <si>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</si>
  <si>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</si>
  <si>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</si>
  <si>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</si>
  <si>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</si>
  <si>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</si>
  <si>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</si>
  <si>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</si>
  <si>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</si>
  <si>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</si>
  <si>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</si>
  <si>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</si>
  <si>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</si>
  <si>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</si>
  <si>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</si>
  <si>
    <t>alex heeft een basic forum en damian is met de login en reg bezig</t>
  </si>
  <si>
    <t xml:space="preserve">forum wordt ge implementeerd </t>
  </si>
  <si>
    <t>alex werkt verder met de forum en damian werkt enkele musts af</t>
  </si>
  <si>
    <t>alex heeft logout gefinished</t>
  </si>
  <si>
    <t>damian was ziek</t>
  </si>
  <si>
    <t>poster begin en indeling voor filmpje</t>
  </si>
  <si>
    <t>alex leert een pm system te maken en damian heeft user info page af</t>
  </si>
  <si>
    <t>alex is bezig met inventory en damian werkt aan posters</t>
  </si>
  <si>
    <t>damian heeft poster's gemaakt en alex maakt de app</t>
  </si>
  <si>
    <t>damian heeft adjustments gemaakt aan de posters en alex werkt aan de app</t>
  </si>
  <si>
    <t>alex werkt nog aan de app en damian heeft invenory klaar</t>
  </si>
  <si>
    <t>damian en alex hebben de video gemaakt en nog documentatie</t>
  </si>
  <si>
    <t>alex werkt nog aan de app en damian maakt user inventory</t>
  </si>
  <si>
    <t>Deadline</t>
  </si>
  <si>
    <t>Damian heeft inventory netjes gemaakt en alex werkt nog aan de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</si>
</sst>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
      <sz val="11"/>
      <color rgb="FF9C0006"/>
      <name val="Century Gothic"/>
      <family val="2"/>
      <scheme val="minor"/>
    </font>
  </fonts>
  <fills count="6">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
      <patternFill patternType="solid">
        <fgColor rgb="FFFFC7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0">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xf numFmtId="0" fontId="16" fillId="5" borderId="0" applyNumberFormat="0" applyBorder="0" applyAlignment="0" applyProtection="0"/>
  </cellStyleXfs>
  <cellXfs count="32">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xf numFmtId="14" fontId="16" fillId="5" borderId="0" xfId="9" applyNumberFormat="1" applyAlignment="1">
      <alignment horizontal="right" indent="1"/>
    </xf>
    <xf numFmtId="0" fontId="16" fillId="5" borderId="0" xfId="9" applyAlignment="1">
      <alignment horizontal="left" indent="1"/>
    </xf>
  </cellXfs>
  <cellStyles count="10">
    <cellStyle name="Bad" xfId="9" builtinId="27"/>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zoomScaleNormal="100" workbookViewId="0">
      <selection activeCell="D40" sqref="D40"/>
    </sheetView>
  </sheetViews>
  <sheetFormatPr defaultRowHeight="18" customHeight="1" x14ac:dyDescent="0.3"/>
  <cols>
    <col min="1" max="1" width="11" customWidth="1"/>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26">
        <v>42884</v>
      </c>
      <c r="D17" s="2" t="s">
        <v>51</v>
      </c>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row>
    <row r="18" spans="1:8" ht="18" customHeight="1" x14ac:dyDescent="0.3">
      <c r="A18" s="29" t="s">
        <v>60</v>
      </c>
      <c r="B18" s="29"/>
      <c r="C18" s="26">
        <v>42885</v>
      </c>
      <c r="D18" s="2" t="s">
        <v>69</v>
      </c>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t="s">
        <v>70</v>
      </c>
    </row>
    <row r="19" spans="1:8" ht="18" customHeight="1" x14ac:dyDescent="0.3">
      <c r="A19" s="29" t="s">
        <v>61</v>
      </c>
      <c r="B19" s="29"/>
      <c r="C19" s="26">
        <v>42886</v>
      </c>
      <c r="D19" s="2" t="s">
        <v>71</v>
      </c>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26">
        <v>42887</v>
      </c>
      <c r="D20" s="2" t="s">
        <v>51</v>
      </c>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26">
        <v>42888</v>
      </c>
      <c r="D21" s="2" t="s">
        <v>72</v>
      </c>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t="s">
        <v>73</v>
      </c>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26">
        <v>42892</v>
      </c>
      <c r="D25" s="2" t="s">
        <v>75</v>
      </c>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26">
        <v>42893</v>
      </c>
      <c r="D26" s="2" t="s">
        <v>76</v>
      </c>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26">
        <v>42894</v>
      </c>
      <c r="D27" s="2" t="s">
        <v>51</v>
      </c>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26">
        <v>42895</v>
      </c>
      <c r="D28" s="2" t="s">
        <v>74</v>
      </c>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26">
        <v>42898</v>
      </c>
      <c r="D31" t="s">
        <v>77</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26">
        <v>42899</v>
      </c>
      <c r="D32" s="2" t="s">
        <v>78</v>
      </c>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26">
        <v>42900</v>
      </c>
      <c r="D33" s="2" t="s">
        <v>81</v>
      </c>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26">
        <v>42901</v>
      </c>
      <c r="D34" s="2" t="s">
        <v>81</v>
      </c>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26">
        <v>42902</v>
      </c>
      <c r="D35" s="2" t="s">
        <v>79</v>
      </c>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22">
        <v>42903</v>
      </c>
      <c r="D36" s="27" t="s">
        <v>49</v>
      </c>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7"/>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26">
        <v>42905</v>
      </c>
      <c r="D38" t="s">
        <v>80</v>
      </c>
      <c r="E38" s="19">
        <f>IFERROR((SUMIFS(Tasks[Done],Tasks[Project],Projects[[#This Row],[Project]])/COUNTIFS(Tasks[Project],Projects[[#This Row],[Project]]))+0.0001,0.0001)</f>
        <v>1E-4</v>
      </c>
      <c r="F38" s="20" t="str">
        <f>REPT("|",Projects[[  ]]*175)</f>
        <v/>
      </c>
      <c r="G38" s="17">
        <f t="array" ref="G38">MAX(IF((Tasks[Project]=Projects[[#This Row],[Project]])*(Tasks[Start]&gt;0),Tasks[[Start]:[End]]))</f>
        <v>0</v>
      </c>
    </row>
    <row r="39" spans="1:8" ht="18" customHeight="1" x14ac:dyDescent="0.3">
      <c r="A39" s="29" t="s">
        <v>60</v>
      </c>
      <c r="B39" s="29"/>
      <c r="C39" s="26">
        <v>42906</v>
      </c>
      <c r="D39" s="2" t="s">
        <v>83</v>
      </c>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18">
        <v>42907</v>
      </c>
      <c r="D40" s="2"/>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30">
        <v>42909</v>
      </c>
      <c r="D42" s="31" t="s">
        <v>82</v>
      </c>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31"/>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2017-06-20T09:17:59Z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