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atting" sheetId="2" r:id="rId5"/>
  </sheets>
  <definedNames/>
  <calcPr/>
</workbook>
</file>

<file path=xl/sharedStrings.xml><?xml version="1.0" encoding="utf-8"?>
<sst xmlns="http://schemas.openxmlformats.org/spreadsheetml/2006/main" count="125" uniqueCount="35">
  <si>
    <t>Invoice</t>
  </si>
  <si>
    <t>Date</t>
  </si>
  <si>
    <t>Value</t>
  </si>
  <si>
    <t>Description</t>
  </si>
  <si>
    <t>Customer</t>
  </si>
  <si>
    <t>Payment status</t>
  </si>
  <si>
    <t>GST</t>
  </si>
  <si>
    <t>Value with GST</t>
  </si>
  <si>
    <t>Value in USD</t>
  </si>
  <si>
    <t>Create ad hoc report</t>
  </si>
  <si>
    <t>Pivotal LLC</t>
  </si>
  <si>
    <t>Paid</t>
  </si>
  <si>
    <t>Create dashboard</t>
  </si>
  <si>
    <t>Not paid</t>
  </si>
  <si>
    <t>Run an a/b test</t>
  </si>
  <si>
    <t>John Lancaster</t>
  </si>
  <si>
    <t>Connect new data source</t>
  </si>
  <si>
    <t>Corus Consulting</t>
  </si>
  <si>
    <t>Edit dashboard</t>
  </si>
  <si>
    <t>Test Dashboard</t>
  </si>
  <si>
    <t>System update</t>
  </si>
  <si>
    <t>Resource management</t>
  </si>
  <si>
    <t>Troubleshooting</t>
  </si>
  <si>
    <t>Create complete report</t>
  </si>
  <si>
    <t>Collect Datasets</t>
  </si>
  <si>
    <t>Create assets</t>
  </si>
  <si>
    <t>Fillers</t>
  </si>
  <si>
    <t>Automate tasks</t>
  </si>
  <si>
    <t>Misc</t>
  </si>
  <si>
    <t>Recording</t>
  </si>
  <si>
    <t>GST with L2 as absolute reference</t>
  </si>
  <si>
    <t>with L3 as absolute reference Value in USD</t>
  </si>
  <si>
    <t>GST paid for all the invoices</t>
  </si>
  <si>
    <t>average value of the invoices in INR (including taxes)</t>
  </si>
  <si>
    <t>maximum value of invoices in INR(including taxes).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</si>
</sst>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22222"/>
      <name val="&quot;Open Sans&quot;"/>
    </font>
    <font>
      <b/>
      <sz val="11.0"/>
      <color rgb="FF222222"/>
      <name val="&quot;Open Sans&quot;"/>
    </font>
    <font>
      <b/>
      <color rgb="FF0000FF"/>
      <name val="Inherit"/>
    </font>
    <font>
      <b/>
      <color rgb="FFFF6600"/>
      <name val="Inherit"/>
    </font>
    <font>
      <b/>
      <color rgb="FF339966"/>
      <name val="Inherit"/>
    </font>
    <font>
      <b/>
      <color theme="0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top" wrapText="1"/>
    </xf>
    <xf borderId="0" fillId="2" fontId="2" numFmtId="164" xfId="0" applyAlignment="1" applyFont="1" applyNumberForma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0" fillId="2" fontId="5" numFmtId="0" xfId="0" applyAlignment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3" fontId="7" numFmtId="0" xfId="0" applyAlignment="1" applyFill="1" applyFont="1">
      <alignment readingOrder="0"/>
    </xf>
    <xf borderId="0" fillId="4" fontId="8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44208.0</v>
      </c>
      <c r="C2" s="2">
        <v>15000.0</v>
      </c>
      <c r="D2" s="2" t="s">
        <v>9</v>
      </c>
      <c r="E2" s="4" t="s">
        <v>10</v>
      </c>
      <c r="F2" s="5" t="s">
        <v>11</v>
      </c>
    </row>
    <row r="3">
      <c r="A3" s="2">
        <v>2.0</v>
      </c>
      <c r="B3" s="3">
        <v>44209.0</v>
      </c>
      <c r="C3" s="2">
        <v>34000.0</v>
      </c>
      <c r="D3" s="2" t="s">
        <v>12</v>
      </c>
      <c r="E3" s="4" t="s">
        <v>10</v>
      </c>
      <c r="F3" s="2" t="s">
        <v>13</v>
      </c>
    </row>
    <row r="4">
      <c r="A4" s="2">
        <v>3.0</v>
      </c>
      <c r="B4" s="3">
        <v>44217.0</v>
      </c>
      <c r="C4" s="2">
        <v>20000.0</v>
      </c>
      <c r="D4" s="2" t="s">
        <v>14</v>
      </c>
      <c r="E4" s="2" t="s">
        <v>15</v>
      </c>
      <c r="F4" s="5" t="s">
        <v>11</v>
      </c>
    </row>
    <row r="5">
      <c r="A5" s="2">
        <v>4.0</v>
      </c>
      <c r="B5" s="3">
        <v>44218.0</v>
      </c>
      <c r="C5" s="2">
        <v>58000.0</v>
      </c>
      <c r="D5" s="2" t="s">
        <v>16</v>
      </c>
      <c r="E5" s="2" t="s">
        <v>17</v>
      </c>
      <c r="F5" s="2" t="s">
        <v>13</v>
      </c>
    </row>
    <row r="6">
      <c r="A6" s="2">
        <v>5.0</v>
      </c>
      <c r="B6" s="3">
        <v>44219.0</v>
      </c>
      <c r="C6" s="2">
        <v>3000.0</v>
      </c>
      <c r="D6" s="2" t="s">
        <v>18</v>
      </c>
      <c r="E6" s="2" t="s">
        <v>15</v>
      </c>
      <c r="F6" s="6" t="s">
        <v>11</v>
      </c>
    </row>
    <row r="7">
      <c r="A7" s="2">
        <v>6.0</v>
      </c>
      <c r="B7" s="3">
        <v>44219.0</v>
      </c>
      <c r="C7" s="2">
        <v>29000.0</v>
      </c>
      <c r="D7" s="2" t="s">
        <v>9</v>
      </c>
      <c r="E7" s="2" t="s">
        <v>17</v>
      </c>
      <c r="F7" s="6" t="s">
        <v>11</v>
      </c>
    </row>
    <row r="8">
      <c r="A8" s="2">
        <v>7.0</v>
      </c>
      <c r="B8" s="3">
        <v>44220.0</v>
      </c>
      <c r="C8" s="2">
        <v>5000.0</v>
      </c>
      <c r="D8" s="2" t="s">
        <v>19</v>
      </c>
      <c r="E8" s="4" t="s">
        <v>10</v>
      </c>
      <c r="F8" s="6" t="s">
        <v>11</v>
      </c>
    </row>
    <row r="9">
      <c r="A9" s="2">
        <v>8.0</v>
      </c>
      <c r="B9" s="3">
        <v>44221.0</v>
      </c>
      <c r="C9" s="2">
        <v>12000.0</v>
      </c>
      <c r="D9" s="2" t="s">
        <v>20</v>
      </c>
      <c r="E9" s="2" t="s">
        <v>15</v>
      </c>
      <c r="F9" s="2" t="s">
        <v>13</v>
      </c>
    </row>
    <row r="10">
      <c r="A10" s="2">
        <v>9.0</v>
      </c>
      <c r="B10" s="3">
        <v>44222.0</v>
      </c>
      <c r="C10" s="2">
        <v>8000.0</v>
      </c>
      <c r="D10" s="2" t="s">
        <v>21</v>
      </c>
      <c r="E10" s="2" t="s">
        <v>17</v>
      </c>
      <c r="F10" s="5" t="s">
        <v>11</v>
      </c>
    </row>
    <row r="11">
      <c r="A11" s="2">
        <v>10.0</v>
      </c>
      <c r="B11" s="3">
        <v>44223.0</v>
      </c>
      <c r="C11" s="2">
        <v>17000.0</v>
      </c>
      <c r="D11" s="2" t="s">
        <v>22</v>
      </c>
      <c r="E11" s="2" t="s">
        <v>17</v>
      </c>
      <c r="F11" s="2" t="s">
        <v>13</v>
      </c>
    </row>
    <row r="12">
      <c r="A12" s="2">
        <v>11.0</v>
      </c>
      <c r="B12" s="3">
        <v>44224.0</v>
      </c>
      <c r="C12" s="2">
        <v>19000.0</v>
      </c>
      <c r="D12" s="2" t="s">
        <v>23</v>
      </c>
      <c r="E12" s="2" t="s">
        <v>15</v>
      </c>
      <c r="F12" s="7" t="s">
        <v>11</v>
      </c>
    </row>
    <row r="13">
      <c r="A13" s="2">
        <v>12.0</v>
      </c>
      <c r="B13" s="3">
        <v>44225.0</v>
      </c>
      <c r="C13" s="2">
        <v>30000.0</v>
      </c>
      <c r="D13" s="2" t="s">
        <v>24</v>
      </c>
      <c r="E13" s="2" t="s">
        <v>15</v>
      </c>
      <c r="F13" s="2" t="s">
        <v>13</v>
      </c>
    </row>
    <row r="14">
      <c r="A14" s="2">
        <v>13.0</v>
      </c>
      <c r="B14" s="3">
        <v>44226.0</v>
      </c>
      <c r="C14" s="2">
        <v>20000.0</v>
      </c>
      <c r="D14" s="2" t="s">
        <v>25</v>
      </c>
      <c r="E14" s="4" t="s">
        <v>10</v>
      </c>
      <c r="F14" s="2" t="s">
        <v>13</v>
      </c>
    </row>
    <row r="15">
      <c r="A15" s="2">
        <v>14.0</v>
      </c>
      <c r="B15" s="3">
        <v>44227.0</v>
      </c>
      <c r="C15" s="2">
        <v>1000.0</v>
      </c>
      <c r="D15" s="2" t="s">
        <v>26</v>
      </c>
      <c r="E15" s="2" t="s">
        <v>17</v>
      </c>
      <c r="F15" s="2" t="s">
        <v>13</v>
      </c>
    </row>
    <row r="16">
      <c r="A16" s="2">
        <v>15.0</v>
      </c>
      <c r="B16" s="3">
        <v>44228.0</v>
      </c>
      <c r="C16" s="2">
        <v>60000.0</v>
      </c>
      <c r="D16" s="2" t="s">
        <v>27</v>
      </c>
      <c r="E16" s="2" t="s">
        <v>15</v>
      </c>
      <c r="F16" s="6" t="s">
        <v>11</v>
      </c>
    </row>
    <row r="17">
      <c r="A17" s="2">
        <v>16.0</v>
      </c>
      <c r="B17" s="3">
        <v>44229.0</v>
      </c>
      <c r="C17" s="2">
        <v>3300.0</v>
      </c>
      <c r="D17" s="2" t="s">
        <v>28</v>
      </c>
      <c r="E17" s="4" t="s">
        <v>10</v>
      </c>
      <c r="F17" s="2" t="s">
        <v>13</v>
      </c>
    </row>
    <row r="18">
      <c r="A18" s="2">
        <v>17.0</v>
      </c>
      <c r="B18" s="3">
        <v>44230.0</v>
      </c>
      <c r="C18" s="2">
        <v>9100.0</v>
      </c>
      <c r="D18" s="2" t="s">
        <v>29</v>
      </c>
      <c r="E18" s="2" t="s">
        <v>15</v>
      </c>
      <c r="F18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75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10" t="s">
        <v>30</v>
      </c>
      <c r="K1" s="10" t="s">
        <v>31</v>
      </c>
    </row>
    <row r="2">
      <c r="A2" s="11">
        <v>1.0</v>
      </c>
      <c r="B2" s="11">
        <v>44208.0</v>
      </c>
      <c r="C2" s="11">
        <v>15000.0</v>
      </c>
      <c r="D2" s="11" t="s">
        <v>9</v>
      </c>
      <c r="E2" s="11" t="s">
        <v>10</v>
      </c>
      <c r="F2" s="11" t="s">
        <v>11</v>
      </c>
      <c r="G2" s="12">
        <f t="shared" ref="G2:G18" si="1">C2*18%</f>
        <v>2700</v>
      </c>
      <c r="H2" s="12">
        <f t="shared" ref="H2:H18" si="2">SUM(C2+G2)</f>
        <v>17700</v>
      </c>
      <c r="I2" s="12">
        <f t="shared" ref="I2:I18" si="3">H2*0.014</f>
        <v>247.8</v>
      </c>
      <c r="J2" s="12">
        <f t="shared" ref="J2:J18" si="4">C2*$L$2</f>
        <v>2700</v>
      </c>
      <c r="K2" s="13">
        <f t="shared" ref="K2:K18" si="5">J2*$L$3</f>
        <v>37.8</v>
      </c>
      <c r="L2" s="14">
        <v>0.18</v>
      </c>
    </row>
    <row r="3">
      <c r="A3" s="11">
        <v>2.0</v>
      </c>
      <c r="B3" s="11">
        <v>44209.0</v>
      </c>
      <c r="C3" s="11">
        <v>34000.0</v>
      </c>
      <c r="D3" s="11" t="s">
        <v>12</v>
      </c>
      <c r="E3" s="11" t="s">
        <v>10</v>
      </c>
      <c r="F3" s="11" t="s">
        <v>13</v>
      </c>
      <c r="G3" s="12">
        <f t="shared" si="1"/>
        <v>6120</v>
      </c>
      <c r="H3" s="12">
        <f t="shared" si="2"/>
        <v>40120</v>
      </c>
      <c r="I3" s="12">
        <f t="shared" si="3"/>
        <v>561.68</v>
      </c>
      <c r="J3" s="12">
        <f t="shared" si="4"/>
        <v>6120</v>
      </c>
      <c r="K3" s="13">
        <f t="shared" si="5"/>
        <v>85.68</v>
      </c>
      <c r="L3" s="15">
        <v>0.014</v>
      </c>
    </row>
    <row r="4">
      <c r="A4" s="11">
        <v>3.0</v>
      </c>
      <c r="B4" s="11">
        <v>44217.0</v>
      </c>
      <c r="C4" s="11">
        <v>20000.0</v>
      </c>
      <c r="D4" s="11" t="s">
        <v>14</v>
      </c>
      <c r="E4" s="11" t="s">
        <v>15</v>
      </c>
      <c r="F4" s="11" t="s">
        <v>11</v>
      </c>
      <c r="G4" s="12">
        <f t="shared" si="1"/>
        <v>3600</v>
      </c>
      <c r="H4" s="12">
        <f t="shared" si="2"/>
        <v>23600</v>
      </c>
      <c r="I4" s="12">
        <f t="shared" si="3"/>
        <v>330.4</v>
      </c>
      <c r="J4" s="12">
        <f t="shared" si="4"/>
        <v>3600</v>
      </c>
      <c r="K4" s="13">
        <f t="shared" si="5"/>
        <v>50.4</v>
      </c>
    </row>
    <row r="5">
      <c r="A5" s="11">
        <v>4.0</v>
      </c>
      <c r="B5" s="11">
        <v>44218.0</v>
      </c>
      <c r="C5" s="11">
        <v>58000.0</v>
      </c>
      <c r="D5" s="11" t="s">
        <v>16</v>
      </c>
      <c r="E5" s="11" t="s">
        <v>17</v>
      </c>
      <c r="F5" s="11" t="s">
        <v>13</v>
      </c>
      <c r="G5" s="12">
        <f t="shared" si="1"/>
        <v>10440</v>
      </c>
      <c r="H5" s="12">
        <f t="shared" si="2"/>
        <v>68440</v>
      </c>
      <c r="I5" s="12">
        <f t="shared" si="3"/>
        <v>958.16</v>
      </c>
      <c r="J5" s="12">
        <f t="shared" si="4"/>
        <v>10440</v>
      </c>
      <c r="K5" s="13">
        <f t="shared" si="5"/>
        <v>146.16</v>
      </c>
    </row>
    <row r="6">
      <c r="A6" s="11">
        <v>5.0</v>
      </c>
      <c r="B6" s="11">
        <v>44219.0</v>
      </c>
      <c r="C6" s="11">
        <v>3000.0</v>
      </c>
      <c r="D6" s="11" t="s">
        <v>18</v>
      </c>
      <c r="E6" s="11" t="s">
        <v>15</v>
      </c>
      <c r="F6" s="11" t="s">
        <v>11</v>
      </c>
      <c r="G6" s="12">
        <f t="shared" si="1"/>
        <v>540</v>
      </c>
      <c r="H6" s="12">
        <f t="shared" si="2"/>
        <v>3540</v>
      </c>
      <c r="I6" s="12">
        <f t="shared" si="3"/>
        <v>49.56</v>
      </c>
      <c r="J6" s="12">
        <f t="shared" si="4"/>
        <v>540</v>
      </c>
      <c r="K6" s="13">
        <f t="shared" si="5"/>
        <v>7.56</v>
      </c>
    </row>
    <row r="7">
      <c r="A7" s="11">
        <v>6.0</v>
      </c>
      <c r="B7" s="11">
        <v>44219.0</v>
      </c>
      <c r="C7" s="11">
        <v>29000.0</v>
      </c>
      <c r="D7" s="11" t="s">
        <v>9</v>
      </c>
      <c r="E7" s="11" t="s">
        <v>17</v>
      </c>
      <c r="F7" s="11" t="s">
        <v>11</v>
      </c>
      <c r="G7" s="12">
        <f t="shared" si="1"/>
        <v>5220</v>
      </c>
      <c r="H7" s="12">
        <f t="shared" si="2"/>
        <v>34220</v>
      </c>
      <c r="I7" s="12">
        <f t="shared" si="3"/>
        <v>479.08</v>
      </c>
      <c r="J7" s="12">
        <f t="shared" si="4"/>
        <v>5220</v>
      </c>
      <c r="K7" s="13">
        <f t="shared" si="5"/>
        <v>73.08</v>
      </c>
    </row>
    <row r="8">
      <c r="A8" s="11">
        <v>7.0</v>
      </c>
      <c r="B8" s="11">
        <v>44220.0</v>
      </c>
      <c r="C8" s="11">
        <v>5000.0</v>
      </c>
      <c r="D8" s="11" t="s">
        <v>19</v>
      </c>
      <c r="E8" s="11" t="s">
        <v>10</v>
      </c>
      <c r="F8" s="11" t="s">
        <v>11</v>
      </c>
      <c r="G8" s="12">
        <f t="shared" si="1"/>
        <v>900</v>
      </c>
      <c r="H8" s="12">
        <f t="shared" si="2"/>
        <v>5900</v>
      </c>
      <c r="I8" s="12">
        <f t="shared" si="3"/>
        <v>82.6</v>
      </c>
      <c r="J8" s="12">
        <f t="shared" si="4"/>
        <v>900</v>
      </c>
      <c r="K8" s="13">
        <f t="shared" si="5"/>
        <v>12.6</v>
      </c>
    </row>
    <row r="9">
      <c r="A9" s="11">
        <v>8.0</v>
      </c>
      <c r="B9" s="11">
        <v>44221.0</v>
      </c>
      <c r="C9" s="11">
        <v>12000.0</v>
      </c>
      <c r="D9" s="11" t="s">
        <v>20</v>
      </c>
      <c r="E9" s="11" t="s">
        <v>15</v>
      </c>
      <c r="F9" s="11" t="s">
        <v>13</v>
      </c>
      <c r="G9" s="12">
        <f t="shared" si="1"/>
        <v>2160</v>
      </c>
      <c r="H9" s="12">
        <f t="shared" si="2"/>
        <v>14160</v>
      </c>
      <c r="I9" s="12">
        <f t="shared" si="3"/>
        <v>198.24</v>
      </c>
      <c r="J9" s="12">
        <f t="shared" si="4"/>
        <v>2160</v>
      </c>
      <c r="K9" s="13">
        <f t="shared" si="5"/>
        <v>30.24</v>
      </c>
    </row>
    <row r="10">
      <c r="A10" s="11">
        <v>9.0</v>
      </c>
      <c r="B10" s="11">
        <v>44222.0</v>
      </c>
      <c r="C10" s="11">
        <v>8000.0</v>
      </c>
      <c r="D10" s="11" t="s">
        <v>21</v>
      </c>
      <c r="E10" s="11" t="s">
        <v>17</v>
      </c>
      <c r="F10" s="11" t="s">
        <v>11</v>
      </c>
      <c r="G10" s="12">
        <f t="shared" si="1"/>
        <v>1440</v>
      </c>
      <c r="H10" s="12">
        <f t="shared" si="2"/>
        <v>9440</v>
      </c>
      <c r="I10" s="12">
        <f t="shared" si="3"/>
        <v>132.16</v>
      </c>
      <c r="J10" s="12">
        <f t="shared" si="4"/>
        <v>1440</v>
      </c>
      <c r="K10" s="13">
        <f t="shared" si="5"/>
        <v>20.16</v>
      </c>
      <c r="L10" s="13">
        <f>SUM(G2:G18)</f>
        <v>61812</v>
      </c>
      <c r="M10" s="15" t="s">
        <v>32</v>
      </c>
    </row>
    <row r="11">
      <c r="A11" s="11">
        <v>10.0</v>
      </c>
      <c r="B11" s="11">
        <v>44223.0</v>
      </c>
      <c r="C11" s="11">
        <v>17000.0</v>
      </c>
      <c r="D11" s="11" t="s">
        <v>22</v>
      </c>
      <c r="E11" s="11" t="s">
        <v>17</v>
      </c>
      <c r="F11" s="11" t="s">
        <v>13</v>
      </c>
      <c r="G11" s="12">
        <f t="shared" si="1"/>
        <v>3060</v>
      </c>
      <c r="H11" s="12">
        <f t="shared" si="2"/>
        <v>20060</v>
      </c>
      <c r="I11" s="12">
        <f t="shared" si="3"/>
        <v>280.84</v>
      </c>
      <c r="J11" s="12">
        <f t="shared" si="4"/>
        <v>3060</v>
      </c>
      <c r="K11" s="13">
        <f t="shared" si="5"/>
        <v>42.84</v>
      </c>
      <c r="L11" s="13">
        <f>AVERAGE(H2:H18)</f>
        <v>23836</v>
      </c>
      <c r="M11" s="15" t="s">
        <v>33</v>
      </c>
    </row>
    <row r="12">
      <c r="A12" s="11">
        <v>11.0</v>
      </c>
      <c r="B12" s="11">
        <v>44224.0</v>
      </c>
      <c r="C12" s="11">
        <v>19000.0</v>
      </c>
      <c r="D12" s="11" t="s">
        <v>23</v>
      </c>
      <c r="E12" s="11" t="s">
        <v>15</v>
      </c>
      <c r="F12" s="11" t="s">
        <v>11</v>
      </c>
      <c r="G12" s="12">
        <f t="shared" si="1"/>
        <v>3420</v>
      </c>
      <c r="H12" s="12">
        <f t="shared" si="2"/>
        <v>22420</v>
      </c>
      <c r="I12" s="12">
        <f t="shared" si="3"/>
        <v>313.88</v>
      </c>
      <c r="J12" s="12">
        <f t="shared" si="4"/>
        <v>3420</v>
      </c>
      <c r="K12" s="13">
        <f t="shared" si="5"/>
        <v>47.88</v>
      </c>
      <c r="L12" s="13">
        <f>MAX(H2:H18)</f>
        <v>70800</v>
      </c>
      <c r="M12" s="15" t="s">
        <v>34</v>
      </c>
    </row>
    <row r="13">
      <c r="A13" s="11">
        <v>12.0</v>
      </c>
      <c r="B13" s="11">
        <v>44225.0</v>
      </c>
      <c r="C13" s="11">
        <v>30000.0</v>
      </c>
      <c r="D13" s="11" t="s">
        <v>24</v>
      </c>
      <c r="E13" s="11" t="s">
        <v>15</v>
      </c>
      <c r="F13" s="11" t="s">
        <v>13</v>
      </c>
      <c r="G13" s="12">
        <f t="shared" si="1"/>
        <v>5400</v>
      </c>
      <c r="H13" s="12">
        <f t="shared" si="2"/>
        <v>35400</v>
      </c>
      <c r="I13" s="12">
        <f t="shared" si="3"/>
        <v>495.6</v>
      </c>
      <c r="J13" s="12">
        <f t="shared" si="4"/>
        <v>5400</v>
      </c>
      <c r="K13" s="13">
        <f t="shared" si="5"/>
        <v>75.6</v>
      </c>
    </row>
    <row r="14">
      <c r="A14" s="11">
        <v>13.0</v>
      </c>
      <c r="B14" s="11">
        <v>44226.0</v>
      </c>
      <c r="C14" s="11">
        <v>20000.0</v>
      </c>
      <c r="D14" s="11" t="s">
        <v>25</v>
      </c>
      <c r="E14" s="11" t="s">
        <v>10</v>
      </c>
      <c r="F14" s="11" t="s">
        <v>13</v>
      </c>
      <c r="G14" s="12">
        <f t="shared" si="1"/>
        <v>3600</v>
      </c>
      <c r="H14" s="12">
        <f t="shared" si="2"/>
        <v>23600</v>
      </c>
      <c r="I14" s="12">
        <f t="shared" si="3"/>
        <v>330.4</v>
      </c>
      <c r="J14" s="12">
        <f t="shared" si="4"/>
        <v>3600</v>
      </c>
      <c r="K14" s="13">
        <f t="shared" si="5"/>
        <v>50.4</v>
      </c>
    </row>
    <row r="15">
      <c r="A15" s="11">
        <v>14.0</v>
      </c>
      <c r="B15" s="11">
        <v>44227.0</v>
      </c>
      <c r="C15" s="11">
        <v>1000.0</v>
      </c>
      <c r="D15" s="11" t="s">
        <v>26</v>
      </c>
      <c r="E15" s="11" t="s">
        <v>17</v>
      </c>
      <c r="F15" s="11" t="s">
        <v>13</v>
      </c>
      <c r="G15" s="12">
        <f t="shared" si="1"/>
        <v>180</v>
      </c>
      <c r="H15" s="12">
        <f t="shared" si="2"/>
        <v>1180</v>
      </c>
      <c r="I15" s="12">
        <f t="shared" si="3"/>
        <v>16.52</v>
      </c>
      <c r="J15" s="12">
        <f t="shared" si="4"/>
        <v>180</v>
      </c>
      <c r="K15" s="13">
        <f t="shared" si="5"/>
        <v>2.52</v>
      </c>
    </row>
    <row r="16">
      <c r="A16" s="11">
        <v>15.0</v>
      </c>
      <c r="B16" s="11">
        <v>44228.0</v>
      </c>
      <c r="C16" s="11">
        <v>60000.0</v>
      </c>
      <c r="D16" s="11" t="s">
        <v>27</v>
      </c>
      <c r="E16" s="11" t="s">
        <v>15</v>
      </c>
      <c r="F16" s="11" t="s">
        <v>11</v>
      </c>
      <c r="G16" s="12">
        <f t="shared" si="1"/>
        <v>10800</v>
      </c>
      <c r="H16" s="12">
        <f t="shared" si="2"/>
        <v>70800</v>
      </c>
      <c r="I16" s="12">
        <f t="shared" si="3"/>
        <v>991.2</v>
      </c>
      <c r="J16" s="12">
        <f t="shared" si="4"/>
        <v>10800</v>
      </c>
      <c r="K16" s="13">
        <f t="shared" si="5"/>
        <v>151.2</v>
      </c>
    </row>
    <row r="17">
      <c r="A17" s="11">
        <v>16.0</v>
      </c>
      <c r="B17" s="11">
        <v>44229.0</v>
      </c>
      <c r="C17" s="11">
        <v>3300.0</v>
      </c>
      <c r="D17" s="11" t="s">
        <v>28</v>
      </c>
      <c r="E17" s="11" t="s">
        <v>10</v>
      </c>
      <c r="F17" s="11" t="s">
        <v>13</v>
      </c>
      <c r="G17" s="12">
        <f t="shared" si="1"/>
        <v>594</v>
      </c>
      <c r="H17" s="12">
        <f t="shared" si="2"/>
        <v>3894</v>
      </c>
      <c r="I17" s="12">
        <f t="shared" si="3"/>
        <v>54.516</v>
      </c>
      <c r="J17" s="12">
        <f t="shared" si="4"/>
        <v>594</v>
      </c>
      <c r="K17" s="13">
        <f t="shared" si="5"/>
        <v>8.316</v>
      </c>
    </row>
    <row r="18">
      <c r="A18" s="11">
        <v>17.0</v>
      </c>
      <c r="B18" s="11">
        <v>44230.0</v>
      </c>
      <c r="C18" s="11">
        <v>9100.0</v>
      </c>
      <c r="D18" s="11" t="s">
        <v>29</v>
      </c>
      <c r="E18" s="11" t="s">
        <v>15</v>
      </c>
      <c r="F18" s="11" t="s">
        <v>13</v>
      </c>
      <c r="G18" s="12">
        <f t="shared" si="1"/>
        <v>1638</v>
      </c>
      <c r="H18" s="12">
        <f t="shared" si="2"/>
        <v>10738</v>
      </c>
      <c r="I18" s="12">
        <f t="shared" si="3"/>
        <v>150.332</v>
      </c>
      <c r="J18" s="12">
        <f t="shared" si="4"/>
        <v>1638</v>
      </c>
      <c r="K18" s="13">
        <f t="shared" si="5"/>
        <v>22.932</v>
      </c>
    </row>
  </sheetData>
  <conditionalFormatting sqref="A2:J18">
    <cfRule type="expression" dxfId="0" priority="1">
      <formula> $F2= "Not paid"</formula>
    </cfRule>
  </conditionalFormatting>
  <drawing r:id="rId1"/>
</worksheet>
</file>