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xter\Documents\"/>
    </mc:Choice>
  </mc:AlternateContent>
  <bookViews>
    <workbookView xWindow="0" yWindow="0" windowWidth="20490" windowHeight="7650"/>
  </bookViews>
  <sheets>
    <sheet name="SPECIE_Movement" sheetId="3" r:id="rId1"/>
    <sheet name="ROUTES_Lookup" sheetId="2" r:id="rId2"/>
    <sheet name="BRANCH" sheetId="4" r:id="rId3"/>
    <sheet name="NIB_Officers" sheetId="5" r:id="rId4"/>
    <sheet name="PICKUPS" sheetId="6" r:id="rId5"/>
    <sheet name="TELLER_BILL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3" l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D72" i="3"/>
  <c r="D68" i="3"/>
  <c r="D66" i="3"/>
  <c r="D64" i="3"/>
  <c r="D62" i="3"/>
  <c r="D60" i="3"/>
  <c r="D56" i="3"/>
  <c r="D54" i="3"/>
  <c r="D52" i="3"/>
  <c r="D4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163" i="6"/>
  <c r="G164" i="6"/>
  <c r="G16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44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99" i="6"/>
  <c r="G100" i="6"/>
  <c r="G101" i="6"/>
  <c r="G102" i="6"/>
  <c r="G103" i="6"/>
  <c r="G96" i="6"/>
  <c r="G97" i="6"/>
  <c r="G98" i="6"/>
  <c r="G104" i="6"/>
  <c r="G105" i="6"/>
  <c r="G106" i="6"/>
  <c r="G107" i="6"/>
  <c r="G92" i="6"/>
  <c r="G93" i="6"/>
  <c r="G94" i="6"/>
  <c r="G95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46" i="6"/>
  <c r="G47" i="6"/>
  <c r="G48" i="6"/>
  <c r="G49" i="6"/>
  <c r="G50" i="6"/>
  <c r="G51" i="6"/>
  <c r="G52" i="6"/>
  <c r="G42" i="6"/>
  <c r="G43" i="6"/>
  <c r="G44" i="6"/>
  <c r="G45" i="6"/>
  <c r="G34" i="6"/>
  <c r="G35" i="6"/>
  <c r="G36" i="6"/>
  <c r="G37" i="6"/>
  <c r="G38" i="6"/>
  <c r="G39" i="6"/>
  <c r="G40" i="6"/>
  <c r="G41" i="6"/>
  <c r="G21" i="6"/>
  <c r="G22" i="6"/>
  <c r="G32" i="6"/>
  <c r="G33" i="6"/>
  <c r="G27" i="6"/>
  <c r="G28" i="6"/>
  <c r="G29" i="6"/>
  <c r="G30" i="6"/>
  <c r="G31" i="6"/>
  <c r="G19" i="6"/>
  <c r="G20" i="6"/>
  <c r="G23" i="6"/>
  <c r="G24" i="6"/>
  <c r="G25" i="6"/>
  <c r="G26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G14" i="6"/>
  <c r="G15" i="6"/>
  <c r="G16" i="6"/>
  <c r="G17" i="6"/>
  <c r="G18" i="6"/>
  <c r="G2" i="6"/>
  <c r="G3" i="6"/>
  <c r="G4" i="6"/>
  <c r="G5" i="6"/>
  <c r="G6" i="6"/>
  <c r="G7" i="6"/>
  <c r="G8" i="6"/>
  <c r="G9" i="6"/>
  <c r="G10" i="6"/>
  <c r="G11" i="6"/>
  <c r="G12" i="6"/>
  <c r="G13" i="6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</calcChain>
</file>

<file path=xl/sharedStrings.xml><?xml version="1.0" encoding="utf-8"?>
<sst xmlns="http://schemas.openxmlformats.org/spreadsheetml/2006/main" count="1582" uniqueCount="523">
  <si>
    <t>Sno</t>
  </si>
  <si>
    <t>No</t>
  </si>
  <si>
    <t>Branch</t>
  </si>
  <si>
    <t>Km</t>
  </si>
  <si>
    <t>RatePerKm</t>
  </si>
  <si>
    <t>TripFrom</t>
  </si>
  <si>
    <t>TripTo</t>
  </si>
  <si>
    <t>RouteNo</t>
  </si>
  <si>
    <t>TotalMilage</t>
  </si>
  <si>
    <t>TripFrequency</t>
  </si>
  <si>
    <t>RevenueFromRate</t>
  </si>
  <si>
    <t>Company_code</t>
  </si>
  <si>
    <t>BranchName</t>
  </si>
  <si>
    <t>Moniker</t>
  </si>
  <si>
    <t>GH0010001</t>
  </si>
  <si>
    <t>NIB-HEAD OFFICE(LIVE)</t>
  </si>
  <si>
    <t>BNK</t>
  </si>
  <si>
    <t>GH0010002</t>
  </si>
  <si>
    <t>ACCRA MAIN BRANCH</t>
  </si>
  <si>
    <t>ACR</t>
  </si>
  <si>
    <t>GH0010003</t>
  </si>
  <si>
    <t>BOLGATANGA BRANCH</t>
  </si>
  <si>
    <t>BLG</t>
  </si>
  <si>
    <t>GH0010004</t>
  </si>
  <si>
    <t>HO BRANCH</t>
  </si>
  <si>
    <t>HOB</t>
  </si>
  <si>
    <t>GH0010005</t>
  </si>
  <si>
    <t>KOFORIDUA BRANCH</t>
  </si>
  <si>
    <t>KDU</t>
  </si>
  <si>
    <t>GH0010006</t>
  </si>
  <si>
    <t>KUMASI MAIN BRANCH</t>
  </si>
  <si>
    <t>KSM</t>
  </si>
  <si>
    <t>GH0010007</t>
  </si>
  <si>
    <t>SUNYANI BRANCH</t>
  </si>
  <si>
    <t>SUN</t>
  </si>
  <si>
    <t>GH0010008</t>
  </si>
  <si>
    <t>TAKORADI BRANCH</t>
  </si>
  <si>
    <t>TDI</t>
  </si>
  <si>
    <t>GH0010009</t>
  </si>
  <si>
    <t>TAMALE BRANCH</t>
  </si>
  <si>
    <t>TAM</t>
  </si>
  <si>
    <t>GH0010010</t>
  </si>
  <si>
    <t>TEMA MAIN BRANCH</t>
  </si>
  <si>
    <t>TEM</t>
  </si>
  <si>
    <t>GH0010011</t>
  </si>
  <si>
    <t>CAPE COAST BRANCH</t>
  </si>
  <si>
    <t>CCT</t>
  </si>
  <si>
    <t>GH0010012</t>
  </si>
  <si>
    <t>OSU BRANCH</t>
  </si>
  <si>
    <t>OSU</t>
  </si>
  <si>
    <t>GH0010013</t>
  </si>
  <si>
    <t>INT. BANKING BRANCH</t>
  </si>
  <si>
    <t>IBO</t>
  </si>
  <si>
    <t>GH0010014</t>
  </si>
  <si>
    <t>HARBOUR AREA BRANCH</t>
  </si>
  <si>
    <t>HAR</t>
  </si>
  <si>
    <t>GH0010015</t>
  </si>
  <si>
    <t>WA BRANCH</t>
  </si>
  <si>
    <t>WAB</t>
  </si>
  <si>
    <t>GH0010016</t>
  </si>
  <si>
    <t>TECHIMAN BRANCH</t>
  </si>
  <si>
    <t>TEC</t>
  </si>
  <si>
    <t>GH0010017</t>
  </si>
  <si>
    <t>ABEKA BRANCH</t>
  </si>
  <si>
    <t>ABK</t>
  </si>
  <si>
    <t>GH0010018</t>
  </si>
  <si>
    <t>AKIM ODA BRANCH</t>
  </si>
  <si>
    <t>ODA</t>
  </si>
  <si>
    <t>GH0010019</t>
  </si>
  <si>
    <t>KUMASI CENTRAL BRANCH</t>
  </si>
  <si>
    <t>KMC</t>
  </si>
  <si>
    <t>GH0010020</t>
  </si>
  <si>
    <t>OBUASI BRANCH</t>
  </si>
  <si>
    <t>OBU</t>
  </si>
  <si>
    <t>GH0010021</t>
  </si>
  <si>
    <t>ADENTA BRANCH</t>
  </si>
  <si>
    <t>ADE</t>
  </si>
  <si>
    <t>GH0010022</t>
  </si>
  <si>
    <t>SPINTEX ROAD BRANCH</t>
  </si>
  <si>
    <t>SPX</t>
  </si>
  <si>
    <t>GH0010023</t>
  </si>
  <si>
    <t>WINNEBA ROAD BRANCH</t>
  </si>
  <si>
    <t>WRD</t>
  </si>
  <si>
    <t>GH0010024</t>
  </si>
  <si>
    <t>WENCHI BRANCH</t>
  </si>
  <si>
    <t>WCH</t>
  </si>
  <si>
    <t>GH0010025</t>
  </si>
  <si>
    <t>KINTAMPO BRANCH</t>
  </si>
  <si>
    <t>KPO</t>
  </si>
  <si>
    <t>GH0010026</t>
  </si>
  <si>
    <t>DUNKWA-ON-OFFIN BRANCH</t>
  </si>
  <si>
    <t>DNK</t>
  </si>
  <si>
    <t>GH0010027</t>
  </si>
  <si>
    <t>NORTH IND. AREA BRANCH</t>
  </si>
  <si>
    <t>NIA</t>
  </si>
  <si>
    <t>GH0010028</t>
  </si>
  <si>
    <t>TEMA COMM. 9 BRANCH</t>
  </si>
  <si>
    <t>TC9</t>
  </si>
  <si>
    <t>GH0010029</t>
  </si>
  <si>
    <t>DANSOMAN BRANCH</t>
  </si>
  <si>
    <t>DNS</t>
  </si>
  <si>
    <t>GH0010030</t>
  </si>
  <si>
    <t>TARKWA BRANCH</t>
  </si>
  <si>
    <t>TKW</t>
  </si>
  <si>
    <t>GH0010031</t>
  </si>
  <si>
    <t>NIB ASSET RECOVERY</t>
  </si>
  <si>
    <t>ARC</t>
  </si>
  <si>
    <t>GH0010032</t>
  </si>
  <si>
    <t>ASOKWA BRANCH</t>
  </si>
  <si>
    <t>ASK</t>
  </si>
  <si>
    <t>GH0010033</t>
  </si>
  <si>
    <t>ASHAIMAN BRANCH</t>
  </si>
  <si>
    <t>ASH</t>
  </si>
  <si>
    <t>GH0010034</t>
  </si>
  <si>
    <t>HOHOE BRANCH</t>
  </si>
  <si>
    <t>HOH</t>
  </si>
  <si>
    <t>GH0010035</t>
  </si>
  <si>
    <t>AIRPORT BRANCH</t>
  </si>
  <si>
    <t>APB</t>
  </si>
  <si>
    <t>GH0010036</t>
  </si>
  <si>
    <t>EAST LEGON BRANCH</t>
  </si>
  <si>
    <t>ELB</t>
  </si>
  <si>
    <t>GH0010037</t>
  </si>
  <si>
    <t>SWEDRU BRANCH</t>
  </si>
  <si>
    <t>JSB</t>
  </si>
  <si>
    <t>GH0010038</t>
  </si>
  <si>
    <t>LAW COURT COM. BRANCH</t>
  </si>
  <si>
    <t>LCB</t>
  </si>
  <si>
    <t>GH0010039</t>
  </si>
  <si>
    <t>PARLIAMENT HSE BRANCH</t>
  </si>
  <si>
    <t>PHB</t>
  </si>
  <si>
    <t>GH0010040</t>
  </si>
  <si>
    <t>SAWLA BRANCH</t>
  </si>
  <si>
    <t>SLA</t>
  </si>
  <si>
    <t>GH0010041</t>
  </si>
  <si>
    <t>NKWANTA BRANCH</t>
  </si>
  <si>
    <t>NKW</t>
  </si>
  <si>
    <t>GH0010042</t>
  </si>
  <si>
    <t>UDS - TAMALE BRANCH</t>
  </si>
  <si>
    <t>UDS</t>
  </si>
  <si>
    <t>GH0010043</t>
  </si>
  <si>
    <t>ASHANTI MAMPONG BRANCH</t>
  </si>
  <si>
    <t>AMB</t>
  </si>
  <si>
    <t>GH0010044</t>
  </si>
  <si>
    <t>YENDI BRANCH</t>
  </si>
  <si>
    <t>YDI</t>
  </si>
  <si>
    <t>GH0010045</t>
  </si>
  <si>
    <t>SUAME BRANCH</t>
  </si>
  <si>
    <t>SUA</t>
  </si>
  <si>
    <t>GH0010046</t>
  </si>
  <si>
    <t>MADINA BRANCH</t>
  </si>
  <si>
    <t>MDA</t>
  </si>
  <si>
    <t>GH0010047</t>
  </si>
  <si>
    <t>MAKOLA BRANCH</t>
  </si>
  <si>
    <t>MKB</t>
  </si>
  <si>
    <t>GH0010048</t>
  </si>
  <si>
    <t>KUMASI CITY MALL</t>
  </si>
  <si>
    <t>KCB</t>
  </si>
  <si>
    <t>GH0010049</t>
  </si>
  <si>
    <t>ACCRA NEW TOWN</t>
  </si>
  <si>
    <t>ANT</t>
  </si>
  <si>
    <t>GH0010050</t>
  </si>
  <si>
    <t>ABUAKWA-TANOSO BRANCH</t>
  </si>
  <si>
    <t>ATB</t>
  </si>
  <si>
    <t>GH0010051</t>
  </si>
  <si>
    <t>ACHIMOTA BRANCH</t>
  </si>
  <si>
    <t>ACH</t>
  </si>
  <si>
    <t>GH0010052</t>
  </si>
  <si>
    <t>KASOA BRANCH</t>
  </si>
  <si>
    <t>KAS</t>
  </si>
  <si>
    <t>StaffNo</t>
  </si>
  <si>
    <t>Name</t>
  </si>
  <si>
    <t>Capacity</t>
  </si>
  <si>
    <t>S786</t>
  </si>
  <si>
    <t>Adjaye Degraft</t>
  </si>
  <si>
    <t>Branch Manager</t>
  </si>
  <si>
    <t>S820</t>
  </si>
  <si>
    <t>Walter Awuah</t>
  </si>
  <si>
    <t>Operations Manager</t>
  </si>
  <si>
    <t>S889</t>
  </si>
  <si>
    <t>Prince Adzah</t>
  </si>
  <si>
    <t>S1002</t>
  </si>
  <si>
    <t>Michael something</t>
  </si>
  <si>
    <t>CustomerName</t>
  </si>
  <si>
    <t>Location</t>
  </si>
  <si>
    <t>FreqPicks</t>
  </si>
  <si>
    <t>Rate</t>
  </si>
  <si>
    <t>Amount</t>
  </si>
  <si>
    <t>GrandTotal</t>
  </si>
  <si>
    <t>Obuasi</t>
  </si>
  <si>
    <t>Y</t>
  </si>
  <si>
    <t>Status</t>
  </si>
  <si>
    <t>Company</t>
  </si>
  <si>
    <t>TellerNumber</t>
  </si>
  <si>
    <t>TellerNames</t>
  </si>
  <si>
    <t>isWeekDay</t>
  </si>
  <si>
    <t>VICTORIA GBORTEY</t>
  </si>
  <si>
    <t>MILLICENT ABOAGYEWAA</t>
  </si>
  <si>
    <t>FAFA TAMAKLOE</t>
  </si>
  <si>
    <t>DINAH BEDIAKO</t>
  </si>
  <si>
    <t>ANGELA ANNAN</t>
  </si>
  <si>
    <t>LYDIA QUARSHIE</t>
  </si>
  <si>
    <t>SAKINA ALI MOHAMMED</t>
  </si>
  <si>
    <t>LETICIA OWUSU SEKYERE /EBENEZER DWOMAH /ALBERT WIREDU</t>
  </si>
  <si>
    <t>CATHERINE NYARKO / GIDEON PLANGE/ RAHEAL OPOKU</t>
  </si>
  <si>
    <t>ELIZABETH AMOAH / JANET COKER</t>
  </si>
  <si>
    <t>GLORIA EKUMFI AMEYAW</t>
  </si>
  <si>
    <t>ISAAC THOMPSON / MUSTAPHA SEIDU / ERNEST KOTEI</t>
  </si>
  <si>
    <t>JANET ADU/ GRACE ABREFI / CHRISTIANA AMOAKO/ ERIC OPPONG</t>
  </si>
  <si>
    <t>PRISCA OWUSUA / EMMANEL OBI YEBOAH /MARGARET TWENE/ VIDA ACHEAMPONG</t>
  </si>
  <si>
    <t>DELIGHT AKLIGO / DELA CUDJOE AHIAGBEDE / COMFORT SESSAH</t>
  </si>
  <si>
    <t>STEPHEN OPPONG / EMMANUEL ADU POKU / PRISCILLA OSEI</t>
  </si>
  <si>
    <t>FAUSTINA TIWAA</t>
  </si>
  <si>
    <t>ELIZABETH GYAMFUA</t>
  </si>
  <si>
    <t>MILLICENT FORSON / JOSEPHINE ITSIAN</t>
  </si>
  <si>
    <t>AKIM ODA</t>
  </si>
  <si>
    <t>HO - LOTTERIES</t>
  </si>
  <si>
    <t>N I B  ABEKA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</si>
  <si>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</si>
  <si>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</si>
  <si>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</si>
  <si>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</si>
  <si>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</si>
  <si>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</si>
  <si>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</si>
  <si>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</si>
  <si>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</si>
  <si>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</si>
  <si>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</si>
  <si>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JUDICIAL SUNYANI</t>
  </si>
  <si>
    <t>TAKORADI NHIS</t>
  </si>
  <si>
    <t>Miles</t>
  </si>
  <si>
    <t>Nautical</t>
  </si>
  <si>
    <t>ACCRA MAIN</t>
  </si>
  <si>
    <t>DANSOMAN</t>
  </si>
  <si>
    <t>ABEKA</t>
  </si>
  <si>
    <t xml:space="preserve">ACHIMOTA </t>
  </si>
  <si>
    <t>AIRPORT</t>
  </si>
  <si>
    <t xml:space="preserve"> MADINA</t>
  </si>
  <si>
    <t>BOG(SPINTEX)</t>
  </si>
  <si>
    <t xml:space="preserve"> SPINTEX</t>
  </si>
  <si>
    <t>PARLIAMENT HSE</t>
  </si>
  <si>
    <t xml:space="preserve">EAST LEGON </t>
  </si>
  <si>
    <t xml:space="preserve">LAW COURT </t>
  </si>
  <si>
    <t>MAKOLA</t>
  </si>
  <si>
    <t>KASOA</t>
  </si>
  <si>
    <t xml:space="preserve"> BAWJIASE</t>
  </si>
  <si>
    <t>ADEISO</t>
  </si>
  <si>
    <t>WINNEBA</t>
  </si>
  <si>
    <t xml:space="preserve"> OBEYEYIE </t>
  </si>
  <si>
    <t xml:space="preserve"> SUNYANI </t>
  </si>
  <si>
    <t xml:space="preserve"> BEREKUM </t>
  </si>
  <si>
    <t>WAMFIE</t>
  </si>
  <si>
    <t xml:space="preserve">DORMAA </t>
  </si>
  <si>
    <t>DROBO</t>
  </si>
  <si>
    <t> 41.97</t>
  </si>
  <si>
    <t> 41.98</t>
  </si>
  <si>
    <t xml:space="preserve"> SAMPA</t>
  </si>
  <si>
    <t>DUAYAW NKWANTA</t>
  </si>
  <si>
    <t>NKORANZA</t>
  </si>
  <si>
    <t>GOASO</t>
  </si>
  <si>
    <t xml:space="preserve"> KENYASE</t>
  </si>
  <si>
    <t>MIM</t>
  </si>
  <si>
    <t>BECHEM</t>
  </si>
  <si>
    <t>NTOTROSO</t>
  </si>
  <si>
    <t>TECHIMAN</t>
  </si>
  <si>
    <t>CAPE COAST</t>
  </si>
  <si>
    <t xml:space="preserve"> TWIFO HEMANG</t>
  </si>
  <si>
    <t xml:space="preserve">OBUASI </t>
  </si>
  <si>
    <t>ASOKWA JUNCTION</t>
  </si>
  <si>
    <t>ADENTA</t>
  </si>
  <si>
    <t>WINNEBA ROAD</t>
  </si>
  <si>
    <t xml:space="preserve"> BONTRASE</t>
  </si>
  <si>
    <t xml:space="preserve"> TARKWA</t>
  </si>
  <si>
    <t>ENCHI</t>
  </si>
  <si>
    <t>TAKORADI</t>
  </si>
  <si>
    <t xml:space="preserve"> JOMORO</t>
  </si>
  <si>
    <t>PRESTEA</t>
  </si>
  <si>
    <t xml:space="preserve"> BOGOSO</t>
  </si>
  <si>
    <t>WENCHI</t>
  </si>
  <si>
    <t>BAMBOI</t>
  </si>
  <si>
    <t>TINGA</t>
  </si>
  <si>
    <t>MOORE</t>
  </si>
  <si>
    <t>DUNKWA-ON-OFFIN</t>
  </si>
  <si>
    <t>WASA AKROPONG</t>
  </si>
  <si>
    <t>DIASO</t>
  </si>
  <si>
    <t>ELMINA</t>
  </si>
  <si>
    <t>YAMORANSA</t>
  </si>
  <si>
    <t>HO</t>
  </si>
  <si>
    <t>DENU</t>
  </si>
  <si>
    <t>HOHOE</t>
  </si>
  <si>
    <t>TEMA COMM 9</t>
  </si>
  <si>
    <t>AKATSI</t>
  </si>
  <si>
    <t xml:space="preserve">SPINTEX </t>
  </si>
  <si>
    <t>SPINTEX</t>
  </si>
  <si>
    <t>TEMA MAIN</t>
  </si>
  <si>
    <t>HARBOUR AREA</t>
  </si>
  <si>
    <t>AFIENYA</t>
  </si>
  <si>
    <t>SOGAKOPE</t>
  </si>
  <si>
    <t>ADOME</t>
  </si>
  <si>
    <t>KYEREMFASO</t>
  </si>
  <si>
    <t>OFFINSO</t>
  </si>
  <si>
    <t>ADIEMBRA</t>
  </si>
  <si>
    <t>TABERE</t>
  </si>
  <si>
    <t>KUBEASE</t>
  </si>
  <si>
    <t>SUNYANI</t>
  </si>
  <si>
    <t>KJSS</t>
  </si>
  <si>
    <t>y</t>
  </si>
  <si>
    <t>Amrahia</t>
  </si>
  <si>
    <t>Abokobi</t>
  </si>
  <si>
    <t>Madina Market</t>
  </si>
  <si>
    <t>East Legon (Adjiringanor)</t>
  </si>
  <si>
    <t>Botwe Junction</t>
  </si>
  <si>
    <t>N</t>
  </si>
  <si>
    <t>Ogbojo</t>
  </si>
  <si>
    <t>Queen of Peace</t>
  </si>
  <si>
    <t>Calvary Baptist</t>
  </si>
  <si>
    <t>St. Francis Church</t>
  </si>
  <si>
    <t>Good Shepherd A.G.</t>
  </si>
  <si>
    <t>Pentecost Church</t>
  </si>
  <si>
    <t>St. John/Ephrem</t>
  </si>
  <si>
    <t>St. Mark Church</t>
  </si>
  <si>
    <t>Mobile Max</t>
  </si>
  <si>
    <t>Millenium Plaza(Dodowa Rd)</t>
  </si>
  <si>
    <t>Kit-Acasa</t>
  </si>
  <si>
    <t>G.E.M.A.</t>
  </si>
  <si>
    <t>LA - NMMA</t>
  </si>
  <si>
    <t>G.C.M.C.</t>
  </si>
  <si>
    <t>Okarbert</t>
  </si>
  <si>
    <t>Frimps Oil</t>
  </si>
  <si>
    <t xml:space="preserve"> Madina New Road </t>
  </si>
  <si>
    <t xml:space="preserve"> SSNIT Flat Adenta        </t>
  </si>
  <si>
    <t xml:space="preserve"> Adenta        </t>
  </si>
  <si>
    <t xml:space="preserve"> Amrahia </t>
  </si>
  <si>
    <t xml:space="preserve"> Adenta (Opposite GOIL) </t>
  </si>
  <si>
    <t>Ashongman</t>
  </si>
  <si>
    <t xml:space="preserve"> C 5 Nungua </t>
  </si>
  <si>
    <t xml:space="preserve">LEKMA </t>
  </si>
  <si>
    <t>Teshie Market</t>
  </si>
  <si>
    <t>Head Office Nungua</t>
  </si>
  <si>
    <t>Teshie Nungua Estates</t>
  </si>
  <si>
    <t>Nungua Market</t>
  </si>
  <si>
    <t>Mayberk Services</t>
  </si>
  <si>
    <t>Baatsona Total</t>
  </si>
  <si>
    <t>Radiance</t>
  </si>
  <si>
    <t xml:space="preserve">Baatsona </t>
  </si>
  <si>
    <t xml:space="preserve">Corpus Christi </t>
  </si>
  <si>
    <t xml:space="preserve">Sakumono </t>
  </si>
  <si>
    <t>Good Shepherd</t>
  </si>
  <si>
    <t>Tema Comm. 2</t>
  </si>
  <si>
    <t>The Apostolic Royal</t>
  </si>
  <si>
    <t>Comm. 11</t>
  </si>
  <si>
    <t>ST. Bakhitar</t>
  </si>
  <si>
    <t>Comm. 18</t>
  </si>
  <si>
    <t>St. Joseph Catholic</t>
  </si>
  <si>
    <t>Comm. 8</t>
  </si>
  <si>
    <t>All Saint Church</t>
  </si>
  <si>
    <t>Crystal Grace</t>
  </si>
  <si>
    <t xml:space="preserve"> Nungua </t>
  </si>
  <si>
    <t>DVLA</t>
  </si>
  <si>
    <t>Winneba</t>
  </si>
  <si>
    <t>Goil</t>
  </si>
  <si>
    <t>Akotsi Junction</t>
  </si>
  <si>
    <t>Winneba Town</t>
  </si>
  <si>
    <t>Ojobi</t>
  </si>
  <si>
    <t>Bawadzi</t>
  </si>
  <si>
    <t>Awutu Breku</t>
  </si>
  <si>
    <t>Bontrase</t>
  </si>
  <si>
    <t>Akoti Junction</t>
  </si>
  <si>
    <t>Opeikuma</t>
  </si>
  <si>
    <t>Adawukwa</t>
  </si>
  <si>
    <t>Nyanyano</t>
  </si>
  <si>
    <t>Classfam</t>
  </si>
  <si>
    <t>Kasoa</t>
  </si>
  <si>
    <t>Quality Life Assurance</t>
  </si>
  <si>
    <t xml:space="preserve">Adabraka 2 </t>
  </si>
  <si>
    <t>St. John Hospital</t>
  </si>
  <si>
    <t>Ridge</t>
  </si>
  <si>
    <t>A.M.A.</t>
  </si>
  <si>
    <t xml:space="preserve">Ayawaso Central - Newtown </t>
  </si>
  <si>
    <t>Circle</t>
  </si>
  <si>
    <t>Donewell</t>
  </si>
  <si>
    <t>Osu</t>
  </si>
  <si>
    <t>Ghana Post</t>
  </si>
  <si>
    <t>Accra Central</t>
  </si>
  <si>
    <t>Central University Reg. Forms</t>
  </si>
  <si>
    <t>Minisrty of Works and Housing</t>
  </si>
  <si>
    <t>Ministries</t>
  </si>
  <si>
    <t>Kasoa - Tuba</t>
  </si>
  <si>
    <t>Union Oil Co.</t>
  </si>
  <si>
    <t>Mccarthy Hills</t>
  </si>
  <si>
    <t>Tetegu</t>
  </si>
  <si>
    <t>Gt. Accra Poultry Farmers</t>
  </si>
  <si>
    <t>Sakaman</t>
  </si>
  <si>
    <t>Metro Mass</t>
  </si>
  <si>
    <t xml:space="preserve"> Kaneshie </t>
  </si>
  <si>
    <t>Kinbu</t>
  </si>
  <si>
    <t>Opera</t>
  </si>
  <si>
    <t>Spaceplast</t>
  </si>
  <si>
    <t>N.I.A.</t>
  </si>
  <si>
    <t>Star Oil</t>
  </si>
  <si>
    <t>Kalabule- kasoa</t>
  </si>
  <si>
    <t>Gbewe</t>
  </si>
  <si>
    <t>Adeiso</t>
  </si>
  <si>
    <t>Obeyeyie</t>
  </si>
  <si>
    <t>Nsakina</t>
  </si>
  <si>
    <t>Jenef</t>
  </si>
  <si>
    <t>Anyaa - NIC</t>
  </si>
  <si>
    <t>Anyaa</t>
  </si>
  <si>
    <t>Presby Chuch</t>
  </si>
  <si>
    <t>Mile 7</t>
  </si>
  <si>
    <t>GOIL</t>
  </si>
  <si>
    <t>Agona Swedru</t>
  </si>
  <si>
    <t>National Lotteries Authority</t>
  </si>
  <si>
    <t>Ho</t>
  </si>
  <si>
    <t>Twifo Hemang</t>
  </si>
  <si>
    <t>Ghana Water Co. Ltd.</t>
  </si>
  <si>
    <t>Tarkwa</t>
  </si>
  <si>
    <t>Ghana  Highway</t>
  </si>
  <si>
    <t>Bogoso</t>
  </si>
  <si>
    <t>C. A Limited  1</t>
  </si>
  <si>
    <t>C. A Limited  2</t>
  </si>
  <si>
    <t>Jomoro Toll Boot</t>
  </si>
  <si>
    <t>Jomoro</t>
  </si>
  <si>
    <t>Ghana Roadfund Holding</t>
  </si>
  <si>
    <t>Enchi</t>
  </si>
  <si>
    <t>GOIL 1</t>
  </si>
  <si>
    <t>Gariba Mohammed - GOIL 2</t>
  </si>
  <si>
    <t>Sakina Mohammed</t>
  </si>
  <si>
    <t>Asokwa Junction</t>
  </si>
  <si>
    <t>K. Small</t>
  </si>
  <si>
    <t>Clemonic</t>
  </si>
  <si>
    <t>Mallam Musah</t>
  </si>
  <si>
    <t>Catholic Diocese</t>
  </si>
  <si>
    <t>Kans Royal</t>
  </si>
  <si>
    <t>Senasu</t>
  </si>
  <si>
    <t>Simbiat Resturant</t>
  </si>
  <si>
    <t>Union Oil</t>
  </si>
  <si>
    <t>Araba Afram</t>
  </si>
  <si>
    <t>Shell</t>
  </si>
  <si>
    <t>Sulemanu Adams</t>
  </si>
  <si>
    <t>Coca Cola</t>
  </si>
  <si>
    <t>Hamidu Express</t>
  </si>
  <si>
    <t>Nancy Bentil</t>
  </si>
  <si>
    <t>Wood Mizer</t>
  </si>
  <si>
    <t>Kanscof</t>
  </si>
  <si>
    <t>Mary/Yaw Fosu</t>
  </si>
  <si>
    <t>Erica Asare</t>
  </si>
  <si>
    <t>Awurade Na Aye</t>
  </si>
  <si>
    <t>Jasbro</t>
  </si>
  <si>
    <t>Puma</t>
  </si>
  <si>
    <t>Mawuli</t>
  </si>
  <si>
    <t>S D A Hospital</t>
  </si>
  <si>
    <t>Indo - Africa</t>
  </si>
  <si>
    <t>Agape</t>
  </si>
  <si>
    <t>Rosemary</t>
  </si>
  <si>
    <t xml:space="preserve">Harry Agyemang - Cool Pac </t>
  </si>
  <si>
    <t>Fripo Cold Store</t>
  </si>
  <si>
    <t>Evelyn</t>
  </si>
  <si>
    <t>Global Power</t>
  </si>
  <si>
    <t>Agnes Atta</t>
  </si>
  <si>
    <t>Tomcof</t>
  </si>
  <si>
    <t>Bryant Mission Hospital</t>
  </si>
  <si>
    <t>Cofkants</t>
  </si>
  <si>
    <t>SAMARA</t>
  </si>
  <si>
    <t>KWESIMINTIM</t>
  </si>
  <si>
    <t>GWCL</t>
  </si>
  <si>
    <t>MAIN OFFICE</t>
  </si>
  <si>
    <t>WORKRES COLLAGE</t>
  </si>
  <si>
    <t>BAKAYEIRE</t>
  </si>
  <si>
    <t>COLLINS</t>
  </si>
  <si>
    <t>T-NORTH</t>
  </si>
  <si>
    <t>INCHABAN</t>
  </si>
  <si>
    <t>E.C.G</t>
  </si>
  <si>
    <t>STAR</t>
  </si>
  <si>
    <t>SEKONDI MARKET</t>
  </si>
  <si>
    <t>MMT</t>
  </si>
  <si>
    <t>SEKONDI/MORNING</t>
  </si>
  <si>
    <t>SEKONDI/AFTERNOON</t>
  </si>
  <si>
    <t>KOKOMPE</t>
  </si>
  <si>
    <t>NLA</t>
  </si>
  <si>
    <t>OPP MELCOME</t>
  </si>
  <si>
    <t>NHIS</t>
  </si>
  <si>
    <t>SEKONDI</t>
  </si>
  <si>
    <t>TOWN</t>
  </si>
  <si>
    <t>ADIFAB</t>
  </si>
  <si>
    <t>GEORCIA</t>
  </si>
  <si>
    <t>SUNYANI - GOIL</t>
  </si>
  <si>
    <t>FIAPRE</t>
  </si>
  <si>
    <t>PENKWASE</t>
  </si>
  <si>
    <t>DUA YAW NKWANTA</t>
  </si>
  <si>
    <t>BEREKUM</t>
  </si>
  <si>
    <t>DORMAA</t>
  </si>
  <si>
    <t>KENYASI NO 1</t>
  </si>
  <si>
    <t>NSOATRE</t>
  </si>
  <si>
    <t>SAMPA</t>
  </si>
  <si>
    <t>ODUMASE</t>
  </si>
  <si>
    <t>SUNYNAI</t>
  </si>
  <si>
    <t>VIP STATION</t>
  </si>
  <si>
    <t>KOTOKROM</t>
  </si>
  <si>
    <t xml:space="preserve">FRANYEB/VRA/NED </t>
  </si>
  <si>
    <t>FRANCESCA INVESTMENT</t>
  </si>
  <si>
    <t>FRIMPS OIL</t>
  </si>
  <si>
    <t>GASO PETROLEUM</t>
  </si>
  <si>
    <t>JUDICIAL SERVICE (DIST MAG.COURT)</t>
  </si>
  <si>
    <t>JUDICIAL SERVICE (CIRCUIT)</t>
  </si>
  <si>
    <t>JUDICIAL SERVICE (DISTRICT COURT)</t>
  </si>
  <si>
    <t>JUDICIAL SERVICE (CIRCUIT COURT)</t>
  </si>
  <si>
    <t>JUDICIAL SERVICE (MAGISTRATE CRT)</t>
  </si>
  <si>
    <t xml:space="preserve">JUDICIAL SERVICE </t>
  </si>
  <si>
    <t>JUDICIAL SERVICE</t>
  </si>
  <si>
    <t>KWASI APPIAGYEI</t>
  </si>
  <si>
    <t>METRO MASS TRANSIT</t>
  </si>
  <si>
    <t>NAPKOACCO</t>
  </si>
  <si>
    <t>REGIONAL HOSPITAL</t>
  </si>
  <si>
    <t>SOLOMON BENNET</t>
  </si>
  <si>
    <t>TYCO OIL</t>
  </si>
  <si>
    <t>RADIANCE PETROLEUM</t>
  </si>
  <si>
    <t>AXLE LOAD STATION</t>
  </si>
  <si>
    <t>NATIONAL HEALTH INSURANCE SCH</t>
  </si>
  <si>
    <t>PETROSOL(ISAAC AMEYAW)</t>
  </si>
  <si>
    <t>EUSBET HOTEL</t>
  </si>
  <si>
    <t>NATIONAL LOTTERIES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</si>
</sst>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ont="1" applyBorder="1"/>
    <xf numFmtId="0" fontId="0" fillId="2" borderId="0" xfId="0" applyFont="1" applyFill="1"/>
    <xf numFmtId="0" fontId="0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43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37" workbookViewId="0">
      <selection activeCell="H18" sqref="H18"/>
    </sheetView>
  </sheetViews>
  <sheetFormatPr defaultRowHeight="15" x14ac:dyDescent="0.25"/>
  <cols>
    <col min="2" max="2" width="10.5703125" bestFit="1" customWidth="1"/>
    <col min="4" max="4" width="11.42578125" bestFit="1" customWidth="1"/>
    <col min="5" max="5" width="13.85546875" bestFit="1" customWidth="1"/>
    <col min="6" max="6" width="17.7109375" bestFit="1" customWidth="1"/>
  </cols>
  <sheetData>
    <row r="1" spans="1:6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B2" t="s">
        <v>80</v>
      </c>
      <c r="C2">
        <v>35</v>
      </c>
      <c r="D2">
        <v>64</v>
      </c>
      <c r="E2">
        <v>20</v>
      </c>
      <c r="F2">
        <v>15000</v>
      </c>
    </row>
    <row r="3" spans="1:6" x14ac:dyDescent="0.25">
      <c r="A3">
        <f>A2+1</f>
        <v>2</v>
      </c>
      <c r="B3" t="s">
        <v>80</v>
      </c>
      <c r="C3">
        <v>36</v>
      </c>
      <c r="D3">
        <v>64</v>
      </c>
      <c r="E3">
        <v>20</v>
      </c>
      <c r="F3">
        <v>15000</v>
      </c>
    </row>
    <row r="4" spans="1:6" x14ac:dyDescent="0.25">
      <c r="A4">
        <f t="shared" ref="A4:A67" si="0">A3+1</f>
        <v>3</v>
      </c>
      <c r="B4" t="s">
        <v>80</v>
      </c>
      <c r="C4">
        <v>73</v>
      </c>
      <c r="D4">
        <v>21</v>
      </c>
      <c r="E4">
        <v>6</v>
      </c>
      <c r="F4">
        <v>15000</v>
      </c>
    </row>
    <row r="5" spans="1:6" x14ac:dyDescent="0.25">
      <c r="A5">
        <f t="shared" si="0"/>
        <v>4</v>
      </c>
      <c r="B5" t="s">
        <v>80</v>
      </c>
      <c r="C5">
        <v>74</v>
      </c>
      <c r="D5">
        <v>21</v>
      </c>
      <c r="E5">
        <v>6</v>
      </c>
      <c r="F5">
        <v>15000</v>
      </c>
    </row>
    <row r="6" spans="1:6" x14ac:dyDescent="0.25">
      <c r="A6">
        <f t="shared" si="0"/>
        <v>5</v>
      </c>
      <c r="B6" t="s">
        <v>17</v>
      </c>
      <c r="C6">
        <v>1</v>
      </c>
      <c r="D6">
        <v>4</v>
      </c>
      <c r="E6">
        <v>12</v>
      </c>
      <c r="F6">
        <v>15000</v>
      </c>
    </row>
    <row r="7" spans="1:6" x14ac:dyDescent="0.25">
      <c r="A7">
        <f t="shared" si="0"/>
        <v>6</v>
      </c>
      <c r="B7" t="s">
        <v>17</v>
      </c>
      <c r="C7">
        <v>2</v>
      </c>
      <c r="D7">
        <v>4</v>
      </c>
      <c r="E7">
        <v>12</v>
      </c>
      <c r="F7">
        <v>15000</v>
      </c>
    </row>
    <row r="8" spans="1:6" x14ac:dyDescent="0.25">
      <c r="A8">
        <f t="shared" si="0"/>
        <v>7</v>
      </c>
      <c r="B8" t="s">
        <v>17</v>
      </c>
      <c r="C8">
        <v>3</v>
      </c>
      <c r="D8">
        <v>9</v>
      </c>
      <c r="E8">
        <v>7</v>
      </c>
      <c r="F8">
        <v>15000</v>
      </c>
    </row>
    <row r="9" spans="1:6" x14ac:dyDescent="0.25">
      <c r="A9">
        <f t="shared" si="0"/>
        <v>8</v>
      </c>
      <c r="B9" t="s">
        <v>17</v>
      </c>
      <c r="C9">
        <v>4</v>
      </c>
      <c r="D9">
        <v>9</v>
      </c>
      <c r="E9">
        <v>7</v>
      </c>
      <c r="F9">
        <v>15000</v>
      </c>
    </row>
    <row r="10" spans="1:6" x14ac:dyDescent="0.25">
      <c r="A10">
        <f t="shared" si="0"/>
        <v>9</v>
      </c>
      <c r="B10" t="s">
        <v>17</v>
      </c>
      <c r="C10">
        <v>5</v>
      </c>
      <c r="D10">
        <v>11</v>
      </c>
      <c r="E10">
        <v>9</v>
      </c>
      <c r="F10">
        <v>15000</v>
      </c>
    </row>
    <row r="11" spans="1:6" x14ac:dyDescent="0.25">
      <c r="A11">
        <f t="shared" si="0"/>
        <v>10</v>
      </c>
      <c r="B11" t="s">
        <v>17</v>
      </c>
      <c r="C11">
        <v>6</v>
      </c>
      <c r="D11">
        <v>11</v>
      </c>
      <c r="E11">
        <v>9</v>
      </c>
      <c r="F11">
        <v>15000</v>
      </c>
    </row>
    <row r="12" spans="1:6" x14ac:dyDescent="0.25">
      <c r="A12">
        <f t="shared" si="0"/>
        <v>11</v>
      </c>
      <c r="B12" t="s">
        <v>17</v>
      </c>
      <c r="C12">
        <v>11</v>
      </c>
      <c r="D12">
        <v>10</v>
      </c>
      <c r="E12">
        <v>2</v>
      </c>
      <c r="F12">
        <v>15000</v>
      </c>
    </row>
    <row r="13" spans="1:6" x14ac:dyDescent="0.25">
      <c r="A13">
        <f t="shared" si="0"/>
        <v>12</v>
      </c>
      <c r="B13" t="s">
        <v>17</v>
      </c>
      <c r="C13">
        <v>12</v>
      </c>
      <c r="D13">
        <v>10</v>
      </c>
      <c r="E13">
        <v>2</v>
      </c>
      <c r="F13">
        <v>15000</v>
      </c>
    </row>
    <row r="14" spans="1:6" x14ac:dyDescent="0.25">
      <c r="A14">
        <f t="shared" si="0"/>
        <v>13</v>
      </c>
      <c r="B14" t="s">
        <v>17</v>
      </c>
      <c r="C14">
        <v>13</v>
      </c>
      <c r="D14">
        <v>12.5</v>
      </c>
      <c r="E14">
        <v>5</v>
      </c>
      <c r="F14">
        <v>15000</v>
      </c>
    </row>
    <row r="15" spans="1:6" x14ac:dyDescent="0.25">
      <c r="A15">
        <f t="shared" si="0"/>
        <v>14</v>
      </c>
      <c r="B15" t="s">
        <v>17</v>
      </c>
      <c r="C15">
        <v>14</v>
      </c>
      <c r="D15">
        <v>12.5</v>
      </c>
      <c r="E15">
        <v>5</v>
      </c>
      <c r="F15">
        <v>15000</v>
      </c>
    </row>
    <row r="16" spans="1:6" x14ac:dyDescent="0.25">
      <c r="A16">
        <f t="shared" si="0"/>
        <v>15</v>
      </c>
      <c r="B16" t="s">
        <v>17</v>
      </c>
      <c r="C16">
        <v>17</v>
      </c>
      <c r="D16">
        <v>15</v>
      </c>
      <c r="E16">
        <v>2</v>
      </c>
      <c r="F16">
        <v>15000</v>
      </c>
    </row>
    <row r="17" spans="1:6" x14ac:dyDescent="0.25">
      <c r="A17">
        <f t="shared" si="0"/>
        <v>16</v>
      </c>
      <c r="B17" t="s">
        <v>17</v>
      </c>
      <c r="C17">
        <v>18</v>
      </c>
      <c r="D17">
        <v>15</v>
      </c>
      <c r="E17">
        <v>2</v>
      </c>
      <c r="F17">
        <v>15000</v>
      </c>
    </row>
    <row r="18" spans="1:6" x14ac:dyDescent="0.25">
      <c r="A18">
        <f t="shared" si="0"/>
        <v>17</v>
      </c>
      <c r="B18" t="s">
        <v>17</v>
      </c>
      <c r="C18">
        <v>19</v>
      </c>
      <c r="D18">
        <v>15</v>
      </c>
      <c r="E18">
        <v>1</v>
      </c>
      <c r="F18">
        <v>15000</v>
      </c>
    </row>
    <row r="19" spans="1:6" x14ac:dyDescent="0.25">
      <c r="A19">
        <f t="shared" si="0"/>
        <v>18</v>
      </c>
      <c r="B19" t="s">
        <v>17</v>
      </c>
      <c r="C19">
        <v>20</v>
      </c>
      <c r="D19">
        <v>15</v>
      </c>
      <c r="E19">
        <v>1</v>
      </c>
      <c r="F19">
        <v>15000</v>
      </c>
    </row>
    <row r="20" spans="1:6" x14ac:dyDescent="0.25">
      <c r="A20">
        <f t="shared" si="0"/>
        <v>19</v>
      </c>
      <c r="B20" t="s">
        <v>17</v>
      </c>
      <c r="C20">
        <v>21</v>
      </c>
      <c r="D20">
        <v>7</v>
      </c>
      <c r="E20">
        <v>16</v>
      </c>
      <c r="F20">
        <v>15000</v>
      </c>
    </row>
    <row r="21" spans="1:6" x14ac:dyDescent="0.25">
      <c r="A21">
        <f t="shared" si="0"/>
        <v>20</v>
      </c>
      <c r="B21" t="s">
        <v>17</v>
      </c>
      <c r="C21">
        <v>22</v>
      </c>
      <c r="D21">
        <v>7</v>
      </c>
      <c r="E21">
        <v>16</v>
      </c>
      <c r="F21">
        <v>15000</v>
      </c>
    </row>
    <row r="22" spans="1:6" x14ac:dyDescent="0.25">
      <c r="A22">
        <f t="shared" si="0"/>
        <v>21</v>
      </c>
      <c r="B22" t="s">
        <v>17</v>
      </c>
      <c r="C22">
        <v>23</v>
      </c>
      <c r="D22">
        <v>15</v>
      </c>
      <c r="E22">
        <v>2</v>
      </c>
      <c r="F22">
        <v>15000</v>
      </c>
    </row>
    <row r="23" spans="1:6" x14ac:dyDescent="0.25">
      <c r="A23">
        <f t="shared" si="0"/>
        <v>22</v>
      </c>
      <c r="B23" t="s">
        <v>17</v>
      </c>
      <c r="C23">
        <v>24</v>
      </c>
      <c r="D23">
        <v>15</v>
      </c>
      <c r="E23">
        <v>2</v>
      </c>
      <c r="F23">
        <v>15000</v>
      </c>
    </row>
    <row r="24" spans="1:6" x14ac:dyDescent="0.25">
      <c r="A24">
        <f t="shared" si="0"/>
        <v>23</v>
      </c>
      <c r="B24" t="s">
        <v>17</v>
      </c>
      <c r="C24">
        <v>25</v>
      </c>
      <c r="D24">
        <v>7</v>
      </c>
      <c r="E24">
        <v>8</v>
      </c>
      <c r="F24">
        <v>15000</v>
      </c>
    </row>
    <row r="25" spans="1:6" x14ac:dyDescent="0.25">
      <c r="A25">
        <f t="shared" si="0"/>
        <v>24</v>
      </c>
      <c r="B25" t="s">
        <v>17</v>
      </c>
      <c r="C25">
        <v>26</v>
      </c>
      <c r="D25">
        <v>7</v>
      </c>
      <c r="E25">
        <v>8</v>
      </c>
      <c r="F25">
        <v>15000</v>
      </c>
    </row>
    <row r="26" spans="1:6" x14ac:dyDescent="0.25">
      <c r="A26">
        <f t="shared" si="0"/>
        <v>25</v>
      </c>
      <c r="B26" t="s">
        <v>17</v>
      </c>
      <c r="C26">
        <v>27</v>
      </c>
      <c r="D26">
        <v>3.5</v>
      </c>
      <c r="E26">
        <v>14</v>
      </c>
      <c r="F26">
        <v>15000</v>
      </c>
    </row>
    <row r="27" spans="1:6" x14ac:dyDescent="0.25">
      <c r="A27">
        <f t="shared" si="0"/>
        <v>26</v>
      </c>
      <c r="B27" t="s">
        <v>17</v>
      </c>
      <c r="C27">
        <v>28</v>
      </c>
      <c r="D27">
        <v>3.5</v>
      </c>
      <c r="E27">
        <v>14</v>
      </c>
      <c r="F27">
        <v>15000</v>
      </c>
    </row>
    <row r="28" spans="1:6" x14ac:dyDescent="0.25">
      <c r="A28">
        <f t="shared" si="0"/>
        <v>27</v>
      </c>
      <c r="B28" t="s">
        <v>17</v>
      </c>
      <c r="C28">
        <v>29</v>
      </c>
      <c r="D28">
        <v>41</v>
      </c>
      <c r="E28">
        <v>12</v>
      </c>
      <c r="F28">
        <v>15000</v>
      </c>
    </row>
    <row r="29" spans="1:6" x14ac:dyDescent="0.25">
      <c r="A29">
        <f t="shared" si="0"/>
        <v>28</v>
      </c>
      <c r="B29" t="s">
        <v>17</v>
      </c>
      <c r="C29">
        <v>30</v>
      </c>
      <c r="D29">
        <v>41</v>
      </c>
      <c r="E29">
        <v>12</v>
      </c>
      <c r="F29">
        <v>15000</v>
      </c>
    </row>
    <row r="30" spans="1:6" x14ac:dyDescent="0.25">
      <c r="A30">
        <f t="shared" si="0"/>
        <v>29</v>
      </c>
      <c r="B30" t="s">
        <v>17</v>
      </c>
      <c r="C30">
        <v>31</v>
      </c>
      <c r="D30">
        <v>65</v>
      </c>
      <c r="E30">
        <v>17</v>
      </c>
      <c r="F30">
        <v>15000</v>
      </c>
    </row>
    <row r="31" spans="1:6" x14ac:dyDescent="0.25">
      <c r="A31">
        <f t="shared" si="0"/>
        <v>30</v>
      </c>
      <c r="B31" t="s">
        <v>17</v>
      </c>
      <c r="C31">
        <v>32</v>
      </c>
      <c r="D31">
        <v>65</v>
      </c>
      <c r="E31">
        <v>17</v>
      </c>
      <c r="F31">
        <v>15000</v>
      </c>
    </row>
    <row r="32" spans="1:6" x14ac:dyDescent="0.25">
      <c r="A32">
        <f t="shared" si="0"/>
        <v>31</v>
      </c>
      <c r="B32" t="s">
        <v>17</v>
      </c>
      <c r="C32">
        <v>33</v>
      </c>
      <c r="D32">
        <v>60</v>
      </c>
      <c r="E32">
        <v>19</v>
      </c>
      <c r="F32">
        <v>15000</v>
      </c>
    </row>
    <row r="33" spans="1:6" x14ac:dyDescent="0.25">
      <c r="A33">
        <f t="shared" si="0"/>
        <v>32</v>
      </c>
      <c r="B33" t="s">
        <v>17</v>
      </c>
      <c r="C33">
        <v>34</v>
      </c>
      <c r="D33">
        <v>60</v>
      </c>
      <c r="E33">
        <v>19</v>
      </c>
      <c r="F33">
        <v>15000</v>
      </c>
    </row>
    <row r="34" spans="1:6" x14ac:dyDescent="0.25">
      <c r="A34">
        <f t="shared" si="0"/>
        <v>33</v>
      </c>
      <c r="B34" t="s">
        <v>17</v>
      </c>
      <c r="C34">
        <v>35</v>
      </c>
      <c r="D34">
        <v>65</v>
      </c>
      <c r="E34">
        <v>3</v>
      </c>
      <c r="F34">
        <v>15000</v>
      </c>
    </row>
    <row r="35" spans="1:6" x14ac:dyDescent="0.25">
      <c r="A35">
        <f t="shared" si="0"/>
        <v>34</v>
      </c>
      <c r="B35" t="s">
        <v>17</v>
      </c>
      <c r="C35">
        <v>36</v>
      </c>
      <c r="D35">
        <v>65</v>
      </c>
      <c r="E35">
        <v>3</v>
      </c>
      <c r="F35">
        <v>15000</v>
      </c>
    </row>
    <row r="36" spans="1:6" x14ac:dyDescent="0.25">
      <c r="A36">
        <f t="shared" si="0"/>
        <v>35</v>
      </c>
      <c r="B36" t="s">
        <v>17</v>
      </c>
      <c r="C36">
        <v>37</v>
      </c>
      <c r="D36">
        <v>50</v>
      </c>
      <c r="E36">
        <v>23</v>
      </c>
      <c r="F36">
        <v>15000</v>
      </c>
    </row>
    <row r="37" spans="1:6" x14ac:dyDescent="0.25">
      <c r="A37">
        <f t="shared" si="0"/>
        <v>36</v>
      </c>
      <c r="B37" t="s">
        <v>17</v>
      </c>
      <c r="C37">
        <v>38</v>
      </c>
      <c r="D37">
        <v>50</v>
      </c>
      <c r="E37">
        <v>23</v>
      </c>
      <c r="F37">
        <v>15000</v>
      </c>
    </row>
    <row r="38" spans="1:6" x14ac:dyDescent="0.25">
      <c r="A38">
        <f t="shared" si="0"/>
        <v>37</v>
      </c>
      <c r="B38" t="s">
        <v>101</v>
      </c>
      <c r="C38">
        <v>77</v>
      </c>
      <c r="D38">
        <v>125</v>
      </c>
      <c r="E38">
        <v>7</v>
      </c>
      <c r="F38">
        <v>15000</v>
      </c>
    </row>
    <row r="39" spans="1:6" x14ac:dyDescent="0.25">
      <c r="A39">
        <f t="shared" si="0"/>
        <v>38</v>
      </c>
      <c r="B39" t="s">
        <v>101</v>
      </c>
      <c r="C39">
        <v>78</v>
      </c>
      <c r="D39">
        <v>125</v>
      </c>
      <c r="E39">
        <v>7</v>
      </c>
      <c r="F39">
        <v>15000</v>
      </c>
    </row>
    <row r="40" spans="1:6" x14ac:dyDescent="0.25">
      <c r="A40">
        <f t="shared" si="0"/>
        <v>39</v>
      </c>
      <c r="B40" t="s">
        <v>101</v>
      </c>
      <c r="C40">
        <v>79</v>
      </c>
      <c r="D40">
        <v>87.5</v>
      </c>
      <c r="E40">
        <v>10</v>
      </c>
      <c r="F40">
        <v>15000</v>
      </c>
    </row>
    <row r="41" spans="1:6" x14ac:dyDescent="0.25">
      <c r="A41">
        <f t="shared" si="0"/>
        <v>40</v>
      </c>
      <c r="B41" t="s">
        <v>101</v>
      </c>
      <c r="C41">
        <v>80</v>
      </c>
      <c r="D41">
        <v>87.5</v>
      </c>
      <c r="E41">
        <v>10</v>
      </c>
      <c r="F41">
        <v>15000</v>
      </c>
    </row>
    <row r="42" spans="1:6" x14ac:dyDescent="0.25">
      <c r="A42">
        <f t="shared" si="0"/>
        <v>41</v>
      </c>
      <c r="B42" t="s">
        <v>101</v>
      </c>
      <c r="C42">
        <v>85</v>
      </c>
      <c r="D42">
        <v>45</v>
      </c>
      <c r="E42">
        <v>7</v>
      </c>
      <c r="F42">
        <v>15000</v>
      </c>
    </row>
    <row r="43" spans="1:6" x14ac:dyDescent="0.25">
      <c r="A43">
        <f t="shared" si="0"/>
        <v>42</v>
      </c>
      <c r="B43" t="s">
        <v>101</v>
      </c>
      <c r="C43">
        <v>86</v>
      </c>
      <c r="D43">
        <v>45</v>
      </c>
      <c r="E43">
        <v>7</v>
      </c>
      <c r="F43">
        <v>15000</v>
      </c>
    </row>
    <row r="44" spans="1:6" x14ac:dyDescent="0.25">
      <c r="A44">
        <f t="shared" si="0"/>
        <v>43</v>
      </c>
      <c r="B44" t="s">
        <v>44</v>
      </c>
      <c r="C44">
        <v>65</v>
      </c>
      <c r="D44">
        <v>65</v>
      </c>
      <c r="E44">
        <v>15</v>
      </c>
      <c r="F44">
        <v>15000</v>
      </c>
    </row>
    <row r="45" spans="1:6" x14ac:dyDescent="0.25">
      <c r="A45">
        <f t="shared" si="0"/>
        <v>44</v>
      </c>
      <c r="B45" t="s">
        <v>44</v>
      </c>
      <c r="C45">
        <v>66</v>
      </c>
      <c r="D45">
        <v>65</v>
      </c>
      <c r="E45">
        <v>15</v>
      </c>
      <c r="F45">
        <v>15000</v>
      </c>
    </row>
    <row r="46" spans="1:6" x14ac:dyDescent="0.25">
      <c r="A46">
        <f t="shared" si="0"/>
        <v>45</v>
      </c>
      <c r="B46" t="s">
        <v>71</v>
      </c>
      <c r="C46">
        <v>67</v>
      </c>
      <c r="D46">
        <v>19</v>
      </c>
      <c r="E46">
        <v>16</v>
      </c>
      <c r="F46">
        <v>15000</v>
      </c>
    </row>
    <row r="47" spans="1:6" x14ac:dyDescent="0.25">
      <c r="A47">
        <f t="shared" si="0"/>
        <v>46</v>
      </c>
      <c r="B47" t="s">
        <v>71</v>
      </c>
      <c r="C47">
        <v>68</v>
      </c>
      <c r="D47">
        <v>19</v>
      </c>
      <c r="E47">
        <v>16</v>
      </c>
      <c r="F47">
        <v>15000</v>
      </c>
    </row>
    <row r="48" spans="1:6" x14ac:dyDescent="0.25">
      <c r="A48">
        <f t="shared" si="0"/>
        <v>47</v>
      </c>
      <c r="B48" t="s">
        <v>32</v>
      </c>
      <c r="C48">
        <v>39</v>
      </c>
      <c r="D48" s="9">
        <f>73/2</f>
        <v>36.5</v>
      </c>
      <c r="E48">
        <v>18</v>
      </c>
      <c r="F48">
        <v>15000</v>
      </c>
    </row>
    <row r="49" spans="1:6" x14ac:dyDescent="0.25">
      <c r="A49">
        <f t="shared" si="0"/>
        <v>48</v>
      </c>
      <c r="B49" t="s">
        <v>32</v>
      </c>
      <c r="C49">
        <v>40</v>
      </c>
      <c r="D49" s="9">
        <v>36.5</v>
      </c>
      <c r="E49">
        <v>18</v>
      </c>
      <c r="F49">
        <v>15000</v>
      </c>
    </row>
    <row r="50" spans="1:6" x14ac:dyDescent="0.25">
      <c r="A50">
        <f t="shared" si="0"/>
        <v>49</v>
      </c>
      <c r="B50" t="s">
        <v>32</v>
      </c>
      <c r="C50">
        <v>41</v>
      </c>
      <c r="D50" s="9">
        <v>60</v>
      </c>
      <c r="E50">
        <v>3</v>
      </c>
      <c r="F50">
        <v>15000</v>
      </c>
    </row>
    <row r="51" spans="1:6" x14ac:dyDescent="0.25">
      <c r="A51">
        <f t="shared" si="0"/>
        <v>50</v>
      </c>
      <c r="B51" t="s">
        <v>32</v>
      </c>
      <c r="C51">
        <v>42</v>
      </c>
      <c r="D51" s="9">
        <v>60</v>
      </c>
      <c r="E51">
        <v>3</v>
      </c>
      <c r="F51">
        <v>15000</v>
      </c>
    </row>
    <row r="52" spans="1:6" x14ac:dyDescent="0.25">
      <c r="A52">
        <f t="shared" si="0"/>
        <v>51</v>
      </c>
      <c r="B52" t="s">
        <v>32</v>
      </c>
      <c r="C52">
        <v>43</v>
      </c>
      <c r="D52" s="9">
        <f>165/2</f>
        <v>82.5</v>
      </c>
      <c r="E52">
        <v>3</v>
      </c>
      <c r="F52">
        <v>15000</v>
      </c>
    </row>
    <row r="53" spans="1:6" x14ac:dyDescent="0.25">
      <c r="A53">
        <f t="shared" si="0"/>
        <v>52</v>
      </c>
      <c r="B53" t="s">
        <v>32</v>
      </c>
      <c r="C53">
        <v>44</v>
      </c>
      <c r="D53" s="9">
        <v>82.5</v>
      </c>
      <c r="E53">
        <v>3</v>
      </c>
      <c r="F53">
        <v>15000</v>
      </c>
    </row>
    <row r="54" spans="1:6" x14ac:dyDescent="0.25">
      <c r="A54">
        <f t="shared" si="0"/>
        <v>53</v>
      </c>
      <c r="B54" t="s">
        <v>32</v>
      </c>
      <c r="C54">
        <v>45</v>
      </c>
      <c r="D54" s="9">
        <f>161/2</f>
        <v>80.5</v>
      </c>
      <c r="E54">
        <v>3</v>
      </c>
      <c r="F54">
        <v>15000</v>
      </c>
    </row>
    <row r="55" spans="1:6" x14ac:dyDescent="0.25">
      <c r="A55">
        <f t="shared" si="0"/>
        <v>54</v>
      </c>
      <c r="B55" t="s">
        <v>32</v>
      </c>
      <c r="C55">
        <v>46</v>
      </c>
      <c r="D55" s="9">
        <v>80.5</v>
      </c>
      <c r="E55">
        <v>3</v>
      </c>
      <c r="F55">
        <v>15000</v>
      </c>
    </row>
    <row r="56" spans="1:6" x14ac:dyDescent="0.25">
      <c r="A56">
        <f t="shared" si="0"/>
        <v>55</v>
      </c>
      <c r="B56" t="s">
        <v>32</v>
      </c>
      <c r="C56">
        <v>47</v>
      </c>
      <c r="D56" s="9">
        <f>234/2</f>
        <v>117</v>
      </c>
      <c r="E56">
        <v>3</v>
      </c>
      <c r="F56">
        <v>15000</v>
      </c>
    </row>
    <row r="57" spans="1:6" x14ac:dyDescent="0.25">
      <c r="A57">
        <f t="shared" si="0"/>
        <v>56</v>
      </c>
      <c r="B57" t="s">
        <v>32</v>
      </c>
      <c r="C57">
        <v>48</v>
      </c>
      <c r="D57" s="9">
        <v>117</v>
      </c>
      <c r="E57">
        <v>3</v>
      </c>
      <c r="F57">
        <v>15000</v>
      </c>
    </row>
    <row r="58" spans="1:6" x14ac:dyDescent="0.25">
      <c r="A58">
        <f t="shared" si="0"/>
        <v>57</v>
      </c>
      <c r="B58" t="s">
        <v>32</v>
      </c>
      <c r="C58">
        <v>49</v>
      </c>
      <c r="D58" s="9">
        <v>40</v>
      </c>
      <c r="E58">
        <v>7</v>
      </c>
      <c r="F58">
        <v>15000</v>
      </c>
    </row>
    <row r="59" spans="1:6" x14ac:dyDescent="0.25">
      <c r="A59">
        <f t="shared" si="0"/>
        <v>58</v>
      </c>
      <c r="B59" t="s">
        <v>32</v>
      </c>
      <c r="C59">
        <v>50</v>
      </c>
      <c r="D59" s="9">
        <v>40</v>
      </c>
      <c r="E59">
        <v>7</v>
      </c>
      <c r="F59">
        <v>15000</v>
      </c>
    </row>
    <row r="60" spans="1:6" x14ac:dyDescent="0.25">
      <c r="A60">
        <f t="shared" si="0"/>
        <v>59</v>
      </c>
      <c r="B60" t="s">
        <v>32</v>
      </c>
      <c r="C60">
        <v>51</v>
      </c>
      <c r="D60" s="9">
        <f>193/2</f>
        <v>96.5</v>
      </c>
      <c r="E60">
        <v>11</v>
      </c>
      <c r="F60">
        <v>15000</v>
      </c>
    </row>
    <row r="61" spans="1:6" x14ac:dyDescent="0.25">
      <c r="A61">
        <f t="shared" si="0"/>
        <v>60</v>
      </c>
      <c r="B61" t="s">
        <v>32</v>
      </c>
      <c r="C61">
        <v>52</v>
      </c>
      <c r="D61" s="9">
        <v>96.5</v>
      </c>
      <c r="E61">
        <v>11</v>
      </c>
      <c r="F61">
        <v>15000</v>
      </c>
    </row>
    <row r="62" spans="1:6" x14ac:dyDescent="0.25">
      <c r="A62">
        <f t="shared" si="0"/>
        <v>61</v>
      </c>
      <c r="B62" t="s">
        <v>32</v>
      </c>
      <c r="C62">
        <v>53</v>
      </c>
      <c r="D62" s="9">
        <f>165/2</f>
        <v>82.5</v>
      </c>
      <c r="E62">
        <v>1</v>
      </c>
      <c r="F62">
        <v>15000</v>
      </c>
    </row>
    <row r="63" spans="1:6" x14ac:dyDescent="0.25">
      <c r="A63">
        <f t="shared" si="0"/>
        <v>62</v>
      </c>
      <c r="B63" t="s">
        <v>32</v>
      </c>
      <c r="C63">
        <v>54</v>
      </c>
      <c r="D63" s="9">
        <v>82.5</v>
      </c>
      <c r="E63">
        <v>1</v>
      </c>
      <c r="F63">
        <v>15000</v>
      </c>
    </row>
    <row r="64" spans="1:6" x14ac:dyDescent="0.25">
      <c r="A64">
        <f t="shared" si="0"/>
        <v>63</v>
      </c>
      <c r="B64" t="s">
        <v>32</v>
      </c>
      <c r="C64">
        <v>55</v>
      </c>
      <c r="D64" s="9">
        <f>110/2</f>
        <v>55</v>
      </c>
      <c r="E64">
        <v>3</v>
      </c>
      <c r="F64">
        <v>15000</v>
      </c>
    </row>
    <row r="65" spans="1:6" x14ac:dyDescent="0.25">
      <c r="A65">
        <f t="shared" si="0"/>
        <v>64</v>
      </c>
      <c r="B65" t="s">
        <v>32</v>
      </c>
      <c r="C65">
        <v>56</v>
      </c>
      <c r="D65" s="9">
        <v>55</v>
      </c>
      <c r="E65">
        <v>3</v>
      </c>
      <c r="F65">
        <v>15000</v>
      </c>
    </row>
    <row r="66" spans="1:6" x14ac:dyDescent="0.25">
      <c r="A66">
        <f t="shared" si="0"/>
        <v>65</v>
      </c>
      <c r="B66" t="s">
        <v>32</v>
      </c>
      <c r="C66">
        <v>57</v>
      </c>
      <c r="D66" s="9">
        <f>30/2</f>
        <v>15</v>
      </c>
      <c r="E66">
        <v>1</v>
      </c>
      <c r="F66">
        <v>15000</v>
      </c>
    </row>
    <row r="67" spans="1:6" x14ac:dyDescent="0.25">
      <c r="A67">
        <f t="shared" si="0"/>
        <v>66</v>
      </c>
      <c r="B67" t="s">
        <v>32</v>
      </c>
      <c r="C67">
        <v>58</v>
      </c>
      <c r="D67" s="9">
        <v>15</v>
      </c>
      <c r="E67">
        <v>1</v>
      </c>
      <c r="F67">
        <v>15000</v>
      </c>
    </row>
    <row r="68" spans="1:6" x14ac:dyDescent="0.25">
      <c r="A68">
        <f t="shared" ref="A68:A73" si="1">A67+1</f>
        <v>67</v>
      </c>
      <c r="B68" t="s">
        <v>32</v>
      </c>
      <c r="C68">
        <v>59</v>
      </c>
      <c r="D68" s="9">
        <f>102/2</f>
        <v>51</v>
      </c>
      <c r="E68">
        <v>3</v>
      </c>
      <c r="F68">
        <v>15000</v>
      </c>
    </row>
    <row r="69" spans="1:6" x14ac:dyDescent="0.25">
      <c r="A69">
        <f t="shared" si="1"/>
        <v>68</v>
      </c>
      <c r="B69" t="s">
        <v>32</v>
      </c>
      <c r="C69">
        <v>60</v>
      </c>
      <c r="D69" s="9">
        <v>51</v>
      </c>
      <c r="E69">
        <v>3</v>
      </c>
      <c r="F69">
        <v>15000</v>
      </c>
    </row>
    <row r="70" spans="1:6" x14ac:dyDescent="0.25">
      <c r="A70">
        <f t="shared" si="1"/>
        <v>69</v>
      </c>
      <c r="B70" t="s">
        <v>32</v>
      </c>
      <c r="C70">
        <v>61</v>
      </c>
      <c r="D70" s="9">
        <v>41</v>
      </c>
      <c r="E70">
        <v>4</v>
      </c>
      <c r="F70">
        <v>15000</v>
      </c>
    </row>
    <row r="71" spans="1:6" x14ac:dyDescent="0.25">
      <c r="A71">
        <f t="shared" si="1"/>
        <v>70</v>
      </c>
      <c r="B71" t="s">
        <v>32</v>
      </c>
      <c r="C71">
        <v>62</v>
      </c>
      <c r="D71" s="9">
        <v>41</v>
      </c>
      <c r="E71">
        <v>4</v>
      </c>
      <c r="F71">
        <v>15000</v>
      </c>
    </row>
    <row r="72" spans="1:6" x14ac:dyDescent="0.25">
      <c r="A72">
        <f t="shared" si="1"/>
        <v>71</v>
      </c>
      <c r="B72" t="s">
        <v>32</v>
      </c>
      <c r="C72">
        <v>63</v>
      </c>
      <c r="D72" s="9">
        <f>161/2</f>
        <v>80.5</v>
      </c>
      <c r="E72">
        <v>10</v>
      </c>
      <c r="F72">
        <v>15000</v>
      </c>
    </row>
    <row r="73" spans="1:6" x14ac:dyDescent="0.25">
      <c r="A73">
        <f t="shared" si="1"/>
        <v>72</v>
      </c>
      <c r="B73" t="s">
        <v>32</v>
      </c>
      <c r="C73">
        <v>64</v>
      </c>
      <c r="D73" s="9">
        <v>80.5</v>
      </c>
      <c r="E73">
        <v>10</v>
      </c>
      <c r="F73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C36" sqref="C36"/>
    </sheetView>
  </sheetViews>
  <sheetFormatPr defaultRowHeight="15" x14ac:dyDescent="0.25"/>
  <cols>
    <col min="2" max="2" width="10.5703125" bestFit="1" customWidth="1"/>
    <col min="3" max="4" width="19.28515625" bestFit="1" customWidth="1"/>
    <col min="5" max="5" width="7.85546875" bestFit="1" customWidth="1"/>
    <col min="6" max="6" width="6.7109375" bestFit="1" customWidth="1"/>
    <col min="7" max="7" width="8.28515625" bestFit="1" customWidth="1"/>
    <col min="8" max="8" width="10.85546875" bestFit="1" customWidth="1"/>
  </cols>
  <sheetData>
    <row r="1" spans="1:8" x14ac:dyDescent="0.25">
      <c r="A1" s="1" t="s">
        <v>7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231</v>
      </c>
      <c r="G1" s="1" t="s">
        <v>232</v>
      </c>
      <c r="H1" s="1" t="s">
        <v>4</v>
      </c>
    </row>
    <row r="2" spans="1:8" x14ac:dyDescent="0.25">
      <c r="A2" s="2">
        <v>1</v>
      </c>
      <c r="B2" s="2" t="s">
        <v>17</v>
      </c>
      <c r="C2" s="2" t="s">
        <v>233</v>
      </c>
      <c r="D2" s="2" t="s">
        <v>49</v>
      </c>
      <c r="E2" s="6">
        <v>9.73</v>
      </c>
      <c r="F2" s="6">
        <v>6.05</v>
      </c>
      <c r="G2" s="2">
        <v>5.25</v>
      </c>
      <c r="H2" s="2">
        <v>3.79</v>
      </c>
    </row>
    <row r="3" spans="1:8" x14ac:dyDescent="0.25">
      <c r="A3" s="2">
        <f>A2+1</f>
        <v>2</v>
      </c>
      <c r="B3" s="2" t="s">
        <v>17</v>
      </c>
      <c r="C3" s="2" t="s">
        <v>49</v>
      </c>
      <c r="D3" s="2" t="s">
        <v>233</v>
      </c>
      <c r="E3" s="6">
        <v>9.73</v>
      </c>
      <c r="F3" s="6">
        <v>6.05</v>
      </c>
      <c r="G3" s="2">
        <v>5.25</v>
      </c>
      <c r="H3" s="2">
        <v>3.79</v>
      </c>
    </row>
    <row r="4" spans="1:8" x14ac:dyDescent="0.25">
      <c r="A4" s="2">
        <f t="shared" ref="A4:A67" si="0">A3+1</f>
        <v>3</v>
      </c>
      <c r="B4" s="2" t="s">
        <v>17</v>
      </c>
      <c r="C4" s="2" t="s">
        <v>233</v>
      </c>
      <c r="D4" s="2" t="s">
        <v>94</v>
      </c>
      <c r="E4" s="6">
        <v>8.64</v>
      </c>
      <c r="F4" s="6">
        <v>5.37</v>
      </c>
      <c r="G4" s="2">
        <v>4.67</v>
      </c>
      <c r="H4" s="2">
        <v>3.79</v>
      </c>
    </row>
    <row r="5" spans="1:8" x14ac:dyDescent="0.25">
      <c r="A5" s="2">
        <f t="shared" si="0"/>
        <v>4</v>
      </c>
      <c r="B5" s="2" t="s">
        <v>17</v>
      </c>
      <c r="C5" s="2" t="s">
        <v>94</v>
      </c>
      <c r="D5" s="2" t="s">
        <v>233</v>
      </c>
      <c r="E5" s="6">
        <v>8.64</v>
      </c>
      <c r="F5" s="6">
        <v>5.37</v>
      </c>
      <c r="G5" s="2">
        <v>4.67</v>
      </c>
      <c r="H5" s="2">
        <v>3.79</v>
      </c>
    </row>
    <row r="6" spans="1:8" x14ac:dyDescent="0.25">
      <c r="A6" s="2">
        <f t="shared" si="0"/>
        <v>5</v>
      </c>
      <c r="B6" s="2" t="s">
        <v>17</v>
      </c>
      <c r="C6" s="2" t="s">
        <v>233</v>
      </c>
      <c r="D6" s="2" t="s">
        <v>234</v>
      </c>
      <c r="E6" s="6">
        <v>13.66</v>
      </c>
      <c r="F6" s="6">
        <v>8.49</v>
      </c>
      <c r="G6" s="2">
        <v>7.38</v>
      </c>
      <c r="H6" s="2">
        <v>3.79</v>
      </c>
    </row>
    <row r="7" spans="1:8" x14ac:dyDescent="0.25">
      <c r="A7" s="2">
        <f t="shared" si="0"/>
        <v>6</v>
      </c>
      <c r="B7" s="2" t="s">
        <v>17</v>
      </c>
      <c r="C7" s="2" t="s">
        <v>234</v>
      </c>
      <c r="D7" s="2" t="s">
        <v>233</v>
      </c>
      <c r="E7" s="6">
        <v>13.66</v>
      </c>
      <c r="F7" s="6">
        <v>8.49</v>
      </c>
      <c r="G7" s="2">
        <v>7.38</v>
      </c>
      <c r="H7" s="2">
        <v>3.79</v>
      </c>
    </row>
    <row r="8" spans="1:8" x14ac:dyDescent="0.25">
      <c r="A8" s="2">
        <f t="shared" si="0"/>
        <v>7</v>
      </c>
      <c r="B8" s="2" t="s">
        <v>17</v>
      </c>
      <c r="C8" s="2" t="s">
        <v>233</v>
      </c>
      <c r="D8" s="2" t="s">
        <v>235</v>
      </c>
      <c r="E8" s="6">
        <v>10.29</v>
      </c>
      <c r="F8" s="6">
        <v>6.39</v>
      </c>
      <c r="G8" s="2">
        <v>5.56</v>
      </c>
      <c r="H8" s="2">
        <v>3.79</v>
      </c>
    </row>
    <row r="9" spans="1:8" x14ac:dyDescent="0.25">
      <c r="A9" s="2">
        <f t="shared" si="0"/>
        <v>8</v>
      </c>
      <c r="B9" s="2" t="s">
        <v>17</v>
      </c>
      <c r="C9" s="2" t="s">
        <v>235</v>
      </c>
      <c r="D9" s="2" t="s">
        <v>233</v>
      </c>
      <c r="E9" s="6">
        <v>10.29</v>
      </c>
      <c r="F9" s="6">
        <v>6.39</v>
      </c>
      <c r="G9" s="2">
        <v>5.56</v>
      </c>
      <c r="H9" s="2">
        <v>3.79</v>
      </c>
    </row>
    <row r="10" spans="1:8" x14ac:dyDescent="0.25">
      <c r="A10" s="2">
        <f t="shared" si="0"/>
        <v>9</v>
      </c>
      <c r="B10" s="2" t="s">
        <v>17</v>
      </c>
      <c r="C10" s="2" t="s">
        <v>233</v>
      </c>
      <c r="D10" s="2" t="s">
        <v>236</v>
      </c>
      <c r="E10" s="6">
        <v>6.75</v>
      </c>
      <c r="F10" s="6">
        <v>4.1900000000000004</v>
      </c>
      <c r="G10" s="2">
        <v>3.64</v>
      </c>
      <c r="H10" s="2">
        <v>3.79</v>
      </c>
    </row>
    <row r="11" spans="1:8" x14ac:dyDescent="0.25">
      <c r="A11" s="2">
        <f t="shared" si="0"/>
        <v>10</v>
      </c>
      <c r="B11" s="2" t="s">
        <v>17</v>
      </c>
      <c r="C11" s="2" t="s">
        <v>236</v>
      </c>
      <c r="D11" s="2" t="s">
        <v>233</v>
      </c>
      <c r="E11" s="6">
        <v>6.75</v>
      </c>
      <c r="F11" s="6">
        <v>4.1900000000000004</v>
      </c>
      <c r="G11" s="2">
        <v>3.64</v>
      </c>
      <c r="H11" s="2">
        <v>3.79</v>
      </c>
    </row>
    <row r="12" spans="1:8" x14ac:dyDescent="0.25">
      <c r="A12" s="2">
        <f t="shared" si="0"/>
        <v>11</v>
      </c>
      <c r="B12" s="2" t="s">
        <v>17</v>
      </c>
      <c r="C12" s="2" t="s">
        <v>233</v>
      </c>
      <c r="D12" s="2" t="s">
        <v>159</v>
      </c>
      <c r="E12" s="6">
        <v>4.38</v>
      </c>
      <c r="F12" s="6">
        <v>2.72</v>
      </c>
      <c r="G12" s="2">
        <v>2.37</v>
      </c>
      <c r="H12" s="2">
        <v>3.79</v>
      </c>
    </row>
    <row r="13" spans="1:8" x14ac:dyDescent="0.25">
      <c r="A13" s="2">
        <f t="shared" si="0"/>
        <v>12</v>
      </c>
      <c r="B13" s="2" t="s">
        <v>17</v>
      </c>
      <c r="C13" s="2" t="s">
        <v>159</v>
      </c>
      <c r="D13" s="2" t="s">
        <v>233</v>
      </c>
      <c r="E13" s="6">
        <v>4.38</v>
      </c>
      <c r="F13" s="6">
        <v>2.72</v>
      </c>
      <c r="G13" s="2">
        <v>2.37</v>
      </c>
      <c r="H13" s="2">
        <v>3.79</v>
      </c>
    </row>
    <row r="14" spans="1:8" x14ac:dyDescent="0.25">
      <c r="A14" s="2">
        <f t="shared" si="0"/>
        <v>13</v>
      </c>
      <c r="B14" s="2" t="s">
        <v>17</v>
      </c>
      <c r="C14" s="2" t="s">
        <v>233</v>
      </c>
      <c r="D14" s="2" t="s">
        <v>237</v>
      </c>
      <c r="E14" s="6">
        <v>6.6</v>
      </c>
      <c r="F14" s="6">
        <v>4.0999999999999996</v>
      </c>
      <c r="G14" s="2">
        <v>3.57</v>
      </c>
      <c r="H14" s="2">
        <v>3.79</v>
      </c>
    </row>
    <row r="15" spans="1:8" x14ac:dyDescent="0.25">
      <c r="A15" s="2">
        <f t="shared" si="0"/>
        <v>14</v>
      </c>
      <c r="B15" s="2" t="s">
        <v>17</v>
      </c>
      <c r="C15" s="2" t="s">
        <v>237</v>
      </c>
      <c r="D15" s="2" t="s">
        <v>233</v>
      </c>
      <c r="E15" s="6">
        <v>6.6</v>
      </c>
      <c r="F15" s="6">
        <v>4.0999999999999996</v>
      </c>
      <c r="G15" s="2">
        <v>3.57</v>
      </c>
      <c r="H15" s="2">
        <v>3.79</v>
      </c>
    </row>
    <row r="16" spans="1:8" x14ac:dyDescent="0.25">
      <c r="A16" s="2">
        <f t="shared" si="0"/>
        <v>15</v>
      </c>
      <c r="B16" s="2" t="s">
        <v>17</v>
      </c>
      <c r="C16" s="2" t="s">
        <v>233</v>
      </c>
      <c r="D16" s="2" t="s">
        <v>238</v>
      </c>
      <c r="E16" s="6">
        <v>9.8800000000000008</v>
      </c>
      <c r="F16" s="6">
        <v>6.14</v>
      </c>
      <c r="G16" s="2">
        <v>5.34</v>
      </c>
      <c r="H16" s="2">
        <v>3.79</v>
      </c>
    </row>
    <row r="17" spans="1:8" x14ac:dyDescent="0.25">
      <c r="A17" s="2">
        <f t="shared" si="0"/>
        <v>16</v>
      </c>
      <c r="B17" s="2" t="s">
        <v>17</v>
      </c>
      <c r="C17" s="2" t="s">
        <v>238</v>
      </c>
      <c r="D17" s="2" t="s">
        <v>233</v>
      </c>
      <c r="E17" s="6">
        <v>9.8800000000000008</v>
      </c>
      <c r="F17" s="6">
        <v>6.14</v>
      </c>
      <c r="G17" s="2">
        <v>5.34</v>
      </c>
      <c r="H17" s="2">
        <v>3.79</v>
      </c>
    </row>
    <row r="18" spans="1:8" x14ac:dyDescent="0.25">
      <c r="A18" s="2">
        <f t="shared" si="0"/>
        <v>17</v>
      </c>
      <c r="B18" s="2" t="s">
        <v>17</v>
      </c>
      <c r="C18" s="2" t="s">
        <v>233</v>
      </c>
      <c r="D18" s="2" t="s">
        <v>239</v>
      </c>
      <c r="E18" s="6">
        <v>20</v>
      </c>
      <c r="F18" s="6">
        <v>40</v>
      </c>
      <c r="G18">
        <v>0</v>
      </c>
      <c r="H18" s="2">
        <v>3.79</v>
      </c>
    </row>
    <row r="19" spans="1:8" x14ac:dyDescent="0.25">
      <c r="A19" s="2">
        <f t="shared" si="0"/>
        <v>18</v>
      </c>
      <c r="B19" s="2" t="s">
        <v>17</v>
      </c>
      <c r="C19" s="2" t="s">
        <v>239</v>
      </c>
      <c r="D19" s="2" t="s">
        <v>233</v>
      </c>
      <c r="E19" s="6">
        <v>20</v>
      </c>
      <c r="F19" s="6">
        <v>40</v>
      </c>
      <c r="G19">
        <v>0</v>
      </c>
      <c r="H19" s="2">
        <v>3.79</v>
      </c>
    </row>
    <row r="20" spans="1:8" x14ac:dyDescent="0.25">
      <c r="A20" s="2">
        <f t="shared" si="0"/>
        <v>19</v>
      </c>
      <c r="B20" s="2" t="s">
        <v>17</v>
      </c>
      <c r="C20" s="2" t="s">
        <v>233</v>
      </c>
      <c r="D20" s="2" t="s">
        <v>240</v>
      </c>
      <c r="E20" s="6">
        <v>7.32</v>
      </c>
      <c r="F20" s="6">
        <v>4.55</v>
      </c>
      <c r="G20" s="2">
        <v>3.95</v>
      </c>
      <c r="H20" s="2">
        <v>3.79</v>
      </c>
    </row>
    <row r="21" spans="1:8" x14ac:dyDescent="0.25">
      <c r="A21" s="2">
        <f t="shared" si="0"/>
        <v>20</v>
      </c>
      <c r="B21" s="2" t="s">
        <v>17</v>
      </c>
      <c r="C21" s="2" t="s">
        <v>240</v>
      </c>
      <c r="D21" s="2" t="s">
        <v>233</v>
      </c>
      <c r="E21" s="6">
        <v>7.32</v>
      </c>
      <c r="F21" s="6">
        <v>4.55</v>
      </c>
      <c r="G21" s="2">
        <v>3.95</v>
      </c>
      <c r="H21" s="2">
        <v>3.79</v>
      </c>
    </row>
    <row r="22" spans="1:8" x14ac:dyDescent="0.25">
      <c r="A22" s="2">
        <f t="shared" si="0"/>
        <v>21</v>
      </c>
      <c r="B22" s="2" t="s">
        <v>17</v>
      </c>
      <c r="C22" s="2" t="s">
        <v>233</v>
      </c>
      <c r="D22" s="2" t="s">
        <v>241</v>
      </c>
      <c r="E22" s="6">
        <v>7.18</v>
      </c>
      <c r="F22" s="6">
        <v>4.46</v>
      </c>
      <c r="G22" s="2">
        <v>3.88</v>
      </c>
      <c r="H22" s="2">
        <v>3.79</v>
      </c>
    </row>
    <row r="23" spans="1:8" x14ac:dyDescent="0.25">
      <c r="A23" s="2">
        <f t="shared" si="0"/>
        <v>22</v>
      </c>
      <c r="B23" s="2" t="s">
        <v>17</v>
      </c>
      <c r="C23" s="2" t="s">
        <v>241</v>
      </c>
      <c r="D23" s="2" t="s">
        <v>233</v>
      </c>
      <c r="E23" s="6">
        <v>7.18</v>
      </c>
      <c r="F23" s="6">
        <v>4.46</v>
      </c>
      <c r="G23" s="2">
        <v>3.88</v>
      </c>
      <c r="H23" s="2">
        <v>3.79</v>
      </c>
    </row>
    <row r="24" spans="1:8" x14ac:dyDescent="0.25">
      <c r="A24" s="2">
        <f t="shared" si="0"/>
        <v>23</v>
      </c>
      <c r="B24" s="2" t="s">
        <v>17</v>
      </c>
      <c r="C24" s="2" t="s">
        <v>233</v>
      </c>
      <c r="D24" s="2" t="s">
        <v>242</v>
      </c>
      <c r="E24" s="6">
        <v>6.25</v>
      </c>
      <c r="F24" s="6">
        <v>3.88</v>
      </c>
      <c r="G24" s="2">
        <v>3.38</v>
      </c>
      <c r="H24" s="2">
        <v>3.79</v>
      </c>
    </row>
    <row r="25" spans="1:8" x14ac:dyDescent="0.25">
      <c r="A25" s="2">
        <f t="shared" si="0"/>
        <v>24</v>
      </c>
      <c r="B25" s="2" t="s">
        <v>17</v>
      </c>
      <c r="C25" s="2" t="s">
        <v>242</v>
      </c>
      <c r="D25" s="2" t="s">
        <v>233</v>
      </c>
      <c r="E25" s="6">
        <v>6.25</v>
      </c>
      <c r="F25" s="6">
        <v>3.88</v>
      </c>
      <c r="G25" s="2">
        <v>3.38</v>
      </c>
      <c r="H25" s="2">
        <v>3.79</v>
      </c>
    </row>
    <row r="26" spans="1:8" x14ac:dyDescent="0.25">
      <c r="A26" s="2">
        <f t="shared" si="0"/>
        <v>25</v>
      </c>
      <c r="B26" s="2" t="s">
        <v>17</v>
      </c>
      <c r="C26" s="2" t="s">
        <v>233</v>
      </c>
      <c r="D26" s="2" t="s">
        <v>243</v>
      </c>
      <c r="E26" s="6">
        <v>8.1199999999999992</v>
      </c>
      <c r="F26" s="6">
        <v>5.05</v>
      </c>
      <c r="G26" s="2">
        <v>4.38</v>
      </c>
      <c r="H26" s="2">
        <v>3.79</v>
      </c>
    </row>
    <row r="27" spans="1:8" x14ac:dyDescent="0.25">
      <c r="A27" s="2">
        <f t="shared" si="0"/>
        <v>26</v>
      </c>
      <c r="B27" s="2" t="s">
        <v>17</v>
      </c>
      <c r="C27" s="2" t="s">
        <v>243</v>
      </c>
      <c r="D27" s="2" t="s">
        <v>233</v>
      </c>
      <c r="E27" s="6">
        <v>8.1199999999999992</v>
      </c>
      <c r="F27" s="6">
        <v>5.05</v>
      </c>
      <c r="G27" s="2">
        <v>4.38</v>
      </c>
      <c r="H27" s="2">
        <v>3.79</v>
      </c>
    </row>
    <row r="28" spans="1:8" x14ac:dyDescent="0.25">
      <c r="A28" s="2">
        <f t="shared" si="0"/>
        <v>27</v>
      </c>
      <c r="B28" s="2" t="s">
        <v>17</v>
      </c>
      <c r="C28" s="2" t="s">
        <v>233</v>
      </c>
      <c r="D28" s="2" t="s">
        <v>244</v>
      </c>
      <c r="E28" s="6">
        <v>7.55</v>
      </c>
      <c r="F28" s="6">
        <v>4.6900000000000004</v>
      </c>
      <c r="G28" s="2">
        <v>4.08</v>
      </c>
      <c r="H28" s="2">
        <v>3.79</v>
      </c>
    </row>
    <row r="29" spans="1:8" x14ac:dyDescent="0.25">
      <c r="A29" s="2">
        <f t="shared" si="0"/>
        <v>28</v>
      </c>
      <c r="B29" s="2" t="s">
        <v>17</v>
      </c>
      <c r="C29" s="2" t="s">
        <v>244</v>
      </c>
      <c r="D29" s="2" t="s">
        <v>233</v>
      </c>
      <c r="E29" s="6">
        <v>7.55</v>
      </c>
      <c r="F29" s="6">
        <v>4.6900000000000004</v>
      </c>
      <c r="G29" s="2">
        <v>4.08</v>
      </c>
      <c r="H29" s="2">
        <v>3.79</v>
      </c>
    </row>
    <row r="30" spans="1:8" x14ac:dyDescent="0.25">
      <c r="A30" s="2">
        <f t="shared" si="0"/>
        <v>29</v>
      </c>
      <c r="B30" s="2" t="s">
        <v>17</v>
      </c>
      <c r="C30" s="2" t="s">
        <v>233</v>
      </c>
      <c r="D30" s="2" t="s">
        <v>245</v>
      </c>
      <c r="E30" s="6">
        <v>30.95</v>
      </c>
      <c r="F30" s="6">
        <v>19.23</v>
      </c>
      <c r="G30" s="2">
        <v>16.71</v>
      </c>
      <c r="H30" s="2">
        <v>3.79</v>
      </c>
    </row>
    <row r="31" spans="1:8" x14ac:dyDescent="0.25">
      <c r="A31" s="2">
        <f t="shared" si="0"/>
        <v>30</v>
      </c>
      <c r="B31" s="2" t="s">
        <v>17</v>
      </c>
      <c r="C31" s="2" t="s">
        <v>245</v>
      </c>
      <c r="D31" s="2" t="s">
        <v>233</v>
      </c>
      <c r="E31" s="6">
        <v>30.95</v>
      </c>
      <c r="F31" s="6">
        <v>19.23</v>
      </c>
      <c r="G31" s="2">
        <v>16.71</v>
      </c>
      <c r="H31" s="2">
        <v>3.79</v>
      </c>
    </row>
    <row r="32" spans="1:8" x14ac:dyDescent="0.25">
      <c r="A32" s="2">
        <f t="shared" si="0"/>
        <v>31</v>
      </c>
      <c r="B32" s="2" t="s">
        <v>17</v>
      </c>
      <c r="C32" s="2" t="s">
        <v>233</v>
      </c>
      <c r="D32" s="2" t="s">
        <v>246</v>
      </c>
      <c r="E32" s="6">
        <v>53.83</v>
      </c>
      <c r="F32" s="6">
        <v>33.450000000000003</v>
      </c>
      <c r="G32" s="2">
        <v>29.07</v>
      </c>
      <c r="H32" s="2">
        <v>3.79</v>
      </c>
    </row>
    <row r="33" spans="1:8" x14ac:dyDescent="0.25">
      <c r="A33" s="2">
        <f t="shared" si="0"/>
        <v>32</v>
      </c>
      <c r="B33" s="2" t="s">
        <v>17</v>
      </c>
      <c r="C33" s="2" t="s">
        <v>246</v>
      </c>
      <c r="D33" s="2" t="s">
        <v>233</v>
      </c>
      <c r="E33" s="6">
        <v>53.83</v>
      </c>
      <c r="F33" s="6">
        <v>33.450000000000003</v>
      </c>
      <c r="G33" s="2">
        <v>29.07</v>
      </c>
      <c r="H33" s="2">
        <v>3.79</v>
      </c>
    </row>
    <row r="34" spans="1:8" x14ac:dyDescent="0.25">
      <c r="A34" s="2">
        <f t="shared" si="0"/>
        <v>33</v>
      </c>
      <c r="B34" s="2" t="s">
        <v>17</v>
      </c>
      <c r="C34" s="2" t="s">
        <v>233</v>
      </c>
      <c r="D34" s="2" t="s">
        <v>247</v>
      </c>
      <c r="E34" s="6">
        <v>49.12</v>
      </c>
      <c r="F34" s="6">
        <v>30.52</v>
      </c>
      <c r="G34" s="2">
        <v>26.52</v>
      </c>
      <c r="H34" s="2">
        <v>3.79</v>
      </c>
    </row>
    <row r="35" spans="1:8" x14ac:dyDescent="0.25">
      <c r="A35" s="2">
        <f t="shared" si="0"/>
        <v>34</v>
      </c>
      <c r="B35" s="2" t="s">
        <v>17</v>
      </c>
      <c r="C35" s="2" t="s">
        <v>247</v>
      </c>
      <c r="D35" s="2" t="s">
        <v>233</v>
      </c>
      <c r="E35" s="6">
        <v>49.12</v>
      </c>
      <c r="F35" s="6">
        <v>30.52</v>
      </c>
      <c r="G35" s="2">
        <v>26.52</v>
      </c>
      <c r="H35" s="2">
        <v>3.79</v>
      </c>
    </row>
    <row r="36" spans="1:8" x14ac:dyDescent="0.25">
      <c r="A36" s="2">
        <f t="shared" si="0"/>
        <v>35</v>
      </c>
      <c r="B36" s="2" t="s">
        <v>17</v>
      </c>
      <c r="C36" s="2" t="s">
        <v>233</v>
      </c>
      <c r="D36" s="2" t="s">
        <v>248</v>
      </c>
      <c r="E36" s="6">
        <v>65.459999999999994</v>
      </c>
      <c r="F36" s="6">
        <v>40.68</v>
      </c>
      <c r="G36" s="2">
        <v>35.35</v>
      </c>
      <c r="H36" s="2">
        <v>3.79</v>
      </c>
    </row>
    <row r="37" spans="1:8" x14ac:dyDescent="0.25">
      <c r="A37" s="2">
        <f t="shared" si="0"/>
        <v>36</v>
      </c>
      <c r="B37" s="2" t="s">
        <v>17</v>
      </c>
      <c r="C37" s="2" t="s">
        <v>248</v>
      </c>
      <c r="D37" s="2" t="s">
        <v>233</v>
      </c>
      <c r="E37" s="6">
        <v>65.459999999999994</v>
      </c>
      <c r="F37" s="6">
        <v>40.68</v>
      </c>
      <c r="G37" s="2">
        <v>35.35</v>
      </c>
      <c r="H37" s="2">
        <v>3.79</v>
      </c>
    </row>
    <row r="38" spans="1:8" x14ac:dyDescent="0.25">
      <c r="A38" s="2">
        <f t="shared" si="0"/>
        <v>37</v>
      </c>
      <c r="B38" s="2" t="s">
        <v>17</v>
      </c>
      <c r="C38" s="2" t="s">
        <v>233</v>
      </c>
      <c r="D38" s="2" t="s">
        <v>249</v>
      </c>
      <c r="E38" s="7">
        <v>24.96</v>
      </c>
      <c r="F38" s="7">
        <v>15.51</v>
      </c>
      <c r="G38" s="2"/>
      <c r="H38" s="2">
        <v>3.79</v>
      </c>
    </row>
    <row r="39" spans="1:8" x14ac:dyDescent="0.25">
      <c r="A39" s="2">
        <f t="shared" si="0"/>
        <v>38</v>
      </c>
      <c r="B39" s="2" t="s">
        <v>17</v>
      </c>
      <c r="C39" s="2" t="s">
        <v>249</v>
      </c>
      <c r="D39" s="2" t="s">
        <v>233</v>
      </c>
      <c r="E39" s="7">
        <v>24.96</v>
      </c>
      <c r="F39" s="7">
        <v>15.51</v>
      </c>
      <c r="G39" s="2"/>
      <c r="H39" s="2">
        <v>3.79</v>
      </c>
    </row>
    <row r="40" spans="1:8" x14ac:dyDescent="0.25">
      <c r="A40" s="2">
        <f t="shared" si="0"/>
        <v>39</v>
      </c>
      <c r="B40" s="2" t="s">
        <v>32</v>
      </c>
      <c r="C40" s="2" t="s">
        <v>250</v>
      </c>
      <c r="D40" s="2" t="s">
        <v>251</v>
      </c>
      <c r="E40" s="6">
        <v>37.119999999999997</v>
      </c>
      <c r="F40" s="6">
        <v>23.07</v>
      </c>
      <c r="G40" s="2">
        <v>20.04</v>
      </c>
      <c r="H40" s="2">
        <v>3.79</v>
      </c>
    </row>
    <row r="41" spans="1:8" x14ac:dyDescent="0.25">
      <c r="A41" s="2">
        <f t="shared" si="0"/>
        <v>40</v>
      </c>
      <c r="B41" s="2" t="s">
        <v>32</v>
      </c>
      <c r="C41" s="2" t="s">
        <v>251</v>
      </c>
      <c r="D41" s="2" t="s">
        <v>250</v>
      </c>
      <c r="E41" s="6">
        <v>37.119999999999997</v>
      </c>
      <c r="F41" s="6">
        <v>23.07</v>
      </c>
      <c r="G41" s="2">
        <v>20.04</v>
      </c>
      <c r="H41" s="2">
        <v>3.79</v>
      </c>
    </row>
    <row r="42" spans="1:8" x14ac:dyDescent="0.25">
      <c r="A42" s="2">
        <f t="shared" si="0"/>
        <v>41</v>
      </c>
      <c r="B42" s="2" t="s">
        <v>32</v>
      </c>
      <c r="C42" s="2" t="s">
        <v>250</v>
      </c>
      <c r="D42" s="2" t="s">
        <v>252</v>
      </c>
      <c r="E42" s="6">
        <v>60.56</v>
      </c>
      <c r="F42" s="6">
        <v>37.630000000000003</v>
      </c>
      <c r="G42" s="2">
        <v>32.700000000000003</v>
      </c>
      <c r="H42" s="2">
        <v>3.79</v>
      </c>
    </row>
    <row r="43" spans="1:8" x14ac:dyDescent="0.25">
      <c r="A43" s="2">
        <f t="shared" si="0"/>
        <v>42</v>
      </c>
      <c r="B43" s="2" t="s">
        <v>32</v>
      </c>
      <c r="C43" s="2" t="s">
        <v>252</v>
      </c>
      <c r="D43" s="2" t="s">
        <v>250</v>
      </c>
      <c r="E43" s="6">
        <v>60.56</v>
      </c>
      <c r="F43" s="6">
        <v>37.630000000000003</v>
      </c>
      <c r="G43" s="2">
        <v>32.700000000000003</v>
      </c>
      <c r="H43" s="2">
        <v>3.79</v>
      </c>
    </row>
    <row r="44" spans="1:8" x14ac:dyDescent="0.25">
      <c r="A44" s="2">
        <f t="shared" si="0"/>
        <v>43</v>
      </c>
      <c r="B44" s="2" t="s">
        <v>32</v>
      </c>
      <c r="C44" s="2" t="s">
        <v>250</v>
      </c>
      <c r="D44" s="2" t="s">
        <v>253</v>
      </c>
      <c r="E44" s="6">
        <v>81.78</v>
      </c>
      <c r="F44" s="6">
        <v>50.81</v>
      </c>
      <c r="G44" s="2">
        <v>44.16</v>
      </c>
      <c r="H44" s="2">
        <v>3.79</v>
      </c>
    </row>
    <row r="45" spans="1:8" x14ac:dyDescent="0.25">
      <c r="A45" s="2">
        <f t="shared" si="0"/>
        <v>44</v>
      </c>
      <c r="B45" s="2" t="s">
        <v>32</v>
      </c>
      <c r="C45" s="2" t="s">
        <v>253</v>
      </c>
      <c r="D45" s="2" t="s">
        <v>250</v>
      </c>
      <c r="E45" s="6">
        <v>81.78</v>
      </c>
      <c r="F45" s="6">
        <v>50.81</v>
      </c>
      <c r="G45" s="2">
        <v>44.16</v>
      </c>
      <c r="H45" s="2">
        <v>3.79</v>
      </c>
    </row>
    <row r="46" spans="1:8" x14ac:dyDescent="0.25">
      <c r="A46" s="2">
        <f t="shared" si="0"/>
        <v>45</v>
      </c>
      <c r="B46" s="2" t="s">
        <v>32</v>
      </c>
      <c r="C46" s="2" t="s">
        <v>250</v>
      </c>
      <c r="D46" s="2" t="s">
        <v>254</v>
      </c>
      <c r="E46" s="7">
        <v>67.540000000000006</v>
      </c>
      <c r="F46" s="7" t="s">
        <v>255</v>
      </c>
      <c r="G46" s="2"/>
      <c r="H46" s="2">
        <v>3.79</v>
      </c>
    </row>
    <row r="47" spans="1:8" x14ac:dyDescent="0.25">
      <c r="A47" s="2">
        <f t="shared" si="0"/>
        <v>46</v>
      </c>
      <c r="B47" s="2" t="s">
        <v>32</v>
      </c>
      <c r="C47" s="2" t="s">
        <v>254</v>
      </c>
      <c r="D47" s="2" t="s">
        <v>250</v>
      </c>
      <c r="E47" s="7">
        <v>67.540000000000006</v>
      </c>
      <c r="F47" s="7" t="s">
        <v>256</v>
      </c>
      <c r="G47" s="2"/>
      <c r="H47" s="2">
        <v>3.79</v>
      </c>
    </row>
    <row r="48" spans="1:8" x14ac:dyDescent="0.25">
      <c r="A48" s="2">
        <f t="shared" si="0"/>
        <v>47</v>
      </c>
      <c r="B48" s="2" t="s">
        <v>32</v>
      </c>
      <c r="C48" s="2" t="s">
        <v>250</v>
      </c>
      <c r="D48" s="2" t="s">
        <v>257</v>
      </c>
      <c r="E48" s="7">
        <v>105.8</v>
      </c>
      <c r="F48" s="7">
        <v>65.739999999999995</v>
      </c>
      <c r="G48" s="2"/>
      <c r="H48" s="2">
        <v>3.79</v>
      </c>
    </row>
    <row r="49" spans="1:8" x14ac:dyDescent="0.25">
      <c r="A49" s="2">
        <f t="shared" si="0"/>
        <v>48</v>
      </c>
      <c r="B49" s="2" t="s">
        <v>32</v>
      </c>
      <c r="C49" s="2" t="s">
        <v>257</v>
      </c>
      <c r="D49" s="2" t="s">
        <v>250</v>
      </c>
      <c r="E49" s="7">
        <v>105.8</v>
      </c>
      <c r="F49" s="7">
        <v>65.739999999999995</v>
      </c>
      <c r="G49" s="2"/>
      <c r="H49" s="2">
        <v>3.79</v>
      </c>
    </row>
    <row r="50" spans="1:8" x14ac:dyDescent="0.25">
      <c r="A50" s="2">
        <f t="shared" si="0"/>
        <v>49</v>
      </c>
      <c r="B50" s="2" t="s">
        <v>32</v>
      </c>
      <c r="C50" s="2" t="s">
        <v>250</v>
      </c>
      <c r="D50" s="2" t="s">
        <v>258</v>
      </c>
      <c r="E50" s="6">
        <v>36.51</v>
      </c>
      <c r="F50" s="6">
        <v>22.69</v>
      </c>
      <c r="G50" s="2">
        <v>19.71</v>
      </c>
      <c r="H50" s="2">
        <v>3.79</v>
      </c>
    </row>
    <row r="51" spans="1:8" x14ac:dyDescent="0.25">
      <c r="A51" s="2">
        <f t="shared" si="0"/>
        <v>50</v>
      </c>
      <c r="B51" s="2" t="s">
        <v>32</v>
      </c>
      <c r="C51" s="2" t="s">
        <v>258</v>
      </c>
      <c r="D51" s="2" t="s">
        <v>250</v>
      </c>
      <c r="E51" s="6">
        <v>36.51</v>
      </c>
      <c r="F51" s="6">
        <v>22.69</v>
      </c>
      <c r="G51" s="2">
        <v>19.71</v>
      </c>
      <c r="H51" s="2">
        <v>3.79</v>
      </c>
    </row>
    <row r="52" spans="1:8" x14ac:dyDescent="0.25">
      <c r="A52" s="2">
        <f t="shared" si="0"/>
        <v>51</v>
      </c>
      <c r="B52" s="2" t="s">
        <v>32</v>
      </c>
      <c r="C52" s="2" t="s">
        <v>250</v>
      </c>
      <c r="D52" s="2" t="s">
        <v>259</v>
      </c>
      <c r="E52" s="6">
        <v>89.2</v>
      </c>
      <c r="F52" s="6">
        <v>55.42</v>
      </c>
      <c r="G52" s="2">
        <v>48.16</v>
      </c>
      <c r="H52" s="2">
        <v>3.79</v>
      </c>
    </row>
    <row r="53" spans="1:8" x14ac:dyDescent="0.25">
      <c r="A53" s="2">
        <f t="shared" si="0"/>
        <v>52</v>
      </c>
      <c r="B53" s="2" t="s">
        <v>32</v>
      </c>
      <c r="C53" s="2" t="s">
        <v>259</v>
      </c>
      <c r="D53" s="2" t="s">
        <v>250</v>
      </c>
      <c r="E53" s="6">
        <v>89.2</v>
      </c>
      <c r="F53" s="6">
        <v>55.42</v>
      </c>
      <c r="G53" s="2">
        <v>48.16</v>
      </c>
      <c r="H53" s="2">
        <v>3.79</v>
      </c>
    </row>
    <row r="54" spans="1:8" x14ac:dyDescent="0.25">
      <c r="A54" s="2">
        <f t="shared" si="0"/>
        <v>53</v>
      </c>
      <c r="B54" s="2" t="s">
        <v>32</v>
      </c>
      <c r="C54" s="2" t="s">
        <v>250</v>
      </c>
      <c r="D54" s="2" t="s">
        <v>260</v>
      </c>
      <c r="E54" s="6">
        <v>81.459999999999994</v>
      </c>
      <c r="F54" s="6">
        <v>50.62</v>
      </c>
      <c r="G54" s="2">
        <v>43.99</v>
      </c>
      <c r="H54" s="2">
        <v>3.79</v>
      </c>
    </row>
    <row r="55" spans="1:8" x14ac:dyDescent="0.25">
      <c r="A55" s="2">
        <f t="shared" si="0"/>
        <v>54</v>
      </c>
      <c r="B55" s="2" t="s">
        <v>32</v>
      </c>
      <c r="C55" s="2" t="s">
        <v>260</v>
      </c>
      <c r="D55" s="2" t="s">
        <v>250</v>
      </c>
      <c r="E55" s="6">
        <v>81.459999999999994</v>
      </c>
      <c r="F55" s="6">
        <v>50.62</v>
      </c>
      <c r="G55" s="2">
        <v>43.99</v>
      </c>
      <c r="H55" s="2">
        <v>3.79</v>
      </c>
    </row>
    <row r="56" spans="1:8" x14ac:dyDescent="0.25">
      <c r="A56" s="2">
        <f t="shared" si="0"/>
        <v>55</v>
      </c>
      <c r="B56" s="2" t="s">
        <v>32</v>
      </c>
      <c r="C56" s="2" t="s">
        <v>250</v>
      </c>
      <c r="D56" s="2" t="s">
        <v>261</v>
      </c>
      <c r="E56" s="7">
        <v>133.55000000000001</v>
      </c>
      <c r="F56" s="7">
        <v>82.98</v>
      </c>
      <c r="G56" s="2"/>
      <c r="H56" s="2">
        <v>3.79</v>
      </c>
    </row>
    <row r="57" spans="1:8" x14ac:dyDescent="0.25">
      <c r="A57" s="2">
        <f t="shared" si="0"/>
        <v>56</v>
      </c>
      <c r="B57" s="2" t="s">
        <v>32</v>
      </c>
      <c r="C57" s="2" t="s">
        <v>261</v>
      </c>
      <c r="D57" s="2" t="s">
        <v>250</v>
      </c>
      <c r="E57" s="7">
        <v>133.55000000000001</v>
      </c>
      <c r="F57" s="7">
        <v>82.98</v>
      </c>
      <c r="G57" s="2"/>
      <c r="H57" s="2">
        <v>3.79</v>
      </c>
    </row>
    <row r="58" spans="1:8" x14ac:dyDescent="0.25">
      <c r="A58" s="2">
        <f t="shared" si="0"/>
        <v>57</v>
      </c>
      <c r="B58" s="2" t="s">
        <v>32</v>
      </c>
      <c r="C58" s="2" t="s">
        <v>250</v>
      </c>
      <c r="D58" s="2" t="s">
        <v>262</v>
      </c>
      <c r="E58" s="7">
        <v>66.81</v>
      </c>
      <c r="F58" s="7">
        <v>41.51</v>
      </c>
      <c r="G58" s="2"/>
      <c r="H58" s="2">
        <v>3.79</v>
      </c>
    </row>
    <row r="59" spans="1:8" x14ac:dyDescent="0.25">
      <c r="A59" s="2">
        <f t="shared" si="0"/>
        <v>58</v>
      </c>
      <c r="B59" s="2" t="s">
        <v>32</v>
      </c>
      <c r="C59" s="2" t="s">
        <v>262</v>
      </c>
      <c r="D59" s="2" t="s">
        <v>250</v>
      </c>
      <c r="E59" s="7">
        <v>66.81</v>
      </c>
      <c r="F59" s="7">
        <v>41.51</v>
      </c>
      <c r="G59" s="2"/>
      <c r="H59" s="2">
        <v>3.79</v>
      </c>
    </row>
    <row r="60" spans="1:8" x14ac:dyDescent="0.25">
      <c r="A60" s="2">
        <f t="shared" si="0"/>
        <v>59</v>
      </c>
      <c r="B60" s="2" t="s">
        <v>32</v>
      </c>
      <c r="C60" s="2" t="s">
        <v>250</v>
      </c>
      <c r="D60" s="2" t="s">
        <v>263</v>
      </c>
      <c r="E60" s="7">
        <v>50.8</v>
      </c>
      <c r="F60" s="7">
        <v>31.56</v>
      </c>
      <c r="G60" s="2"/>
      <c r="H60" s="2">
        <v>3.79</v>
      </c>
    </row>
    <row r="61" spans="1:8" x14ac:dyDescent="0.25">
      <c r="A61" s="2">
        <f t="shared" si="0"/>
        <v>60</v>
      </c>
      <c r="B61" s="2" t="s">
        <v>32</v>
      </c>
      <c r="C61" s="2" t="s">
        <v>263</v>
      </c>
      <c r="D61" s="2" t="s">
        <v>250</v>
      </c>
      <c r="E61" s="7">
        <v>50.8</v>
      </c>
      <c r="F61" s="7">
        <v>31.56</v>
      </c>
      <c r="G61" s="2"/>
      <c r="H61" s="2">
        <v>3.79</v>
      </c>
    </row>
    <row r="62" spans="1:8" x14ac:dyDescent="0.25">
      <c r="A62" s="2">
        <f t="shared" si="0"/>
        <v>61</v>
      </c>
      <c r="B62" s="2" t="s">
        <v>32</v>
      </c>
      <c r="C62" s="2" t="s">
        <v>250</v>
      </c>
      <c r="D62" s="2" t="s">
        <v>264</v>
      </c>
      <c r="E62" s="7">
        <v>41.52</v>
      </c>
      <c r="F62" s="7">
        <v>25.8</v>
      </c>
      <c r="G62" s="2"/>
      <c r="H62" s="2">
        <v>3.79</v>
      </c>
    </row>
    <row r="63" spans="1:8" x14ac:dyDescent="0.25">
      <c r="A63" s="2">
        <f t="shared" si="0"/>
        <v>62</v>
      </c>
      <c r="B63" s="2" t="s">
        <v>32</v>
      </c>
      <c r="C63" s="2" t="s">
        <v>264</v>
      </c>
      <c r="D63" s="2" t="s">
        <v>250</v>
      </c>
      <c r="E63" s="7">
        <v>41.52</v>
      </c>
      <c r="F63" s="7">
        <v>25.8</v>
      </c>
      <c r="G63" s="2"/>
      <c r="H63" s="2">
        <v>3.79</v>
      </c>
    </row>
    <row r="64" spans="1:8" x14ac:dyDescent="0.25">
      <c r="A64" s="2">
        <f t="shared" si="0"/>
        <v>63</v>
      </c>
      <c r="B64" s="2" t="s">
        <v>32</v>
      </c>
      <c r="C64" s="2" t="s">
        <v>250</v>
      </c>
      <c r="D64" s="2" t="s">
        <v>265</v>
      </c>
      <c r="E64" s="7">
        <v>62.31</v>
      </c>
      <c r="F64" s="7">
        <v>38.72</v>
      </c>
      <c r="G64" s="2">
        <v>33.65</v>
      </c>
      <c r="H64" s="2">
        <v>3.79</v>
      </c>
    </row>
    <row r="65" spans="1:8" x14ac:dyDescent="0.25">
      <c r="A65" s="2">
        <f t="shared" si="0"/>
        <v>64</v>
      </c>
      <c r="B65" s="2" t="s">
        <v>32</v>
      </c>
      <c r="C65" s="2" t="s">
        <v>265</v>
      </c>
      <c r="D65" s="2" t="s">
        <v>250</v>
      </c>
      <c r="E65" s="6">
        <v>62.31</v>
      </c>
      <c r="F65" s="6">
        <v>38.72</v>
      </c>
      <c r="G65" s="2">
        <v>33.65</v>
      </c>
      <c r="H65" s="2">
        <v>3.79</v>
      </c>
    </row>
    <row r="66" spans="1:8" x14ac:dyDescent="0.25">
      <c r="A66" s="2">
        <f t="shared" si="0"/>
        <v>65</v>
      </c>
      <c r="B66" s="2" t="s">
        <v>44</v>
      </c>
      <c r="C66" s="2" t="s">
        <v>266</v>
      </c>
      <c r="D66" s="2" t="s">
        <v>267</v>
      </c>
      <c r="E66" s="6">
        <v>58.85</v>
      </c>
      <c r="F66" s="6">
        <v>36.57</v>
      </c>
      <c r="G66" s="2">
        <v>31.78</v>
      </c>
      <c r="H66" s="2">
        <v>3.79</v>
      </c>
    </row>
    <row r="67" spans="1:8" x14ac:dyDescent="0.25">
      <c r="A67" s="2">
        <f t="shared" si="0"/>
        <v>66</v>
      </c>
      <c r="B67" s="2" t="s">
        <v>44</v>
      </c>
      <c r="C67" s="2" t="s">
        <v>267</v>
      </c>
      <c r="D67" s="2" t="s">
        <v>266</v>
      </c>
      <c r="E67" s="6">
        <v>58.85</v>
      </c>
      <c r="F67" s="6">
        <v>36.57</v>
      </c>
      <c r="G67" s="2">
        <v>31.78</v>
      </c>
      <c r="H67" s="2">
        <v>3.79</v>
      </c>
    </row>
    <row r="68" spans="1:8" x14ac:dyDescent="0.25">
      <c r="A68" s="2">
        <f t="shared" ref="A68:A100" si="1">A67+1</f>
        <v>67</v>
      </c>
      <c r="B68" s="2" t="s">
        <v>71</v>
      </c>
      <c r="C68" s="2" t="s">
        <v>268</v>
      </c>
      <c r="D68" s="2" t="s">
        <v>269</v>
      </c>
      <c r="E68" s="6">
        <v>23.6</v>
      </c>
      <c r="F68" s="6">
        <v>14.66</v>
      </c>
      <c r="G68" s="2">
        <v>12.74</v>
      </c>
      <c r="H68" s="2">
        <v>3.79</v>
      </c>
    </row>
    <row r="69" spans="1:8" x14ac:dyDescent="0.25">
      <c r="A69" s="2">
        <f t="shared" si="1"/>
        <v>68</v>
      </c>
      <c r="B69" s="2" t="s">
        <v>71</v>
      </c>
      <c r="C69" s="2" t="s">
        <v>269</v>
      </c>
      <c r="D69" s="2" t="s">
        <v>268</v>
      </c>
      <c r="E69" s="6">
        <v>23.6</v>
      </c>
      <c r="F69" s="6">
        <v>14.66</v>
      </c>
      <c r="G69" s="2">
        <v>12.74</v>
      </c>
      <c r="H69" s="2">
        <v>3.79</v>
      </c>
    </row>
    <row r="70" spans="1:8" x14ac:dyDescent="0.25">
      <c r="A70" s="2">
        <f t="shared" si="1"/>
        <v>69</v>
      </c>
      <c r="B70" s="2" t="s">
        <v>74</v>
      </c>
      <c r="C70" s="2" t="s">
        <v>270</v>
      </c>
      <c r="D70" s="2" t="s">
        <v>233</v>
      </c>
      <c r="E70" s="6">
        <v>15.78</v>
      </c>
      <c r="F70" s="6">
        <v>9.81</v>
      </c>
      <c r="G70" s="2">
        <v>8.52</v>
      </c>
      <c r="H70" s="2">
        <v>3.79</v>
      </c>
    </row>
    <row r="71" spans="1:8" x14ac:dyDescent="0.25">
      <c r="A71" s="2">
        <f t="shared" si="1"/>
        <v>70</v>
      </c>
      <c r="B71" s="2" t="s">
        <v>74</v>
      </c>
      <c r="C71" s="2" t="s">
        <v>233</v>
      </c>
      <c r="D71" s="2" t="s">
        <v>270</v>
      </c>
      <c r="E71" s="6">
        <v>15.78</v>
      </c>
      <c r="F71" s="6">
        <v>9.81</v>
      </c>
      <c r="G71" s="2">
        <v>8.52</v>
      </c>
      <c r="H71" s="2">
        <v>3.79</v>
      </c>
    </row>
    <row r="72" spans="1:8" x14ac:dyDescent="0.25">
      <c r="A72" s="2">
        <f t="shared" si="1"/>
        <v>71</v>
      </c>
      <c r="B72" s="2" t="s">
        <v>80</v>
      </c>
      <c r="C72" s="2" t="s">
        <v>271</v>
      </c>
      <c r="D72" s="2" t="s">
        <v>272</v>
      </c>
      <c r="E72" s="6">
        <v>7.25</v>
      </c>
      <c r="F72" s="6">
        <v>4.51</v>
      </c>
      <c r="G72" s="2">
        <v>3.92</v>
      </c>
      <c r="H72" s="2">
        <v>3.79</v>
      </c>
    </row>
    <row r="73" spans="1:8" x14ac:dyDescent="0.25">
      <c r="A73" s="2">
        <f t="shared" si="1"/>
        <v>72</v>
      </c>
      <c r="B73" s="2" t="s">
        <v>80</v>
      </c>
      <c r="C73" s="2" t="s">
        <v>272</v>
      </c>
      <c r="D73" s="2" t="s">
        <v>271</v>
      </c>
      <c r="E73" s="6">
        <v>7.25</v>
      </c>
      <c r="F73" s="6">
        <v>4.51</v>
      </c>
      <c r="G73" s="2">
        <v>3.92</v>
      </c>
      <c r="H73" s="2">
        <v>3.79</v>
      </c>
    </row>
    <row r="74" spans="1:8" x14ac:dyDescent="0.25">
      <c r="A74" s="2">
        <f t="shared" si="1"/>
        <v>73</v>
      </c>
      <c r="B74" s="2" t="s">
        <v>80</v>
      </c>
      <c r="C74" s="2" t="s">
        <v>271</v>
      </c>
      <c r="D74" s="2" t="s">
        <v>233</v>
      </c>
      <c r="E74" s="6">
        <v>32.74</v>
      </c>
      <c r="F74" s="6">
        <v>23.45</v>
      </c>
      <c r="G74" s="2">
        <v>20.38</v>
      </c>
      <c r="H74" s="2">
        <v>3.79</v>
      </c>
    </row>
    <row r="75" spans="1:8" x14ac:dyDescent="0.25">
      <c r="A75" s="2">
        <f t="shared" si="1"/>
        <v>74</v>
      </c>
      <c r="B75" s="2" t="s">
        <v>80</v>
      </c>
      <c r="C75" s="2" t="s">
        <v>233</v>
      </c>
      <c r="D75" s="2" t="s">
        <v>271</v>
      </c>
      <c r="E75" s="6">
        <v>32.74</v>
      </c>
      <c r="F75" s="6">
        <v>23.45</v>
      </c>
      <c r="G75" s="2">
        <v>20.38</v>
      </c>
      <c r="H75" s="2">
        <v>3.79</v>
      </c>
    </row>
    <row r="76" spans="1:8" x14ac:dyDescent="0.25">
      <c r="A76" s="2">
        <f t="shared" si="1"/>
        <v>75</v>
      </c>
      <c r="B76" s="2" t="s">
        <v>80</v>
      </c>
      <c r="C76" s="2" t="s">
        <v>271</v>
      </c>
      <c r="D76" s="2" t="s">
        <v>234</v>
      </c>
      <c r="E76" s="6">
        <v>28.15</v>
      </c>
      <c r="F76" s="6">
        <v>17.489999999999998</v>
      </c>
      <c r="G76" s="2">
        <v>15.2</v>
      </c>
      <c r="H76" s="2">
        <v>3.79</v>
      </c>
    </row>
    <row r="77" spans="1:8" x14ac:dyDescent="0.25">
      <c r="A77" s="2">
        <f t="shared" si="1"/>
        <v>76</v>
      </c>
      <c r="B77" s="2" t="s">
        <v>80</v>
      </c>
      <c r="C77" s="2" t="s">
        <v>234</v>
      </c>
      <c r="D77" s="2" t="s">
        <v>271</v>
      </c>
      <c r="E77" s="6">
        <v>28.15</v>
      </c>
      <c r="F77" s="6">
        <v>17.489999999999998</v>
      </c>
      <c r="G77" s="2">
        <v>15.2</v>
      </c>
      <c r="H77" s="2">
        <v>3.79</v>
      </c>
    </row>
    <row r="78" spans="1:8" x14ac:dyDescent="0.25">
      <c r="A78" s="2">
        <f t="shared" si="1"/>
        <v>77</v>
      </c>
      <c r="B78" s="2" t="s">
        <v>101</v>
      </c>
      <c r="C78" s="2" t="s">
        <v>273</v>
      </c>
      <c r="D78" s="2" t="s">
        <v>274</v>
      </c>
      <c r="E78" s="6">
        <v>155.33000000000001</v>
      </c>
      <c r="F78" s="6">
        <v>96.52</v>
      </c>
      <c r="G78" s="2">
        <v>83.87</v>
      </c>
      <c r="H78" s="2">
        <v>3.79</v>
      </c>
    </row>
    <row r="79" spans="1:8" x14ac:dyDescent="0.25">
      <c r="A79" s="2">
        <f t="shared" si="1"/>
        <v>78</v>
      </c>
      <c r="B79" s="2" t="s">
        <v>101</v>
      </c>
      <c r="C79" s="2" t="s">
        <v>274</v>
      </c>
      <c r="D79" s="2" t="s">
        <v>273</v>
      </c>
      <c r="E79" s="6">
        <v>155.33000000000001</v>
      </c>
      <c r="F79" s="6">
        <v>96.52</v>
      </c>
      <c r="G79" s="2">
        <v>83.87</v>
      </c>
      <c r="H79" s="2">
        <v>3.79</v>
      </c>
    </row>
    <row r="80" spans="1:8" x14ac:dyDescent="0.25">
      <c r="A80" s="2">
        <f t="shared" si="1"/>
        <v>79</v>
      </c>
      <c r="B80" s="2" t="s">
        <v>101</v>
      </c>
      <c r="C80" s="2" t="s">
        <v>273</v>
      </c>
      <c r="D80" s="2" t="s">
        <v>275</v>
      </c>
      <c r="E80" s="6">
        <v>85.13</v>
      </c>
      <c r="F80" s="6">
        <v>52.9</v>
      </c>
      <c r="G80" s="2">
        <v>45.97</v>
      </c>
      <c r="H80" s="2">
        <v>3.79</v>
      </c>
    </row>
    <row r="81" spans="1:8" x14ac:dyDescent="0.25">
      <c r="A81" s="2">
        <f t="shared" si="1"/>
        <v>80</v>
      </c>
      <c r="B81" s="2" t="s">
        <v>101</v>
      </c>
      <c r="C81" s="2" t="s">
        <v>275</v>
      </c>
      <c r="D81" s="2" t="s">
        <v>273</v>
      </c>
      <c r="E81" s="6">
        <v>85.13</v>
      </c>
      <c r="F81" s="6">
        <v>52.9</v>
      </c>
      <c r="G81" s="2">
        <v>45.97</v>
      </c>
      <c r="H81" s="2">
        <v>3.79</v>
      </c>
    </row>
    <row r="82" spans="1:8" x14ac:dyDescent="0.25">
      <c r="A82" s="2">
        <f t="shared" si="1"/>
        <v>81</v>
      </c>
      <c r="B82" s="2" t="s">
        <v>101</v>
      </c>
      <c r="C82" s="2" t="s">
        <v>273</v>
      </c>
      <c r="D82" s="2" t="s">
        <v>276</v>
      </c>
      <c r="E82" s="6">
        <v>110.57</v>
      </c>
      <c r="F82" s="6">
        <v>68.7</v>
      </c>
      <c r="G82" s="2">
        <v>59.7</v>
      </c>
      <c r="H82" s="2">
        <v>3.79</v>
      </c>
    </row>
    <row r="83" spans="1:8" x14ac:dyDescent="0.25">
      <c r="A83" s="2">
        <f t="shared" si="1"/>
        <v>82</v>
      </c>
      <c r="B83" s="2" t="s">
        <v>101</v>
      </c>
      <c r="C83" s="2" t="s">
        <v>276</v>
      </c>
      <c r="D83" s="2" t="s">
        <v>273</v>
      </c>
      <c r="E83" s="6">
        <v>110.57</v>
      </c>
      <c r="F83" s="6">
        <v>68.7</v>
      </c>
      <c r="G83" s="2">
        <v>59.7</v>
      </c>
      <c r="H83" s="2">
        <v>3.79</v>
      </c>
    </row>
    <row r="84" spans="1:8" x14ac:dyDescent="0.25">
      <c r="A84" s="2">
        <f t="shared" si="1"/>
        <v>83</v>
      </c>
      <c r="B84" s="2" t="s">
        <v>101</v>
      </c>
      <c r="C84" s="2" t="s">
        <v>273</v>
      </c>
      <c r="D84" s="2" t="s">
        <v>277</v>
      </c>
      <c r="E84" s="6">
        <v>58.56</v>
      </c>
      <c r="F84" s="6">
        <v>36.39</v>
      </c>
      <c r="G84" s="2">
        <v>31.62</v>
      </c>
      <c r="H84" s="2">
        <v>3.79</v>
      </c>
    </row>
    <row r="85" spans="1:8" x14ac:dyDescent="0.25">
      <c r="A85" s="2">
        <f t="shared" si="1"/>
        <v>84</v>
      </c>
      <c r="B85" s="2" t="s">
        <v>101</v>
      </c>
      <c r="C85" s="2" t="s">
        <v>277</v>
      </c>
      <c r="D85" s="2" t="s">
        <v>273</v>
      </c>
      <c r="E85" s="6">
        <v>58.56</v>
      </c>
      <c r="F85" s="6">
        <v>36.39</v>
      </c>
      <c r="G85" s="2">
        <v>31.62</v>
      </c>
      <c r="H85" s="2">
        <v>3.79</v>
      </c>
    </row>
    <row r="86" spans="1:8" x14ac:dyDescent="0.25">
      <c r="A86" s="2">
        <f t="shared" si="1"/>
        <v>85</v>
      </c>
      <c r="B86" s="2" t="s">
        <v>101</v>
      </c>
      <c r="C86" s="2" t="s">
        <v>273</v>
      </c>
      <c r="D86" s="2" t="s">
        <v>278</v>
      </c>
      <c r="E86" s="6">
        <v>36.409999999999997</v>
      </c>
      <c r="F86" s="6">
        <v>22.63</v>
      </c>
      <c r="G86" s="2">
        <v>19.66</v>
      </c>
      <c r="H86" s="2">
        <v>3.79</v>
      </c>
    </row>
    <row r="87" spans="1:8" x14ac:dyDescent="0.25">
      <c r="A87" s="2">
        <f t="shared" si="1"/>
        <v>86</v>
      </c>
      <c r="B87" s="2" t="s">
        <v>101</v>
      </c>
      <c r="C87" s="2" t="s">
        <v>278</v>
      </c>
      <c r="D87" s="2" t="s">
        <v>273</v>
      </c>
      <c r="E87" s="6">
        <v>36.409999999999997</v>
      </c>
      <c r="F87" s="6">
        <v>22.63</v>
      </c>
      <c r="G87" s="2">
        <v>19.66</v>
      </c>
      <c r="H87" s="2">
        <v>3.79</v>
      </c>
    </row>
    <row r="88" spans="1:8" x14ac:dyDescent="0.25">
      <c r="A88" s="2">
        <f t="shared" si="1"/>
        <v>87</v>
      </c>
      <c r="B88" s="2" t="s">
        <v>83</v>
      </c>
      <c r="C88" s="5" t="s">
        <v>279</v>
      </c>
      <c r="D88" s="5" t="s">
        <v>280</v>
      </c>
      <c r="E88" s="6">
        <v>52.62</v>
      </c>
      <c r="F88" s="6">
        <v>32.69</v>
      </c>
      <c r="G88" s="2">
        <v>28.41</v>
      </c>
      <c r="H88" s="2">
        <v>3.32</v>
      </c>
    </row>
    <row r="89" spans="1:8" x14ac:dyDescent="0.25">
      <c r="A89" s="2">
        <f t="shared" si="1"/>
        <v>88</v>
      </c>
      <c r="B89" s="2" t="s">
        <v>83</v>
      </c>
      <c r="C89" s="5" t="s">
        <v>280</v>
      </c>
      <c r="D89" s="5" t="s">
        <v>279</v>
      </c>
      <c r="E89" s="6">
        <v>52.62</v>
      </c>
      <c r="F89" s="6">
        <v>32.69</v>
      </c>
      <c r="G89" s="2">
        <v>28.41</v>
      </c>
      <c r="H89" s="2">
        <v>3.32</v>
      </c>
    </row>
    <row r="90" spans="1:8" x14ac:dyDescent="0.25">
      <c r="A90" s="2">
        <f t="shared" si="1"/>
        <v>89</v>
      </c>
      <c r="B90" s="2" t="s">
        <v>83</v>
      </c>
      <c r="C90" s="5" t="s">
        <v>279</v>
      </c>
      <c r="D90" s="5" t="s">
        <v>265</v>
      </c>
      <c r="E90" s="6">
        <v>32.07</v>
      </c>
      <c r="F90" s="6">
        <v>19.93</v>
      </c>
      <c r="G90" s="2">
        <v>17.32</v>
      </c>
      <c r="H90" s="2">
        <v>3.32</v>
      </c>
    </row>
    <row r="91" spans="1:8" x14ac:dyDescent="0.25">
      <c r="A91" s="2">
        <f t="shared" si="1"/>
        <v>90</v>
      </c>
      <c r="B91" s="2" t="s">
        <v>83</v>
      </c>
      <c r="C91" s="5" t="s">
        <v>265</v>
      </c>
      <c r="D91" s="5" t="s">
        <v>279</v>
      </c>
      <c r="E91" s="6">
        <v>32.07</v>
      </c>
      <c r="F91" s="6">
        <v>19.93</v>
      </c>
      <c r="G91" s="2">
        <v>17.32</v>
      </c>
      <c r="H91" s="2">
        <v>3.32</v>
      </c>
    </row>
    <row r="92" spans="1:8" x14ac:dyDescent="0.25">
      <c r="A92" s="2">
        <f t="shared" si="1"/>
        <v>91</v>
      </c>
      <c r="B92" s="2" t="s">
        <v>83</v>
      </c>
      <c r="C92" s="5" t="s">
        <v>279</v>
      </c>
      <c r="D92" s="5" t="s">
        <v>281</v>
      </c>
      <c r="E92" s="7">
        <v>106.2</v>
      </c>
      <c r="F92" s="7">
        <v>65.989999999999995</v>
      </c>
      <c r="G92" s="2"/>
      <c r="H92" s="2">
        <v>3.32</v>
      </c>
    </row>
    <row r="93" spans="1:8" x14ac:dyDescent="0.25">
      <c r="A93" s="2">
        <f t="shared" si="1"/>
        <v>92</v>
      </c>
      <c r="B93" s="2" t="s">
        <v>83</v>
      </c>
      <c r="C93" s="5" t="s">
        <v>281</v>
      </c>
      <c r="D93" s="5" t="s">
        <v>279</v>
      </c>
      <c r="E93" s="7">
        <v>106.2</v>
      </c>
      <c r="F93" s="7">
        <v>65.989999999999995</v>
      </c>
      <c r="G93" s="2"/>
      <c r="H93" s="2">
        <v>3.32</v>
      </c>
    </row>
    <row r="94" spans="1:8" x14ac:dyDescent="0.25">
      <c r="A94" s="2">
        <f t="shared" si="1"/>
        <v>93</v>
      </c>
      <c r="B94" s="2" t="s">
        <v>44</v>
      </c>
      <c r="C94" s="5" t="s">
        <v>266</v>
      </c>
      <c r="D94" s="5" t="s">
        <v>282</v>
      </c>
      <c r="E94" s="7">
        <v>12.82</v>
      </c>
      <c r="F94" s="7">
        <v>7.96</v>
      </c>
      <c r="G94" s="2"/>
      <c r="H94" s="2">
        <v>3.32</v>
      </c>
    </row>
    <row r="95" spans="1:8" x14ac:dyDescent="0.25">
      <c r="A95" s="2">
        <f t="shared" si="1"/>
        <v>94</v>
      </c>
      <c r="B95" s="2" t="s">
        <v>44</v>
      </c>
      <c r="C95" s="3" t="s">
        <v>282</v>
      </c>
      <c r="D95" s="3" t="s">
        <v>266</v>
      </c>
      <c r="E95" s="7">
        <v>12.82</v>
      </c>
      <c r="F95" s="7">
        <v>7.96</v>
      </c>
      <c r="G95" s="2"/>
      <c r="H95" s="2">
        <v>3.32</v>
      </c>
    </row>
    <row r="96" spans="1:8" x14ac:dyDescent="0.25">
      <c r="A96" s="2">
        <f t="shared" si="1"/>
        <v>95</v>
      </c>
      <c r="B96" s="2" t="s">
        <v>89</v>
      </c>
      <c r="C96" s="3" t="s">
        <v>283</v>
      </c>
      <c r="D96" s="3" t="s">
        <v>284</v>
      </c>
      <c r="E96" s="6">
        <v>45.25</v>
      </c>
      <c r="F96" s="6">
        <v>28.12</v>
      </c>
      <c r="G96" s="2">
        <v>24.43</v>
      </c>
      <c r="H96" s="2">
        <v>3.32</v>
      </c>
    </row>
    <row r="97" spans="1:8" x14ac:dyDescent="0.25">
      <c r="A97" s="2">
        <f t="shared" si="1"/>
        <v>96</v>
      </c>
      <c r="B97" s="2" t="s">
        <v>89</v>
      </c>
      <c r="C97" s="3" t="s">
        <v>284</v>
      </c>
      <c r="D97" s="3" t="s">
        <v>283</v>
      </c>
      <c r="E97" s="6">
        <v>45.25</v>
      </c>
      <c r="F97" s="6">
        <v>28.12</v>
      </c>
      <c r="G97" s="2"/>
      <c r="H97" s="2">
        <v>3.32</v>
      </c>
    </row>
    <row r="98" spans="1:8" x14ac:dyDescent="0.25">
      <c r="A98" s="2">
        <f t="shared" si="1"/>
        <v>97</v>
      </c>
      <c r="B98" s="2" t="s">
        <v>89</v>
      </c>
      <c r="C98" s="8" t="s">
        <v>283</v>
      </c>
      <c r="D98" s="8" t="s">
        <v>285</v>
      </c>
      <c r="E98" s="7">
        <v>60.13</v>
      </c>
      <c r="F98" s="7">
        <v>37.36</v>
      </c>
      <c r="G98" s="2"/>
      <c r="H98" s="2">
        <v>3.32</v>
      </c>
    </row>
    <row r="99" spans="1:8" x14ac:dyDescent="0.25">
      <c r="A99" s="2">
        <f t="shared" si="1"/>
        <v>98</v>
      </c>
      <c r="B99" s="2" t="s">
        <v>89</v>
      </c>
      <c r="C99" s="8" t="s">
        <v>285</v>
      </c>
      <c r="D99" s="8" t="s">
        <v>283</v>
      </c>
      <c r="E99" s="7">
        <v>60.13</v>
      </c>
      <c r="F99" s="7">
        <v>37.36</v>
      </c>
      <c r="G99" s="2"/>
      <c r="H99" s="2">
        <v>3.32</v>
      </c>
    </row>
    <row r="100" spans="1:8" x14ac:dyDescent="0.25">
      <c r="A100" s="2">
        <f t="shared" si="1"/>
        <v>99</v>
      </c>
      <c r="B100" s="2" t="s">
        <v>44</v>
      </c>
      <c r="C100" s="8" t="s">
        <v>266</v>
      </c>
      <c r="D100" s="8" t="s">
        <v>286</v>
      </c>
      <c r="E100" s="6">
        <v>12.08</v>
      </c>
      <c r="F100" s="6">
        <v>7.5</v>
      </c>
      <c r="G100" s="2">
        <v>6.52</v>
      </c>
      <c r="H100" s="2">
        <v>3.32</v>
      </c>
    </row>
    <row r="101" spans="1:8" x14ac:dyDescent="0.25">
      <c r="A101" s="2">
        <f>A100+1</f>
        <v>100</v>
      </c>
      <c r="B101" s="2" t="s">
        <v>44</v>
      </c>
      <c r="C101" s="8" t="s">
        <v>286</v>
      </c>
      <c r="D101" s="8" t="s">
        <v>266</v>
      </c>
      <c r="E101" s="6">
        <v>12.08</v>
      </c>
      <c r="F101" s="6">
        <v>7.5</v>
      </c>
      <c r="G101" s="2"/>
      <c r="H101" s="2">
        <v>3.32</v>
      </c>
    </row>
    <row r="102" spans="1:8" x14ac:dyDescent="0.25">
      <c r="A102" s="2">
        <f t="shared" ref="A102:A137" si="2">A101+1</f>
        <v>101</v>
      </c>
      <c r="B102" s="2" t="s">
        <v>44</v>
      </c>
      <c r="C102" s="8" t="s">
        <v>266</v>
      </c>
      <c r="D102" s="3" t="s">
        <v>287</v>
      </c>
      <c r="E102" s="6">
        <v>13.3</v>
      </c>
      <c r="F102" s="6">
        <v>8.26</v>
      </c>
      <c r="G102" s="2"/>
      <c r="H102" s="2">
        <v>3.32</v>
      </c>
    </row>
    <row r="103" spans="1:8" x14ac:dyDescent="0.25">
      <c r="A103" s="2">
        <f t="shared" si="2"/>
        <v>102</v>
      </c>
      <c r="B103" s="2" t="s">
        <v>44</v>
      </c>
      <c r="C103" s="3" t="s">
        <v>287</v>
      </c>
      <c r="D103" s="8" t="s">
        <v>266</v>
      </c>
      <c r="E103" s="6">
        <v>13.3</v>
      </c>
      <c r="F103" s="6">
        <v>8.26</v>
      </c>
      <c r="G103" s="2"/>
      <c r="H103" s="2">
        <v>3.32</v>
      </c>
    </row>
    <row r="104" spans="1:8" x14ac:dyDescent="0.25">
      <c r="A104" s="2">
        <f t="shared" si="2"/>
        <v>103</v>
      </c>
      <c r="B104" s="2" t="s">
        <v>44</v>
      </c>
      <c r="C104" s="8" t="s">
        <v>266</v>
      </c>
      <c r="D104" s="8" t="s">
        <v>248</v>
      </c>
      <c r="E104" s="6">
        <v>88.85</v>
      </c>
      <c r="F104" s="6">
        <v>55.21</v>
      </c>
      <c r="G104" s="2">
        <v>47.98</v>
      </c>
      <c r="H104" s="2">
        <v>3.32</v>
      </c>
    </row>
    <row r="105" spans="1:8" x14ac:dyDescent="0.25">
      <c r="A105" s="2">
        <f t="shared" si="2"/>
        <v>104</v>
      </c>
      <c r="B105" s="2" t="s">
        <v>44</v>
      </c>
      <c r="C105" s="8" t="s">
        <v>248</v>
      </c>
      <c r="D105" s="8" t="s">
        <v>266</v>
      </c>
      <c r="E105" s="6">
        <v>88.85</v>
      </c>
      <c r="F105" s="6">
        <v>55.21</v>
      </c>
      <c r="G105" s="2">
        <v>47.98</v>
      </c>
      <c r="H105" s="2">
        <v>3.32</v>
      </c>
    </row>
    <row r="106" spans="1:8" x14ac:dyDescent="0.25">
      <c r="A106" s="2">
        <f t="shared" si="2"/>
        <v>105</v>
      </c>
      <c r="B106" s="2" t="s">
        <v>23</v>
      </c>
      <c r="C106" s="8" t="s">
        <v>288</v>
      </c>
      <c r="D106" s="8" t="s">
        <v>289</v>
      </c>
      <c r="E106" s="6">
        <v>104.4</v>
      </c>
      <c r="F106" s="6">
        <v>64.87</v>
      </c>
      <c r="G106" s="2">
        <v>56.37</v>
      </c>
      <c r="H106" s="2">
        <v>3.32</v>
      </c>
    </row>
    <row r="107" spans="1:8" x14ac:dyDescent="0.25">
      <c r="A107" s="2">
        <f t="shared" si="2"/>
        <v>106</v>
      </c>
      <c r="B107" s="2" t="s">
        <v>23</v>
      </c>
      <c r="C107" s="8" t="s">
        <v>289</v>
      </c>
      <c r="D107" s="8" t="s">
        <v>288</v>
      </c>
      <c r="E107" s="6">
        <v>104.4</v>
      </c>
      <c r="F107" s="6">
        <v>64.87</v>
      </c>
      <c r="G107" s="2">
        <v>56.37</v>
      </c>
      <c r="H107" s="2">
        <v>3.32</v>
      </c>
    </row>
    <row r="108" spans="1:8" x14ac:dyDescent="0.25">
      <c r="A108" s="2">
        <f t="shared" si="2"/>
        <v>107</v>
      </c>
      <c r="B108" s="2" t="s">
        <v>23</v>
      </c>
      <c r="C108" s="8" t="s">
        <v>288</v>
      </c>
      <c r="D108" s="8" t="s">
        <v>290</v>
      </c>
      <c r="E108" s="6">
        <v>77.78</v>
      </c>
      <c r="F108" s="6">
        <v>48.33</v>
      </c>
      <c r="G108" s="2">
        <v>42</v>
      </c>
      <c r="H108" s="2">
        <v>3.32</v>
      </c>
    </row>
    <row r="109" spans="1:8" x14ac:dyDescent="0.25">
      <c r="A109" s="2">
        <f t="shared" si="2"/>
        <v>108</v>
      </c>
      <c r="B109" s="2" t="s">
        <v>23</v>
      </c>
      <c r="C109" s="8" t="s">
        <v>290</v>
      </c>
      <c r="D109" s="8" t="s">
        <v>288</v>
      </c>
      <c r="E109" s="6">
        <v>77.78</v>
      </c>
      <c r="F109" s="6">
        <v>48.33</v>
      </c>
      <c r="G109" s="2">
        <v>42</v>
      </c>
      <c r="H109" s="2">
        <v>3.32</v>
      </c>
    </row>
    <row r="110" spans="1:8" x14ac:dyDescent="0.25">
      <c r="A110" s="2">
        <f t="shared" si="2"/>
        <v>109</v>
      </c>
      <c r="B110" s="2" t="s">
        <v>95</v>
      </c>
      <c r="C110" s="8" t="s">
        <v>291</v>
      </c>
      <c r="D110" s="2" t="s">
        <v>292</v>
      </c>
      <c r="E110" s="6">
        <v>107.32</v>
      </c>
      <c r="F110" s="6">
        <v>66.69</v>
      </c>
      <c r="G110" s="2">
        <v>57.95</v>
      </c>
      <c r="H110" s="2">
        <v>3.32</v>
      </c>
    </row>
    <row r="111" spans="1:8" x14ac:dyDescent="0.25">
      <c r="A111" s="2">
        <f t="shared" si="2"/>
        <v>110</v>
      </c>
      <c r="B111" s="2" t="s">
        <v>95</v>
      </c>
      <c r="C111" s="2" t="s">
        <v>292</v>
      </c>
      <c r="D111" s="8" t="s">
        <v>291</v>
      </c>
      <c r="E111" s="6">
        <v>107.32</v>
      </c>
      <c r="F111" s="6">
        <v>66.69</v>
      </c>
      <c r="G111" s="2">
        <v>57.95</v>
      </c>
      <c r="H111" s="2">
        <v>3.32</v>
      </c>
    </row>
    <row r="112" spans="1:8" x14ac:dyDescent="0.25">
      <c r="A112" s="2">
        <f t="shared" si="2"/>
        <v>111</v>
      </c>
      <c r="B112" s="2" t="s">
        <v>95</v>
      </c>
      <c r="C112" s="8" t="s">
        <v>291</v>
      </c>
      <c r="D112" s="8" t="s">
        <v>233</v>
      </c>
      <c r="E112" s="6">
        <v>30.47</v>
      </c>
      <c r="F112" s="6">
        <v>18.940000000000001</v>
      </c>
      <c r="G112" s="2">
        <v>16.45</v>
      </c>
      <c r="H112" s="2">
        <v>3.32</v>
      </c>
    </row>
    <row r="113" spans="1:8" x14ac:dyDescent="0.25">
      <c r="A113" s="2">
        <f t="shared" si="2"/>
        <v>112</v>
      </c>
      <c r="B113" s="2" t="s">
        <v>95</v>
      </c>
      <c r="C113" s="8" t="s">
        <v>233</v>
      </c>
      <c r="D113" s="8" t="s">
        <v>291</v>
      </c>
      <c r="E113" s="6">
        <v>30.47</v>
      </c>
      <c r="F113" s="6">
        <v>18.940000000000001</v>
      </c>
      <c r="G113" s="2">
        <v>16.45</v>
      </c>
      <c r="H113" s="2">
        <v>3.32</v>
      </c>
    </row>
    <row r="114" spans="1:8" x14ac:dyDescent="0.25">
      <c r="A114" s="2">
        <f t="shared" si="2"/>
        <v>113</v>
      </c>
      <c r="B114" s="2" t="s">
        <v>77</v>
      </c>
      <c r="C114" s="8" t="s">
        <v>293</v>
      </c>
      <c r="D114" s="8" t="s">
        <v>233</v>
      </c>
      <c r="E114" s="6">
        <v>7.32</v>
      </c>
      <c r="F114" s="6">
        <v>4.55</v>
      </c>
      <c r="G114" s="2">
        <v>3.95</v>
      </c>
      <c r="H114" s="2">
        <v>3.32</v>
      </c>
    </row>
    <row r="115" spans="1:8" x14ac:dyDescent="0.25">
      <c r="A115" s="2">
        <f t="shared" si="2"/>
        <v>114</v>
      </c>
      <c r="B115" s="2" t="s">
        <v>77</v>
      </c>
      <c r="C115" s="8" t="s">
        <v>233</v>
      </c>
      <c r="D115" s="8" t="s">
        <v>294</v>
      </c>
      <c r="E115" s="6">
        <v>7.32</v>
      </c>
      <c r="F115" s="6">
        <v>4.55</v>
      </c>
      <c r="G115" s="2">
        <v>3.95</v>
      </c>
      <c r="H115" s="2">
        <v>3.32</v>
      </c>
    </row>
    <row r="116" spans="1:8" x14ac:dyDescent="0.25">
      <c r="A116" s="2">
        <f t="shared" si="2"/>
        <v>115</v>
      </c>
      <c r="B116" s="2" t="s">
        <v>41</v>
      </c>
      <c r="C116" s="8" t="s">
        <v>295</v>
      </c>
      <c r="D116" s="8" t="s">
        <v>233</v>
      </c>
      <c r="E116" s="6">
        <v>30.47</v>
      </c>
      <c r="F116" s="6">
        <v>18.940000000000001</v>
      </c>
      <c r="G116" s="2">
        <v>16.45</v>
      </c>
      <c r="H116" s="2">
        <v>3.32</v>
      </c>
    </row>
    <row r="117" spans="1:8" x14ac:dyDescent="0.25">
      <c r="A117" s="2">
        <f t="shared" si="2"/>
        <v>116</v>
      </c>
      <c r="B117" s="2" t="s">
        <v>41</v>
      </c>
      <c r="C117" s="8" t="s">
        <v>233</v>
      </c>
      <c r="D117" s="8" t="s">
        <v>295</v>
      </c>
      <c r="E117" s="6">
        <v>30.47</v>
      </c>
      <c r="F117" s="6">
        <v>18.940000000000001</v>
      </c>
      <c r="G117" s="2">
        <v>16.45</v>
      </c>
      <c r="H117" s="2">
        <v>3.32</v>
      </c>
    </row>
    <row r="118" spans="1:8" x14ac:dyDescent="0.25">
      <c r="A118" s="2">
        <f t="shared" si="2"/>
        <v>117</v>
      </c>
      <c r="B118" s="2" t="s">
        <v>41</v>
      </c>
      <c r="C118" s="8" t="s">
        <v>296</v>
      </c>
      <c r="D118" s="8" t="s">
        <v>233</v>
      </c>
      <c r="E118" s="6">
        <v>30.47</v>
      </c>
      <c r="F118" s="6">
        <v>18.940000000000001</v>
      </c>
      <c r="G118" s="2">
        <v>16.45</v>
      </c>
      <c r="H118" s="2">
        <v>3.32</v>
      </c>
    </row>
    <row r="119" spans="1:8" x14ac:dyDescent="0.25">
      <c r="A119" s="2">
        <f t="shared" si="2"/>
        <v>118</v>
      </c>
      <c r="B119" s="2" t="s">
        <v>41</v>
      </c>
      <c r="C119" s="8" t="s">
        <v>233</v>
      </c>
      <c r="D119" s="8" t="s">
        <v>296</v>
      </c>
      <c r="E119" s="6">
        <v>30.47</v>
      </c>
      <c r="F119" s="6">
        <v>18.940000000000001</v>
      </c>
      <c r="G119" s="2"/>
      <c r="H119" s="2">
        <v>3.32</v>
      </c>
    </row>
    <row r="120" spans="1:8" x14ac:dyDescent="0.25">
      <c r="A120" s="2">
        <f t="shared" si="2"/>
        <v>119</v>
      </c>
      <c r="B120" s="2" t="s">
        <v>95</v>
      </c>
      <c r="C120" s="8" t="s">
        <v>291</v>
      </c>
      <c r="D120" s="8" t="s">
        <v>297</v>
      </c>
      <c r="E120" s="7">
        <v>14.63</v>
      </c>
      <c r="F120" s="7">
        <v>9.09</v>
      </c>
      <c r="G120" s="2"/>
      <c r="H120" s="2">
        <v>3.32</v>
      </c>
    </row>
    <row r="121" spans="1:8" x14ac:dyDescent="0.25">
      <c r="A121" s="2">
        <f t="shared" si="2"/>
        <v>120</v>
      </c>
      <c r="B121" s="2" t="s">
        <v>95</v>
      </c>
      <c r="C121" s="8" t="s">
        <v>297</v>
      </c>
      <c r="D121" s="8" t="s">
        <v>291</v>
      </c>
      <c r="E121" s="7">
        <v>14.63</v>
      </c>
      <c r="F121" s="7">
        <v>9.09</v>
      </c>
      <c r="G121" s="2"/>
      <c r="H121" s="2">
        <v>3.32</v>
      </c>
    </row>
    <row r="122" spans="1:8" x14ac:dyDescent="0.25">
      <c r="A122" s="2">
        <f t="shared" si="2"/>
        <v>121</v>
      </c>
      <c r="B122" s="2" t="s">
        <v>95</v>
      </c>
      <c r="C122" s="8" t="s">
        <v>291</v>
      </c>
      <c r="D122" s="8" t="s">
        <v>298</v>
      </c>
      <c r="E122" s="7">
        <v>88.42</v>
      </c>
      <c r="F122" s="7">
        <v>54.94</v>
      </c>
      <c r="G122" s="2"/>
      <c r="H122" s="2">
        <v>3.32</v>
      </c>
    </row>
    <row r="123" spans="1:8" x14ac:dyDescent="0.25">
      <c r="A123" s="2">
        <f t="shared" si="2"/>
        <v>122</v>
      </c>
      <c r="B123" s="2" t="s">
        <v>95</v>
      </c>
      <c r="C123" s="8" t="s">
        <v>298</v>
      </c>
      <c r="D123" s="8" t="s">
        <v>291</v>
      </c>
      <c r="E123" s="7">
        <v>88.42</v>
      </c>
      <c r="F123" s="7">
        <v>54.94</v>
      </c>
      <c r="G123" s="2"/>
      <c r="H123" s="2">
        <v>3.32</v>
      </c>
    </row>
    <row r="124" spans="1:8" x14ac:dyDescent="0.25">
      <c r="A124" s="2">
        <f t="shared" si="2"/>
        <v>123</v>
      </c>
      <c r="B124" s="2" t="s">
        <v>95</v>
      </c>
      <c r="C124" s="8" t="s">
        <v>291</v>
      </c>
      <c r="D124" s="8" t="s">
        <v>299</v>
      </c>
      <c r="E124" s="7">
        <v>72.81</v>
      </c>
      <c r="F124" s="7">
        <v>45.24</v>
      </c>
      <c r="G124" s="2"/>
      <c r="H124" s="2">
        <v>3.32</v>
      </c>
    </row>
    <row r="125" spans="1:8" x14ac:dyDescent="0.25">
      <c r="A125" s="2">
        <f t="shared" si="2"/>
        <v>124</v>
      </c>
      <c r="B125" s="2" t="s">
        <v>95</v>
      </c>
      <c r="C125" s="8" t="s">
        <v>299</v>
      </c>
      <c r="D125" s="8" t="s">
        <v>291</v>
      </c>
      <c r="E125" s="7">
        <v>72.81</v>
      </c>
      <c r="F125" s="7">
        <v>45.24</v>
      </c>
      <c r="G125" s="2"/>
      <c r="H125" s="2">
        <v>3.32</v>
      </c>
    </row>
    <row r="126" spans="1:8" x14ac:dyDescent="0.25">
      <c r="A126" s="2">
        <f t="shared" si="2"/>
        <v>125</v>
      </c>
      <c r="B126" s="2" t="s">
        <v>29</v>
      </c>
      <c r="C126" s="8" t="s">
        <v>222</v>
      </c>
      <c r="D126" s="8" t="s">
        <v>300</v>
      </c>
      <c r="E126" s="6">
        <v>20</v>
      </c>
      <c r="F126" s="6">
        <v>40</v>
      </c>
      <c r="G126">
        <v>0</v>
      </c>
      <c r="H126" s="2">
        <v>3.32</v>
      </c>
    </row>
    <row r="127" spans="1:8" x14ac:dyDescent="0.25">
      <c r="A127" s="2">
        <f t="shared" si="2"/>
        <v>126</v>
      </c>
      <c r="B127" s="2" t="s">
        <v>29</v>
      </c>
      <c r="C127" s="8" t="s">
        <v>300</v>
      </c>
      <c r="D127" s="8" t="s">
        <v>222</v>
      </c>
      <c r="E127" s="7">
        <v>61.88</v>
      </c>
      <c r="F127" s="7">
        <v>38.450000000000003</v>
      </c>
      <c r="G127" s="2"/>
      <c r="H127" s="2">
        <v>3.32</v>
      </c>
    </row>
    <row r="128" spans="1:8" x14ac:dyDescent="0.25">
      <c r="A128" s="2">
        <f t="shared" si="2"/>
        <v>127</v>
      </c>
      <c r="B128" s="2" t="s">
        <v>29</v>
      </c>
      <c r="C128" s="8" t="s">
        <v>222</v>
      </c>
      <c r="D128" s="8" t="s">
        <v>301</v>
      </c>
      <c r="E128" s="6">
        <v>20</v>
      </c>
      <c r="F128" s="6">
        <v>40</v>
      </c>
      <c r="G128">
        <v>0</v>
      </c>
      <c r="H128" s="2">
        <v>3.32</v>
      </c>
    </row>
    <row r="129" spans="1:8" x14ac:dyDescent="0.25">
      <c r="A129" s="2">
        <f t="shared" si="2"/>
        <v>128</v>
      </c>
      <c r="B129" s="2" t="s">
        <v>29</v>
      </c>
      <c r="C129" s="8" t="s">
        <v>301</v>
      </c>
      <c r="D129" s="8" t="s">
        <v>222</v>
      </c>
      <c r="E129" s="6">
        <v>20</v>
      </c>
      <c r="F129" s="6">
        <v>40</v>
      </c>
      <c r="G129">
        <v>0</v>
      </c>
      <c r="H129" s="2">
        <v>3.32</v>
      </c>
    </row>
    <row r="130" spans="1:8" x14ac:dyDescent="0.25">
      <c r="A130" s="2">
        <f t="shared" si="2"/>
        <v>129</v>
      </c>
      <c r="B130" s="2" t="s">
        <v>29</v>
      </c>
      <c r="C130" s="8" t="s">
        <v>222</v>
      </c>
      <c r="D130" s="8" t="s">
        <v>302</v>
      </c>
      <c r="E130" s="6">
        <v>20</v>
      </c>
      <c r="F130" s="6">
        <v>40</v>
      </c>
      <c r="G130">
        <v>0</v>
      </c>
      <c r="H130" s="2">
        <v>3.32</v>
      </c>
    </row>
    <row r="131" spans="1:8" x14ac:dyDescent="0.25">
      <c r="A131" s="2">
        <f t="shared" si="2"/>
        <v>130</v>
      </c>
      <c r="B131" s="2" t="s">
        <v>29</v>
      </c>
      <c r="C131" s="8" t="s">
        <v>302</v>
      </c>
      <c r="D131" s="8" t="s">
        <v>222</v>
      </c>
      <c r="E131" s="6">
        <v>20</v>
      </c>
      <c r="F131" s="6">
        <v>40</v>
      </c>
      <c r="G131">
        <v>0</v>
      </c>
      <c r="H131" s="2">
        <v>3.32</v>
      </c>
    </row>
    <row r="132" spans="1:8" x14ac:dyDescent="0.25">
      <c r="A132" s="2">
        <f t="shared" si="2"/>
        <v>131</v>
      </c>
      <c r="B132" s="2" t="s">
        <v>29</v>
      </c>
      <c r="C132" s="8" t="s">
        <v>222</v>
      </c>
      <c r="D132" s="8" t="s">
        <v>303</v>
      </c>
      <c r="E132" s="6">
        <v>20</v>
      </c>
      <c r="F132" s="6">
        <v>40</v>
      </c>
      <c r="G132">
        <v>0</v>
      </c>
      <c r="H132" s="2">
        <v>3.32</v>
      </c>
    </row>
    <row r="133" spans="1:8" x14ac:dyDescent="0.25">
      <c r="A133" s="2">
        <f t="shared" si="2"/>
        <v>132</v>
      </c>
      <c r="B133" s="2" t="s">
        <v>29</v>
      </c>
      <c r="C133" s="8" t="s">
        <v>303</v>
      </c>
      <c r="D133" s="8" t="s">
        <v>222</v>
      </c>
      <c r="E133" s="6">
        <v>20</v>
      </c>
      <c r="F133" s="6">
        <v>40</v>
      </c>
      <c r="G133">
        <v>0</v>
      </c>
      <c r="H133" s="2">
        <v>3.32</v>
      </c>
    </row>
    <row r="134" spans="1:8" x14ac:dyDescent="0.25">
      <c r="A134" s="2">
        <f t="shared" si="2"/>
        <v>133</v>
      </c>
      <c r="B134" s="2" t="s">
        <v>29</v>
      </c>
      <c r="C134" s="8" t="s">
        <v>222</v>
      </c>
      <c r="D134" s="8" t="s">
        <v>304</v>
      </c>
      <c r="E134" s="6">
        <v>20</v>
      </c>
      <c r="F134" s="6">
        <v>40</v>
      </c>
      <c r="G134">
        <v>0</v>
      </c>
      <c r="H134" s="2">
        <v>3.32</v>
      </c>
    </row>
    <row r="135" spans="1:8" x14ac:dyDescent="0.25">
      <c r="A135" s="2">
        <f t="shared" si="2"/>
        <v>134</v>
      </c>
      <c r="B135" s="2" t="s">
        <v>29</v>
      </c>
      <c r="C135" s="8" t="s">
        <v>304</v>
      </c>
      <c r="D135" s="8" t="s">
        <v>222</v>
      </c>
      <c r="E135" s="6">
        <v>20</v>
      </c>
      <c r="F135" s="6">
        <v>40</v>
      </c>
      <c r="G135">
        <v>0</v>
      </c>
      <c r="H135" s="2">
        <v>3.32</v>
      </c>
    </row>
    <row r="136" spans="1:8" x14ac:dyDescent="0.25">
      <c r="A136" s="2">
        <f t="shared" si="2"/>
        <v>135</v>
      </c>
      <c r="B136" t="s">
        <v>74</v>
      </c>
      <c r="C136" s="8" t="s">
        <v>270</v>
      </c>
      <c r="D136" s="8" t="s">
        <v>242</v>
      </c>
      <c r="E136" s="6">
        <v>11</v>
      </c>
      <c r="F136" s="6">
        <v>22</v>
      </c>
      <c r="H136" s="2">
        <v>3.32</v>
      </c>
    </row>
    <row r="137" spans="1:8" x14ac:dyDescent="0.25">
      <c r="A137" s="2">
        <f t="shared" si="2"/>
        <v>136</v>
      </c>
      <c r="B137" t="s">
        <v>77</v>
      </c>
      <c r="C137" s="8" t="s">
        <v>242</v>
      </c>
      <c r="D137" s="8" t="s">
        <v>270</v>
      </c>
      <c r="E137" s="6">
        <v>11</v>
      </c>
      <c r="F137" s="6">
        <v>22</v>
      </c>
      <c r="H137" s="2">
        <v>3.32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7" sqref="A7"/>
    </sheetView>
  </sheetViews>
  <sheetFormatPr defaultRowHeight="15" x14ac:dyDescent="0.25"/>
  <cols>
    <col min="1" max="1" width="14.7109375" bestFit="1" customWidth="1"/>
    <col min="2" max="2" width="27.7109375" bestFit="1" customWidth="1"/>
    <col min="3" max="3" width="8.425781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15</v>
      </c>
      <c r="C2" t="s">
        <v>16</v>
      </c>
    </row>
    <row r="3" spans="1:3" x14ac:dyDescent="0.25">
      <c r="A3" t="s">
        <v>17</v>
      </c>
      <c r="B3" t="s">
        <v>18</v>
      </c>
      <c r="C3" t="s">
        <v>19</v>
      </c>
    </row>
    <row r="4" spans="1:3" x14ac:dyDescent="0.25">
      <c r="A4" t="s">
        <v>20</v>
      </c>
      <c r="B4" t="s">
        <v>21</v>
      </c>
      <c r="C4" t="s">
        <v>22</v>
      </c>
    </row>
    <row r="5" spans="1:3" x14ac:dyDescent="0.25">
      <c r="A5" t="s">
        <v>23</v>
      </c>
      <c r="B5" t="s">
        <v>24</v>
      </c>
      <c r="C5" t="s">
        <v>25</v>
      </c>
    </row>
    <row r="6" spans="1:3" x14ac:dyDescent="0.25">
      <c r="A6" t="s">
        <v>26</v>
      </c>
      <c r="B6" t="s">
        <v>27</v>
      </c>
      <c r="C6" t="s">
        <v>28</v>
      </c>
    </row>
    <row r="7" spans="1:3" x14ac:dyDescent="0.25">
      <c r="A7" t="s">
        <v>29</v>
      </c>
      <c r="B7" t="s">
        <v>30</v>
      </c>
      <c r="C7" t="s">
        <v>31</v>
      </c>
    </row>
    <row r="8" spans="1:3" x14ac:dyDescent="0.25">
      <c r="A8" t="s">
        <v>32</v>
      </c>
      <c r="B8" t="s">
        <v>33</v>
      </c>
      <c r="C8" t="s">
        <v>34</v>
      </c>
    </row>
    <row r="9" spans="1:3" x14ac:dyDescent="0.25">
      <c r="A9" t="s">
        <v>35</v>
      </c>
      <c r="B9" t="s">
        <v>36</v>
      </c>
      <c r="C9" t="s">
        <v>37</v>
      </c>
    </row>
    <row r="10" spans="1:3" x14ac:dyDescent="0.25">
      <c r="A10" t="s">
        <v>38</v>
      </c>
      <c r="B10" t="s">
        <v>39</v>
      </c>
      <c r="C10" t="s">
        <v>40</v>
      </c>
    </row>
    <row r="11" spans="1:3" x14ac:dyDescent="0.25">
      <c r="A11" t="s">
        <v>41</v>
      </c>
      <c r="B11" t="s">
        <v>42</v>
      </c>
      <c r="C11" t="s">
        <v>43</v>
      </c>
    </row>
    <row r="12" spans="1:3" x14ac:dyDescent="0.25">
      <c r="A12" t="s">
        <v>44</v>
      </c>
      <c r="B12" t="s">
        <v>45</v>
      </c>
      <c r="C12" t="s">
        <v>46</v>
      </c>
    </row>
    <row r="13" spans="1:3" x14ac:dyDescent="0.25">
      <c r="A13" t="s">
        <v>47</v>
      </c>
      <c r="B13" t="s">
        <v>48</v>
      </c>
      <c r="C13" t="s">
        <v>49</v>
      </c>
    </row>
    <row r="14" spans="1:3" x14ac:dyDescent="0.25">
      <c r="A14" t="s">
        <v>50</v>
      </c>
      <c r="B14" t="s">
        <v>51</v>
      </c>
      <c r="C14" t="s">
        <v>52</v>
      </c>
    </row>
    <row r="15" spans="1:3" x14ac:dyDescent="0.25">
      <c r="A15" t="s">
        <v>53</v>
      </c>
      <c r="B15" t="s">
        <v>54</v>
      </c>
      <c r="C15" t="s">
        <v>55</v>
      </c>
    </row>
    <row r="16" spans="1:3" x14ac:dyDescent="0.25">
      <c r="A16" t="s">
        <v>56</v>
      </c>
      <c r="B16" t="s">
        <v>57</v>
      </c>
      <c r="C16" t="s">
        <v>58</v>
      </c>
    </row>
    <row r="17" spans="1:3" x14ac:dyDescent="0.25">
      <c r="A17" t="s">
        <v>59</v>
      </c>
      <c r="B17" t="s">
        <v>60</v>
      </c>
      <c r="C17" t="s">
        <v>61</v>
      </c>
    </row>
    <row r="18" spans="1:3" x14ac:dyDescent="0.25">
      <c r="A18" t="s">
        <v>62</v>
      </c>
      <c r="B18" t="s">
        <v>63</v>
      </c>
      <c r="C18" t="s">
        <v>64</v>
      </c>
    </row>
    <row r="19" spans="1:3" x14ac:dyDescent="0.25">
      <c r="A19" t="s">
        <v>65</v>
      </c>
      <c r="B19" t="s">
        <v>66</v>
      </c>
      <c r="C19" t="s">
        <v>67</v>
      </c>
    </row>
    <row r="20" spans="1:3" x14ac:dyDescent="0.25">
      <c r="A20" t="s">
        <v>68</v>
      </c>
      <c r="B20" t="s">
        <v>69</v>
      </c>
      <c r="C20" t="s">
        <v>70</v>
      </c>
    </row>
    <row r="21" spans="1:3" x14ac:dyDescent="0.25">
      <c r="A21" t="s">
        <v>71</v>
      </c>
      <c r="B21" t="s">
        <v>72</v>
      </c>
      <c r="C21" t="s">
        <v>73</v>
      </c>
    </row>
    <row r="22" spans="1:3" x14ac:dyDescent="0.25">
      <c r="A22" t="s">
        <v>74</v>
      </c>
      <c r="B22" t="s">
        <v>75</v>
      </c>
      <c r="C22" t="s">
        <v>76</v>
      </c>
    </row>
    <row r="23" spans="1:3" x14ac:dyDescent="0.25">
      <c r="A23" t="s">
        <v>77</v>
      </c>
      <c r="B23" t="s">
        <v>78</v>
      </c>
      <c r="C23" t="s">
        <v>79</v>
      </c>
    </row>
    <row r="24" spans="1:3" x14ac:dyDescent="0.25">
      <c r="A24" t="s">
        <v>80</v>
      </c>
      <c r="B24" t="s">
        <v>81</v>
      </c>
      <c r="C24" t="s">
        <v>82</v>
      </c>
    </row>
    <row r="25" spans="1:3" x14ac:dyDescent="0.25">
      <c r="A25" t="s">
        <v>83</v>
      </c>
      <c r="B25" t="s">
        <v>84</v>
      </c>
      <c r="C25" t="s">
        <v>85</v>
      </c>
    </row>
    <row r="26" spans="1:3" x14ac:dyDescent="0.25">
      <c r="A26" t="s">
        <v>86</v>
      </c>
      <c r="B26" t="s">
        <v>87</v>
      </c>
      <c r="C26" t="s">
        <v>88</v>
      </c>
    </row>
    <row r="27" spans="1:3" x14ac:dyDescent="0.25">
      <c r="A27" t="s">
        <v>89</v>
      </c>
      <c r="B27" t="s">
        <v>90</v>
      </c>
      <c r="C27" t="s">
        <v>91</v>
      </c>
    </row>
    <row r="28" spans="1:3" x14ac:dyDescent="0.25">
      <c r="A28" t="s">
        <v>92</v>
      </c>
      <c r="B28" t="s">
        <v>93</v>
      </c>
      <c r="C28" t="s">
        <v>94</v>
      </c>
    </row>
    <row r="29" spans="1:3" x14ac:dyDescent="0.25">
      <c r="A29" t="s">
        <v>95</v>
      </c>
      <c r="B29" t="s">
        <v>96</v>
      </c>
      <c r="C29" t="s">
        <v>97</v>
      </c>
    </row>
    <row r="30" spans="1:3" x14ac:dyDescent="0.25">
      <c r="A30" t="s">
        <v>98</v>
      </c>
      <c r="B30" t="s">
        <v>99</v>
      </c>
      <c r="C30" t="s">
        <v>100</v>
      </c>
    </row>
    <row r="31" spans="1:3" x14ac:dyDescent="0.25">
      <c r="A31" t="s">
        <v>101</v>
      </c>
      <c r="B31" t="s">
        <v>102</v>
      </c>
      <c r="C31" t="s">
        <v>103</v>
      </c>
    </row>
    <row r="32" spans="1:3" x14ac:dyDescent="0.25">
      <c r="A32" t="s">
        <v>104</v>
      </c>
      <c r="B32" t="s">
        <v>105</v>
      </c>
      <c r="C32" t="s">
        <v>106</v>
      </c>
    </row>
    <row r="33" spans="1:3" x14ac:dyDescent="0.25">
      <c r="A33" t="s">
        <v>107</v>
      </c>
      <c r="B33" t="s">
        <v>108</v>
      </c>
      <c r="C33" t="s">
        <v>109</v>
      </c>
    </row>
    <row r="34" spans="1:3" x14ac:dyDescent="0.25">
      <c r="A34" t="s">
        <v>110</v>
      </c>
      <c r="B34" t="s">
        <v>111</v>
      </c>
      <c r="C34" t="s">
        <v>112</v>
      </c>
    </row>
    <row r="35" spans="1:3" x14ac:dyDescent="0.25">
      <c r="A35" t="s">
        <v>113</v>
      </c>
      <c r="B35" t="s">
        <v>114</v>
      </c>
      <c r="C35" t="s">
        <v>115</v>
      </c>
    </row>
    <row r="36" spans="1:3" x14ac:dyDescent="0.25">
      <c r="A36" t="s">
        <v>116</v>
      </c>
      <c r="B36" t="s">
        <v>117</v>
      </c>
      <c r="C36" t="s">
        <v>118</v>
      </c>
    </row>
    <row r="37" spans="1:3" x14ac:dyDescent="0.25">
      <c r="A37" t="s">
        <v>119</v>
      </c>
      <c r="B37" t="s">
        <v>120</v>
      </c>
      <c r="C37" t="s">
        <v>121</v>
      </c>
    </row>
    <row r="38" spans="1:3" x14ac:dyDescent="0.25">
      <c r="A38" t="s">
        <v>122</v>
      </c>
      <c r="B38" t="s">
        <v>123</v>
      </c>
      <c r="C38" t="s">
        <v>124</v>
      </c>
    </row>
    <row r="39" spans="1:3" x14ac:dyDescent="0.25">
      <c r="A39" t="s">
        <v>125</v>
      </c>
      <c r="B39" t="s">
        <v>126</v>
      </c>
      <c r="C39" t="s">
        <v>127</v>
      </c>
    </row>
    <row r="40" spans="1:3" x14ac:dyDescent="0.25">
      <c r="A40" t="s">
        <v>128</v>
      </c>
      <c r="B40" t="s">
        <v>129</v>
      </c>
      <c r="C40" t="s">
        <v>130</v>
      </c>
    </row>
    <row r="41" spans="1:3" x14ac:dyDescent="0.25">
      <c r="A41" t="s">
        <v>131</v>
      </c>
      <c r="B41" t="s">
        <v>132</v>
      </c>
      <c r="C41" t="s">
        <v>133</v>
      </c>
    </row>
    <row r="42" spans="1:3" x14ac:dyDescent="0.25">
      <c r="A42" t="s">
        <v>134</v>
      </c>
      <c r="B42" t="s">
        <v>135</v>
      </c>
      <c r="C42" t="s">
        <v>136</v>
      </c>
    </row>
    <row r="43" spans="1:3" x14ac:dyDescent="0.25">
      <c r="A43" t="s">
        <v>137</v>
      </c>
      <c r="B43" t="s">
        <v>138</v>
      </c>
      <c r="C43" t="s">
        <v>139</v>
      </c>
    </row>
    <row r="44" spans="1:3" x14ac:dyDescent="0.25">
      <c r="A44" t="s">
        <v>140</v>
      </c>
      <c r="B44" t="s">
        <v>141</v>
      </c>
      <c r="C44" t="s">
        <v>142</v>
      </c>
    </row>
    <row r="45" spans="1:3" x14ac:dyDescent="0.25">
      <c r="A45" t="s">
        <v>143</v>
      </c>
      <c r="B45" t="s">
        <v>144</v>
      </c>
      <c r="C45" t="s">
        <v>145</v>
      </c>
    </row>
    <row r="46" spans="1:3" x14ac:dyDescent="0.25">
      <c r="A46" t="s">
        <v>146</v>
      </c>
      <c r="B46" t="s">
        <v>147</v>
      </c>
      <c r="C46" t="s">
        <v>148</v>
      </c>
    </row>
    <row r="47" spans="1:3" x14ac:dyDescent="0.25">
      <c r="A47" t="s">
        <v>149</v>
      </c>
      <c r="B47" t="s">
        <v>150</v>
      </c>
      <c r="C47" t="s">
        <v>151</v>
      </c>
    </row>
    <row r="48" spans="1:3" x14ac:dyDescent="0.25">
      <c r="A48" t="s">
        <v>152</v>
      </c>
      <c r="B48" t="s">
        <v>153</v>
      </c>
      <c r="C48" t="s">
        <v>154</v>
      </c>
    </row>
    <row r="49" spans="1:3" x14ac:dyDescent="0.25">
      <c r="A49" t="s">
        <v>155</v>
      </c>
      <c r="B49" t="s">
        <v>156</v>
      </c>
      <c r="C49" t="s">
        <v>157</v>
      </c>
    </row>
    <row r="50" spans="1:3" x14ac:dyDescent="0.25">
      <c r="A50" t="s">
        <v>158</v>
      </c>
      <c r="B50" t="s">
        <v>159</v>
      </c>
      <c r="C50" t="s">
        <v>160</v>
      </c>
    </row>
    <row r="51" spans="1:3" x14ac:dyDescent="0.25">
      <c r="A51" t="s">
        <v>161</v>
      </c>
      <c r="B51" t="s">
        <v>162</v>
      </c>
      <c r="C51" t="s">
        <v>163</v>
      </c>
    </row>
    <row r="52" spans="1:3" x14ac:dyDescent="0.25">
      <c r="A52" t="s">
        <v>164</v>
      </c>
      <c r="B52" t="s">
        <v>165</v>
      </c>
      <c r="C52" t="s">
        <v>166</v>
      </c>
    </row>
    <row r="53" spans="1:3" x14ac:dyDescent="0.25">
      <c r="A53" t="s">
        <v>167</v>
      </c>
      <c r="B53" t="s">
        <v>168</v>
      </c>
      <c r="C53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5" x14ac:dyDescent="0.25"/>
  <cols>
    <col min="3" max="3" width="18.140625" bestFit="1" customWidth="1"/>
    <col min="4" max="4" width="10.5703125" bestFit="1" customWidth="1"/>
    <col min="5" max="5" width="19.28515625" bestFit="1" customWidth="1"/>
  </cols>
  <sheetData>
    <row r="1" spans="1:5" x14ac:dyDescent="0.25">
      <c r="A1" s="1" t="s">
        <v>1</v>
      </c>
      <c r="B1" s="1" t="s">
        <v>170</v>
      </c>
      <c r="C1" s="1" t="s">
        <v>171</v>
      </c>
      <c r="D1" s="1" t="s">
        <v>2</v>
      </c>
      <c r="E1" s="1" t="s">
        <v>172</v>
      </c>
    </row>
    <row r="2" spans="1:5" x14ac:dyDescent="0.25">
      <c r="A2">
        <v>1</v>
      </c>
      <c r="B2" t="s">
        <v>173</v>
      </c>
      <c r="C2" t="s">
        <v>174</v>
      </c>
      <c r="D2" t="s">
        <v>17</v>
      </c>
      <c r="E2" t="s">
        <v>175</v>
      </c>
    </row>
    <row r="3" spans="1:5" x14ac:dyDescent="0.25">
      <c r="A3">
        <v>2</v>
      </c>
      <c r="B3" t="s">
        <v>176</v>
      </c>
      <c r="C3" t="s">
        <v>177</v>
      </c>
      <c r="D3" t="s">
        <v>17</v>
      </c>
      <c r="E3" t="s">
        <v>178</v>
      </c>
    </row>
    <row r="4" spans="1:5" x14ac:dyDescent="0.25">
      <c r="A4">
        <v>3</v>
      </c>
      <c r="B4" t="s">
        <v>179</v>
      </c>
      <c r="C4" t="s">
        <v>180</v>
      </c>
      <c r="D4" t="s">
        <v>23</v>
      </c>
      <c r="E4" t="s">
        <v>178</v>
      </c>
    </row>
    <row r="5" spans="1:5" x14ac:dyDescent="0.25">
      <c r="A5">
        <v>4</v>
      </c>
      <c r="B5" t="s">
        <v>181</v>
      </c>
      <c r="C5" t="s">
        <v>182</v>
      </c>
      <c r="D5" t="s">
        <v>23</v>
      </c>
      <c r="E5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workbookViewId="0">
      <selection activeCell="K11" sqref="K11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34.140625" bestFit="1" customWidth="1"/>
    <col min="4" max="4" width="27.140625" bestFit="1" customWidth="1"/>
    <col min="5" max="5" width="9.42578125" bestFit="1" customWidth="1"/>
    <col min="6" max="6" width="6" bestFit="1" customWidth="1"/>
    <col min="7" max="7" width="8.140625" bestFit="1" customWidth="1"/>
    <col min="8" max="8" width="10.7109375" bestFit="1" customWidth="1"/>
    <col min="9" max="9" width="10.85546875" bestFit="1" customWidth="1"/>
  </cols>
  <sheetData>
    <row r="1" spans="1:10" x14ac:dyDescent="0.25">
      <c r="A1" s="1" t="s">
        <v>1</v>
      </c>
      <c r="B1" s="1" t="s">
        <v>192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195</v>
      </c>
      <c r="J1" s="1" t="s">
        <v>191</v>
      </c>
    </row>
    <row r="2" spans="1:10" x14ac:dyDescent="0.25">
      <c r="A2">
        <v>1</v>
      </c>
      <c r="B2" t="s">
        <v>74</v>
      </c>
      <c r="C2" t="s">
        <v>306</v>
      </c>
      <c r="D2" t="s">
        <v>323</v>
      </c>
      <c r="E2">
        <v>17</v>
      </c>
      <c r="F2">
        <v>26.45</v>
      </c>
      <c r="G2">
        <f t="shared" ref="G2:G65" si="0">E2*F2</f>
        <v>449.65</v>
      </c>
      <c r="H2">
        <v>449.65</v>
      </c>
      <c r="I2" t="s">
        <v>307</v>
      </c>
    </row>
    <row r="3" spans="1:10" x14ac:dyDescent="0.25">
      <c r="A3">
        <f>A2+1</f>
        <v>2</v>
      </c>
      <c r="B3" t="s">
        <v>74</v>
      </c>
      <c r="C3" t="s">
        <v>324</v>
      </c>
      <c r="D3" t="s">
        <v>308</v>
      </c>
      <c r="E3">
        <v>16</v>
      </c>
      <c r="F3">
        <v>26.45</v>
      </c>
      <c r="G3">
        <f t="shared" si="0"/>
        <v>423.2</v>
      </c>
      <c r="H3">
        <v>423.2</v>
      </c>
      <c r="I3" t="s">
        <v>307</v>
      </c>
    </row>
    <row r="4" spans="1:10" x14ac:dyDescent="0.25">
      <c r="A4">
        <f t="shared" ref="A4:A67" si="1">A3+1</f>
        <v>3</v>
      </c>
      <c r="B4" t="s">
        <v>74</v>
      </c>
      <c r="C4" t="s">
        <v>325</v>
      </c>
      <c r="D4" t="s">
        <v>309</v>
      </c>
      <c r="E4">
        <v>7</v>
      </c>
      <c r="F4">
        <v>26.45</v>
      </c>
      <c r="G4">
        <f t="shared" si="0"/>
        <v>185.15</v>
      </c>
      <c r="H4">
        <v>185.15</v>
      </c>
      <c r="I4" t="s">
        <v>307</v>
      </c>
    </row>
    <row r="5" spans="1:10" x14ac:dyDescent="0.25">
      <c r="A5">
        <f t="shared" si="1"/>
        <v>4</v>
      </c>
      <c r="B5" t="s">
        <v>74</v>
      </c>
      <c r="C5" t="s">
        <v>326</v>
      </c>
      <c r="D5" t="s">
        <v>310</v>
      </c>
      <c r="E5">
        <v>3</v>
      </c>
      <c r="F5">
        <v>26.45</v>
      </c>
      <c r="G5">
        <f t="shared" si="0"/>
        <v>79.349999999999994</v>
      </c>
      <c r="H5">
        <v>79.349999999999994</v>
      </c>
      <c r="I5" t="s">
        <v>307</v>
      </c>
    </row>
    <row r="6" spans="1:10" x14ac:dyDescent="0.25">
      <c r="A6">
        <f t="shared" si="1"/>
        <v>5</v>
      </c>
      <c r="B6" t="s">
        <v>74</v>
      </c>
      <c r="C6" t="s">
        <v>327</v>
      </c>
      <c r="D6" t="s">
        <v>311</v>
      </c>
      <c r="E6">
        <v>3</v>
      </c>
      <c r="F6">
        <v>26.45</v>
      </c>
      <c r="G6">
        <f t="shared" si="0"/>
        <v>79.349999999999994</v>
      </c>
      <c r="H6">
        <v>79.349999999999994</v>
      </c>
      <c r="I6" t="s">
        <v>307</v>
      </c>
    </row>
    <row r="7" spans="1:10" x14ac:dyDescent="0.25">
      <c r="A7">
        <f t="shared" si="1"/>
        <v>6</v>
      </c>
      <c r="B7" t="s">
        <v>74</v>
      </c>
      <c r="C7" t="s">
        <v>328</v>
      </c>
      <c r="D7" t="s">
        <v>312</v>
      </c>
      <c r="E7">
        <v>3</v>
      </c>
      <c r="F7">
        <v>26.45</v>
      </c>
      <c r="G7">
        <f t="shared" si="0"/>
        <v>79.349999999999994</v>
      </c>
      <c r="H7">
        <v>79.349999999999994</v>
      </c>
      <c r="I7" t="s">
        <v>307</v>
      </c>
    </row>
    <row r="8" spans="1:10" x14ac:dyDescent="0.25">
      <c r="A8">
        <f t="shared" si="1"/>
        <v>7</v>
      </c>
      <c r="B8" t="s">
        <v>74</v>
      </c>
      <c r="C8" t="s">
        <v>324</v>
      </c>
      <c r="D8" t="s">
        <v>308</v>
      </c>
      <c r="E8">
        <v>4</v>
      </c>
      <c r="F8">
        <v>32.6</v>
      </c>
      <c r="G8">
        <f t="shared" si="0"/>
        <v>130.4</v>
      </c>
      <c r="H8">
        <v>130.4</v>
      </c>
      <c r="I8" t="s">
        <v>313</v>
      </c>
    </row>
    <row r="9" spans="1:10" x14ac:dyDescent="0.25">
      <c r="A9">
        <f t="shared" si="1"/>
        <v>8</v>
      </c>
      <c r="B9" t="s">
        <v>74</v>
      </c>
      <c r="C9" t="s">
        <v>329</v>
      </c>
      <c r="D9" t="s">
        <v>309</v>
      </c>
      <c r="E9">
        <v>17</v>
      </c>
      <c r="F9">
        <v>26.45</v>
      </c>
      <c r="G9">
        <f t="shared" si="0"/>
        <v>449.65</v>
      </c>
      <c r="H9">
        <v>449.65</v>
      </c>
      <c r="I9" t="s">
        <v>190</v>
      </c>
    </row>
    <row r="10" spans="1:10" x14ac:dyDescent="0.25">
      <c r="A10">
        <f t="shared" si="1"/>
        <v>9</v>
      </c>
      <c r="B10" t="s">
        <v>74</v>
      </c>
      <c r="C10" t="s">
        <v>329</v>
      </c>
      <c r="D10" t="s">
        <v>314</v>
      </c>
      <c r="E10">
        <v>17</v>
      </c>
      <c r="F10">
        <v>26.45</v>
      </c>
      <c r="G10">
        <f t="shared" si="0"/>
        <v>449.65</v>
      </c>
      <c r="H10">
        <v>449.65</v>
      </c>
      <c r="I10" t="s">
        <v>190</v>
      </c>
    </row>
    <row r="11" spans="1:10" x14ac:dyDescent="0.25">
      <c r="A11">
        <f t="shared" si="1"/>
        <v>10</v>
      </c>
      <c r="B11" t="s">
        <v>74</v>
      </c>
      <c r="C11" t="s">
        <v>329</v>
      </c>
      <c r="D11" t="s">
        <v>309</v>
      </c>
      <c r="E11">
        <v>3</v>
      </c>
      <c r="F11">
        <v>32.6</v>
      </c>
      <c r="G11">
        <f t="shared" si="0"/>
        <v>97.800000000000011</v>
      </c>
      <c r="H11">
        <v>97.800000000000011</v>
      </c>
      <c r="I11" t="s">
        <v>313</v>
      </c>
    </row>
    <row r="12" spans="1:10" x14ac:dyDescent="0.25">
      <c r="A12">
        <f t="shared" si="1"/>
        <v>11</v>
      </c>
      <c r="B12" t="s">
        <v>74</v>
      </c>
      <c r="C12" t="s">
        <v>329</v>
      </c>
      <c r="D12" t="s">
        <v>314</v>
      </c>
      <c r="E12">
        <v>4</v>
      </c>
      <c r="F12">
        <v>32.6</v>
      </c>
      <c r="G12">
        <f t="shared" si="0"/>
        <v>130.4</v>
      </c>
      <c r="H12">
        <v>130.4</v>
      </c>
      <c r="I12" t="s">
        <v>313</v>
      </c>
    </row>
    <row r="13" spans="1:10" x14ac:dyDescent="0.25">
      <c r="A13">
        <f t="shared" si="1"/>
        <v>12</v>
      </c>
      <c r="B13" t="s">
        <v>74</v>
      </c>
      <c r="C13" t="s">
        <v>315</v>
      </c>
      <c r="D13" t="s">
        <v>330</v>
      </c>
      <c r="E13">
        <v>5</v>
      </c>
      <c r="F13">
        <v>32.6</v>
      </c>
      <c r="G13">
        <f t="shared" si="0"/>
        <v>163</v>
      </c>
      <c r="H13">
        <v>163</v>
      </c>
      <c r="I13" t="s">
        <v>313</v>
      </c>
    </row>
    <row r="14" spans="1:10" x14ac:dyDescent="0.25">
      <c r="A14">
        <f t="shared" si="1"/>
        <v>13</v>
      </c>
      <c r="B14" t="s">
        <v>74</v>
      </c>
      <c r="C14" t="s">
        <v>316</v>
      </c>
      <c r="D14" t="s">
        <v>331</v>
      </c>
      <c r="E14">
        <v>5</v>
      </c>
      <c r="F14">
        <v>32.6</v>
      </c>
      <c r="G14">
        <f t="shared" si="0"/>
        <v>163</v>
      </c>
      <c r="H14">
        <v>163</v>
      </c>
      <c r="I14" t="s">
        <v>313</v>
      </c>
    </row>
    <row r="15" spans="1:10" x14ac:dyDescent="0.25">
      <c r="A15">
        <f t="shared" si="1"/>
        <v>14</v>
      </c>
      <c r="B15" t="s">
        <v>74</v>
      </c>
      <c r="C15" t="s">
        <v>317</v>
      </c>
      <c r="D15" t="s">
        <v>332</v>
      </c>
      <c r="E15">
        <v>5</v>
      </c>
      <c r="F15">
        <v>32.6</v>
      </c>
      <c r="G15">
        <f t="shared" si="0"/>
        <v>163</v>
      </c>
      <c r="H15">
        <v>163</v>
      </c>
      <c r="I15" t="s">
        <v>313</v>
      </c>
    </row>
    <row r="16" spans="1:10" x14ac:dyDescent="0.25">
      <c r="A16">
        <f t="shared" si="1"/>
        <v>15</v>
      </c>
      <c r="B16" t="s">
        <v>74</v>
      </c>
      <c r="C16" t="s">
        <v>318</v>
      </c>
      <c r="D16" t="s">
        <v>333</v>
      </c>
      <c r="E16">
        <v>4</v>
      </c>
      <c r="F16">
        <v>32.6</v>
      </c>
      <c r="G16">
        <f t="shared" si="0"/>
        <v>130.4</v>
      </c>
      <c r="H16">
        <v>130.4</v>
      </c>
      <c r="I16" t="s">
        <v>313</v>
      </c>
    </row>
    <row r="17" spans="1:9" x14ac:dyDescent="0.25">
      <c r="A17">
        <f t="shared" si="1"/>
        <v>16</v>
      </c>
      <c r="B17" t="s">
        <v>74</v>
      </c>
      <c r="C17" t="s">
        <v>319</v>
      </c>
      <c r="D17" t="s">
        <v>334</v>
      </c>
      <c r="E17">
        <v>3</v>
      </c>
      <c r="F17">
        <v>32.6</v>
      </c>
      <c r="G17">
        <f t="shared" si="0"/>
        <v>97.800000000000011</v>
      </c>
      <c r="H17">
        <v>97.800000000000011</v>
      </c>
      <c r="I17" t="s">
        <v>313</v>
      </c>
    </row>
    <row r="18" spans="1:9" x14ac:dyDescent="0.25">
      <c r="A18">
        <f t="shared" si="1"/>
        <v>17</v>
      </c>
      <c r="B18" t="s">
        <v>74</v>
      </c>
      <c r="C18" t="s">
        <v>320</v>
      </c>
      <c r="D18" t="s">
        <v>332</v>
      </c>
      <c r="E18">
        <v>5</v>
      </c>
      <c r="F18">
        <v>32.6</v>
      </c>
      <c r="G18">
        <f t="shared" si="0"/>
        <v>163</v>
      </c>
      <c r="H18">
        <v>163</v>
      </c>
      <c r="I18" t="s">
        <v>313</v>
      </c>
    </row>
    <row r="19" spans="1:9" x14ac:dyDescent="0.25">
      <c r="A19">
        <f t="shared" si="1"/>
        <v>18</v>
      </c>
      <c r="B19" t="s">
        <v>74</v>
      </c>
      <c r="C19" t="s">
        <v>321</v>
      </c>
      <c r="D19" t="s">
        <v>335</v>
      </c>
      <c r="E19">
        <v>5</v>
      </c>
      <c r="F19">
        <v>32.6</v>
      </c>
      <c r="G19">
        <f t="shared" si="0"/>
        <v>163</v>
      </c>
      <c r="H19">
        <v>163</v>
      </c>
      <c r="I19" t="s">
        <v>313</v>
      </c>
    </row>
    <row r="20" spans="1:9" x14ac:dyDescent="0.25">
      <c r="A20">
        <f t="shared" si="1"/>
        <v>19</v>
      </c>
      <c r="B20" t="s">
        <v>77</v>
      </c>
      <c r="C20" t="s">
        <v>322</v>
      </c>
      <c r="D20" t="s">
        <v>336</v>
      </c>
      <c r="E20">
        <v>20</v>
      </c>
      <c r="F20">
        <v>26.45</v>
      </c>
      <c r="G20">
        <f t="shared" si="0"/>
        <v>529</v>
      </c>
      <c r="H20">
        <v>529</v>
      </c>
      <c r="I20" t="s">
        <v>307</v>
      </c>
    </row>
    <row r="21" spans="1:9" x14ac:dyDescent="0.25">
      <c r="A21">
        <f t="shared" si="1"/>
        <v>20</v>
      </c>
      <c r="B21" t="s">
        <v>77</v>
      </c>
      <c r="C21" t="s">
        <v>357</v>
      </c>
      <c r="D21" t="s">
        <v>358</v>
      </c>
      <c r="E21">
        <v>13</v>
      </c>
      <c r="F21">
        <v>26.45</v>
      </c>
      <c r="G21">
        <f t="shared" si="0"/>
        <v>343.84999999999997</v>
      </c>
      <c r="H21">
        <v>343.84999999999997</v>
      </c>
      <c r="I21" t="s">
        <v>307</v>
      </c>
    </row>
    <row r="22" spans="1:9" x14ac:dyDescent="0.25">
      <c r="A22">
        <f t="shared" si="1"/>
        <v>21</v>
      </c>
      <c r="B22" t="s">
        <v>77</v>
      </c>
      <c r="C22" t="s">
        <v>337</v>
      </c>
      <c r="D22" t="s">
        <v>338</v>
      </c>
      <c r="E22">
        <v>16</v>
      </c>
      <c r="F22">
        <v>26.45</v>
      </c>
      <c r="G22">
        <f t="shared" si="0"/>
        <v>423.2</v>
      </c>
      <c r="H22">
        <v>423.2</v>
      </c>
      <c r="I22" t="s">
        <v>307</v>
      </c>
    </row>
    <row r="23" spans="1:9" x14ac:dyDescent="0.25">
      <c r="A23">
        <f t="shared" si="1"/>
        <v>22</v>
      </c>
      <c r="B23" t="s">
        <v>77</v>
      </c>
      <c r="C23" t="s">
        <v>337</v>
      </c>
      <c r="D23" t="s">
        <v>339</v>
      </c>
      <c r="E23">
        <v>20</v>
      </c>
      <c r="F23">
        <v>26.45</v>
      </c>
      <c r="G23">
        <f t="shared" si="0"/>
        <v>529</v>
      </c>
      <c r="H23">
        <v>529</v>
      </c>
      <c r="I23" t="s">
        <v>307</v>
      </c>
    </row>
    <row r="24" spans="1:9" x14ac:dyDescent="0.25">
      <c r="A24">
        <f t="shared" si="1"/>
        <v>23</v>
      </c>
      <c r="B24" t="s">
        <v>77</v>
      </c>
      <c r="C24" t="s">
        <v>337</v>
      </c>
      <c r="D24" t="s">
        <v>340</v>
      </c>
      <c r="E24">
        <v>18</v>
      </c>
      <c r="F24">
        <v>26.45</v>
      </c>
      <c r="G24">
        <f t="shared" si="0"/>
        <v>476.09999999999997</v>
      </c>
      <c r="H24">
        <v>476.09999999999997</v>
      </c>
      <c r="I24" t="s">
        <v>307</v>
      </c>
    </row>
    <row r="25" spans="1:9" x14ac:dyDescent="0.25">
      <c r="A25">
        <f t="shared" si="1"/>
        <v>24</v>
      </c>
      <c r="B25" t="s">
        <v>77</v>
      </c>
      <c r="C25" t="s">
        <v>337</v>
      </c>
      <c r="D25" t="s">
        <v>341</v>
      </c>
      <c r="E25">
        <v>19</v>
      </c>
      <c r="F25">
        <v>26.45</v>
      </c>
      <c r="G25">
        <f t="shared" si="0"/>
        <v>502.55</v>
      </c>
      <c r="H25">
        <v>502.55</v>
      </c>
      <c r="I25" t="s">
        <v>307</v>
      </c>
    </row>
    <row r="26" spans="1:9" x14ac:dyDescent="0.25">
      <c r="A26">
        <f t="shared" si="1"/>
        <v>25</v>
      </c>
      <c r="B26" t="s">
        <v>77</v>
      </c>
      <c r="C26" t="s">
        <v>342</v>
      </c>
      <c r="D26" t="s">
        <v>343</v>
      </c>
      <c r="E26">
        <v>4</v>
      </c>
      <c r="F26">
        <v>26.45</v>
      </c>
      <c r="G26">
        <f t="shared" si="0"/>
        <v>105.8</v>
      </c>
      <c r="H26">
        <v>105.8</v>
      </c>
      <c r="I26" t="s">
        <v>307</v>
      </c>
    </row>
    <row r="27" spans="1:9" x14ac:dyDescent="0.25">
      <c r="A27">
        <f t="shared" si="1"/>
        <v>26</v>
      </c>
      <c r="B27" t="s">
        <v>77</v>
      </c>
      <c r="C27" t="s">
        <v>344</v>
      </c>
      <c r="D27" t="s">
        <v>345</v>
      </c>
      <c r="E27">
        <v>20</v>
      </c>
      <c r="F27">
        <v>26.45</v>
      </c>
      <c r="G27">
        <f t="shared" si="0"/>
        <v>529</v>
      </c>
      <c r="H27">
        <v>529</v>
      </c>
      <c r="I27" t="s">
        <v>307</v>
      </c>
    </row>
    <row r="28" spans="1:9" x14ac:dyDescent="0.25">
      <c r="A28">
        <f t="shared" si="1"/>
        <v>27</v>
      </c>
      <c r="B28" t="s">
        <v>77</v>
      </c>
      <c r="C28" t="s">
        <v>346</v>
      </c>
      <c r="D28" t="s">
        <v>347</v>
      </c>
      <c r="E28">
        <v>5</v>
      </c>
      <c r="F28">
        <v>32.6</v>
      </c>
      <c r="G28">
        <f t="shared" si="0"/>
        <v>163</v>
      </c>
      <c r="H28">
        <v>163</v>
      </c>
      <c r="I28" t="s">
        <v>313</v>
      </c>
    </row>
    <row r="29" spans="1:9" x14ac:dyDescent="0.25">
      <c r="A29">
        <f t="shared" si="1"/>
        <v>28</v>
      </c>
      <c r="B29" t="s">
        <v>77</v>
      </c>
      <c r="C29" t="s">
        <v>348</v>
      </c>
      <c r="D29" t="s">
        <v>349</v>
      </c>
      <c r="E29">
        <v>4</v>
      </c>
      <c r="F29">
        <v>32.6</v>
      </c>
      <c r="G29">
        <f t="shared" si="0"/>
        <v>130.4</v>
      </c>
      <c r="H29">
        <v>130.4</v>
      </c>
      <c r="I29" t="s">
        <v>313</v>
      </c>
    </row>
    <row r="30" spans="1:9" x14ac:dyDescent="0.25">
      <c r="A30">
        <f t="shared" si="1"/>
        <v>29</v>
      </c>
      <c r="B30" t="s">
        <v>77</v>
      </c>
      <c r="C30" t="s">
        <v>350</v>
      </c>
      <c r="D30" t="s">
        <v>351</v>
      </c>
      <c r="E30">
        <v>5</v>
      </c>
      <c r="F30">
        <v>32.6</v>
      </c>
      <c r="G30">
        <f t="shared" si="0"/>
        <v>163</v>
      </c>
      <c r="H30">
        <v>163</v>
      </c>
      <c r="I30" t="s">
        <v>313</v>
      </c>
    </row>
    <row r="31" spans="1:9" x14ac:dyDescent="0.25">
      <c r="A31">
        <f t="shared" si="1"/>
        <v>30</v>
      </c>
      <c r="B31" t="s">
        <v>77</v>
      </c>
      <c r="C31" t="s">
        <v>352</v>
      </c>
      <c r="D31" t="s">
        <v>353</v>
      </c>
      <c r="E31">
        <v>4</v>
      </c>
      <c r="F31">
        <v>32.6</v>
      </c>
      <c r="G31">
        <f t="shared" si="0"/>
        <v>130.4</v>
      </c>
      <c r="H31">
        <v>130.4</v>
      </c>
      <c r="I31" t="s">
        <v>313</v>
      </c>
    </row>
    <row r="32" spans="1:9" x14ac:dyDescent="0.25">
      <c r="A32">
        <f t="shared" si="1"/>
        <v>31</v>
      </c>
      <c r="B32" t="s">
        <v>77</v>
      </c>
      <c r="C32" t="s">
        <v>354</v>
      </c>
      <c r="D32" t="s">
        <v>355</v>
      </c>
      <c r="E32">
        <v>5</v>
      </c>
      <c r="F32">
        <v>32.6</v>
      </c>
      <c r="G32">
        <f t="shared" si="0"/>
        <v>163</v>
      </c>
      <c r="H32">
        <v>163</v>
      </c>
      <c r="I32" t="s">
        <v>313</v>
      </c>
    </row>
    <row r="33" spans="1:9" x14ac:dyDescent="0.25">
      <c r="A33">
        <f t="shared" si="1"/>
        <v>32</v>
      </c>
      <c r="B33" t="s">
        <v>77</v>
      </c>
      <c r="C33" t="s">
        <v>356</v>
      </c>
      <c r="D33" t="s">
        <v>351</v>
      </c>
      <c r="E33">
        <v>5</v>
      </c>
      <c r="F33">
        <v>32.6</v>
      </c>
      <c r="G33">
        <f t="shared" si="0"/>
        <v>163</v>
      </c>
      <c r="H33">
        <v>163</v>
      </c>
      <c r="I33" t="s">
        <v>313</v>
      </c>
    </row>
    <row r="34" spans="1:9" x14ac:dyDescent="0.25">
      <c r="A34">
        <f t="shared" si="1"/>
        <v>33</v>
      </c>
      <c r="B34" t="s">
        <v>80</v>
      </c>
      <c r="C34" t="s">
        <v>359</v>
      </c>
      <c r="D34" t="s">
        <v>360</v>
      </c>
      <c r="E34">
        <v>20</v>
      </c>
      <c r="F34">
        <v>26.45</v>
      </c>
      <c r="G34">
        <f t="shared" si="0"/>
        <v>529</v>
      </c>
      <c r="H34">
        <v>529</v>
      </c>
      <c r="I34" t="s">
        <v>190</v>
      </c>
    </row>
    <row r="35" spans="1:9" x14ac:dyDescent="0.25">
      <c r="A35">
        <f t="shared" si="1"/>
        <v>34</v>
      </c>
      <c r="B35" t="s">
        <v>80</v>
      </c>
      <c r="C35" t="s">
        <v>361</v>
      </c>
      <c r="D35" t="s">
        <v>362</v>
      </c>
      <c r="E35">
        <v>20</v>
      </c>
      <c r="F35">
        <v>26.45</v>
      </c>
      <c r="G35">
        <f t="shared" si="0"/>
        <v>529</v>
      </c>
      <c r="H35">
        <v>529</v>
      </c>
      <c r="I35" t="s">
        <v>190</v>
      </c>
    </row>
    <row r="36" spans="1:9" x14ac:dyDescent="0.25">
      <c r="A36">
        <f t="shared" si="1"/>
        <v>35</v>
      </c>
      <c r="B36" t="s">
        <v>80</v>
      </c>
      <c r="C36" t="s">
        <v>361</v>
      </c>
      <c r="D36" t="s">
        <v>363</v>
      </c>
      <c r="E36">
        <v>15</v>
      </c>
      <c r="F36">
        <v>26.45</v>
      </c>
      <c r="G36">
        <f t="shared" si="0"/>
        <v>396.75</v>
      </c>
      <c r="H36">
        <v>396.75</v>
      </c>
      <c r="I36" t="s">
        <v>190</v>
      </c>
    </row>
    <row r="37" spans="1:9" x14ac:dyDescent="0.25">
      <c r="A37">
        <f t="shared" si="1"/>
        <v>36</v>
      </c>
      <c r="B37" t="s">
        <v>80</v>
      </c>
      <c r="C37" t="s">
        <v>361</v>
      </c>
      <c r="D37" t="s">
        <v>364</v>
      </c>
      <c r="E37">
        <v>18</v>
      </c>
      <c r="F37">
        <v>26.45</v>
      </c>
      <c r="G37">
        <f t="shared" si="0"/>
        <v>476.09999999999997</v>
      </c>
      <c r="H37">
        <v>476.09999999999997</v>
      </c>
      <c r="I37" t="s">
        <v>190</v>
      </c>
    </row>
    <row r="38" spans="1:9" x14ac:dyDescent="0.25">
      <c r="A38">
        <f t="shared" si="1"/>
        <v>37</v>
      </c>
      <c r="B38" t="s">
        <v>80</v>
      </c>
      <c r="C38" t="s">
        <v>361</v>
      </c>
      <c r="D38" t="s">
        <v>365</v>
      </c>
      <c r="E38">
        <v>1</v>
      </c>
      <c r="F38">
        <v>26.45</v>
      </c>
      <c r="G38">
        <f t="shared" si="0"/>
        <v>26.45</v>
      </c>
      <c r="H38">
        <v>26.45</v>
      </c>
      <c r="I38" t="s">
        <v>190</v>
      </c>
    </row>
    <row r="39" spans="1:9" x14ac:dyDescent="0.25">
      <c r="A39">
        <f t="shared" si="1"/>
        <v>38</v>
      </c>
      <c r="B39" t="s">
        <v>80</v>
      </c>
      <c r="C39" t="s">
        <v>344</v>
      </c>
      <c r="D39" t="s">
        <v>366</v>
      </c>
      <c r="E39">
        <v>20</v>
      </c>
      <c r="F39">
        <v>26.45</v>
      </c>
      <c r="G39">
        <f t="shared" si="0"/>
        <v>529</v>
      </c>
      <c r="H39">
        <v>529</v>
      </c>
      <c r="I39" t="s">
        <v>190</v>
      </c>
    </row>
    <row r="40" spans="1:9" x14ac:dyDescent="0.25">
      <c r="A40">
        <f t="shared" si="1"/>
        <v>39</v>
      </c>
      <c r="B40" t="s">
        <v>80</v>
      </c>
      <c r="C40" t="s">
        <v>344</v>
      </c>
      <c r="D40" t="s">
        <v>367</v>
      </c>
      <c r="E40">
        <v>20</v>
      </c>
      <c r="F40">
        <v>26.45</v>
      </c>
      <c r="G40">
        <f t="shared" si="0"/>
        <v>529</v>
      </c>
      <c r="H40">
        <v>529</v>
      </c>
      <c r="I40" t="s">
        <v>190</v>
      </c>
    </row>
    <row r="41" spans="1:9" x14ac:dyDescent="0.25">
      <c r="A41">
        <f t="shared" si="1"/>
        <v>40</v>
      </c>
      <c r="B41" t="s">
        <v>80</v>
      </c>
      <c r="C41" t="s">
        <v>344</v>
      </c>
      <c r="D41" t="s">
        <v>368</v>
      </c>
      <c r="E41">
        <v>20</v>
      </c>
      <c r="F41">
        <v>26.45</v>
      </c>
      <c r="G41">
        <f t="shared" si="0"/>
        <v>529</v>
      </c>
      <c r="H41">
        <v>529</v>
      </c>
      <c r="I41" t="s">
        <v>190</v>
      </c>
    </row>
    <row r="42" spans="1:9" x14ac:dyDescent="0.25">
      <c r="A42">
        <f t="shared" si="1"/>
        <v>41</v>
      </c>
      <c r="B42" t="s">
        <v>80</v>
      </c>
      <c r="C42" t="s">
        <v>361</v>
      </c>
      <c r="D42" t="s">
        <v>362</v>
      </c>
      <c r="E42">
        <v>4</v>
      </c>
      <c r="F42">
        <v>32.6</v>
      </c>
      <c r="G42">
        <f t="shared" si="0"/>
        <v>130.4</v>
      </c>
      <c r="H42">
        <v>130.4</v>
      </c>
      <c r="I42" t="s">
        <v>313</v>
      </c>
    </row>
    <row r="43" spans="1:9" x14ac:dyDescent="0.25">
      <c r="A43">
        <f t="shared" si="1"/>
        <v>42</v>
      </c>
      <c r="B43" t="s">
        <v>80</v>
      </c>
      <c r="C43" t="s">
        <v>361</v>
      </c>
      <c r="D43" t="s">
        <v>364</v>
      </c>
      <c r="E43">
        <v>4</v>
      </c>
      <c r="F43">
        <v>32.6</v>
      </c>
      <c r="G43">
        <f t="shared" si="0"/>
        <v>130.4</v>
      </c>
      <c r="H43">
        <v>130.4</v>
      </c>
      <c r="I43" t="s">
        <v>313</v>
      </c>
    </row>
    <row r="44" spans="1:9" x14ac:dyDescent="0.25">
      <c r="A44">
        <f t="shared" si="1"/>
        <v>43</v>
      </c>
      <c r="B44" t="s">
        <v>80</v>
      </c>
      <c r="C44" t="s">
        <v>344</v>
      </c>
      <c r="D44" t="s">
        <v>366</v>
      </c>
      <c r="E44">
        <v>2</v>
      </c>
      <c r="F44">
        <v>32.6</v>
      </c>
      <c r="G44">
        <f t="shared" si="0"/>
        <v>65.2</v>
      </c>
      <c r="H44">
        <v>65.2</v>
      </c>
      <c r="I44" t="s">
        <v>313</v>
      </c>
    </row>
    <row r="45" spans="1:9" x14ac:dyDescent="0.25">
      <c r="A45">
        <f t="shared" si="1"/>
        <v>44</v>
      </c>
      <c r="B45" t="s">
        <v>80</v>
      </c>
      <c r="C45" t="s">
        <v>344</v>
      </c>
      <c r="D45" t="s">
        <v>368</v>
      </c>
      <c r="E45">
        <v>4</v>
      </c>
      <c r="F45">
        <v>32.6</v>
      </c>
      <c r="G45">
        <f t="shared" si="0"/>
        <v>130.4</v>
      </c>
      <c r="H45">
        <v>130.4</v>
      </c>
      <c r="I45" t="s">
        <v>313</v>
      </c>
    </row>
    <row r="46" spans="1:9" x14ac:dyDescent="0.25">
      <c r="A46">
        <f t="shared" si="1"/>
        <v>45</v>
      </c>
      <c r="B46" t="s">
        <v>167</v>
      </c>
      <c r="C46" t="s">
        <v>344</v>
      </c>
      <c r="D46" t="s">
        <v>369</v>
      </c>
      <c r="E46">
        <v>18</v>
      </c>
      <c r="F46">
        <v>26.45</v>
      </c>
      <c r="G46">
        <f t="shared" si="0"/>
        <v>476.09999999999997</v>
      </c>
      <c r="H46">
        <v>476.09999999999997</v>
      </c>
      <c r="I46" t="s">
        <v>190</v>
      </c>
    </row>
    <row r="47" spans="1:9" x14ac:dyDescent="0.25">
      <c r="A47">
        <f t="shared" si="1"/>
        <v>46</v>
      </c>
      <c r="B47" t="s">
        <v>167</v>
      </c>
      <c r="C47" t="s">
        <v>344</v>
      </c>
      <c r="D47" t="s">
        <v>370</v>
      </c>
      <c r="E47">
        <v>16</v>
      </c>
      <c r="F47">
        <v>26.45</v>
      </c>
      <c r="G47">
        <f t="shared" si="0"/>
        <v>423.2</v>
      </c>
      <c r="H47">
        <v>423.2</v>
      </c>
      <c r="I47" t="s">
        <v>190</v>
      </c>
    </row>
    <row r="48" spans="1:9" x14ac:dyDescent="0.25">
      <c r="A48">
        <f t="shared" si="1"/>
        <v>47</v>
      </c>
      <c r="B48" t="s">
        <v>167</v>
      </c>
      <c r="C48" t="s">
        <v>344</v>
      </c>
      <c r="D48" t="s">
        <v>371</v>
      </c>
      <c r="E48">
        <v>15</v>
      </c>
      <c r="F48">
        <v>26.45</v>
      </c>
      <c r="G48">
        <f t="shared" si="0"/>
        <v>396.75</v>
      </c>
      <c r="H48">
        <v>396.75</v>
      </c>
      <c r="I48" t="s">
        <v>190</v>
      </c>
    </row>
    <row r="49" spans="1:9" x14ac:dyDescent="0.25">
      <c r="A49">
        <f t="shared" si="1"/>
        <v>48</v>
      </c>
      <c r="B49" t="s">
        <v>167</v>
      </c>
      <c r="C49" t="s">
        <v>372</v>
      </c>
      <c r="D49" t="s">
        <v>373</v>
      </c>
      <c r="E49">
        <v>16</v>
      </c>
      <c r="F49">
        <v>26.45</v>
      </c>
      <c r="G49">
        <f t="shared" si="0"/>
        <v>423.2</v>
      </c>
      <c r="H49">
        <v>423.2</v>
      </c>
      <c r="I49" t="s">
        <v>190</v>
      </c>
    </row>
    <row r="50" spans="1:9" x14ac:dyDescent="0.25">
      <c r="A50">
        <f t="shared" si="1"/>
        <v>49</v>
      </c>
      <c r="B50" t="s">
        <v>167</v>
      </c>
      <c r="C50" t="s">
        <v>344</v>
      </c>
      <c r="D50" t="s">
        <v>369</v>
      </c>
      <c r="E50">
        <v>1</v>
      </c>
      <c r="F50">
        <v>32.6</v>
      </c>
      <c r="G50">
        <f t="shared" si="0"/>
        <v>32.6</v>
      </c>
      <c r="H50">
        <v>32.6</v>
      </c>
      <c r="I50" t="s">
        <v>313</v>
      </c>
    </row>
    <row r="51" spans="1:9" x14ac:dyDescent="0.25">
      <c r="A51">
        <f t="shared" si="1"/>
        <v>50</v>
      </c>
      <c r="B51" t="s">
        <v>167</v>
      </c>
      <c r="C51" t="s">
        <v>344</v>
      </c>
      <c r="D51" t="s">
        <v>370</v>
      </c>
      <c r="E51">
        <v>1</v>
      </c>
      <c r="F51">
        <v>32.6</v>
      </c>
      <c r="G51">
        <f t="shared" si="0"/>
        <v>32.6</v>
      </c>
      <c r="H51">
        <v>32.6</v>
      </c>
      <c r="I51" t="s">
        <v>313</v>
      </c>
    </row>
    <row r="52" spans="1:9" x14ac:dyDescent="0.25">
      <c r="A52">
        <f t="shared" si="1"/>
        <v>51</v>
      </c>
      <c r="B52" t="s">
        <v>167</v>
      </c>
      <c r="C52" t="s">
        <v>344</v>
      </c>
      <c r="D52" t="s">
        <v>371</v>
      </c>
      <c r="E52">
        <v>1</v>
      </c>
      <c r="F52">
        <v>32.6</v>
      </c>
      <c r="G52">
        <f t="shared" si="0"/>
        <v>32.6</v>
      </c>
      <c r="H52">
        <v>32.6</v>
      </c>
      <c r="I52" t="s">
        <v>313</v>
      </c>
    </row>
    <row r="53" spans="1:9" x14ac:dyDescent="0.25">
      <c r="A53">
        <f t="shared" si="1"/>
        <v>52</v>
      </c>
      <c r="B53" t="s">
        <v>17</v>
      </c>
      <c r="C53" t="s">
        <v>374</v>
      </c>
      <c r="D53" t="s">
        <v>375</v>
      </c>
      <c r="E53">
        <v>11</v>
      </c>
      <c r="F53">
        <v>26.45</v>
      </c>
      <c r="G53">
        <f t="shared" si="0"/>
        <v>290.95</v>
      </c>
      <c r="H53">
        <v>290.95</v>
      </c>
      <c r="I53" t="s">
        <v>190</v>
      </c>
    </row>
    <row r="54" spans="1:9" x14ac:dyDescent="0.25">
      <c r="A54">
        <f t="shared" si="1"/>
        <v>53</v>
      </c>
      <c r="B54" t="s">
        <v>17</v>
      </c>
      <c r="C54" t="s">
        <v>376</v>
      </c>
      <c r="D54" t="s">
        <v>377</v>
      </c>
      <c r="E54">
        <v>20</v>
      </c>
      <c r="F54">
        <v>26.45</v>
      </c>
      <c r="G54">
        <f t="shared" si="0"/>
        <v>529</v>
      </c>
      <c r="H54">
        <v>529</v>
      </c>
      <c r="I54" t="s">
        <v>190</v>
      </c>
    </row>
    <row r="55" spans="1:9" x14ac:dyDescent="0.25">
      <c r="A55">
        <f t="shared" si="1"/>
        <v>54</v>
      </c>
      <c r="B55" t="s">
        <v>17</v>
      </c>
      <c r="C55" t="s">
        <v>378</v>
      </c>
      <c r="D55" t="s">
        <v>379</v>
      </c>
      <c r="E55">
        <v>4</v>
      </c>
      <c r="F55">
        <v>26.45</v>
      </c>
      <c r="G55">
        <f t="shared" si="0"/>
        <v>105.8</v>
      </c>
      <c r="H55">
        <v>105.8</v>
      </c>
      <c r="I55" t="s">
        <v>190</v>
      </c>
    </row>
    <row r="56" spans="1:9" x14ac:dyDescent="0.25">
      <c r="A56">
        <f t="shared" si="1"/>
        <v>55</v>
      </c>
      <c r="B56" t="s">
        <v>17</v>
      </c>
      <c r="C56" t="s">
        <v>378</v>
      </c>
      <c r="D56" t="s">
        <v>380</v>
      </c>
      <c r="E56">
        <v>4</v>
      </c>
      <c r="F56">
        <v>26.45</v>
      </c>
      <c r="G56">
        <f t="shared" si="0"/>
        <v>105.8</v>
      </c>
      <c r="H56">
        <v>105.8</v>
      </c>
      <c r="I56" t="s">
        <v>190</v>
      </c>
    </row>
    <row r="57" spans="1:9" x14ac:dyDescent="0.25">
      <c r="A57">
        <f t="shared" si="1"/>
        <v>56</v>
      </c>
      <c r="B57" t="s">
        <v>17</v>
      </c>
      <c r="C57" t="s">
        <v>381</v>
      </c>
      <c r="D57" t="s">
        <v>382</v>
      </c>
      <c r="E57">
        <v>20</v>
      </c>
      <c r="F57">
        <v>26.45</v>
      </c>
      <c r="G57">
        <f t="shared" si="0"/>
        <v>529</v>
      </c>
      <c r="H57">
        <v>529</v>
      </c>
      <c r="I57" t="s">
        <v>190</v>
      </c>
    </row>
    <row r="58" spans="1:9" x14ac:dyDescent="0.25">
      <c r="A58">
        <f t="shared" si="1"/>
        <v>57</v>
      </c>
      <c r="B58" t="s">
        <v>17</v>
      </c>
      <c r="C58" t="s">
        <v>383</v>
      </c>
      <c r="D58" t="s">
        <v>384</v>
      </c>
      <c r="E58">
        <v>5</v>
      </c>
      <c r="F58">
        <v>26.45</v>
      </c>
      <c r="G58">
        <f t="shared" si="0"/>
        <v>132.25</v>
      </c>
      <c r="H58">
        <v>132.25</v>
      </c>
      <c r="I58" t="s">
        <v>190</v>
      </c>
    </row>
    <row r="59" spans="1:9" x14ac:dyDescent="0.25">
      <c r="A59">
        <f t="shared" si="1"/>
        <v>58</v>
      </c>
      <c r="B59" t="s">
        <v>17</v>
      </c>
      <c r="C59" t="s">
        <v>385</v>
      </c>
      <c r="D59" t="s">
        <v>384</v>
      </c>
      <c r="E59">
        <v>3</v>
      </c>
      <c r="F59">
        <v>26.45</v>
      </c>
      <c r="G59">
        <f t="shared" si="0"/>
        <v>79.349999999999994</v>
      </c>
      <c r="H59">
        <v>79.349999999999994</v>
      </c>
      <c r="I59" t="s">
        <v>190</v>
      </c>
    </row>
    <row r="60" spans="1:9" x14ac:dyDescent="0.25">
      <c r="A60">
        <f t="shared" si="1"/>
        <v>59</v>
      </c>
      <c r="B60" t="s">
        <v>17</v>
      </c>
      <c r="C60" t="s">
        <v>386</v>
      </c>
      <c r="D60" t="s">
        <v>387</v>
      </c>
      <c r="E60">
        <v>3</v>
      </c>
      <c r="F60">
        <v>26.45</v>
      </c>
      <c r="G60">
        <f t="shared" si="0"/>
        <v>79.349999999999994</v>
      </c>
      <c r="H60">
        <v>79.349999999999994</v>
      </c>
      <c r="I60" t="s">
        <v>190</v>
      </c>
    </row>
    <row r="61" spans="1:9" x14ac:dyDescent="0.25">
      <c r="A61">
        <f t="shared" si="1"/>
        <v>60</v>
      </c>
      <c r="B61" t="s">
        <v>17</v>
      </c>
      <c r="C61" t="s">
        <v>344</v>
      </c>
      <c r="D61" t="s">
        <v>388</v>
      </c>
      <c r="E61">
        <v>20</v>
      </c>
      <c r="F61">
        <v>26.45</v>
      </c>
      <c r="G61">
        <f t="shared" si="0"/>
        <v>529</v>
      </c>
      <c r="H61">
        <v>529</v>
      </c>
      <c r="I61" t="s">
        <v>190</v>
      </c>
    </row>
    <row r="62" spans="1:9" x14ac:dyDescent="0.25">
      <c r="A62">
        <f t="shared" si="1"/>
        <v>61</v>
      </c>
      <c r="B62" t="s">
        <v>17</v>
      </c>
      <c r="C62" t="s">
        <v>389</v>
      </c>
      <c r="D62" t="s">
        <v>390</v>
      </c>
      <c r="E62">
        <v>19</v>
      </c>
      <c r="F62">
        <v>26.45</v>
      </c>
      <c r="G62">
        <f t="shared" si="0"/>
        <v>502.55</v>
      </c>
      <c r="H62">
        <v>502.55</v>
      </c>
      <c r="I62" t="s">
        <v>190</v>
      </c>
    </row>
    <row r="63" spans="1:9" x14ac:dyDescent="0.25">
      <c r="A63">
        <f t="shared" si="1"/>
        <v>62</v>
      </c>
      <c r="B63" t="s">
        <v>17</v>
      </c>
      <c r="C63" t="s">
        <v>329</v>
      </c>
      <c r="D63" t="s">
        <v>391</v>
      </c>
      <c r="E63">
        <v>20</v>
      </c>
      <c r="F63">
        <v>26.45</v>
      </c>
      <c r="G63">
        <f t="shared" si="0"/>
        <v>529</v>
      </c>
      <c r="H63">
        <v>529</v>
      </c>
      <c r="I63" t="s">
        <v>190</v>
      </c>
    </row>
    <row r="64" spans="1:9" x14ac:dyDescent="0.25">
      <c r="A64">
        <f t="shared" si="1"/>
        <v>63</v>
      </c>
      <c r="B64" t="s">
        <v>17</v>
      </c>
      <c r="C64" t="s">
        <v>392</v>
      </c>
      <c r="D64" t="s">
        <v>393</v>
      </c>
      <c r="E64">
        <v>20</v>
      </c>
      <c r="F64">
        <v>26.45</v>
      </c>
      <c r="G64">
        <f t="shared" si="0"/>
        <v>529</v>
      </c>
      <c r="H64">
        <v>529</v>
      </c>
      <c r="I64" t="s">
        <v>190</v>
      </c>
    </row>
    <row r="65" spans="1:9" x14ac:dyDescent="0.25">
      <c r="A65">
        <f t="shared" si="1"/>
        <v>64</v>
      </c>
      <c r="B65" t="s">
        <v>17</v>
      </c>
      <c r="C65" t="s">
        <v>394</v>
      </c>
      <c r="D65" t="s">
        <v>395</v>
      </c>
      <c r="E65">
        <v>20</v>
      </c>
      <c r="F65">
        <v>26.45</v>
      </c>
      <c r="G65">
        <f t="shared" si="0"/>
        <v>529</v>
      </c>
      <c r="H65">
        <v>529</v>
      </c>
      <c r="I65" t="s">
        <v>190</v>
      </c>
    </row>
    <row r="66" spans="1:9" x14ac:dyDescent="0.25">
      <c r="A66">
        <f t="shared" si="1"/>
        <v>65</v>
      </c>
      <c r="B66" t="s">
        <v>17</v>
      </c>
      <c r="C66" t="s">
        <v>394</v>
      </c>
      <c r="D66" t="s">
        <v>396</v>
      </c>
      <c r="E66">
        <v>20</v>
      </c>
      <c r="F66">
        <v>26.45</v>
      </c>
      <c r="G66">
        <f t="shared" ref="G66:G129" si="2">E66*F66</f>
        <v>529</v>
      </c>
      <c r="H66">
        <v>529</v>
      </c>
      <c r="I66" t="s">
        <v>190</v>
      </c>
    </row>
    <row r="67" spans="1:9" x14ac:dyDescent="0.25">
      <c r="A67">
        <f t="shared" si="1"/>
        <v>66</v>
      </c>
      <c r="B67" t="s">
        <v>17</v>
      </c>
      <c r="C67" t="s">
        <v>394</v>
      </c>
      <c r="D67" t="s">
        <v>397</v>
      </c>
      <c r="E67">
        <v>20</v>
      </c>
      <c r="F67">
        <v>26.45</v>
      </c>
      <c r="G67">
        <f t="shared" si="2"/>
        <v>529</v>
      </c>
      <c r="H67">
        <v>529</v>
      </c>
      <c r="I67" t="s">
        <v>190</v>
      </c>
    </row>
    <row r="68" spans="1:9" x14ac:dyDescent="0.25">
      <c r="A68">
        <f t="shared" ref="A68:A131" si="3">A67+1</f>
        <v>67</v>
      </c>
      <c r="B68" t="s">
        <v>17</v>
      </c>
      <c r="C68" t="s">
        <v>398</v>
      </c>
      <c r="D68" t="s">
        <v>399</v>
      </c>
      <c r="E68">
        <v>20</v>
      </c>
      <c r="F68">
        <v>26.45</v>
      </c>
      <c r="G68">
        <f t="shared" si="2"/>
        <v>529</v>
      </c>
      <c r="H68">
        <v>529</v>
      </c>
      <c r="I68" t="s">
        <v>190</v>
      </c>
    </row>
    <row r="69" spans="1:9" x14ac:dyDescent="0.25">
      <c r="A69">
        <f t="shared" si="3"/>
        <v>68</v>
      </c>
      <c r="B69" t="s">
        <v>17</v>
      </c>
      <c r="C69" t="s">
        <v>400</v>
      </c>
      <c r="D69" t="s">
        <v>401</v>
      </c>
      <c r="E69">
        <v>20</v>
      </c>
      <c r="F69">
        <v>26.45</v>
      </c>
      <c r="G69">
        <f t="shared" si="2"/>
        <v>529</v>
      </c>
      <c r="H69">
        <v>529</v>
      </c>
      <c r="I69" t="s">
        <v>190</v>
      </c>
    </row>
    <row r="70" spans="1:9" x14ac:dyDescent="0.25">
      <c r="A70">
        <f t="shared" si="3"/>
        <v>69</v>
      </c>
      <c r="B70" t="s">
        <v>17</v>
      </c>
      <c r="C70" t="s">
        <v>344</v>
      </c>
      <c r="D70" t="s">
        <v>402</v>
      </c>
      <c r="E70">
        <v>20</v>
      </c>
      <c r="F70">
        <v>26.45</v>
      </c>
      <c r="G70">
        <f t="shared" si="2"/>
        <v>529</v>
      </c>
      <c r="H70">
        <v>529</v>
      </c>
      <c r="I70" t="s">
        <v>190</v>
      </c>
    </row>
    <row r="71" spans="1:9" x14ac:dyDescent="0.25">
      <c r="A71">
        <f t="shared" si="3"/>
        <v>70</v>
      </c>
      <c r="B71" t="s">
        <v>17</v>
      </c>
      <c r="C71" t="s">
        <v>344</v>
      </c>
      <c r="D71" t="s">
        <v>403</v>
      </c>
      <c r="E71">
        <v>19</v>
      </c>
      <c r="F71">
        <v>26.45</v>
      </c>
      <c r="G71">
        <f t="shared" si="2"/>
        <v>502.55</v>
      </c>
      <c r="H71">
        <v>502.55</v>
      </c>
      <c r="I71" t="s">
        <v>190</v>
      </c>
    </row>
    <row r="72" spans="1:9" x14ac:dyDescent="0.25">
      <c r="A72">
        <f t="shared" si="3"/>
        <v>71</v>
      </c>
      <c r="B72" t="s">
        <v>17</v>
      </c>
      <c r="C72" t="s">
        <v>344</v>
      </c>
      <c r="D72" t="s">
        <v>404</v>
      </c>
      <c r="E72">
        <v>19</v>
      </c>
      <c r="F72">
        <v>26.45</v>
      </c>
      <c r="G72">
        <f t="shared" si="2"/>
        <v>502.55</v>
      </c>
      <c r="H72">
        <v>502.55</v>
      </c>
      <c r="I72" t="s">
        <v>190</v>
      </c>
    </row>
    <row r="73" spans="1:9" x14ac:dyDescent="0.25">
      <c r="A73">
        <f t="shared" si="3"/>
        <v>72</v>
      </c>
      <c r="B73" t="s">
        <v>17</v>
      </c>
      <c r="C73" t="s">
        <v>344</v>
      </c>
      <c r="D73" t="s">
        <v>405</v>
      </c>
      <c r="E73">
        <v>20</v>
      </c>
      <c r="F73">
        <v>26.45</v>
      </c>
      <c r="G73">
        <f t="shared" si="2"/>
        <v>529</v>
      </c>
      <c r="H73">
        <v>529</v>
      </c>
      <c r="I73" t="s">
        <v>190</v>
      </c>
    </row>
    <row r="74" spans="1:9" x14ac:dyDescent="0.25">
      <c r="A74">
        <f t="shared" si="3"/>
        <v>73</v>
      </c>
      <c r="B74" t="s">
        <v>17</v>
      </c>
      <c r="C74" t="s">
        <v>406</v>
      </c>
      <c r="D74" t="s">
        <v>407</v>
      </c>
      <c r="E74">
        <v>20</v>
      </c>
      <c r="F74">
        <v>26.45</v>
      </c>
      <c r="G74">
        <f t="shared" si="2"/>
        <v>529</v>
      </c>
      <c r="H74">
        <v>529</v>
      </c>
      <c r="I74" t="s">
        <v>190</v>
      </c>
    </row>
    <row r="75" spans="1:9" x14ac:dyDescent="0.25">
      <c r="A75">
        <f t="shared" si="3"/>
        <v>74</v>
      </c>
      <c r="B75" t="s">
        <v>17</v>
      </c>
      <c r="C75" t="s">
        <v>344</v>
      </c>
      <c r="D75" t="s">
        <v>388</v>
      </c>
      <c r="E75">
        <v>4</v>
      </c>
      <c r="F75">
        <v>32.6</v>
      </c>
      <c r="G75">
        <f t="shared" si="2"/>
        <v>130.4</v>
      </c>
      <c r="H75">
        <v>130.4</v>
      </c>
      <c r="I75" t="s">
        <v>313</v>
      </c>
    </row>
    <row r="76" spans="1:9" x14ac:dyDescent="0.25">
      <c r="A76">
        <f t="shared" si="3"/>
        <v>75</v>
      </c>
      <c r="B76" t="s">
        <v>17</v>
      </c>
      <c r="C76" t="s">
        <v>329</v>
      </c>
      <c r="D76" t="s">
        <v>391</v>
      </c>
      <c r="E76">
        <v>3</v>
      </c>
      <c r="F76">
        <v>32.6</v>
      </c>
      <c r="G76">
        <f t="shared" si="2"/>
        <v>97.800000000000011</v>
      </c>
      <c r="H76">
        <v>97.800000000000011</v>
      </c>
      <c r="I76" t="s">
        <v>313</v>
      </c>
    </row>
    <row r="77" spans="1:9" x14ac:dyDescent="0.25">
      <c r="A77">
        <f t="shared" si="3"/>
        <v>76</v>
      </c>
      <c r="B77" t="s">
        <v>17</v>
      </c>
      <c r="C77" t="s">
        <v>394</v>
      </c>
      <c r="D77" t="s">
        <v>395</v>
      </c>
      <c r="E77">
        <v>4</v>
      </c>
      <c r="F77">
        <v>32.6</v>
      </c>
      <c r="G77">
        <f t="shared" si="2"/>
        <v>130.4</v>
      </c>
      <c r="H77">
        <v>130.4</v>
      </c>
      <c r="I77" t="s">
        <v>313</v>
      </c>
    </row>
    <row r="78" spans="1:9" x14ac:dyDescent="0.25">
      <c r="A78">
        <f t="shared" si="3"/>
        <v>77</v>
      </c>
      <c r="B78" t="s">
        <v>17</v>
      </c>
      <c r="C78" t="s">
        <v>344</v>
      </c>
      <c r="D78" t="s">
        <v>402</v>
      </c>
      <c r="E78">
        <v>4</v>
      </c>
      <c r="F78">
        <v>32.6</v>
      </c>
      <c r="G78">
        <f t="shared" si="2"/>
        <v>130.4</v>
      </c>
      <c r="H78">
        <v>130.4</v>
      </c>
      <c r="I78" t="s">
        <v>313</v>
      </c>
    </row>
    <row r="79" spans="1:9" x14ac:dyDescent="0.25">
      <c r="A79">
        <f t="shared" si="3"/>
        <v>78</v>
      </c>
      <c r="B79" t="s">
        <v>17</v>
      </c>
      <c r="C79" t="s">
        <v>344</v>
      </c>
      <c r="D79" t="s">
        <v>404</v>
      </c>
      <c r="E79">
        <v>3</v>
      </c>
      <c r="F79">
        <v>32.6</v>
      </c>
      <c r="G79">
        <f t="shared" si="2"/>
        <v>97.800000000000011</v>
      </c>
      <c r="H79">
        <v>97.800000000000011</v>
      </c>
      <c r="I79" t="s">
        <v>313</v>
      </c>
    </row>
    <row r="80" spans="1:9" x14ac:dyDescent="0.25">
      <c r="A80">
        <f t="shared" si="3"/>
        <v>79</v>
      </c>
      <c r="B80" t="s">
        <v>17</v>
      </c>
      <c r="C80" t="s">
        <v>344</v>
      </c>
      <c r="D80" t="s">
        <v>405</v>
      </c>
      <c r="E80">
        <v>1</v>
      </c>
      <c r="F80">
        <v>32.6</v>
      </c>
      <c r="G80">
        <f t="shared" si="2"/>
        <v>32.6</v>
      </c>
      <c r="H80">
        <v>32.6</v>
      </c>
      <c r="I80" t="s">
        <v>313</v>
      </c>
    </row>
    <row r="81" spans="1:9" x14ac:dyDescent="0.25">
      <c r="A81">
        <f t="shared" si="3"/>
        <v>80</v>
      </c>
      <c r="B81" t="s">
        <v>17</v>
      </c>
      <c r="C81" t="s">
        <v>344</v>
      </c>
      <c r="D81" t="s">
        <v>408</v>
      </c>
      <c r="E81">
        <v>1</v>
      </c>
      <c r="F81">
        <v>32.6</v>
      </c>
      <c r="G81">
        <f t="shared" si="2"/>
        <v>32.6</v>
      </c>
      <c r="H81">
        <v>32.6</v>
      </c>
      <c r="I81" t="s">
        <v>313</v>
      </c>
    </row>
    <row r="82" spans="1:9" x14ac:dyDescent="0.25">
      <c r="A82">
        <f t="shared" si="3"/>
        <v>81</v>
      </c>
      <c r="B82" t="s">
        <v>17</v>
      </c>
      <c r="C82" t="s">
        <v>406</v>
      </c>
      <c r="D82" t="s">
        <v>407</v>
      </c>
      <c r="E82">
        <v>5</v>
      </c>
      <c r="F82">
        <v>32.6</v>
      </c>
      <c r="G82">
        <f t="shared" si="2"/>
        <v>163</v>
      </c>
      <c r="H82">
        <v>163</v>
      </c>
      <c r="I82" t="s">
        <v>313</v>
      </c>
    </row>
    <row r="83" spans="1:9" x14ac:dyDescent="0.25">
      <c r="A83">
        <f t="shared" si="3"/>
        <v>82</v>
      </c>
      <c r="B83" t="s">
        <v>17</v>
      </c>
      <c r="C83" t="s">
        <v>409</v>
      </c>
      <c r="D83" t="s">
        <v>410</v>
      </c>
      <c r="E83">
        <v>5</v>
      </c>
      <c r="F83">
        <v>32.6</v>
      </c>
      <c r="G83">
        <f t="shared" si="2"/>
        <v>163</v>
      </c>
      <c r="H83">
        <v>163</v>
      </c>
      <c r="I83" t="s">
        <v>313</v>
      </c>
    </row>
    <row r="84" spans="1:9" x14ac:dyDescent="0.25">
      <c r="A84">
        <f t="shared" si="3"/>
        <v>83</v>
      </c>
      <c r="B84" t="s">
        <v>122</v>
      </c>
      <c r="C84" t="s">
        <v>411</v>
      </c>
      <c r="D84" t="s">
        <v>412</v>
      </c>
      <c r="E84">
        <v>12</v>
      </c>
      <c r="F84">
        <v>26.45</v>
      </c>
      <c r="G84">
        <f t="shared" si="2"/>
        <v>317.39999999999998</v>
      </c>
      <c r="H84">
        <v>317.39999999999998</v>
      </c>
      <c r="I84" t="s">
        <v>190</v>
      </c>
    </row>
    <row r="85" spans="1:9" x14ac:dyDescent="0.25">
      <c r="A85">
        <f t="shared" si="3"/>
        <v>84</v>
      </c>
      <c r="B85" t="s">
        <v>23</v>
      </c>
      <c r="C85" t="s">
        <v>413</v>
      </c>
      <c r="D85" t="s">
        <v>414</v>
      </c>
      <c r="E85">
        <v>20</v>
      </c>
      <c r="F85">
        <v>26.45</v>
      </c>
      <c r="G85">
        <f t="shared" si="2"/>
        <v>529</v>
      </c>
      <c r="H85">
        <v>529</v>
      </c>
      <c r="I85" t="s">
        <v>190</v>
      </c>
    </row>
    <row r="86" spans="1:9" x14ac:dyDescent="0.25">
      <c r="A86">
        <f t="shared" si="3"/>
        <v>85</v>
      </c>
      <c r="B86" t="s">
        <v>23</v>
      </c>
      <c r="C86" t="s">
        <v>413</v>
      </c>
      <c r="D86" t="s">
        <v>414</v>
      </c>
      <c r="E86">
        <v>4</v>
      </c>
      <c r="F86">
        <v>32.6</v>
      </c>
      <c r="G86">
        <f t="shared" si="2"/>
        <v>130.4</v>
      </c>
      <c r="H86">
        <v>130.4</v>
      </c>
      <c r="I86" t="s">
        <v>313</v>
      </c>
    </row>
    <row r="87" spans="1:9" x14ac:dyDescent="0.25">
      <c r="A87">
        <f t="shared" si="3"/>
        <v>86</v>
      </c>
      <c r="B87" t="s">
        <v>44</v>
      </c>
      <c r="C87" t="s">
        <v>344</v>
      </c>
      <c r="D87" t="s">
        <v>415</v>
      </c>
      <c r="E87">
        <v>15</v>
      </c>
      <c r="F87">
        <v>26.45</v>
      </c>
      <c r="G87">
        <f t="shared" si="2"/>
        <v>396.75</v>
      </c>
      <c r="H87">
        <v>396.75</v>
      </c>
      <c r="I87" t="s">
        <v>190</v>
      </c>
    </row>
    <row r="88" spans="1:9" x14ac:dyDescent="0.25">
      <c r="A88">
        <f t="shared" si="3"/>
        <v>87</v>
      </c>
      <c r="B88" t="s">
        <v>101</v>
      </c>
      <c r="C88" t="s">
        <v>416</v>
      </c>
      <c r="D88" t="s">
        <v>417</v>
      </c>
      <c r="E88">
        <v>19</v>
      </c>
      <c r="F88">
        <v>26.45</v>
      </c>
      <c r="G88">
        <f t="shared" si="2"/>
        <v>502.55</v>
      </c>
      <c r="H88">
        <v>502.55</v>
      </c>
      <c r="I88" t="s">
        <v>190</v>
      </c>
    </row>
    <row r="89" spans="1:9" x14ac:dyDescent="0.25">
      <c r="A89">
        <f t="shared" si="3"/>
        <v>88</v>
      </c>
      <c r="B89" t="s">
        <v>101</v>
      </c>
      <c r="C89" t="s">
        <v>359</v>
      </c>
      <c r="D89" t="s">
        <v>417</v>
      </c>
      <c r="E89">
        <v>19</v>
      </c>
      <c r="F89">
        <v>26.45</v>
      </c>
      <c r="G89">
        <f t="shared" si="2"/>
        <v>502.55</v>
      </c>
      <c r="H89">
        <v>502.55</v>
      </c>
      <c r="I89" t="s">
        <v>190</v>
      </c>
    </row>
    <row r="90" spans="1:9" x14ac:dyDescent="0.25">
      <c r="A90">
        <f t="shared" si="3"/>
        <v>89</v>
      </c>
      <c r="B90" t="s">
        <v>101</v>
      </c>
      <c r="C90" t="s">
        <v>394</v>
      </c>
      <c r="D90" t="s">
        <v>417</v>
      </c>
      <c r="E90">
        <v>16</v>
      </c>
      <c r="F90">
        <v>26.45</v>
      </c>
      <c r="G90">
        <f t="shared" si="2"/>
        <v>423.2</v>
      </c>
      <c r="H90">
        <v>423.2</v>
      </c>
      <c r="I90" t="s">
        <v>190</v>
      </c>
    </row>
    <row r="91" spans="1:9" x14ac:dyDescent="0.25">
      <c r="A91">
        <f t="shared" si="3"/>
        <v>90</v>
      </c>
      <c r="B91" t="s">
        <v>101</v>
      </c>
      <c r="C91" t="s">
        <v>418</v>
      </c>
      <c r="D91" t="s">
        <v>419</v>
      </c>
      <c r="E91">
        <v>7</v>
      </c>
      <c r="F91">
        <v>26.45</v>
      </c>
      <c r="G91">
        <f t="shared" si="2"/>
        <v>185.15</v>
      </c>
      <c r="H91">
        <v>185.15</v>
      </c>
      <c r="I91" t="s">
        <v>190</v>
      </c>
    </row>
    <row r="92" spans="1:9" x14ac:dyDescent="0.25">
      <c r="A92">
        <f t="shared" si="3"/>
        <v>91</v>
      </c>
      <c r="B92" t="s">
        <v>101</v>
      </c>
      <c r="C92" t="s">
        <v>420</v>
      </c>
      <c r="D92" t="s">
        <v>417</v>
      </c>
      <c r="E92">
        <v>20</v>
      </c>
      <c r="F92">
        <v>26.45</v>
      </c>
      <c r="G92">
        <f t="shared" si="2"/>
        <v>529</v>
      </c>
      <c r="H92">
        <v>529</v>
      </c>
      <c r="I92" t="s">
        <v>190</v>
      </c>
    </row>
    <row r="93" spans="1:9" x14ac:dyDescent="0.25">
      <c r="A93">
        <f t="shared" si="3"/>
        <v>92</v>
      </c>
      <c r="B93" t="s">
        <v>101</v>
      </c>
      <c r="C93" t="s">
        <v>421</v>
      </c>
      <c r="D93" t="s">
        <v>417</v>
      </c>
      <c r="E93">
        <v>20</v>
      </c>
      <c r="F93">
        <v>26.45</v>
      </c>
      <c r="G93">
        <f t="shared" si="2"/>
        <v>529</v>
      </c>
      <c r="H93">
        <v>529</v>
      </c>
      <c r="I93" t="s">
        <v>190</v>
      </c>
    </row>
    <row r="94" spans="1:9" x14ac:dyDescent="0.25">
      <c r="A94">
        <f t="shared" si="3"/>
        <v>93</v>
      </c>
      <c r="B94" t="s">
        <v>101</v>
      </c>
      <c r="C94" t="s">
        <v>422</v>
      </c>
      <c r="D94" t="s">
        <v>423</v>
      </c>
      <c r="E94">
        <v>4</v>
      </c>
      <c r="F94">
        <v>26.45</v>
      </c>
      <c r="G94">
        <f t="shared" si="2"/>
        <v>105.8</v>
      </c>
      <c r="H94">
        <v>105.8</v>
      </c>
      <c r="I94" t="s">
        <v>190</v>
      </c>
    </row>
    <row r="95" spans="1:9" x14ac:dyDescent="0.25">
      <c r="A95">
        <f t="shared" si="3"/>
        <v>94</v>
      </c>
      <c r="B95" t="s">
        <v>101</v>
      </c>
      <c r="C95" t="s">
        <v>424</v>
      </c>
      <c r="D95" t="s">
        <v>425</v>
      </c>
      <c r="E95">
        <v>3</v>
      </c>
      <c r="F95">
        <v>26.45</v>
      </c>
      <c r="G95">
        <f t="shared" si="2"/>
        <v>79.349999999999994</v>
      </c>
      <c r="H95">
        <v>79.349999999999994</v>
      </c>
      <c r="I95" t="s">
        <v>190</v>
      </c>
    </row>
    <row r="96" spans="1:9" x14ac:dyDescent="0.25">
      <c r="A96">
        <f t="shared" si="3"/>
        <v>95</v>
      </c>
      <c r="B96" t="s">
        <v>71</v>
      </c>
      <c r="C96" t="s">
        <v>426</v>
      </c>
      <c r="D96" t="s">
        <v>189</v>
      </c>
      <c r="E96">
        <v>19</v>
      </c>
      <c r="F96">
        <v>26.45</v>
      </c>
      <c r="G96">
        <f t="shared" si="2"/>
        <v>502.55</v>
      </c>
      <c r="H96">
        <v>502.55</v>
      </c>
      <c r="I96" t="s">
        <v>190</v>
      </c>
    </row>
    <row r="97" spans="1:9" x14ac:dyDescent="0.25">
      <c r="A97">
        <f t="shared" si="3"/>
        <v>96</v>
      </c>
      <c r="B97" t="s">
        <v>71</v>
      </c>
      <c r="C97" t="s">
        <v>427</v>
      </c>
      <c r="D97" t="s">
        <v>189</v>
      </c>
      <c r="E97">
        <v>19</v>
      </c>
      <c r="F97">
        <v>26.45</v>
      </c>
      <c r="G97">
        <f t="shared" si="2"/>
        <v>502.55</v>
      </c>
      <c r="H97">
        <v>502.55</v>
      </c>
      <c r="I97" t="s">
        <v>190</v>
      </c>
    </row>
    <row r="98" spans="1:9" x14ac:dyDescent="0.25">
      <c r="A98">
        <f t="shared" si="3"/>
        <v>97</v>
      </c>
      <c r="B98" t="s">
        <v>71</v>
      </c>
      <c r="C98" t="s">
        <v>428</v>
      </c>
      <c r="D98" t="s">
        <v>429</v>
      </c>
      <c r="E98">
        <v>11</v>
      </c>
      <c r="F98">
        <v>26.45</v>
      </c>
      <c r="G98">
        <f t="shared" si="2"/>
        <v>290.95</v>
      </c>
      <c r="H98">
        <v>290.95</v>
      </c>
      <c r="I98" t="s">
        <v>190</v>
      </c>
    </row>
    <row r="99" spans="1:9" x14ac:dyDescent="0.25">
      <c r="A99">
        <f t="shared" si="3"/>
        <v>98</v>
      </c>
      <c r="B99" t="s">
        <v>71</v>
      </c>
      <c r="C99" t="s">
        <v>426</v>
      </c>
      <c r="D99" t="s">
        <v>189</v>
      </c>
      <c r="E99">
        <v>2</v>
      </c>
      <c r="F99">
        <v>32.6</v>
      </c>
      <c r="G99">
        <f t="shared" si="2"/>
        <v>65.2</v>
      </c>
      <c r="H99">
        <v>65.2</v>
      </c>
      <c r="I99" t="s">
        <v>313</v>
      </c>
    </row>
    <row r="100" spans="1:9" x14ac:dyDescent="0.25">
      <c r="A100">
        <f t="shared" si="3"/>
        <v>99</v>
      </c>
      <c r="B100" t="s">
        <v>71</v>
      </c>
      <c r="C100" t="s">
        <v>427</v>
      </c>
      <c r="D100" t="s">
        <v>189</v>
      </c>
      <c r="E100">
        <v>2</v>
      </c>
      <c r="F100">
        <v>32.6</v>
      </c>
      <c r="G100">
        <f t="shared" si="2"/>
        <v>65.2</v>
      </c>
      <c r="H100">
        <v>65.2</v>
      </c>
      <c r="I100" t="s">
        <v>313</v>
      </c>
    </row>
    <row r="101" spans="1:9" x14ac:dyDescent="0.25">
      <c r="A101">
        <f t="shared" si="3"/>
        <v>100</v>
      </c>
      <c r="B101" t="s">
        <v>71</v>
      </c>
      <c r="C101" t="s">
        <v>428</v>
      </c>
      <c r="D101" t="s">
        <v>429</v>
      </c>
      <c r="E101">
        <v>1</v>
      </c>
      <c r="F101">
        <v>32.6</v>
      </c>
      <c r="G101">
        <f t="shared" si="2"/>
        <v>32.6</v>
      </c>
      <c r="H101">
        <v>32.6</v>
      </c>
      <c r="I101" t="s">
        <v>313</v>
      </c>
    </row>
    <row r="102" spans="1:9" x14ac:dyDescent="0.25">
      <c r="A102">
        <f t="shared" si="3"/>
        <v>101</v>
      </c>
      <c r="B102" t="s">
        <v>71</v>
      </c>
      <c r="C102" t="s">
        <v>432</v>
      </c>
      <c r="D102" t="s">
        <v>429</v>
      </c>
      <c r="E102">
        <v>1</v>
      </c>
      <c r="F102">
        <v>32.6</v>
      </c>
      <c r="G102">
        <f t="shared" si="2"/>
        <v>32.6</v>
      </c>
      <c r="H102">
        <v>32.6</v>
      </c>
      <c r="I102" t="s">
        <v>313</v>
      </c>
    </row>
    <row r="103" spans="1:9" x14ac:dyDescent="0.25">
      <c r="A103">
        <f t="shared" si="3"/>
        <v>102</v>
      </c>
      <c r="B103" t="s">
        <v>71</v>
      </c>
      <c r="C103" t="s">
        <v>430</v>
      </c>
      <c r="D103" t="s">
        <v>429</v>
      </c>
      <c r="E103">
        <v>2</v>
      </c>
      <c r="F103">
        <v>32.6</v>
      </c>
      <c r="G103">
        <f t="shared" si="2"/>
        <v>65.2</v>
      </c>
      <c r="H103">
        <v>65.2</v>
      </c>
      <c r="I103" t="s">
        <v>313</v>
      </c>
    </row>
    <row r="104" spans="1:9" x14ac:dyDescent="0.25">
      <c r="A104">
        <f t="shared" si="3"/>
        <v>103</v>
      </c>
      <c r="B104" t="s">
        <v>71</v>
      </c>
      <c r="C104" t="s">
        <v>430</v>
      </c>
      <c r="D104" t="s">
        <v>429</v>
      </c>
      <c r="E104">
        <v>13</v>
      </c>
      <c r="F104">
        <v>26.45</v>
      </c>
      <c r="G104">
        <f t="shared" si="2"/>
        <v>343.84999999999997</v>
      </c>
      <c r="H104">
        <v>343.84999999999997</v>
      </c>
      <c r="I104" t="s">
        <v>190</v>
      </c>
    </row>
    <row r="105" spans="1:9" x14ac:dyDescent="0.25">
      <c r="A105">
        <f t="shared" si="3"/>
        <v>104</v>
      </c>
      <c r="B105" t="s">
        <v>71</v>
      </c>
      <c r="C105" t="s">
        <v>431</v>
      </c>
      <c r="D105" t="s">
        <v>429</v>
      </c>
      <c r="E105">
        <v>4</v>
      </c>
      <c r="F105">
        <v>26.45</v>
      </c>
      <c r="G105">
        <f t="shared" si="2"/>
        <v>105.8</v>
      </c>
      <c r="H105">
        <v>105.8</v>
      </c>
      <c r="I105" t="s">
        <v>190</v>
      </c>
    </row>
    <row r="106" spans="1:9" x14ac:dyDescent="0.25">
      <c r="A106">
        <f t="shared" si="3"/>
        <v>105</v>
      </c>
      <c r="B106" t="s">
        <v>71</v>
      </c>
      <c r="C106" t="s">
        <v>433</v>
      </c>
      <c r="D106" t="s">
        <v>189</v>
      </c>
      <c r="E106">
        <v>8</v>
      </c>
      <c r="F106">
        <v>26.45</v>
      </c>
      <c r="G106">
        <f t="shared" si="2"/>
        <v>211.6</v>
      </c>
      <c r="H106">
        <v>211.6</v>
      </c>
      <c r="I106" t="s">
        <v>190</v>
      </c>
    </row>
    <row r="107" spans="1:9" x14ac:dyDescent="0.25">
      <c r="A107">
        <f t="shared" si="3"/>
        <v>106</v>
      </c>
      <c r="B107" t="s">
        <v>71</v>
      </c>
      <c r="C107" t="s">
        <v>434</v>
      </c>
      <c r="D107" t="s">
        <v>435</v>
      </c>
      <c r="E107">
        <v>18</v>
      </c>
      <c r="F107">
        <v>26.45</v>
      </c>
      <c r="G107">
        <f t="shared" si="2"/>
        <v>476.09999999999997</v>
      </c>
      <c r="H107">
        <v>476.09999999999997</v>
      </c>
      <c r="I107" t="s">
        <v>190</v>
      </c>
    </row>
    <row r="108" spans="1:9" x14ac:dyDescent="0.25">
      <c r="A108">
        <f t="shared" si="3"/>
        <v>107</v>
      </c>
      <c r="B108" t="s">
        <v>71</v>
      </c>
      <c r="C108" t="s">
        <v>436</v>
      </c>
      <c r="D108" t="s">
        <v>189</v>
      </c>
      <c r="E108">
        <v>12</v>
      </c>
      <c r="F108">
        <v>26.45</v>
      </c>
      <c r="G108">
        <f t="shared" si="2"/>
        <v>317.39999999999998</v>
      </c>
      <c r="H108">
        <v>317.39999999999998</v>
      </c>
      <c r="I108" t="s">
        <v>190</v>
      </c>
    </row>
    <row r="109" spans="1:9" x14ac:dyDescent="0.25">
      <c r="A109">
        <f t="shared" si="3"/>
        <v>108</v>
      </c>
      <c r="B109" t="s">
        <v>71</v>
      </c>
      <c r="C109" t="s">
        <v>437</v>
      </c>
      <c r="D109" t="s">
        <v>189</v>
      </c>
      <c r="E109">
        <v>14</v>
      </c>
      <c r="F109">
        <v>26.45</v>
      </c>
      <c r="G109">
        <f t="shared" si="2"/>
        <v>370.3</v>
      </c>
      <c r="H109">
        <v>370.3</v>
      </c>
      <c r="I109" t="s">
        <v>190</v>
      </c>
    </row>
    <row r="110" spans="1:9" x14ac:dyDescent="0.25">
      <c r="A110">
        <f t="shared" si="3"/>
        <v>109</v>
      </c>
      <c r="B110" t="s">
        <v>71</v>
      </c>
      <c r="C110" t="s">
        <v>438</v>
      </c>
      <c r="D110" t="s">
        <v>189</v>
      </c>
      <c r="E110">
        <v>15</v>
      </c>
      <c r="F110">
        <v>26.45</v>
      </c>
      <c r="G110">
        <f t="shared" si="2"/>
        <v>396.75</v>
      </c>
      <c r="H110">
        <v>396.75</v>
      </c>
      <c r="I110" t="s">
        <v>190</v>
      </c>
    </row>
    <row r="111" spans="1:9" x14ac:dyDescent="0.25">
      <c r="A111">
        <f t="shared" si="3"/>
        <v>110</v>
      </c>
      <c r="B111" t="s">
        <v>71</v>
      </c>
      <c r="C111" t="s">
        <v>439</v>
      </c>
      <c r="D111" t="s">
        <v>189</v>
      </c>
      <c r="E111">
        <v>19</v>
      </c>
      <c r="F111">
        <v>26.45</v>
      </c>
      <c r="G111">
        <f t="shared" si="2"/>
        <v>502.55</v>
      </c>
      <c r="H111">
        <v>502.55</v>
      </c>
      <c r="I111" t="s">
        <v>190</v>
      </c>
    </row>
    <row r="112" spans="1:9" x14ac:dyDescent="0.25">
      <c r="A112">
        <f t="shared" si="3"/>
        <v>111</v>
      </c>
      <c r="B112" t="s">
        <v>71</v>
      </c>
      <c r="C112" t="s">
        <v>440</v>
      </c>
      <c r="D112" t="s">
        <v>189</v>
      </c>
      <c r="E112">
        <v>20</v>
      </c>
      <c r="F112">
        <v>26.45</v>
      </c>
      <c r="G112">
        <f t="shared" si="2"/>
        <v>529</v>
      </c>
      <c r="H112">
        <v>529</v>
      </c>
      <c r="I112" t="s">
        <v>190</v>
      </c>
    </row>
    <row r="113" spans="1:9" x14ac:dyDescent="0.25">
      <c r="A113">
        <f t="shared" si="3"/>
        <v>112</v>
      </c>
      <c r="B113" t="s">
        <v>71</v>
      </c>
      <c r="C113" t="s">
        <v>441</v>
      </c>
      <c r="D113" t="s">
        <v>189</v>
      </c>
      <c r="E113">
        <v>11</v>
      </c>
      <c r="F113">
        <v>26.45</v>
      </c>
      <c r="G113">
        <f t="shared" si="2"/>
        <v>290.95</v>
      </c>
      <c r="H113">
        <v>290.95</v>
      </c>
      <c r="I113" t="s">
        <v>190</v>
      </c>
    </row>
    <row r="114" spans="1:9" x14ac:dyDescent="0.25">
      <c r="A114">
        <f t="shared" si="3"/>
        <v>113</v>
      </c>
      <c r="B114" t="s">
        <v>71</v>
      </c>
      <c r="C114" t="s">
        <v>442</v>
      </c>
      <c r="D114" t="s">
        <v>189</v>
      </c>
      <c r="E114">
        <v>20</v>
      </c>
      <c r="F114">
        <v>26.45</v>
      </c>
      <c r="G114">
        <f t="shared" si="2"/>
        <v>529</v>
      </c>
      <c r="H114">
        <v>529</v>
      </c>
      <c r="I114" t="s">
        <v>190</v>
      </c>
    </row>
    <row r="115" spans="1:9" x14ac:dyDescent="0.25">
      <c r="A115">
        <f t="shared" si="3"/>
        <v>114</v>
      </c>
      <c r="B115" t="s">
        <v>71</v>
      </c>
      <c r="C115" t="s">
        <v>443</v>
      </c>
      <c r="D115" t="s">
        <v>189</v>
      </c>
      <c r="E115">
        <v>8</v>
      </c>
      <c r="F115">
        <v>26.45</v>
      </c>
      <c r="G115">
        <f t="shared" si="2"/>
        <v>211.6</v>
      </c>
      <c r="H115">
        <v>211.6</v>
      </c>
      <c r="I115" t="s">
        <v>190</v>
      </c>
    </row>
    <row r="116" spans="1:9" x14ac:dyDescent="0.25">
      <c r="A116">
        <f t="shared" si="3"/>
        <v>115</v>
      </c>
      <c r="B116" t="s">
        <v>71</v>
      </c>
      <c r="C116" t="s">
        <v>444</v>
      </c>
      <c r="D116" t="s">
        <v>189</v>
      </c>
      <c r="E116">
        <v>4</v>
      </c>
      <c r="F116">
        <v>26.45</v>
      </c>
      <c r="G116">
        <f t="shared" si="2"/>
        <v>105.8</v>
      </c>
      <c r="H116">
        <v>105.8</v>
      </c>
      <c r="I116" t="s">
        <v>190</v>
      </c>
    </row>
    <row r="117" spans="1:9" x14ac:dyDescent="0.25">
      <c r="A117">
        <f t="shared" si="3"/>
        <v>116</v>
      </c>
      <c r="B117" t="s">
        <v>71</v>
      </c>
      <c r="C117" t="s">
        <v>445</v>
      </c>
      <c r="D117" t="s">
        <v>189</v>
      </c>
      <c r="E117">
        <v>20</v>
      </c>
      <c r="F117">
        <v>26.45</v>
      </c>
      <c r="G117">
        <f t="shared" si="2"/>
        <v>529</v>
      </c>
      <c r="H117">
        <v>529</v>
      </c>
      <c r="I117" t="s">
        <v>190</v>
      </c>
    </row>
    <row r="118" spans="1:9" x14ac:dyDescent="0.25">
      <c r="A118">
        <f t="shared" si="3"/>
        <v>117</v>
      </c>
      <c r="B118" t="s">
        <v>71</v>
      </c>
      <c r="C118" t="s">
        <v>446</v>
      </c>
      <c r="D118" t="s">
        <v>189</v>
      </c>
      <c r="E118">
        <v>20</v>
      </c>
      <c r="F118">
        <v>26.45</v>
      </c>
      <c r="G118">
        <f t="shared" si="2"/>
        <v>529</v>
      </c>
      <c r="H118">
        <v>529</v>
      </c>
      <c r="I118" t="s">
        <v>190</v>
      </c>
    </row>
    <row r="119" spans="1:9" x14ac:dyDescent="0.25">
      <c r="A119">
        <f t="shared" si="3"/>
        <v>118</v>
      </c>
      <c r="B119" t="s">
        <v>71</v>
      </c>
      <c r="C119" t="s">
        <v>447</v>
      </c>
      <c r="D119" t="s">
        <v>189</v>
      </c>
      <c r="E119">
        <v>16</v>
      </c>
      <c r="F119">
        <v>26.45</v>
      </c>
      <c r="G119">
        <f t="shared" si="2"/>
        <v>423.2</v>
      </c>
      <c r="H119">
        <v>423.2</v>
      </c>
      <c r="I119" t="s">
        <v>190</v>
      </c>
    </row>
    <row r="120" spans="1:9" x14ac:dyDescent="0.25">
      <c r="A120">
        <f t="shared" si="3"/>
        <v>119</v>
      </c>
      <c r="B120" t="s">
        <v>71</v>
      </c>
      <c r="C120" t="s">
        <v>448</v>
      </c>
      <c r="D120" t="s">
        <v>189</v>
      </c>
      <c r="E120">
        <v>1</v>
      </c>
      <c r="F120">
        <v>26.45</v>
      </c>
      <c r="G120">
        <f t="shared" si="2"/>
        <v>26.45</v>
      </c>
      <c r="H120">
        <v>26.45</v>
      </c>
      <c r="I120" t="s">
        <v>190</v>
      </c>
    </row>
    <row r="121" spans="1:9" x14ac:dyDescent="0.25">
      <c r="A121">
        <f t="shared" si="3"/>
        <v>120</v>
      </c>
      <c r="B121" t="s">
        <v>71</v>
      </c>
      <c r="C121" t="s">
        <v>449</v>
      </c>
      <c r="D121" t="s">
        <v>189</v>
      </c>
      <c r="E121">
        <v>16</v>
      </c>
      <c r="F121">
        <v>26.45</v>
      </c>
      <c r="G121">
        <f t="shared" si="2"/>
        <v>423.2</v>
      </c>
      <c r="H121">
        <v>423.2</v>
      </c>
      <c r="I121" t="s">
        <v>190</v>
      </c>
    </row>
    <row r="122" spans="1:9" x14ac:dyDescent="0.25">
      <c r="A122">
        <f t="shared" si="3"/>
        <v>121</v>
      </c>
      <c r="B122" t="s">
        <v>71</v>
      </c>
      <c r="C122" t="s">
        <v>450</v>
      </c>
      <c r="D122" t="s">
        <v>189</v>
      </c>
      <c r="E122">
        <v>14</v>
      </c>
      <c r="F122">
        <v>26.45</v>
      </c>
      <c r="G122">
        <f t="shared" si="2"/>
        <v>370.3</v>
      </c>
      <c r="H122">
        <v>370.3</v>
      </c>
      <c r="I122" t="s">
        <v>190</v>
      </c>
    </row>
    <row r="123" spans="1:9" x14ac:dyDescent="0.25">
      <c r="A123">
        <f t="shared" si="3"/>
        <v>122</v>
      </c>
      <c r="B123" t="s">
        <v>71</v>
      </c>
      <c r="C123" t="s">
        <v>451</v>
      </c>
      <c r="D123" t="s">
        <v>189</v>
      </c>
      <c r="E123">
        <v>7</v>
      </c>
      <c r="F123">
        <v>26.45</v>
      </c>
      <c r="G123">
        <f t="shared" si="2"/>
        <v>185.15</v>
      </c>
      <c r="H123">
        <v>185.15</v>
      </c>
      <c r="I123" t="s">
        <v>190</v>
      </c>
    </row>
    <row r="124" spans="1:9" x14ac:dyDescent="0.25">
      <c r="A124">
        <f t="shared" si="3"/>
        <v>123</v>
      </c>
      <c r="B124" t="s">
        <v>71</v>
      </c>
      <c r="C124" t="s">
        <v>452</v>
      </c>
      <c r="D124" t="s">
        <v>189</v>
      </c>
      <c r="E124">
        <v>13</v>
      </c>
      <c r="F124">
        <v>26.45</v>
      </c>
      <c r="G124">
        <f t="shared" si="2"/>
        <v>343.84999999999997</v>
      </c>
      <c r="H124">
        <v>343.84999999999997</v>
      </c>
      <c r="I124" t="s">
        <v>190</v>
      </c>
    </row>
    <row r="125" spans="1:9" x14ac:dyDescent="0.25">
      <c r="A125">
        <f t="shared" si="3"/>
        <v>124</v>
      </c>
      <c r="B125" t="s">
        <v>71</v>
      </c>
      <c r="C125" t="s">
        <v>453</v>
      </c>
      <c r="D125" t="s">
        <v>189</v>
      </c>
      <c r="E125">
        <v>20</v>
      </c>
      <c r="F125">
        <v>26.45</v>
      </c>
      <c r="G125">
        <f t="shared" si="2"/>
        <v>529</v>
      </c>
      <c r="H125">
        <v>529</v>
      </c>
      <c r="I125" t="s">
        <v>190</v>
      </c>
    </row>
    <row r="126" spans="1:9" x14ac:dyDescent="0.25">
      <c r="A126">
        <f t="shared" si="3"/>
        <v>125</v>
      </c>
      <c r="B126" t="s">
        <v>71</v>
      </c>
      <c r="C126" t="s">
        <v>454</v>
      </c>
      <c r="D126" t="s">
        <v>189</v>
      </c>
      <c r="E126">
        <v>17</v>
      </c>
      <c r="F126">
        <v>26.45</v>
      </c>
      <c r="G126">
        <f t="shared" si="2"/>
        <v>449.65</v>
      </c>
      <c r="H126">
        <v>449.65</v>
      </c>
      <c r="I126" t="s">
        <v>190</v>
      </c>
    </row>
    <row r="127" spans="1:9" x14ac:dyDescent="0.25">
      <c r="A127">
        <f t="shared" si="3"/>
        <v>126</v>
      </c>
      <c r="B127" t="s">
        <v>71</v>
      </c>
      <c r="C127" t="s">
        <v>455</v>
      </c>
      <c r="D127" t="s">
        <v>189</v>
      </c>
      <c r="E127">
        <v>7</v>
      </c>
      <c r="F127">
        <v>26.45</v>
      </c>
      <c r="G127">
        <f t="shared" si="2"/>
        <v>185.15</v>
      </c>
      <c r="H127">
        <v>185.15</v>
      </c>
      <c r="I127" t="s">
        <v>190</v>
      </c>
    </row>
    <row r="128" spans="1:9" x14ac:dyDescent="0.25">
      <c r="A128">
        <f t="shared" si="3"/>
        <v>127</v>
      </c>
      <c r="B128" t="s">
        <v>71</v>
      </c>
      <c r="C128" t="s">
        <v>456</v>
      </c>
      <c r="D128" t="s">
        <v>189</v>
      </c>
      <c r="E128">
        <v>7</v>
      </c>
      <c r="F128">
        <v>26.45</v>
      </c>
      <c r="G128">
        <f t="shared" si="2"/>
        <v>185.15</v>
      </c>
      <c r="H128">
        <v>185.15</v>
      </c>
      <c r="I128" t="s">
        <v>190</v>
      </c>
    </row>
    <row r="129" spans="1:9" x14ac:dyDescent="0.25">
      <c r="A129">
        <f t="shared" si="3"/>
        <v>128</v>
      </c>
      <c r="B129" t="s">
        <v>71</v>
      </c>
      <c r="C129" t="s">
        <v>457</v>
      </c>
      <c r="D129" t="s">
        <v>189</v>
      </c>
      <c r="E129">
        <v>2</v>
      </c>
      <c r="F129">
        <v>26.45</v>
      </c>
      <c r="G129">
        <f t="shared" si="2"/>
        <v>52.9</v>
      </c>
      <c r="H129">
        <v>52.9</v>
      </c>
      <c r="I129" t="s">
        <v>190</v>
      </c>
    </row>
    <row r="130" spans="1:9" x14ac:dyDescent="0.25">
      <c r="A130">
        <f t="shared" si="3"/>
        <v>129</v>
      </c>
      <c r="B130" t="s">
        <v>71</v>
      </c>
      <c r="C130" t="s">
        <v>458</v>
      </c>
      <c r="D130" t="s">
        <v>189</v>
      </c>
      <c r="E130">
        <v>2</v>
      </c>
      <c r="F130">
        <v>26.45</v>
      </c>
      <c r="G130">
        <f t="shared" ref="G130:G193" si="4">E130*F130</f>
        <v>52.9</v>
      </c>
      <c r="H130">
        <v>52.9</v>
      </c>
      <c r="I130" t="s">
        <v>190</v>
      </c>
    </row>
    <row r="131" spans="1:9" x14ac:dyDescent="0.25">
      <c r="A131">
        <f t="shared" si="3"/>
        <v>130</v>
      </c>
      <c r="B131" t="s">
        <v>71</v>
      </c>
      <c r="C131" t="s">
        <v>459</v>
      </c>
      <c r="D131" t="s">
        <v>189</v>
      </c>
      <c r="E131">
        <v>19</v>
      </c>
      <c r="F131">
        <v>26.45</v>
      </c>
      <c r="G131">
        <f t="shared" si="4"/>
        <v>502.55</v>
      </c>
      <c r="H131">
        <v>502.55</v>
      </c>
      <c r="I131" t="s">
        <v>190</v>
      </c>
    </row>
    <row r="132" spans="1:9" x14ac:dyDescent="0.25">
      <c r="A132">
        <f t="shared" ref="A132:A195" si="5">A131+1</f>
        <v>131</v>
      </c>
      <c r="B132" t="s">
        <v>71</v>
      </c>
      <c r="C132" t="s">
        <v>460</v>
      </c>
      <c r="D132" t="s">
        <v>189</v>
      </c>
      <c r="E132">
        <v>17</v>
      </c>
      <c r="F132">
        <v>26.45</v>
      </c>
      <c r="G132">
        <f t="shared" si="4"/>
        <v>449.65</v>
      </c>
      <c r="H132">
        <v>449.65</v>
      </c>
      <c r="I132" t="s">
        <v>190</v>
      </c>
    </row>
    <row r="133" spans="1:9" x14ac:dyDescent="0.25">
      <c r="A133">
        <f t="shared" si="5"/>
        <v>132</v>
      </c>
      <c r="B133" t="s">
        <v>71</v>
      </c>
      <c r="C133" t="s">
        <v>461</v>
      </c>
      <c r="D133" t="s">
        <v>189</v>
      </c>
      <c r="E133">
        <v>13</v>
      </c>
      <c r="F133">
        <v>26.45</v>
      </c>
      <c r="G133">
        <f t="shared" si="4"/>
        <v>343.84999999999997</v>
      </c>
      <c r="H133">
        <v>343.84999999999997</v>
      </c>
      <c r="I133" t="s">
        <v>190</v>
      </c>
    </row>
    <row r="134" spans="1:9" x14ac:dyDescent="0.25">
      <c r="A134">
        <f t="shared" si="5"/>
        <v>133</v>
      </c>
      <c r="B134" t="s">
        <v>71</v>
      </c>
      <c r="C134" t="s">
        <v>462</v>
      </c>
      <c r="D134" t="s">
        <v>189</v>
      </c>
      <c r="E134">
        <v>20</v>
      </c>
      <c r="F134">
        <v>26.45</v>
      </c>
      <c r="G134">
        <f t="shared" si="4"/>
        <v>529</v>
      </c>
      <c r="H134">
        <v>529</v>
      </c>
      <c r="I134" t="s">
        <v>190</v>
      </c>
    </row>
    <row r="135" spans="1:9" x14ac:dyDescent="0.25">
      <c r="A135">
        <f t="shared" si="5"/>
        <v>134</v>
      </c>
      <c r="B135" t="s">
        <v>71</v>
      </c>
      <c r="C135" t="s">
        <v>436</v>
      </c>
      <c r="D135" t="s">
        <v>189</v>
      </c>
      <c r="E135">
        <v>1</v>
      </c>
      <c r="F135">
        <v>32.6</v>
      </c>
      <c r="G135">
        <f t="shared" si="4"/>
        <v>32.6</v>
      </c>
      <c r="H135">
        <v>32.6</v>
      </c>
      <c r="I135" t="s">
        <v>313</v>
      </c>
    </row>
    <row r="136" spans="1:9" x14ac:dyDescent="0.25">
      <c r="A136">
        <f t="shared" si="5"/>
        <v>135</v>
      </c>
      <c r="B136" t="s">
        <v>71</v>
      </c>
      <c r="C136" t="s">
        <v>443</v>
      </c>
      <c r="D136" t="s">
        <v>189</v>
      </c>
      <c r="E136">
        <v>5</v>
      </c>
      <c r="F136">
        <v>32.6</v>
      </c>
      <c r="G136">
        <f t="shared" si="4"/>
        <v>163</v>
      </c>
      <c r="H136">
        <v>163</v>
      </c>
      <c r="I136" t="s">
        <v>313</v>
      </c>
    </row>
    <row r="137" spans="1:9" x14ac:dyDescent="0.25">
      <c r="A137">
        <f t="shared" si="5"/>
        <v>136</v>
      </c>
      <c r="B137" t="s">
        <v>71</v>
      </c>
      <c r="C137" t="s">
        <v>445</v>
      </c>
      <c r="D137" t="s">
        <v>189</v>
      </c>
      <c r="E137">
        <v>2</v>
      </c>
      <c r="F137">
        <v>32.6</v>
      </c>
      <c r="G137">
        <f t="shared" si="4"/>
        <v>65.2</v>
      </c>
      <c r="H137">
        <v>65.2</v>
      </c>
      <c r="I137" t="s">
        <v>313</v>
      </c>
    </row>
    <row r="138" spans="1:9" x14ac:dyDescent="0.25">
      <c r="A138">
        <f t="shared" si="5"/>
        <v>137</v>
      </c>
      <c r="B138" t="s">
        <v>71</v>
      </c>
      <c r="C138" t="s">
        <v>447</v>
      </c>
      <c r="D138" t="s">
        <v>189</v>
      </c>
      <c r="E138">
        <v>5</v>
      </c>
      <c r="F138">
        <v>32.6</v>
      </c>
      <c r="G138">
        <f t="shared" si="4"/>
        <v>163</v>
      </c>
      <c r="H138">
        <v>163</v>
      </c>
      <c r="I138" t="s">
        <v>313</v>
      </c>
    </row>
    <row r="139" spans="1:9" x14ac:dyDescent="0.25">
      <c r="A139">
        <f t="shared" si="5"/>
        <v>138</v>
      </c>
      <c r="B139" t="s">
        <v>71</v>
      </c>
      <c r="C139" t="s">
        <v>449</v>
      </c>
      <c r="D139" t="s">
        <v>189</v>
      </c>
      <c r="E139">
        <v>1</v>
      </c>
      <c r="F139">
        <v>32.6</v>
      </c>
      <c r="G139">
        <f t="shared" si="4"/>
        <v>32.6</v>
      </c>
      <c r="H139">
        <v>32.6</v>
      </c>
      <c r="I139" t="s">
        <v>313</v>
      </c>
    </row>
    <row r="140" spans="1:9" x14ac:dyDescent="0.25">
      <c r="A140">
        <f t="shared" si="5"/>
        <v>139</v>
      </c>
      <c r="B140" t="s">
        <v>71</v>
      </c>
      <c r="C140" t="s">
        <v>450</v>
      </c>
      <c r="D140" t="s">
        <v>189</v>
      </c>
      <c r="E140">
        <v>1</v>
      </c>
      <c r="F140">
        <v>32.6</v>
      </c>
      <c r="G140">
        <f t="shared" si="4"/>
        <v>32.6</v>
      </c>
      <c r="H140">
        <v>32.6</v>
      </c>
      <c r="I140" t="s">
        <v>313</v>
      </c>
    </row>
    <row r="141" spans="1:9" x14ac:dyDescent="0.25">
      <c r="A141">
        <f t="shared" si="5"/>
        <v>140</v>
      </c>
      <c r="B141" t="s">
        <v>71</v>
      </c>
      <c r="C141" t="s">
        <v>454</v>
      </c>
      <c r="D141" t="s">
        <v>189</v>
      </c>
      <c r="E141">
        <v>1</v>
      </c>
      <c r="F141">
        <v>32.6</v>
      </c>
      <c r="G141">
        <f t="shared" si="4"/>
        <v>32.6</v>
      </c>
      <c r="H141">
        <v>32.6</v>
      </c>
      <c r="I141" t="s">
        <v>313</v>
      </c>
    </row>
    <row r="142" spans="1:9" x14ac:dyDescent="0.25">
      <c r="A142">
        <f t="shared" si="5"/>
        <v>141</v>
      </c>
      <c r="B142" t="s">
        <v>71</v>
      </c>
      <c r="C142" t="s">
        <v>456</v>
      </c>
      <c r="D142" t="s">
        <v>189</v>
      </c>
      <c r="E142">
        <v>1</v>
      </c>
      <c r="F142">
        <v>32.6</v>
      </c>
      <c r="G142">
        <f t="shared" si="4"/>
        <v>32.6</v>
      </c>
      <c r="H142">
        <v>32.6</v>
      </c>
      <c r="I142" t="s">
        <v>313</v>
      </c>
    </row>
    <row r="143" spans="1:9" x14ac:dyDescent="0.25">
      <c r="A143">
        <f t="shared" si="5"/>
        <v>142</v>
      </c>
      <c r="B143" t="s">
        <v>71</v>
      </c>
      <c r="C143" t="s">
        <v>463</v>
      </c>
      <c r="D143" t="s">
        <v>189</v>
      </c>
      <c r="E143">
        <v>1</v>
      </c>
      <c r="F143">
        <v>32.6</v>
      </c>
      <c r="G143">
        <f t="shared" si="4"/>
        <v>32.6</v>
      </c>
      <c r="H143">
        <v>32.6</v>
      </c>
      <c r="I143" t="s">
        <v>313</v>
      </c>
    </row>
    <row r="144" spans="1:9" x14ac:dyDescent="0.25">
      <c r="A144">
        <f t="shared" si="5"/>
        <v>143</v>
      </c>
      <c r="B144" t="s">
        <v>71</v>
      </c>
      <c r="C144" t="s">
        <v>439</v>
      </c>
      <c r="D144" t="s">
        <v>189</v>
      </c>
      <c r="E144">
        <v>2</v>
      </c>
      <c r="F144">
        <v>32.6</v>
      </c>
      <c r="G144">
        <f t="shared" si="4"/>
        <v>65.2</v>
      </c>
      <c r="H144">
        <v>65.2</v>
      </c>
      <c r="I144" t="s">
        <v>190</v>
      </c>
    </row>
    <row r="145" spans="1:9" x14ac:dyDescent="0.25">
      <c r="A145">
        <f t="shared" si="5"/>
        <v>144</v>
      </c>
      <c r="B145" t="s">
        <v>35</v>
      </c>
      <c r="C145" t="s">
        <v>464</v>
      </c>
      <c r="D145" t="s">
        <v>465</v>
      </c>
      <c r="E145">
        <v>18</v>
      </c>
      <c r="F145">
        <v>26.45</v>
      </c>
      <c r="G145">
        <f t="shared" si="4"/>
        <v>476.09999999999997</v>
      </c>
      <c r="H145">
        <v>476.09999999999997</v>
      </c>
      <c r="I145" t="s">
        <v>190</v>
      </c>
    </row>
    <row r="146" spans="1:9" x14ac:dyDescent="0.25">
      <c r="A146">
        <f t="shared" si="5"/>
        <v>145</v>
      </c>
      <c r="B146" t="s">
        <v>35</v>
      </c>
      <c r="C146" t="s">
        <v>466</v>
      </c>
      <c r="D146" t="s">
        <v>467</v>
      </c>
      <c r="E146">
        <v>19</v>
      </c>
      <c r="F146">
        <v>26.45</v>
      </c>
      <c r="G146">
        <f t="shared" si="4"/>
        <v>502.55</v>
      </c>
      <c r="H146">
        <v>502.55</v>
      </c>
      <c r="I146" t="s">
        <v>190</v>
      </c>
    </row>
    <row r="147" spans="1:9" x14ac:dyDescent="0.25">
      <c r="A147">
        <f t="shared" si="5"/>
        <v>146</v>
      </c>
      <c r="B147" t="s">
        <v>35</v>
      </c>
      <c r="C147" t="s">
        <v>466</v>
      </c>
      <c r="D147" t="s">
        <v>468</v>
      </c>
      <c r="E147">
        <v>20</v>
      </c>
      <c r="F147">
        <v>26.45</v>
      </c>
      <c r="G147">
        <f t="shared" si="4"/>
        <v>529</v>
      </c>
      <c r="H147">
        <v>529</v>
      </c>
      <c r="I147" t="s">
        <v>190</v>
      </c>
    </row>
    <row r="148" spans="1:9" x14ac:dyDescent="0.25">
      <c r="A148">
        <f t="shared" si="5"/>
        <v>147</v>
      </c>
      <c r="B148" t="s">
        <v>35</v>
      </c>
      <c r="C148" t="s">
        <v>466</v>
      </c>
      <c r="D148" t="s">
        <v>469</v>
      </c>
      <c r="E148">
        <v>20</v>
      </c>
      <c r="F148">
        <v>26.45</v>
      </c>
      <c r="G148">
        <f t="shared" si="4"/>
        <v>529</v>
      </c>
      <c r="H148">
        <v>529</v>
      </c>
      <c r="I148" t="s">
        <v>190</v>
      </c>
    </row>
    <row r="149" spans="1:9" x14ac:dyDescent="0.25">
      <c r="A149">
        <f t="shared" si="5"/>
        <v>148</v>
      </c>
      <c r="B149" t="s">
        <v>35</v>
      </c>
      <c r="C149" t="s">
        <v>466</v>
      </c>
      <c r="D149" t="s">
        <v>470</v>
      </c>
      <c r="E149">
        <v>20</v>
      </c>
      <c r="F149">
        <v>26.45</v>
      </c>
      <c r="G149">
        <f t="shared" si="4"/>
        <v>529</v>
      </c>
      <c r="H149">
        <v>529</v>
      </c>
      <c r="I149" t="s">
        <v>190</v>
      </c>
    </row>
    <row r="150" spans="1:9" x14ac:dyDescent="0.25">
      <c r="A150">
        <f t="shared" si="5"/>
        <v>149</v>
      </c>
      <c r="B150" t="s">
        <v>35</v>
      </c>
      <c r="C150" t="s">
        <v>466</v>
      </c>
      <c r="D150" t="s">
        <v>471</v>
      </c>
      <c r="E150">
        <v>20</v>
      </c>
      <c r="F150">
        <v>26.45</v>
      </c>
      <c r="G150">
        <f t="shared" si="4"/>
        <v>529</v>
      </c>
      <c r="H150">
        <v>529</v>
      </c>
      <c r="I150" t="s">
        <v>190</v>
      </c>
    </row>
    <row r="151" spans="1:9" x14ac:dyDescent="0.25">
      <c r="A151">
        <f t="shared" si="5"/>
        <v>150</v>
      </c>
      <c r="B151" t="s">
        <v>35</v>
      </c>
      <c r="C151" t="s">
        <v>466</v>
      </c>
      <c r="D151" t="s">
        <v>472</v>
      </c>
      <c r="E151">
        <v>20</v>
      </c>
      <c r="F151">
        <v>26.45</v>
      </c>
      <c r="G151">
        <f t="shared" si="4"/>
        <v>529</v>
      </c>
      <c r="H151">
        <v>529</v>
      </c>
      <c r="I151" t="s">
        <v>190</v>
      </c>
    </row>
    <row r="152" spans="1:9" x14ac:dyDescent="0.25">
      <c r="A152">
        <f t="shared" si="5"/>
        <v>151</v>
      </c>
      <c r="B152" t="s">
        <v>35</v>
      </c>
      <c r="C152" t="s">
        <v>466</v>
      </c>
      <c r="D152" t="s">
        <v>473</v>
      </c>
      <c r="E152">
        <v>20</v>
      </c>
      <c r="F152">
        <v>26.45</v>
      </c>
      <c r="G152">
        <f t="shared" si="4"/>
        <v>529</v>
      </c>
      <c r="H152">
        <v>529</v>
      </c>
      <c r="I152" t="s">
        <v>190</v>
      </c>
    </row>
    <row r="153" spans="1:9" x14ac:dyDescent="0.25">
      <c r="A153">
        <f t="shared" si="5"/>
        <v>152</v>
      </c>
      <c r="B153" t="s">
        <v>35</v>
      </c>
      <c r="C153" t="s">
        <v>466</v>
      </c>
      <c r="D153" t="s">
        <v>474</v>
      </c>
      <c r="E153">
        <v>20</v>
      </c>
      <c r="F153">
        <v>26.45</v>
      </c>
      <c r="G153">
        <f t="shared" si="4"/>
        <v>529</v>
      </c>
      <c r="H153">
        <v>529</v>
      </c>
      <c r="I153" t="s">
        <v>190</v>
      </c>
    </row>
    <row r="154" spans="1:9" x14ac:dyDescent="0.25">
      <c r="A154">
        <f t="shared" si="5"/>
        <v>153</v>
      </c>
      <c r="B154" t="s">
        <v>35</v>
      </c>
      <c r="C154" t="s">
        <v>466</v>
      </c>
      <c r="D154" t="s">
        <v>475</v>
      </c>
      <c r="E154">
        <v>18</v>
      </c>
      <c r="F154">
        <v>26.45</v>
      </c>
      <c r="G154">
        <f t="shared" si="4"/>
        <v>476.09999999999997</v>
      </c>
      <c r="H154">
        <v>476.09999999999997</v>
      </c>
      <c r="I154" t="s">
        <v>190</v>
      </c>
    </row>
    <row r="155" spans="1:9" x14ac:dyDescent="0.25">
      <c r="A155">
        <f t="shared" si="5"/>
        <v>154</v>
      </c>
      <c r="B155" t="s">
        <v>35</v>
      </c>
      <c r="C155" t="s">
        <v>476</v>
      </c>
      <c r="D155" t="s">
        <v>477</v>
      </c>
      <c r="E155">
        <v>20</v>
      </c>
      <c r="F155">
        <v>26.45</v>
      </c>
      <c r="G155">
        <f t="shared" si="4"/>
        <v>529</v>
      </c>
      <c r="H155">
        <v>529</v>
      </c>
      <c r="I155" t="s">
        <v>190</v>
      </c>
    </row>
    <row r="156" spans="1:9" x14ac:dyDescent="0.25">
      <c r="A156">
        <f t="shared" si="5"/>
        <v>155</v>
      </c>
      <c r="B156" t="s">
        <v>35</v>
      </c>
      <c r="C156" t="s">
        <v>476</v>
      </c>
      <c r="D156" t="s">
        <v>478</v>
      </c>
      <c r="E156">
        <v>20</v>
      </c>
      <c r="F156">
        <v>26.45</v>
      </c>
      <c r="G156">
        <f t="shared" si="4"/>
        <v>529</v>
      </c>
      <c r="H156">
        <v>529</v>
      </c>
      <c r="I156" t="s">
        <v>190</v>
      </c>
    </row>
    <row r="157" spans="1:9" x14ac:dyDescent="0.25">
      <c r="A157">
        <f t="shared" si="5"/>
        <v>156</v>
      </c>
      <c r="B157" t="s">
        <v>35</v>
      </c>
      <c r="C157" t="s">
        <v>359</v>
      </c>
      <c r="D157" t="s">
        <v>479</v>
      </c>
      <c r="E157">
        <v>20</v>
      </c>
      <c r="F157">
        <v>26.45</v>
      </c>
      <c r="G157">
        <f t="shared" si="4"/>
        <v>529</v>
      </c>
      <c r="H157">
        <v>529</v>
      </c>
      <c r="I157" t="s">
        <v>190</v>
      </c>
    </row>
    <row r="158" spans="1:9" x14ac:dyDescent="0.25">
      <c r="A158">
        <f t="shared" si="5"/>
        <v>157</v>
      </c>
      <c r="B158" t="s">
        <v>35</v>
      </c>
      <c r="C158" t="s">
        <v>480</v>
      </c>
      <c r="D158" t="s">
        <v>481</v>
      </c>
      <c r="E158">
        <v>20</v>
      </c>
      <c r="F158">
        <v>26.45</v>
      </c>
      <c r="G158">
        <f t="shared" si="4"/>
        <v>529</v>
      </c>
      <c r="H158">
        <v>529</v>
      </c>
      <c r="I158" t="s">
        <v>190</v>
      </c>
    </row>
    <row r="159" spans="1:9" x14ac:dyDescent="0.25">
      <c r="A159">
        <f t="shared" si="5"/>
        <v>158</v>
      </c>
      <c r="B159" t="s">
        <v>35</v>
      </c>
      <c r="C159" t="s">
        <v>482</v>
      </c>
      <c r="D159" t="s">
        <v>483</v>
      </c>
      <c r="E159">
        <v>20</v>
      </c>
      <c r="F159">
        <v>26.45</v>
      </c>
      <c r="G159">
        <f t="shared" si="4"/>
        <v>529</v>
      </c>
      <c r="H159">
        <v>529</v>
      </c>
      <c r="I159" t="s">
        <v>190</v>
      </c>
    </row>
    <row r="160" spans="1:9" x14ac:dyDescent="0.25">
      <c r="A160">
        <f t="shared" si="5"/>
        <v>159</v>
      </c>
      <c r="B160" t="s">
        <v>35</v>
      </c>
      <c r="C160" t="s">
        <v>482</v>
      </c>
      <c r="D160" t="s">
        <v>484</v>
      </c>
      <c r="E160">
        <v>20</v>
      </c>
      <c r="F160">
        <v>26.45</v>
      </c>
      <c r="G160">
        <f t="shared" si="4"/>
        <v>529</v>
      </c>
      <c r="H160">
        <v>529</v>
      </c>
      <c r="I160" t="s">
        <v>190</v>
      </c>
    </row>
    <row r="161" spans="1:9" x14ac:dyDescent="0.25">
      <c r="A161">
        <f t="shared" si="5"/>
        <v>160</v>
      </c>
      <c r="B161" t="s">
        <v>35</v>
      </c>
      <c r="C161" t="s">
        <v>485</v>
      </c>
      <c r="D161" t="s">
        <v>479</v>
      </c>
      <c r="E161">
        <v>20</v>
      </c>
      <c r="F161">
        <v>26.45</v>
      </c>
      <c r="G161">
        <f t="shared" si="4"/>
        <v>529</v>
      </c>
      <c r="H161">
        <v>529</v>
      </c>
      <c r="I161" t="s">
        <v>190</v>
      </c>
    </row>
    <row r="162" spans="1:9" x14ac:dyDescent="0.25">
      <c r="A162">
        <f t="shared" si="5"/>
        <v>161</v>
      </c>
      <c r="B162" t="s">
        <v>35</v>
      </c>
      <c r="C162" t="s">
        <v>486</v>
      </c>
      <c r="D162" t="s">
        <v>465</v>
      </c>
      <c r="E162">
        <v>20</v>
      </c>
      <c r="F162">
        <v>26.45</v>
      </c>
      <c r="G162">
        <f t="shared" si="4"/>
        <v>529</v>
      </c>
      <c r="H162">
        <v>529</v>
      </c>
      <c r="I162" t="s">
        <v>313</v>
      </c>
    </row>
    <row r="163" spans="1:9" x14ac:dyDescent="0.25">
      <c r="A163">
        <f t="shared" si="5"/>
        <v>162</v>
      </c>
      <c r="B163" t="s">
        <v>35</v>
      </c>
      <c r="C163" t="s">
        <v>476</v>
      </c>
      <c r="D163" t="s">
        <v>477</v>
      </c>
      <c r="E163">
        <v>10</v>
      </c>
      <c r="F163">
        <v>32.6</v>
      </c>
      <c r="G163">
        <f t="shared" si="4"/>
        <v>326</v>
      </c>
      <c r="H163">
        <v>326</v>
      </c>
      <c r="I163" t="s">
        <v>313</v>
      </c>
    </row>
    <row r="164" spans="1:9" x14ac:dyDescent="0.25">
      <c r="A164">
        <f t="shared" si="5"/>
        <v>163</v>
      </c>
      <c r="B164" t="s">
        <v>35</v>
      </c>
      <c r="C164" t="s">
        <v>476</v>
      </c>
      <c r="D164" t="s">
        <v>478</v>
      </c>
      <c r="E164">
        <v>10</v>
      </c>
      <c r="F164">
        <v>32.6</v>
      </c>
      <c r="G164">
        <f t="shared" si="4"/>
        <v>326</v>
      </c>
      <c r="H164">
        <v>326</v>
      </c>
      <c r="I164" t="s">
        <v>313</v>
      </c>
    </row>
    <row r="165" spans="1:9" x14ac:dyDescent="0.25">
      <c r="A165">
        <f t="shared" si="5"/>
        <v>164</v>
      </c>
      <c r="B165" t="s">
        <v>35</v>
      </c>
      <c r="C165" t="s">
        <v>480</v>
      </c>
      <c r="D165" t="s">
        <v>481</v>
      </c>
      <c r="E165">
        <v>4</v>
      </c>
      <c r="F165">
        <v>32.6</v>
      </c>
      <c r="G165">
        <f t="shared" si="4"/>
        <v>130.4</v>
      </c>
      <c r="H165">
        <v>130.4</v>
      </c>
      <c r="I165" t="s">
        <v>313</v>
      </c>
    </row>
    <row r="166" spans="1:9" x14ac:dyDescent="0.25">
      <c r="A166">
        <f t="shared" si="5"/>
        <v>165</v>
      </c>
      <c r="B166" t="s">
        <v>32</v>
      </c>
      <c r="C166" t="s">
        <v>500</v>
      </c>
      <c r="D166" t="s">
        <v>487</v>
      </c>
      <c r="E166">
        <v>20</v>
      </c>
      <c r="F166">
        <v>26.45</v>
      </c>
      <c r="G166">
        <f t="shared" si="4"/>
        <v>529</v>
      </c>
      <c r="H166">
        <v>529</v>
      </c>
      <c r="I166" t="s">
        <v>190</v>
      </c>
    </row>
    <row r="167" spans="1:9" x14ac:dyDescent="0.25">
      <c r="A167">
        <f t="shared" si="5"/>
        <v>166</v>
      </c>
      <c r="B167" t="s">
        <v>32</v>
      </c>
      <c r="C167" t="s">
        <v>501</v>
      </c>
      <c r="D167" t="s">
        <v>305</v>
      </c>
      <c r="E167">
        <v>20</v>
      </c>
      <c r="F167">
        <v>26.45</v>
      </c>
      <c r="G167">
        <f t="shared" si="4"/>
        <v>529</v>
      </c>
      <c r="H167">
        <v>529</v>
      </c>
      <c r="I167" t="s">
        <v>190</v>
      </c>
    </row>
    <row r="168" spans="1:9" x14ac:dyDescent="0.25">
      <c r="A168">
        <f t="shared" si="5"/>
        <v>167</v>
      </c>
      <c r="B168" t="s">
        <v>32</v>
      </c>
      <c r="C168" t="s">
        <v>502</v>
      </c>
      <c r="D168" t="s">
        <v>488</v>
      </c>
      <c r="E168">
        <v>20</v>
      </c>
      <c r="F168">
        <v>26.45</v>
      </c>
      <c r="G168">
        <f t="shared" si="4"/>
        <v>529</v>
      </c>
      <c r="H168">
        <v>529</v>
      </c>
      <c r="I168" t="s">
        <v>190</v>
      </c>
    </row>
    <row r="169" spans="1:9" x14ac:dyDescent="0.25">
      <c r="A169">
        <f t="shared" si="5"/>
        <v>168</v>
      </c>
      <c r="B169" t="s">
        <v>32</v>
      </c>
      <c r="C169" t="s">
        <v>502</v>
      </c>
      <c r="D169" t="s">
        <v>489</v>
      </c>
      <c r="E169">
        <v>18</v>
      </c>
      <c r="F169">
        <v>26.45</v>
      </c>
      <c r="G169">
        <f t="shared" si="4"/>
        <v>476.09999999999997</v>
      </c>
      <c r="H169">
        <v>476.09999999999997</v>
      </c>
      <c r="I169" t="s">
        <v>190</v>
      </c>
    </row>
    <row r="170" spans="1:9" x14ac:dyDescent="0.25">
      <c r="A170">
        <f t="shared" si="5"/>
        <v>169</v>
      </c>
      <c r="B170" t="s">
        <v>32</v>
      </c>
      <c r="C170" t="s">
        <v>503</v>
      </c>
      <c r="D170" t="s">
        <v>490</v>
      </c>
      <c r="E170">
        <v>12</v>
      </c>
      <c r="F170">
        <v>26.45</v>
      </c>
      <c r="G170">
        <f t="shared" si="4"/>
        <v>317.39999999999998</v>
      </c>
      <c r="H170">
        <v>317.39999999999998</v>
      </c>
      <c r="I170" t="s">
        <v>190</v>
      </c>
    </row>
    <row r="171" spans="1:9" x14ac:dyDescent="0.25">
      <c r="A171">
        <f t="shared" si="5"/>
        <v>170</v>
      </c>
      <c r="B171" t="s">
        <v>32</v>
      </c>
      <c r="C171" t="s">
        <v>503</v>
      </c>
      <c r="D171" t="s">
        <v>259</v>
      </c>
      <c r="E171">
        <v>12</v>
      </c>
      <c r="F171">
        <v>26.45</v>
      </c>
      <c r="G171">
        <f t="shared" si="4"/>
        <v>317.39999999999998</v>
      </c>
      <c r="H171">
        <v>317.39999999999998</v>
      </c>
      <c r="I171" t="s">
        <v>190</v>
      </c>
    </row>
    <row r="172" spans="1:9" x14ac:dyDescent="0.25">
      <c r="A172">
        <f t="shared" si="5"/>
        <v>171</v>
      </c>
      <c r="B172" t="s">
        <v>32</v>
      </c>
      <c r="C172" t="s">
        <v>503</v>
      </c>
      <c r="D172" t="s">
        <v>265</v>
      </c>
      <c r="E172">
        <v>13</v>
      </c>
      <c r="F172">
        <v>26.45</v>
      </c>
      <c r="G172">
        <f t="shared" si="4"/>
        <v>343.84999999999997</v>
      </c>
      <c r="H172">
        <v>343.84999999999997</v>
      </c>
      <c r="I172" t="s">
        <v>190</v>
      </c>
    </row>
    <row r="173" spans="1:9" x14ac:dyDescent="0.25">
      <c r="A173">
        <f t="shared" si="5"/>
        <v>172</v>
      </c>
      <c r="B173" t="s">
        <v>32</v>
      </c>
      <c r="C173" t="s">
        <v>504</v>
      </c>
      <c r="D173" t="s">
        <v>263</v>
      </c>
      <c r="E173">
        <v>3</v>
      </c>
      <c r="F173">
        <v>26.45</v>
      </c>
      <c r="G173">
        <f t="shared" si="4"/>
        <v>79.349999999999994</v>
      </c>
      <c r="H173">
        <v>79.349999999999994</v>
      </c>
      <c r="I173" t="s">
        <v>190</v>
      </c>
    </row>
    <row r="174" spans="1:9" x14ac:dyDescent="0.25">
      <c r="A174">
        <f t="shared" si="5"/>
        <v>173</v>
      </c>
      <c r="B174" t="s">
        <v>32</v>
      </c>
      <c r="C174" t="s">
        <v>505</v>
      </c>
      <c r="D174" t="s">
        <v>491</v>
      </c>
      <c r="E174">
        <v>2</v>
      </c>
      <c r="F174">
        <v>26.45</v>
      </c>
      <c r="G174">
        <f t="shared" si="4"/>
        <v>52.9</v>
      </c>
      <c r="H174">
        <v>52.9</v>
      </c>
      <c r="I174" t="s">
        <v>190</v>
      </c>
    </row>
    <row r="175" spans="1:9" x14ac:dyDescent="0.25">
      <c r="A175">
        <f t="shared" si="5"/>
        <v>174</v>
      </c>
      <c r="B175" t="s">
        <v>32</v>
      </c>
      <c r="C175" t="s">
        <v>506</v>
      </c>
      <c r="D175" t="s">
        <v>491</v>
      </c>
      <c r="E175">
        <v>2</v>
      </c>
      <c r="F175">
        <v>26.45</v>
      </c>
      <c r="G175">
        <f t="shared" si="4"/>
        <v>52.9</v>
      </c>
      <c r="H175">
        <v>52.9</v>
      </c>
      <c r="I175" t="s">
        <v>190</v>
      </c>
    </row>
    <row r="176" spans="1:9" x14ac:dyDescent="0.25">
      <c r="A176">
        <f t="shared" si="5"/>
        <v>175</v>
      </c>
      <c r="B176" t="s">
        <v>32</v>
      </c>
      <c r="C176" t="s">
        <v>507</v>
      </c>
      <c r="D176" t="s">
        <v>492</v>
      </c>
      <c r="E176">
        <v>5</v>
      </c>
      <c r="F176">
        <v>26.45</v>
      </c>
      <c r="G176">
        <f t="shared" si="4"/>
        <v>132.25</v>
      </c>
      <c r="H176">
        <v>132.25</v>
      </c>
      <c r="I176" t="s">
        <v>190</v>
      </c>
    </row>
    <row r="177" spans="1:9" x14ac:dyDescent="0.25">
      <c r="A177">
        <f t="shared" si="5"/>
        <v>176</v>
      </c>
      <c r="B177" t="s">
        <v>32</v>
      </c>
      <c r="C177" t="s">
        <v>506</v>
      </c>
      <c r="D177" t="s">
        <v>492</v>
      </c>
      <c r="E177">
        <v>1</v>
      </c>
      <c r="F177">
        <v>26.45</v>
      </c>
      <c r="G177">
        <f t="shared" si="4"/>
        <v>26.45</v>
      </c>
      <c r="H177">
        <v>26.45</v>
      </c>
      <c r="I177" t="s">
        <v>190</v>
      </c>
    </row>
    <row r="178" spans="1:9" x14ac:dyDescent="0.25">
      <c r="A178">
        <f t="shared" si="5"/>
        <v>177</v>
      </c>
      <c r="B178" t="s">
        <v>32</v>
      </c>
      <c r="C178" t="s">
        <v>507</v>
      </c>
      <c r="D178" t="s">
        <v>490</v>
      </c>
      <c r="E178">
        <v>4</v>
      </c>
      <c r="F178">
        <v>26.45</v>
      </c>
      <c r="G178">
        <f t="shared" si="4"/>
        <v>105.8</v>
      </c>
      <c r="H178">
        <v>105.8</v>
      </c>
      <c r="I178" t="s">
        <v>190</v>
      </c>
    </row>
    <row r="179" spans="1:9" x14ac:dyDescent="0.25">
      <c r="A179">
        <f t="shared" si="5"/>
        <v>178</v>
      </c>
      <c r="B179" t="s">
        <v>32</v>
      </c>
      <c r="C179" t="s">
        <v>508</v>
      </c>
      <c r="D179" t="s">
        <v>490</v>
      </c>
      <c r="E179">
        <v>4</v>
      </c>
      <c r="F179">
        <v>26.45</v>
      </c>
      <c r="G179">
        <f t="shared" si="4"/>
        <v>105.8</v>
      </c>
      <c r="H179">
        <v>105.8</v>
      </c>
      <c r="I179" t="s">
        <v>190</v>
      </c>
    </row>
    <row r="180" spans="1:9" x14ac:dyDescent="0.25">
      <c r="A180">
        <f t="shared" si="5"/>
        <v>179</v>
      </c>
      <c r="B180" t="s">
        <v>32</v>
      </c>
      <c r="C180" t="s">
        <v>507</v>
      </c>
      <c r="D180" t="s">
        <v>260</v>
      </c>
      <c r="E180">
        <v>3</v>
      </c>
      <c r="F180">
        <v>26.45</v>
      </c>
      <c r="G180">
        <f t="shared" si="4"/>
        <v>79.349999999999994</v>
      </c>
      <c r="H180">
        <v>79.349999999999994</v>
      </c>
      <c r="I180" t="s">
        <v>190</v>
      </c>
    </row>
    <row r="181" spans="1:9" x14ac:dyDescent="0.25">
      <c r="A181">
        <f t="shared" si="5"/>
        <v>180</v>
      </c>
      <c r="B181" t="s">
        <v>32</v>
      </c>
      <c r="C181" t="s">
        <v>508</v>
      </c>
      <c r="D181" t="s">
        <v>260</v>
      </c>
      <c r="E181">
        <v>3</v>
      </c>
      <c r="F181">
        <v>26.45</v>
      </c>
      <c r="G181">
        <f t="shared" si="4"/>
        <v>79.349999999999994</v>
      </c>
      <c r="H181">
        <v>79.349999999999994</v>
      </c>
      <c r="I181" t="s">
        <v>190</v>
      </c>
    </row>
    <row r="182" spans="1:9" x14ac:dyDescent="0.25">
      <c r="A182">
        <f t="shared" si="5"/>
        <v>181</v>
      </c>
      <c r="B182" t="s">
        <v>32</v>
      </c>
      <c r="C182" t="s">
        <v>506</v>
      </c>
      <c r="D182" t="s">
        <v>254</v>
      </c>
      <c r="E182">
        <v>4</v>
      </c>
      <c r="F182">
        <v>26.45</v>
      </c>
      <c r="G182">
        <f t="shared" si="4"/>
        <v>105.8</v>
      </c>
      <c r="H182">
        <v>105.8</v>
      </c>
      <c r="I182" t="s">
        <v>190</v>
      </c>
    </row>
    <row r="183" spans="1:9" x14ac:dyDescent="0.25">
      <c r="A183">
        <f t="shared" si="5"/>
        <v>182</v>
      </c>
      <c r="B183" t="s">
        <v>32</v>
      </c>
      <c r="C183" t="s">
        <v>509</v>
      </c>
      <c r="D183" t="s">
        <v>493</v>
      </c>
      <c r="E183">
        <v>3</v>
      </c>
      <c r="F183">
        <v>26.45</v>
      </c>
      <c r="G183">
        <f t="shared" si="4"/>
        <v>79.349999999999994</v>
      </c>
      <c r="H183">
        <v>79.349999999999994</v>
      </c>
      <c r="I183" t="s">
        <v>190</v>
      </c>
    </row>
    <row r="184" spans="1:9" x14ac:dyDescent="0.25">
      <c r="A184">
        <f t="shared" si="5"/>
        <v>183</v>
      </c>
      <c r="B184" t="s">
        <v>32</v>
      </c>
      <c r="C184" t="s">
        <v>510</v>
      </c>
      <c r="D184" t="s">
        <v>259</v>
      </c>
      <c r="E184">
        <v>3</v>
      </c>
      <c r="F184">
        <v>26.45</v>
      </c>
      <c r="G184">
        <f t="shared" si="4"/>
        <v>79.349999999999994</v>
      </c>
      <c r="H184">
        <v>79.349999999999994</v>
      </c>
      <c r="I184" t="s">
        <v>190</v>
      </c>
    </row>
    <row r="185" spans="1:9" x14ac:dyDescent="0.25">
      <c r="A185">
        <f t="shared" si="5"/>
        <v>184</v>
      </c>
      <c r="B185" t="s">
        <v>32</v>
      </c>
      <c r="C185" t="s">
        <v>506</v>
      </c>
      <c r="D185" t="s">
        <v>494</v>
      </c>
      <c r="E185">
        <v>3</v>
      </c>
      <c r="F185">
        <v>26.45</v>
      </c>
      <c r="G185">
        <f t="shared" si="4"/>
        <v>79.349999999999994</v>
      </c>
      <c r="H185">
        <v>79.349999999999994</v>
      </c>
      <c r="I185" t="s">
        <v>190</v>
      </c>
    </row>
    <row r="186" spans="1:9" x14ac:dyDescent="0.25">
      <c r="A186">
        <f t="shared" si="5"/>
        <v>185</v>
      </c>
      <c r="B186" t="s">
        <v>32</v>
      </c>
      <c r="C186" t="s">
        <v>506</v>
      </c>
      <c r="D186" t="s">
        <v>495</v>
      </c>
      <c r="E186">
        <v>3</v>
      </c>
      <c r="F186">
        <v>26.45</v>
      </c>
      <c r="G186">
        <f t="shared" si="4"/>
        <v>79.349999999999994</v>
      </c>
      <c r="H186">
        <v>79.349999999999994</v>
      </c>
      <c r="I186" t="s">
        <v>190</v>
      </c>
    </row>
    <row r="187" spans="1:9" x14ac:dyDescent="0.25">
      <c r="A187">
        <f t="shared" si="5"/>
        <v>186</v>
      </c>
      <c r="B187" t="s">
        <v>32</v>
      </c>
      <c r="C187" t="s">
        <v>510</v>
      </c>
      <c r="D187" t="s">
        <v>305</v>
      </c>
      <c r="E187">
        <v>19</v>
      </c>
      <c r="F187">
        <v>26.45</v>
      </c>
      <c r="G187">
        <f t="shared" si="4"/>
        <v>502.55</v>
      </c>
      <c r="H187">
        <v>502.55</v>
      </c>
      <c r="I187" t="s">
        <v>190</v>
      </c>
    </row>
    <row r="188" spans="1:9" x14ac:dyDescent="0.25">
      <c r="A188">
        <f t="shared" si="5"/>
        <v>187</v>
      </c>
      <c r="B188" t="s">
        <v>32</v>
      </c>
      <c r="C188" t="s">
        <v>507</v>
      </c>
      <c r="D188" t="s">
        <v>488</v>
      </c>
      <c r="E188">
        <v>4</v>
      </c>
      <c r="F188">
        <v>26.45</v>
      </c>
      <c r="G188">
        <f t="shared" si="4"/>
        <v>105.8</v>
      </c>
      <c r="H188">
        <v>105.8</v>
      </c>
      <c r="I188" t="s">
        <v>190</v>
      </c>
    </row>
    <row r="189" spans="1:9" x14ac:dyDescent="0.25">
      <c r="A189">
        <f t="shared" si="5"/>
        <v>188</v>
      </c>
      <c r="B189" t="s">
        <v>32</v>
      </c>
      <c r="C189" t="s">
        <v>508</v>
      </c>
      <c r="D189" t="s">
        <v>252</v>
      </c>
      <c r="E189">
        <v>4</v>
      </c>
      <c r="F189">
        <v>26.45</v>
      </c>
      <c r="G189">
        <f t="shared" si="4"/>
        <v>105.8</v>
      </c>
      <c r="H189">
        <v>105.8</v>
      </c>
      <c r="I189" t="s">
        <v>190</v>
      </c>
    </row>
    <row r="190" spans="1:9" x14ac:dyDescent="0.25">
      <c r="A190">
        <f t="shared" si="5"/>
        <v>189</v>
      </c>
      <c r="B190" t="s">
        <v>32</v>
      </c>
      <c r="C190" t="s">
        <v>511</v>
      </c>
      <c r="D190" t="s">
        <v>496</v>
      </c>
      <c r="E190">
        <v>19</v>
      </c>
      <c r="F190">
        <v>26.45</v>
      </c>
      <c r="G190">
        <f t="shared" si="4"/>
        <v>502.55</v>
      </c>
      <c r="H190">
        <v>502.55</v>
      </c>
      <c r="I190" t="s">
        <v>190</v>
      </c>
    </row>
    <row r="191" spans="1:9" x14ac:dyDescent="0.25">
      <c r="A191">
        <f t="shared" si="5"/>
        <v>190</v>
      </c>
      <c r="B191" t="s">
        <v>32</v>
      </c>
      <c r="C191" t="s">
        <v>512</v>
      </c>
      <c r="D191" t="s">
        <v>497</v>
      </c>
      <c r="E191">
        <v>20</v>
      </c>
      <c r="F191">
        <v>26.45</v>
      </c>
      <c r="G191">
        <f t="shared" si="4"/>
        <v>529</v>
      </c>
      <c r="H191">
        <v>529</v>
      </c>
      <c r="I191" t="s">
        <v>190</v>
      </c>
    </row>
    <row r="192" spans="1:9" x14ac:dyDescent="0.25">
      <c r="A192">
        <f t="shared" si="5"/>
        <v>191</v>
      </c>
      <c r="B192" t="s">
        <v>32</v>
      </c>
      <c r="C192" t="s">
        <v>513</v>
      </c>
      <c r="D192" t="s">
        <v>498</v>
      </c>
      <c r="E192">
        <v>14</v>
      </c>
      <c r="F192">
        <v>26.45</v>
      </c>
      <c r="G192">
        <f t="shared" si="4"/>
        <v>370.3</v>
      </c>
      <c r="H192">
        <v>370.3</v>
      </c>
      <c r="I192" t="s">
        <v>190</v>
      </c>
    </row>
    <row r="193" spans="1:9" x14ac:dyDescent="0.25">
      <c r="A193">
        <f t="shared" si="5"/>
        <v>192</v>
      </c>
      <c r="B193" t="s">
        <v>32</v>
      </c>
      <c r="C193" t="s">
        <v>514</v>
      </c>
      <c r="D193" t="s">
        <v>305</v>
      </c>
      <c r="E193">
        <v>20</v>
      </c>
      <c r="F193">
        <v>26.45</v>
      </c>
      <c r="G193">
        <f t="shared" si="4"/>
        <v>529</v>
      </c>
      <c r="H193">
        <v>529</v>
      </c>
      <c r="I193" t="s">
        <v>190</v>
      </c>
    </row>
    <row r="194" spans="1:9" x14ac:dyDescent="0.25">
      <c r="A194">
        <f t="shared" si="5"/>
        <v>193</v>
      </c>
      <c r="B194" t="s">
        <v>32</v>
      </c>
      <c r="C194" t="s">
        <v>515</v>
      </c>
      <c r="D194" t="s">
        <v>305</v>
      </c>
      <c r="E194">
        <v>5</v>
      </c>
      <c r="F194">
        <v>26.45</v>
      </c>
      <c r="G194">
        <f t="shared" ref="G194:G209" si="6">E194*F194</f>
        <v>132.25</v>
      </c>
      <c r="H194">
        <v>132.25</v>
      </c>
      <c r="I194" t="s">
        <v>190</v>
      </c>
    </row>
    <row r="195" spans="1:9" x14ac:dyDescent="0.25">
      <c r="A195">
        <f t="shared" si="5"/>
        <v>194</v>
      </c>
      <c r="B195" t="s">
        <v>32</v>
      </c>
      <c r="C195" t="s">
        <v>516</v>
      </c>
      <c r="D195" t="s">
        <v>305</v>
      </c>
      <c r="E195">
        <v>5</v>
      </c>
      <c r="F195">
        <v>26.45</v>
      </c>
      <c r="G195">
        <f t="shared" si="6"/>
        <v>132.25</v>
      </c>
      <c r="H195">
        <v>132.25</v>
      </c>
      <c r="I195" t="s">
        <v>190</v>
      </c>
    </row>
    <row r="196" spans="1:9" x14ac:dyDescent="0.25">
      <c r="A196">
        <f t="shared" ref="A196:A209" si="7">A195+1</f>
        <v>195</v>
      </c>
      <c r="B196" t="s">
        <v>32</v>
      </c>
      <c r="C196" t="s">
        <v>517</v>
      </c>
      <c r="D196" t="s">
        <v>499</v>
      </c>
      <c r="E196">
        <v>20</v>
      </c>
      <c r="F196">
        <v>26.45</v>
      </c>
      <c r="G196">
        <f t="shared" si="6"/>
        <v>529</v>
      </c>
      <c r="H196">
        <v>529</v>
      </c>
      <c r="I196" t="s">
        <v>190</v>
      </c>
    </row>
    <row r="197" spans="1:9" x14ac:dyDescent="0.25">
      <c r="A197">
        <f t="shared" si="7"/>
        <v>196</v>
      </c>
      <c r="B197" t="s">
        <v>32</v>
      </c>
      <c r="C197" t="s">
        <v>518</v>
      </c>
      <c r="D197" t="s">
        <v>262</v>
      </c>
      <c r="E197">
        <v>2</v>
      </c>
      <c r="F197">
        <v>26.45</v>
      </c>
      <c r="G197">
        <f t="shared" si="6"/>
        <v>52.9</v>
      </c>
      <c r="H197">
        <v>52.9</v>
      </c>
      <c r="I197" t="s">
        <v>190</v>
      </c>
    </row>
    <row r="198" spans="1:9" x14ac:dyDescent="0.25">
      <c r="A198">
        <f t="shared" si="7"/>
        <v>197</v>
      </c>
      <c r="B198" t="s">
        <v>32</v>
      </c>
      <c r="C198" t="s">
        <v>519</v>
      </c>
      <c r="D198" t="s">
        <v>491</v>
      </c>
      <c r="E198">
        <v>20</v>
      </c>
      <c r="F198">
        <v>26.45</v>
      </c>
      <c r="G198">
        <f t="shared" si="6"/>
        <v>529</v>
      </c>
      <c r="H198">
        <v>529</v>
      </c>
      <c r="I198" t="s">
        <v>190</v>
      </c>
    </row>
    <row r="199" spans="1:9" x14ac:dyDescent="0.25">
      <c r="A199">
        <f t="shared" si="7"/>
        <v>198</v>
      </c>
      <c r="B199" t="s">
        <v>32</v>
      </c>
      <c r="C199" t="s">
        <v>520</v>
      </c>
      <c r="D199" t="s">
        <v>264</v>
      </c>
      <c r="E199">
        <v>5</v>
      </c>
      <c r="F199">
        <v>26.45</v>
      </c>
      <c r="G199">
        <f t="shared" si="6"/>
        <v>132.25</v>
      </c>
      <c r="H199">
        <v>132.25</v>
      </c>
      <c r="I199" t="s">
        <v>190</v>
      </c>
    </row>
    <row r="200" spans="1:9" x14ac:dyDescent="0.25">
      <c r="A200">
        <f t="shared" si="7"/>
        <v>199</v>
      </c>
      <c r="B200" t="s">
        <v>32</v>
      </c>
      <c r="C200" t="s">
        <v>521</v>
      </c>
      <c r="D200" t="s">
        <v>305</v>
      </c>
      <c r="E200">
        <v>18</v>
      </c>
      <c r="F200">
        <v>26.45</v>
      </c>
      <c r="G200">
        <f t="shared" si="6"/>
        <v>476.09999999999997</v>
      </c>
      <c r="H200">
        <v>476.09999999999997</v>
      </c>
      <c r="I200" t="s">
        <v>190</v>
      </c>
    </row>
    <row r="201" spans="1:9" x14ac:dyDescent="0.25">
      <c r="A201">
        <f t="shared" si="7"/>
        <v>200</v>
      </c>
      <c r="B201" t="s">
        <v>32</v>
      </c>
      <c r="C201" t="s">
        <v>522</v>
      </c>
      <c r="D201" t="s">
        <v>305</v>
      </c>
      <c r="E201">
        <v>18</v>
      </c>
      <c r="F201">
        <v>26.45</v>
      </c>
      <c r="G201">
        <f t="shared" si="6"/>
        <v>476.09999999999997</v>
      </c>
      <c r="H201">
        <v>476.09999999999997</v>
      </c>
      <c r="I201" t="s">
        <v>190</v>
      </c>
    </row>
    <row r="202" spans="1:9" x14ac:dyDescent="0.25">
      <c r="A202">
        <f t="shared" si="7"/>
        <v>201</v>
      </c>
      <c r="B202" t="s">
        <v>32</v>
      </c>
      <c r="C202" t="s">
        <v>500</v>
      </c>
      <c r="D202" t="s">
        <v>487</v>
      </c>
      <c r="E202">
        <v>3</v>
      </c>
      <c r="F202">
        <v>32.6</v>
      </c>
      <c r="G202">
        <f t="shared" si="6"/>
        <v>97.800000000000011</v>
      </c>
      <c r="H202">
        <v>97.800000000000011</v>
      </c>
      <c r="I202" t="s">
        <v>313</v>
      </c>
    </row>
    <row r="203" spans="1:9" x14ac:dyDescent="0.25">
      <c r="A203">
        <f t="shared" si="7"/>
        <v>202</v>
      </c>
      <c r="B203" t="s">
        <v>32</v>
      </c>
      <c r="C203" t="s">
        <v>501</v>
      </c>
      <c r="D203" t="s">
        <v>305</v>
      </c>
      <c r="E203">
        <v>4</v>
      </c>
      <c r="F203">
        <v>32.6</v>
      </c>
      <c r="G203">
        <f t="shared" si="6"/>
        <v>130.4</v>
      </c>
      <c r="H203">
        <v>130.4</v>
      </c>
      <c r="I203" t="s">
        <v>313</v>
      </c>
    </row>
    <row r="204" spans="1:9" x14ac:dyDescent="0.25">
      <c r="A204">
        <f t="shared" si="7"/>
        <v>203</v>
      </c>
      <c r="B204" t="s">
        <v>32</v>
      </c>
      <c r="C204" t="s">
        <v>502</v>
      </c>
      <c r="D204" t="s">
        <v>488</v>
      </c>
      <c r="E204">
        <v>4</v>
      </c>
      <c r="F204">
        <v>32.6</v>
      </c>
      <c r="G204">
        <f t="shared" si="6"/>
        <v>130.4</v>
      </c>
      <c r="H204">
        <v>130.4</v>
      </c>
      <c r="I204" t="s">
        <v>313</v>
      </c>
    </row>
    <row r="205" spans="1:9" x14ac:dyDescent="0.25">
      <c r="A205">
        <f t="shared" si="7"/>
        <v>204</v>
      </c>
      <c r="B205" t="s">
        <v>32</v>
      </c>
      <c r="C205" t="s">
        <v>502</v>
      </c>
      <c r="D205" t="s">
        <v>489</v>
      </c>
      <c r="E205">
        <v>4</v>
      </c>
      <c r="F205">
        <v>32.6</v>
      </c>
      <c r="G205">
        <f t="shared" si="6"/>
        <v>130.4</v>
      </c>
      <c r="H205">
        <v>130.4</v>
      </c>
      <c r="I205" t="s">
        <v>313</v>
      </c>
    </row>
    <row r="206" spans="1:9" x14ac:dyDescent="0.25">
      <c r="A206">
        <f t="shared" si="7"/>
        <v>205</v>
      </c>
      <c r="B206" t="s">
        <v>32</v>
      </c>
      <c r="C206" t="s">
        <v>512</v>
      </c>
      <c r="D206" t="s">
        <v>497</v>
      </c>
      <c r="E206">
        <v>4</v>
      </c>
      <c r="F206">
        <v>32.6</v>
      </c>
      <c r="G206">
        <f t="shared" si="6"/>
        <v>130.4</v>
      </c>
      <c r="H206">
        <v>130.4</v>
      </c>
      <c r="I206" t="s">
        <v>313</v>
      </c>
    </row>
    <row r="207" spans="1:9" x14ac:dyDescent="0.25">
      <c r="A207">
        <f t="shared" si="7"/>
        <v>206</v>
      </c>
      <c r="B207" t="s">
        <v>32</v>
      </c>
      <c r="C207" t="s">
        <v>513</v>
      </c>
      <c r="D207" t="s">
        <v>498</v>
      </c>
      <c r="E207">
        <v>4</v>
      </c>
      <c r="F207">
        <v>32.6</v>
      </c>
      <c r="G207">
        <f t="shared" si="6"/>
        <v>130.4</v>
      </c>
      <c r="H207">
        <v>130.4</v>
      </c>
      <c r="I207" t="s">
        <v>313</v>
      </c>
    </row>
    <row r="208" spans="1:9" x14ac:dyDescent="0.25">
      <c r="A208">
        <f t="shared" si="7"/>
        <v>207</v>
      </c>
      <c r="B208" t="s">
        <v>32</v>
      </c>
      <c r="C208" t="s">
        <v>514</v>
      </c>
      <c r="D208" t="s">
        <v>305</v>
      </c>
      <c r="E208">
        <v>4</v>
      </c>
      <c r="F208">
        <v>32.6</v>
      </c>
      <c r="G208">
        <f t="shared" si="6"/>
        <v>130.4</v>
      </c>
      <c r="H208">
        <v>130.4</v>
      </c>
      <c r="I208" t="s">
        <v>313</v>
      </c>
    </row>
    <row r="209" spans="1:9" x14ac:dyDescent="0.25">
      <c r="A209">
        <f t="shared" si="7"/>
        <v>208</v>
      </c>
      <c r="B209" t="s">
        <v>32</v>
      </c>
      <c r="C209" t="s">
        <v>522</v>
      </c>
      <c r="D209" t="s">
        <v>305</v>
      </c>
      <c r="E209">
        <v>4</v>
      </c>
      <c r="F209">
        <v>32.6</v>
      </c>
      <c r="G209">
        <f t="shared" si="6"/>
        <v>130.4</v>
      </c>
      <c r="H209">
        <v>130.4</v>
      </c>
      <c r="I209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10" zoomScaleNormal="110" workbookViewId="0">
      <selection activeCell="E18" sqref="E18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21.85546875" bestFit="1" customWidth="1"/>
    <col min="4" max="4" width="13.5703125" style="2" bestFit="1" customWidth="1"/>
    <col min="5" max="5" width="83.5703125" style="2" bestFit="1" customWidth="1"/>
    <col min="6" max="6" width="10.85546875" style="2" bestFit="1" customWidth="1"/>
    <col min="7" max="7" width="13" style="2" bestFit="1" customWidth="1"/>
  </cols>
  <sheetData>
    <row r="1" spans="1:7" x14ac:dyDescent="0.25">
      <c r="A1" s="1" t="s">
        <v>1</v>
      </c>
      <c r="B1" s="1" t="s">
        <v>192</v>
      </c>
      <c r="C1" s="1" t="s">
        <v>184</v>
      </c>
      <c r="D1" s="4" t="s">
        <v>193</v>
      </c>
      <c r="E1" s="4" t="s">
        <v>194</v>
      </c>
      <c r="F1" s="4" t="s">
        <v>186</v>
      </c>
      <c r="G1" s="4" t="s">
        <v>187</v>
      </c>
    </row>
    <row r="2" spans="1:7" x14ac:dyDescent="0.25">
      <c r="A2">
        <v>1</v>
      </c>
      <c r="B2" s="10" t="s">
        <v>65</v>
      </c>
      <c r="C2" s="8" t="s">
        <v>215</v>
      </c>
      <c r="D2" s="11">
        <v>1</v>
      </c>
      <c r="E2" s="12" t="s">
        <v>196</v>
      </c>
      <c r="F2" s="13">
        <v>904</v>
      </c>
      <c r="G2" s="14">
        <f>D2*F2</f>
        <v>904</v>
      </c>
    </row>
    <row r="3" spans="1:7" x14ac:dyDescent="0.25">
      <c r="A3">
        <v>2</v>
      </c>
      <c r="B3" s="10" t="s">
        <v>65</v>
      </c>
      <c r="C3" s="8" t="s">
        <v>215</v>
      </c>
      <c r="D3" s="11">
        <v>1</v>
      </c>
      <c r="E3" s="12" t="s">
        <v>197</v>
      </c>
      <c r="F3" s="13">
        <v>904</v>
      </c>
      <c r="G3" s="14">
        <f t="shared" ref="G3:G20" si="0">D3*F3</f>
        <v>904</v>
      </c>
    </row>
    <row r="4" spans="1:7" x14ac:dyDescent="0.25">
      <c r="A4">
        <v>3</v>
      </c>
      <c r="B4" s="10" t="s">
        <v>23</v>
      </c>
      <c r="C4" s="8" t="s">
        <v>216</v>
      </c>
      <c r="D4" s="11">
        <v>1</v>
      </c>
      <c r="E4" s="12" t="s">
        <v>198</v>
      </c>
      <c r="F4" s="13">
        <v>904</v>
      </c>
      <c r="G4" s="14">
        <f t="shared" si="0"/>
        <v>904</v>
      </c>
    </row>
    <row r="5" spans="1:7" x14ac:dyDescent="0.25">
      <c r="A5">
        <v>4</v>
      </c>
      <c r="B5" s="10" t="s">
        <v>62</v>
      </c>
      <c r="C5" s="8" t="s">
        <v>217</v>
      </c>
      <c r="D5" s="11">
        <v>1</v>
      </c>
      <c r="E5" s="12" t="s">
        <v>199</v>
      </c>
      <c r="F5" s="13">
        <v>904</v>
      </c>
      <c r="G5" s="14">
        <f t="shared" si="0"/>
        <v>904</v>
      </c>
    </row>
    <row r="6" spans="1:7" x14ac:dyDescent="0.25">
      <c r="A6">
        <v>5</v>
      </c>
      <c r="B6" s="10" t="s">
        <v>17</v>
      </c>
      <c r="C6" s="8" t="s">
        <v>218</v>
      </c>
      <c r="D6" s="11">
        <v>1</v>
      </c>
      <c r="E6" s="12" t="s">
        <v>200</v>
      </c>
      <c r="F6" s="13">
        <v>904</v>
      </c>
      <c r="G6" s="14">
        <f t="shared" si="0"/>
        <v>904</v>
      </c>
    </row>
    <row r="7" spans="1:7" x14ac:dyDescent="0.25">
      <c r="A7">
        <v>6</v>
      </c>
      <c r="B7" s="10" t="s">
        <v>35</v>
      </c>
      <c r="C7" s="8" t="s">
        <v>219</v>
      </c>
      <c r="D7" s="11">
        <v>1</v>
      </c>
      <c r="E7" s="12" t="s">
        <v>201</v>
      </c>
      <c r="F7" s="13">
        <v>904</v>
      </c>
      <c r="G7" s="14">
        <f t="shared" si="0"/>
        <v>904</v>
      </c>
    </row>
    <row r="8" spans="1:7" x14ac:dyDescent="0.25">
      <c r="A8">
        <v>7</v>
      </c>
      <c r="B8" s="10" t="s">
        <v>35</v>
      </c>
      <c r="C8" s="8" t="s">
        <v>220</v>
      </c>
      <c r="D8" s="11">
        <v>1</v>
      </c>
      <c r="E8" s="12" t="s">
        <v>202</v>
      </c>
      <c r="F8" s="13">
        <v>904</v>
      </c>
      <c r="G8" s="14">
        <f t="shared" si="0"/>
        <v>904</v>
      </c>
    </row>
    <row r="9" spans="1:7" x14ac:dyDescent="0.25">
      <c r="A9">
        <v>8</v>
      </c>
      <c r="B9" s="10" t="s">
        <v>29</v>
      </c>
      <c r="C9" s="8" t="s">
        <v>221</v>
      </c>
      <c r="D9" s="11">
        <v>3</v>
      </c>
      <c r="E9" s="12" t="s">
        <v>203</v>
      </c>
      <c r="F9" s="13">
        <v>973.56</v>
      </c>
      <c r="G9" s="14">
        <f t="shared" si="0"/>
        <v>2920.68</v>
      </c>
    </row>
    <row r="10" spans="1:7" x14ac:dyDescent="0.25">
      <c r="A10">
        <v>9</v>
      </c>
      <c r="B10" s="10" t="s">
        <v>29</v>
      </c>
      <c r="C10" s="8" t="s">
        <v>221</v>
      </c>
      <c r="D10" s="11">
        <v>3</v>
      </c>
      <c r="E10" s="12" t="s">
        <v>204</v>
      </c>
      <c r="F10" s="13">
        <v>973.56</v>
      </c>
      <c r="G10" s="14">
        <f t="shared" si="0"/>
        <v>2920.68</v>
      </c>
    </row>
    <row r="11" spans="1:7" x14ac:dyDescent="0.25">
      <c r="A11">
        <v>10</v>
      </c>
      <c r="B11" s="10" t="s">
        <v>29</v>
      </c>
      <c r="C11" s="8" t="s">
        <v>222</v>
      </c>
      <c r="D11" s="11">
        <v>2</v>
      </c>
      <c r="E11" s="12" t="s">
        <v>205</v>
      </c>
      <c r="F11" s="13">
        <v>904</v>
      </c>
      <c r="G11" s="14">
        <f t="shared" si="0"/>
        <v>1808</v>
      </c>
    </row>
    <row r="12" spans="1:7" x14ac:dyDescent="0.25">
      <c r="A12">
        <v>11</v>
      </c>
      <c r="B12" s="10" t="s">
        <v>32</v>
      </c>
      <c r="C12" s="8" t="s">
        <v>223</v>
      </c>
      <c r="D12" s="11">
        <v>1</v>
      </c>
      <c r="E12" s="12" t="s">
        <v>206</v>
      </c>
      <c r="F12" s="13">
        <v>904</v>
      </c>
      <c r="G12" s="14">
        <f t="shared" si="0"/>
        <v>904</v>
      </c>
    </row>
    <row r="13" spans="1:7" x14ac:dyDescent="0.25">
      <c r="A13">
        <v>12</v>
      </c>
      <c r="B13" s="10" t="s">
        <v>17</v>
      </c>
      <c r="C13" s="8" t="s">
        <v>224</v>
      </c>
      <c r="D13" s="11">
        <v>3</v>
      </c>
      <c r="E13" s="12" t="s">
        <v>207</v>
      </c>
      <c r="F13" s="13">
        <v>973.56</v>
      </c>
      <c r="G13" s="14">
        <f t="shared" si="0"/>
        <v>2920.68</v>
      </c>
    </row>
    <row r="14" spans="1:7" x14ac:dyDescent="0.25">
      <c r="A14">
        <v>13</v>
      </c>
      <c r="B14" s="10" t="s">
        <v>32</v>
      </c>
      <c r="C14" s="8" t="s">
        <v>225</v>
      </c>
      <c r="D14" s="11">
        <v>4</v>
      </c>
      <c r="E14" s="12" t="s">
        <v>208</v>
      </c>
      <c r="F14" s="13">
        <v>904</v>
      </c>
      <c r="G14" s="14">
        <f t="shared" si="0"/>
        <v>3616</v>
      </c>
    </row>
    <row r="15" spans="1:7" x14ac:dyDescent="0.25">
      <c r="A15">
        <v>14</v>
      </c>
      <c r="B15" s="10" t="s">
        <v>32</v>
      </c>
      <c r="C15" s="8" t="s">
        <v>225</v>
      </c>
      <c r="D15" s="11">
        <v>4</v>
      </c>
      <c r="E15" s="12" t="s">
        <v>209</v>
      </c>
      <c r="F15" s="13">
        <v>904</v>
      </c>
      <c r="G15" s="14">
        <f t="shared" si="0"/>
        <v>3616</v>
      </c>
    </row>
    <row r="16" spans="1:7" x14ac:dyDescent="0.25">
      <c r="A16">
        <v>15</v>
      </c>
      <c r="B16" s="10" t="s">
        <v>35</v>
      </c>
      <c r="C16" s="8" t="s">
        <v>226</v>
      </c>
      <c r="D16" s="11">
        <v>3</v>
      </c>
      <c r="E16" s="12" t="s">
        <v>210</v>
      </c>
      <c r="F16" s="13">
        <v>973.56</v>
      </c>
      <c r="G16" s="14">
        <f t="shared" si="0"/>
        <v>2920.68</v>
      </c>
    </row>
    <row r="17" spans="1:7" x14ac:dyDescent="0.25">
      <c r="A17">
        <v>16</v>
      </c>
      <c r="B17" s="10" t="s">
        <v>32</v>
      </c>
      <c r="C17" s="8" t="s">
        <v>227</v>
      </c>
      <c r="D17" s="11">
        <v>3</v>
      </c>
      <c r="E17" s="12" t="s">
        <v>211</v>
      </c>
      <c r="F17" s="13">
        <v>973.56</v>
      </c>
      <c r="G17" s="14">
        <f t="shared" si="0"/>
        <v>2920.68</v>
      </c>
    </row>
    <row r="18" spans="1:7" x14ac:dyDescent="0.25">
      <c r="A18">
        <v>17</v>
      </c>
      <c r="B18" s="10" t="s">
        <v>32</v>
      </c>
      <c r="C18" s="8" t="s">
        <v>228</v>
      </c>
      <c r="D18" s="11">
        <v>1</v>
      </c>
      <c r="E18" s="12" t="s">
        <v>212</v>
      </c>
      <c r="F18" s="13">
        <v>904</v>
      </c>
      <c r="G18" s="14">
        <f t="shared" si="0"/>
        <v>904</v>
      </c>
    </row>
    <row r="19" spans="1:7" x14ac:dyDescent="0.25">
      <c r="A19">
        <v>18</v>
      </c>
      <c r="B19" s="10" t="s">
        <v>32</v>
      </c>
      <c r="C19" s="8" t="s">
        <v>229</v>
      </c>
      <c r="D19" s="11">
        <v>1</v>
      </c>
      <c r="E19" s="12" t="s">
        <v>213</v>
      </c>
      <c r="F19" s="13">
        <v>904</v>
      </c>
      <c r="G19" s="14">
        <f t="shared" si="0"/>
        <v>904</v>
      </c>
    </row>
    <row r="20" spans="1:7" x14ac:dyDescent="0.25">
      <c r="A20">
        <v>19</v>
      </c>
      <c r="B20" s="10" t="s">
        <v>35</v>
      </c>
      <c r="C20" s="8" t="s">
        <v>230</v>
      </c>
      <c r="D20" s="11">
        <v>2</v>
      </c>
      <c r="E20" s="12" t="s">
        <v>214</v>
      </c>
      <c r="F20" s="13">
        <v>904</v>
      </c>
      <c r="G20" s="14">
        <f t="shared" si="0"/>
        <v>1808</v>
      </c>
    </row>
    <row r="21" spans="1:7" x14ac:dyDescent="0.25">
      <c r="B21" s="10"/>
      <c r="C21" s="10"/>
      <c r="D21" s="8"/>
      <c r="E21" s="8"/>
      <c r="F21" s="8"/>
      <c r="G2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SPECIE_Movement</vt:lpstr>
      <vt:lpstr>ROUTES_Lookup</vt:lpstr>
      <vt:lpstr>BRANCH</vt:lpstr>
      <vt:lpstr>NIB_Officers</vt:lpstr>
      <vt:lpstr>PICKUPS</vt:lpstr>
      <vt:lpstr>TELLER_BILLS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Windows User</cp:lastModifiedBy>
  <dcterms:created xsi:type="dcterms:W3CDTF">2018-02-14T22:54:49Z</dcterms:created>
  <dcterms:modified xsi:type="dcterms:W3CDTF">2018-05-29T13:07:03Z</dcterms:modified>
</cp:coreProperties>
</file>