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.FREMPONG\Desktop\UPLOAD\"/>
    </mc:Choice>
  </mc:AlternateContent>
  <bookViews>
    <workbookView xWindow="0" yWindow="0" windowWidth="20490" windowHeight="7125" activeTab="1"/>
  </bookViews>
  <sheets>
    <sheet name="SPECIE_Movement" sheetId="3" r:id="rId1"/>
    <sheet name="PICKUP" sheetId="6" r:id="rId2"/>
  </sheets>
  <definedNames>
    <definedName name="_xlnm._FilterDatabase" localSheetId="0" hidden="1">SPECIE_Movement!$A$1:$G$21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6" l="1"/>
  <c r="H2" i="6"/>
  <c r="H9" i="6"/>
  <c r="H8" i="6"/>
  <c r="H7" i="6"/>
  <c r="G2" i="6" l="1"/>
  <c r="G3" i="6" l="1"/>
  <c r="G4" i="6"/>
  <c r="G5" i="6"/>
  <c r="G6" i="6"/>
  <c r="G7" i="6"/>
  <c r="G8" i="6"/>
  <c r="G9" i="6"/>
</calcChain>
</file>

<file path=xl/sharedStrings.xml><?xml version="1.0" encoding="utf-8"?>
<sst xmlns="http://schemas.openxmlformats.org/spreadsheetml/2006/main" count="68" uniqueCount="35">
  <si>
    <t>Sno</t>
  </si>
  <si>
    <t>No</t>
  </si>
  <si>
    <t>Branch</t>
  </si>
  <si>
    <t>RouteNo</t>
  </si>
  <si>
    <t>TotalMilage</t>
  </si>
  <si>
    <t>TripFrequency</t>
  </si>
  <si>
    <t>RevenueFromRate</t>
  </si>
  <si>
    <t>GH0010006</t>
  </si>
  <si>
    <t>KSM</t>
  </si>
  <si>
    <t>GH0010010</t>
  </si>
  <si>
    <t>TEM</t>
  </si>
  <si>
    <t>GH0010011</t>
  </si>
  <si>
    <t>CCT</t>
  </si>
  <si>
    <t>GH0010024</t>
  </si>
  <si>
    <t>GH0010028</t>
  </si>
  <si>
    <t>TC9</t>
  </si>
  <si>
    <t>GH0010033</t>
  </si>
  <si>
    <t>ASH</t>
  </si>
  <si>
    <t>CustomerName</t>
  </si>
  <si>
    <t>Location</t>
  </si>
  <si>
    <t>FreqPicks</t>
  </si>
  <si>
    <t>Rate</t>
  </si>
  <si>
    <t>Amount</t>
  </si>
  <si>
    <t>Y</t>
  </si>
  <si>
    <t>isWeekDay</t>
  </si>
  <si>
    <t>ABOASO</t>
  </si>
  <si>
    <t>ASUOYEBOAH</t>
  </si>
  <si>
    <t>AKOM</t>
  </si>
  <si>
    <t>BOANKRA</t>
  </si>
  <si>
    <t>KEEA</t>
  </si>
  <si>
    <t>TEMA MOTORWAY</t>
  </si>
  <si>
    <t>ASHAIMAN</t>
  </si>
  <si>
    <t>TSOPOLI</t>
  </si>
  <si>
    <t>GrandTotal</t>
  </si>
  <si>
    <t>AgreedRate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</si>
</sst>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43" fontId="0" fillId="0" borderId="0" xfId="1" applyFont="1"/>
    <xf numFmtId="43" fontId="0" fillId="0" borderId="0" xfId="1" quotePrefix="1" applyFont="1"/>
    <xf numFmtId="0" fontId="0" fillId="3" borderId="0" xfId="0" applyFill="1"/>
    <xf numFmtId="43" fontId="0" fillId="0" borderId="0" xfId="1" applyFont="1" applyFill="1"/>
    <xf numFmtId="43" fontId="0" fillId="0" borderId="0" xfId="0" applyNumberFormat="1"/>
    <xf numFmtId="0" fontId="0" fillId="4" borderId="0" xfId="0" applyFill="1"/>
    <xf numFmtId="0" fontId="2" fillId="0" borderId="0" xfId="0" applyFont="1" applyFill="1" applyBorder="1" applyAlignment="1">
      <alignment horizontal="center"/>
    </xf>
    <xf numFmtId="0" fontId="2" fillId="0" borderId="0" xfId="0" quotePrefix="1" applyFont="1" applyFill="1" applyBorder="1" applyAlignment="1">
      <alignment horizontal="center"/>
    </xf>
    <xf numFmtId="43" fontId="3" fillId="0" borderId="0" xfId="0" applyNumberFormat="1" applyFont="1" applyFill="1" applyBorder="1"/>
    <xf numFmtId="43" fontId="0" fillId="0" borderId="0" xfId="1" quotePrefix="1" applyFont="1" applyFill="1"/>
    <xf numFmtId="43" fontId="3" fillId="0" borderId="0" xfId="1" applyFont="1" applyFill="1"/>
    <xf numFmtId="43" fontId="3" fillId="0" borderId="0" xfId="1" quotePrefix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C11" sqref="C11"/>
    </sheetView>
  </sheetViews>
  <sheetFormatPr defaultRowHeight="15" x14ac:dyDescent="0.25"/>
  <cols>
    <col min="2" max="2" width="10.5703125" bestFit="1" customWidth="1"/>
    <col min="4" max="4" width="11.42578125" bestFit="1" customWidth="1"/>
    <col min="5" max="5" width="13.85546875" bestFit="1" customWidth="1"/>
    <col min="6" max="6" width="6.7109375" customWidth="1"/>
    <col min="7" max="7" width="17.7109375" bestFit="1" customWidth="1"/>
    <col min="8" max="8" width="9.140625" customWidth="1"/>
    <col min="9" max="9" width="10.5703125" bestFit="1" customWidth="1"/>
    <col min="13" max="17" width="10.5703125" bestFit="1" customWidth="1"/>
    <col min="18" max="18" width="11.5703125" bestFit="1" customWidth="1"/>
  </cols>
  <sheetData>
    <row r="1" spans="1:18" x14ac:dyDescent="0.25">
      <c r="A1" s="9" t="s">
        <v>0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21</v>
      </c>
      <c r="G1" s="9" t="s">
        <v>6</v>
      </c>
    </row>
    <row r="2" spans="1:18" x14ac:dyDescent="0.25">
      <c r="A2">
        <v>1</v>
      </c>
      <c r="B2" t="s">
        <v>14</v>
      </c>
      <c r="C2">
        <v>119</v>
      </c>
      <c r="D2">
        <v>13</v>
      </c>
      <c r="E2">
        <v>25</v>
      </c>
      <c r="F2">
        <v>3.32</v>
      </c>
      <c r="G2" s="5">
        <v>0</v>
      </c>
      <c r="I2" s="4"/>
    </row>
    <row r="3" spans="1:18" x14ac:dyDescent="0.25">
      <c r="A3">
        <v>2</v>
      </c>
      <c r="B3" t="s">
        <v>14</v>
      </c>
      <c r="C3">
        <v>120</v>
      </c>
      <c r="D3">
        <v>13</v>
      </c>
      <c r="E3">
        <v>25</v>
      </c>
      <c r="F3">
        <v>3.32</v>
      </c>
      <c r="G3" s="12">
        <v>265154.5</v>
      </c>
      <c r="I3" s="4"/>
    </row>
    <row r="4" spans="1:18" x14ac:dyDescent="0.25">
      <c r="A4">
        <v>3</v>
      </c>
      <c r="B4" t="s">
        <v>14</v>
      </c>
      <c r="C4">
        <v>121</v>
      </c>
      <c r="D4">
        <v>70</v>
      </c>
      <c r="E4">
        <v>26</v>
      </c>
      <c r="F4">
        <v>3.32</v>
      </c>
      <c r="G4" s="13">
        <v>0</v>
      </c>
      <c r="I4" s="4"/>
    </row>
    <row r="5" spans="1:18" x14ac:dyDescent="0.25">
      <c r="A5">
        <v>4</v>
      </c>
      <c r="B5" t="s">
        <v>14</v>
      </c>
      <c r="C5">
        <v>122</v>
      </c>
      <c r="D5">
        <v>70</v>
      </c>
      <c r="E5">
        <v>26</v>
      </c>
      <c r="F5">
        <v>3.32</v>
      </c>
      <c r="G5" s="12">
        <v>126475</v>
      </c>
      <c r="I5" s="4"/>
    </row>
    <row r="6" spans="1:18" x14ac:dyDescent="0.25">
      <c r="A6">
        <v>5</v>
      </c>
      <c r="B6" t="s">
        <v>14</v>
      </c>
      <c r="C6">
        <v>123</v>
      </c>
      <c r="D6">
        <v>27.5</v>
      </c>
      <c r="E6">
        <v>26</v>
      </c>
      <c r="F6">
        <v>3.32</v>
      </c>
      <c r="G6" s="13">
        <v>0</v>
      </c>
      <c r="I6" s="4"/>
    </row>
    <row r="7" spans="1:18" x14ac:dyDescent="0.25">
      <c r="A7">
        <v>6</v>
      </c>
      <c r="B7" t="s">
        <v>14</v>
      </c>
      <c r="C7">
        <v>124</v>
      </c>
      <c r="D7">
        <v>27.5</v>
      </c>
      <c r="E7">
        <v>26</v>
      </c>
      <c r="F7">
        <v>3.32</v>
      </c>
      <c r="G7" s="14">
        <v>126011.7</v>
      </c>
      <c r="I7" s="4"/>
    </row>
    <row r="8" spans="1:18" x14ac:dyDescent="0.25">
      <c r="A8">
        <v>7</v>
      </c>
      <c r="B8" t="s">
        <v>7</v>
      </c>
      <c r="C8">
        <v>125</v>
      </c>
      <c r="D8">
        <v>58</v>
      </c>
      <c r="E8">
        <v>21</v>
      </c>
      <c r="F8">
        <v>3.32</v>
      </c>
      <c r="G8" s="13">
        <v>0</v>
      </c>
      <c r="I8" s="4"/>
    </row>
    <row r="9" spans="1:18" x14ac:dyDescent="0.25">
      <c r="A9">
        <v>8</v>
      </c>
      <c r="B9" t="s">
        <v>7</v>
      </c>
      <c r="C9">
        <v>126</v>
      </c>
      <c r="D9">
        <v>58</v>
      </c>
      <c r="E9">
        <v>21</v>
      </c>
      <c r="F9">
        <v>3.32</v>
      </c>
      <c r="G9" s="14">
        <v>46986.8</v>
      </c>
      <c r="I9" s="4"/>
    </row>
    <row r="10" spans="1:18" x14ac:dyDescent="0.25">
      <c r="A10">
        <v>9</v>
      </c>
      <c r="B10" t="s">
        <v>7</v>
      </c>
      <c r="C10">
        <v>127</v>
      </c>
      <c r="D10">
        <v>30</v>
      </c>
      <c r="E10">
        <v>19</v>
      </c>
      <c r="F10">
        <v>3.32</v>
      </c>
      <c r="G10" s="13">
        <v>0</v>
      </c>
      <c r="I10" s="4"/>
    </row>
    <row r="11" spans="1:18" x14ac:dyDescent="0.25">
      <c r="A11">
        <v>10</v>
      </c>
      <c r="B11" t="s">
        <v>7</v>
      </c>
      <c r="C11">
        <v>128</v>
      </c>
      <c r="D11">
        <v>30</v>
      </c>
      <c r="E11">
        <v>19</v>
      </c>
      <c r="F11">
        <v>3.32</v>
      </c>
      <c r="G11" s="14">
        <v>128729.5</v>
      </c>
      <c r="I11" s="4"/>
      <c r="M11" s="4"/>
      <c r="N11" s="4"/>
      <c r="O11" s="4"/>
      <c r="P11" s="4"/>
      <c r="Q11" s="4"/>
      <c r="R11" s="4"/>
    </row>
    <row r="12" spans="1:18" x14ac:dyDescent="0.25">
      <c r="A12">
        <v>11</v>
      </c>
      <c r="B12" t="s">
        <v>7</v>
      </c>
      <c r="C12">
        <v>129</v>
      </c>
      <c r="D12">
        <v>48</v>
      </c>
      <c r="E12">
        <v>22</v>
      </c>
      <c r="F12">
        <v>3.32</v>
      </c>
      <c r="G12" s="7">
        <v>0</v>
      </c>
      <c r="I12" s="4"/>
    </row>
    <row r="13" spans="1:18" x14ac:dyDescent="0.25">
      <c r="A13">
        <v>12</v>
      </c>
      <c r="B13" t="s">
        <v>7</v>
      </c>
      <c r="C13">
        <v>130</v>
      </c>
      <c r="D13">
        <v>48</v>
      </c>
      <c r="E13">
        <v>22</v>
      </c>
      <c r="F13">
        <v>3.32</v>
      </c>
      <c r="G13" s="14">
        <v>46479.5</v>
      </c>
      <c r="I13" s="4"/>
      <c r="N13" s="8"/>
    </row>
    <row r="14" spans="1:18" x14ac:dyDescent="0.25">
      <c r="A14">
        <v>13</v>
      </c>
      <c r="B14" t="s">
        <v>7</v>
      </c>
      <c r="C14">
        <v>131</v>
      </c>
      <c r="D14">
        <v>24</v>
      </c>
      <c r="E14">
        <v>19</v>
      </c>
      <c r="F14">
        <v>3.32</v>
      </c>
      <c r="G14" s="7">
        <v>0</v>
      </c>
      <c r="I14" s="4"/>
    </row>
    <row r="15" spans="1:18" x14ac:dyDescent="0.25">
      <c r="A15">
        <v>14</v>
      </c>
      <c r="B15" t="s">
        <v>7</v>
      </c>
      <c r="C15">
        <v>132</v>
      </c>
      <c r="D15">
        <v>24</v>
      </c>
      <c r="E15">
        <v>19</v>
      </c>
      <c r="F15">
        <v>3.32</v>
      </c>
      <c r="G15" s="14">
        <v>105113.5</v>
      </c>
      <c r="I15" s="4"/>
    </row>
    <row r="16" spans="1:18" x14ac:dyDescent="0.25">
      <c r="A16">
        <v>15</v>
      </c>
      <c r="B16" t="s">
        <v>7</v>
      </c>
      <c r="C16">
        <v>133</v>
      </c>
      <c r="D16">
        <v>23</v>
      </c>
      <c r="E16">
        <v>19</v>
      </c>
      <c r="F16">
        <v>3.32</v>
      </c>
      <c r="G16" s="7">
        <v>0</v>
      </c>
      <c r="I16" s="4"/>
    </row>
    <row r="17" spans="1:9" x14ac:dyDescent="0.25">
      <c r="A17">
        <v>16</v>
      </c>
      <c r="B17" t="s">
        <v>7</v>
      </c>
      <c r="C17">
        <v>134</v>
      </c>
      <c r="D17">
        <v>23</v>
      </c>
      <c r="E17">
        <v>19</v>
      </c>
      <c r="F17">
        <v>3.32</v>
      </c>
      <c r="G17" s="14">
        <v>209244.3</v>
      </c>
      <c r="I17" s="4"/>
    </row>
    <row r="18" spans="1:9" x14ac:dyDescent="0.25">
      <c r="A18">
        <v>17</v>
      </c>
      <c r="B18" t="s">
        <v>13</v>
      </c>
      <c r="C18">
        <v>87</v>
      </c>
      <c r="D18">
        <v>49</v>
      </c>
      <c r="E18">
        <v>17</v>
      </c>
      <c r="F18">
        <v>3.32</v>
      </c>
      <c r="G18" s="7">
        <v>0</v>
      </c>
      <c r="I18" s="4"/>
    </row>
    <row r="19" spans="1:9" x14ac:dyDescent="0.25">
      <c r="A19">
        <v>18</v>
      </c>
      <c r="B19" t="s">
        <v>13</v>
      </c>
      <c r="C19">
        <v>88</v>
      </c>
      <c r="D19">
        <v>49</v>
      </c>
      <c r="E19">
        <v>17</v>
      </c>
      <c r="F19">
        <v>3.32</v>
      </c>
      <c r="G19" s="15">
        <v>12454.5</v>
      </c>
      <c r="I19" s="4"/>
    </row>
    <row r="20" spans="1:9" x14ac:dyDescent="0.25">
      <c r="A20">
        <v>19</v>
      </c>
      <c r="B20" t="s">
        <v>11</v>
      </c>
      <c r="C20">
        <v>93</v>
      </c>
      <c r="D20">
        <v>15</v>
      </c>
      <c r="E20">
        <v>29</v>
      </c>
      <c r="F20">
        <v>3.32</v>
      </c>
      <c r="G20" s="7">
        <v>0</v>
      </c>
      <c r="I20" s="4"/>
    </row>
    <row r="21" spans="1:9" x14ac:dyDescent="0.25">
      <c r="A21">
        <v>20</v>
      </c>
      <c r="B21" t="s">
        <v>11</v>
      </c>
      <c r="C21">
        <v>94</v>
      </c>
      <c r="D21">
        <v>15</v>
      </c>
      <c r="E21">
        <v>29</v>
      </c>
      <c r="F21">
        <v>3.32</v>
      </c>
      <c r="G21" s="14">
        <v>267768.59999999998</v>
      </c>
      <c r="I21" s="4"/>
    </row>
    <row r="22" spans="1:9" x14ac:dyDescent="0.25">
      <c r="B22" s="4"/>
    </row>
    <row r="25" spans="1:9" x14ac:dyDescent="0.25">
      <c r="B25" s="8"/>
    </row>
    <row r="26" spans="1:9" x14ac:dyDescent="0.25">
      <c r="F26" s="4"/>
      <c r="G26" s="4"/>
      <c r="H26" s="4"/>
    </row>
    <row r="27" spans="1:9" x14ac:dyDescent="0.25">
      <c r="B27" s="4"/>
    </row>
    <row r="28" spans="1:9" x14ac:dyDescent="0.25">
      <c r="B28" s="4"/>
    </row>
    <row r="29" spans="1:9" x14ac:dyDescent="0.25">
      <c r="B29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F2" sqref="F2"/>
    </sheetView>
  </sheetViews>
  <sheetFormatPr defaultRowHeight="15" x14ac:dyDescent="0.25"/>
  <cols>
    <col min="1" max="1" width="3.5703125" bestFit="1" customWidth="1"/>
    <col min="2" max="2" width="10.5703125" bestFit="1" customWidth="1"/>
    <col min="3" max="3" width="28.5703125" customWidth="1"/>
    <col min="4" max="4" width="8.42578125" bestFit="1" customWidth="1"/>
    <col min="5" max="5" width="9.42578125" bestFit="1" customWidth="1"/>
    <col min="6" max="6" width="11.42578125" bestFit="1" customWidth="1"/>
    <col min="7" max="7" width="10.5703125" bestFit="1" customWidth="1"/>
    <col min="8" max="8" width="18.85546875" customWidth="1"/>
    <col min="9" max="9" width="17.7109375" bestFit="1" customWidth="1"/>
    <col min="10" max="10" width="10.85546875" bestFit="1" customWidth="1"/>
  </cols>
  <sheetData>
    <row r="1" spans="1:13" x14ac:dyDescent="0.25">
      <c r="A1" s="1" t="s">
        <v>1</v>
      </c>
      <c r="B1" s="9" t="s">
        <v>2</v>
      </c>
      <c r="C1" s="1" t="s">
        <v>18</v>
      </c>
      <c r="D1" s="1" t="s">
        <v>19</v>
      </c>
      <c r="E1" s="1" t="s">
        <v>20</v>
      </c>
      <c r="F1" s="1" t="s">
        <v>34</v>
      </c>
      <c r="G1" s="1" t="s">
        <v>22</v>
      </c>
      <c r="H1" s="9" t="s">
        <v>33</v>
      </c>
      <c r="I1" s="1" t="s">
        <v>24</v>
      </c>
      <c r="M1" s="6"/>
    </row>
    <row r="2" spans="1:13" ht="15.75" x14ac:dyDescent="0.25">
      <c r="A2">
        <v>1</v>
      </c>
      <c r="B2" t="s">
        <v>7</v>
      </c>
      <c r="C2" t="s">
        <v>25</v>
      </c>
      <c r="D2" t="s">
        <v>8</v>
      </c>
      <c r="E2" s="2">
        <v>22</v>
      </c>
      <c r="F2">
        <v>23.2</v>
      </c>
      <c r="G2" s="7">
        <f>E2*F2</f>
        <v>510.4</v>
      </c>
      <c r="H2" s="7">
        <f>29661+3887.5+40259.5+40238+27935</f>
        <v>141981</v>
      </c>
      <c r="I2" t="s">
        <v>23</v>
      </c>
    </row>
    <row r="3" spans="1:13" ht="15.75" x14ac:dyDescent="0.25">
      <c r="A3">
        <v>2</v>
      </c>
      <c r="B3" t="s">
        <v>7</v>
      </c>
      <c r="C3" t="s">
        <v>26</v>
      </c>
      <c r="D3" t="s">
        <v>8</v>
      </c>
      <c r="E3" s="3">
        <v>17</v>
      </c>
      <c r="F3">
        <v>23.2</v>
      </c>
      <c r="G3" s="7">
        <f t="shared" ref="G3:G9" si="0">E3*F3</f>
        <v>394.4</v>
      </c>
      <c r="H3" s="7">
        <v>67751</v>
      </c>
      <c r="I3" t="s">
        <v>23</v>
      </c>
    </row>
    <row r="4" spans="1:13" ht="15.75" x14ac:dyDescent="0.25">
      <c r="A4">
        <v>3</v>
      </c>
      <c r="B4" t="s">
        <v>7</v>
      </c>
      <c r="C4" t="s">
        <v>27</v>
      </c>
      <c r="D4" t="s">
        <v>8</v>
      </c>
      <c r="E4" s="3">
        <v>19</v>
      </c>
      <c r="F4">
        <v>23.2</v>
      </c>
      <c r="G4" s="7">
        <f t="shared" si="0"/>
        <v>440.8</v>
      </c>
      <c r="H4" s="7">
        <v>106935</v>
      </c>
      <c r="I4" t="s">
        <v>23</v>
      </c>
    </row>
    <row r="5" spans="1:13" ht="15.75" x14ac:dyDescent="0.25">
      <c r="A5">
        <v>4</v>
      </c>
      <c r="B5" t="s">
        <v>7</v>
      </c>
      <c r="C5" t="s">
        <v>28</v>
      </c>
      <c r="D5" t="s">
        <v>8</v>
      </c>
      <c r="E5" s="3">
        <v>9</v>
      </c>
      <c r="F5">
        <v>23.2</v>
      </c>
      <c r="G5" s="7">
        <f t="shared" si="0"/>
        <v>208.79999999999998</v>
      </c>
      <c r="H5" s="7">
        <v>46781</v>
      </c>
      <c r="I5" t="s">
        <v>23</v>
      </c>
    </row>
    <row r="6" spans="1:13" ht="15.75" x14ac:dyDescent="0.25">
      <c r="A6">
        <v>5</v>
      </c>
      <c r="B6" t="s">
        <v>11</v>
      </c>
      <c r="C6" t="s">
        <v>29</v>
      </c>
      <c r="D6" t="s">
        <v>12</v>
      </c>
      <c r="E6" s="10">
        <v>11</v>
      </c>
      <c r="F6">
        <v>23.2</v>
      </c>
      <c r="G6" s="7">
        <f t="shared" si="0"/>
        <v>255.2</v>
      </c>
      <c r="H6" s="7">
        <f>293.04+5493.04+500+4293.04+800+6500+1651.2+165.12+1200+2000+1693.04</f>
        <v>24588.48</v>
      </c>
      <c r="I6" t="s">
        <v>23</v>
      </c>
    </row>
    <row r="7" spans="1:13" ht="15.75" x14ac:dyDescent="0.25">
      <c r="A7">
        <v>6</v>
      </c>
      <c r="B7" t="s">
        <v>9</v>
      </c>
      <c r="C7" t="s">
        <v>30</v>
      </c>
      <c r="D7" t="s">
        <v>10</v>
      </c>
      <c r="E7" s="10">
        <v>26</v>
      </c>
      <c r="F7">
        <v>23.2</v>
      </c>
      <c r="G7" s="7">
        <f t="shared" si="0"/>
        <v>603.19999999999993</v>
      </c>
      <c r="H7" s="7">
        <f>63262+90029+82856.5+71416+51311.5</f>
        <v>358875</v>
      </c>
      <c r="I7" t="s">
        <v>23</v>
      </c>
    </row>
    <row r="8" spans="1:13" ht="15.75" x14ac:dyDescent="0.25">
      <c r="A8">
        <v>7</v>
      </c>
      <c r="B8" t="s">
        <v>16</v>
      </c>
      <c r="C8" t="s">
        <v>31</v>
      </c>
      <c r="D8" t="s">
        <v>17</v>
      </c>
      <c r="E8" s="11">
        <v>26</v>
      </c>
      <c r="F8">
        <v>23.2</v>
      </c>
      <c r="G8" s="7">
        <f t="shared" si="0"/>
        <v>603.19999999999993</v>
      </c>
      <c r="H8" s="7">
        <f>25972+36857+37579+38018+29167</f>
        <v>167593</v>
      </c>
      <c r="I8" t="s">
        <v>23</v>
      </c>
    </row>
    <row r="9" spans="1:13" ht="15.75" x14ac:dyDescent="0.25">
      <c r="A9">
        <v>8</v>
      </c>
      <c r="B9" t="s">
        <v>14</v>
      </c>
      <c r="C9" t="s">
        <v>32</v>
      </c>
      <c r="D9" t="s">
        <v>15</v>
      </c>
      <c r="E9" s="11">
        <v>26</v>
      </c>
      <c r="F9">
        <v>23.2</v>
      </c>
      <c r="G9" s="7">
        <f t="shared" si="0"/>
        <v>603.19999999999993</v>
      </c>
      <c r="H9" s="7">
        <f>27794.5+35493.5+33178.5+32571+23344</f>
        <v>152381.5</v>
      </c>
      <c r="I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SPECIE_Movement</vt:lpstr>
      <vt:lpstr>PICKUP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nana.appiah</dc:creator>
  <cp:lastModifiedBy>Samuel  Aboagye Frempong</cp:lastModifiedBy>
  <dcterms:created xsi:type="dcterms:W3CDTF">2018-02-14T22:54:49Z</dcterms:created>
  <dcterms:modified xsi:type="dcterms:W3CDTF">2018-09-26T16:00:44Z</dcterms:modified>
</cp:coreProperties>
</file>