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aa92606973dd10/Anexos/Área de Trabalho/FACULDADE/Faculdade 3° ciclo/Estatistica -/Lição 17-09/"/>
    </mc:Choice>
  </mc:AlternateContent>
  <xr:revisionPtr revIDLastSave="0" documentId="8_{93239C69-34CE-4422-9133-EABF4E3E06FB}" xr6:coauthVersionLast="47" xr6:coauthVersionMax="47" xr10:uidLastSave="{00000000-0000-0000-0000-000000000000}"/>
  <bookViews>
    <workbookView xWindow="-120" yWindow="-120" windowWidth="20640" windowHeight="11160" xr2:uid="{360A360F-6E4C-41B6-BBEC-1E7DC9C535CC}"/>
  </bookViews>
  <sheets>
    <sheet name="Lição 17-09" sheetId="2" r:id="rId1"/>
    <sheet name="Base de dad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1" i="2" l="1"/>
  <c r="O51" i="2"/>
  <c r="R24" i="2"/>
  <c r="O34" i="2"/>
  <c r="R6" i="2"/>
  <c r="O16" i="2"/>
  <c r="K24" i="2"/>
  <c r="H34" i="2"/>
  <c r="K6" i="2"/>
  <c r="H16" i="2"/>
  <c r="K41" i="2"/>
  <c r="E41" i="2"/>
  <c r="B51" i="2"/>
  <c r="E24" i="2"/>
  <c r="B34" i="2"/>
  <c r="E6" i="2"/>
  <c r="B16" i="2"/>
  <c r="J54" i="1"/>
  <c r="J55" i="1"/>
  <c r="J56" i="1"/>
  <c r="J57" i="1"/>
  <c r="J58" i="1"/>
  <c r="J59" i="1"/>
  <c r="J60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J4" i="1"/>
  <c r="J2" i="1"/>
  <c r="H51" i="2"/>
</calcChain>
</file>

<file path=xl/sharedStrings.xml><?xml version="1.0" encoding="utf-8"?>
<sst xmlns="http://schemas.openxmlformats.org/spreadsheetml/2006/main" count="493" uniqueCount="86">
  <si>
    <t>SKU</t>
  </si>
  <si>
    <t>Produto</t>
  </si>
  <si>
    <t>Quantidade Vendida</t>
  </si>
  <si>
    <t>Data</t>
  </si>
  <si>
    <t>Loja</t>
  </si>
  <si>
    <t>Preco Unitario</t>
  </si>
  <si>
    <t>HL4379</t>
  </si>
  <si>
    <t>Televisão</t>
  </si>
  <si>
    <t>6/30/2018</t>
  </si>
  <si>
    <t>Curitiba</t>
  </si>
  <si>
    <t>9/14/2018</t>
  </si>
  <si>
    <t>HL1148</t>
  </si>
  <si>
    <t>Câmera</t>
  </si>
  <si>
    <t>10/21/2018</t>
  </si>
  <si>
    <t>HL1918</t>
  </si>
  <si>
    <t>iPhone</t>
  </si>
  <si>
    <t>HL9962</t>
  </si>
  <si>
    <t>Android</t>
  </si>
  <si>
    <t>12/19/2018</t>
  </si>
  <si>
    <t>2/14/2018</t>
  </si>
  <si>
    <t>São Paulo</t>
  </si>
  <si>
    <t>HL7348</t>
  </si>
  <si>
    <t>SmartWatch</t>
  </si>
  <si>
    <t>5/20/2018</t>
  </si>
  <si>
    <t>HL2714</t>
  </si>
  <si>
    <t>Tablet</t>
  </si>
  <si>
    <t>3/26/2018</t>
  </si>
  <si>
    <t>12/22/2018</t>
  </si>
  <si>
    <t>5/23/2018</t>
  </si>
  <si>
    <t>6/23/2018</t>
  </si>
  <si>
    <t>Belo Horizonte</t>
  </si>
  <si>
    <t>7/26/2018</t>
  </si>
  <si>
    <t>HL8851</t>
  </si>
  <si>
    <t>Notebook</t>
  </si>
  <si>
    <t>2/25/2018</t>
  </si>
  <si>
    <t>11/13/2018</t>
  </si>
  <si>
    <t>2/20/2018</t>
  </si>
  <si>
    <t>8/21/2018</t>
  </si>
  <si>
    <t>12/17/2018</t>
  </si>
  <si>
    <t>9/27/2018</t>
  </si>
  <si>
    <t>12/23/2018</t>
  </si>
  <si>
    <t>11/20/2018</t>
  </si>
  <si>
    <t>4/18/2018</t>
  </si>
  <si>
    <t>12/13/2018</t>
  </si>
  <si>
    <t>12/24/2018</t>
  </si>
  <si>
    <t>1/14/2018</t>
  </si>
  <si>
    <t>11/16/2018</t>
  </si>
  <si>
    <t>2/27/2018</t>
  </si>
  <si>
    <t>9/15/2018</t>
  </si>
  <si>
    <t>7/20/2018</t>
  </si>
  <si>
    <t>3/31/2018</t>
  </si>
  <si>
    <t>11/17/2018</t>
  </si>
  <si>
    <t>6/24/2018</t>
  </si>
  <si>
    <t>7/31/2018</t>
  </si>
  <si>
    <t>7/28/2018</t>
  </si>
  <si>
    <t>12/26/2018</t>
  </si>
  <si>
    <t>3/20/2018</t>
  </si>
  <si>
    <t>3/19/2018</t>
  </si>
  <si>
    <t>5/25/2018</t>
  </si>
  <si>
    <t>1/28/2018</t>
  </si>
  <si>
    <t>Média</t>
  </si>
  <si>
    <t>Mediana</t>
  </si>
  <si>
    <t>Percentil 94</t>
  </si>
  <si>
    <t>Erro padrão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</si>
  <si>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</si>
  <si>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</si>
  <si>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</si>
  <si>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</si>
  <si>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</si>
  <si>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</si>
  <si>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</si>
  <si>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</si>
  <si>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</si>
  <si>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</si>
  <si>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Belo Horizonte (Quantidade vendida)</t>
  </si>
  <si>
    <t>Belo Horizonte (Preço Unitário)</t>
  </si>
  <si>
    <t>Curitiba (Quantidade Vendida)</t>
  </si>
  <si>
    <t>Curitiba (Preço Unitário)</t>
  </si>
  <si>
    <t>São Paulo (Quantidade Vendida)</t>
  </si>
  <si>
    <t>São Paulo (Preco Unitario)</t>
  </si>
  <si>
    <t>Faturamento Total</t>
  </si>
  <si>
    <t>Curitiba (Quantidade vendida)</t>
  </si>
  <si>
    <t>São Paulo (Quantidade vendida)</t>
  </si>
  <si>
    <t>Belo Horizonte (Faturamento Total)</t>
  </si>
  <si>
    <t>Curitiba (Faturamento Total)</t>
  </si>
  <si>
    <t>São Paulo (Faturamento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</si>
</sst>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8" fontId="3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8" fontId="3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3" fillId="3" borderId="6" xfId="0" applyNumberFormat="1" applyFont="1" applyFill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9" xfId="0" applyBorder="1"/>
    <xf numFmtId="0" fontId="0" fillId="4" borderId="9" xfId="0" applyFill="1" applyBorder="1"/>
    <xf numFmtId="0" fontId="5" fillId="4" borderId="9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/>
    </xf>
    <xf numFmtId="0" fontId="0" fillId="4" borderId="0" xfId="0" applyFill="1"/>
    <xf numFmtId="0" fontId="0" fillId="0" borderId="11" xfId="0" applyBorder="1"/>
    <xf numFmtId="0" fontId="2" fillId="2" borderId="3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3" fillId="3" borderId="8" xfId="0" applyNumberFormat="1" applyFont="1" applyFill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4" borderId="11" xfId="0" applyFill="1" applyBorder="1"/>
    <xf numFmtId="0" fontId="5" fillId="0" borderId="15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5" borderId="7" xfId="0" applyFill="1" applyBorder="1"/>
    <xf numFmtId="0" fontId="0" fillId="5" borderId="5" xfId="0" applyFill="1" applyBorder="1"/>
    <xf numFmtId="0" fontId="0" fillId="5" borderId="20" xfId="0" applyFill="1" applyBorder="1"/>
    <xf numFmtId="0" fontId="0" fillId="5" borderId="9" xfId="0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0" xfId="0" applyFill="1"/>
    <xf numFmtId="0" fontId="0" fillId="5" borderId="2" xfId="0" applyFill="1" applyBorder="1"/>
    <xf numFmtId="0" fontId="0" fillId="5" borderId="21" xfId="0" applyFill="1" applyBorder="1"/>
    <xf numFmtId="0" fontId="0" fillId="5" borderId="24" xfId="0" applyFill="1" applyBorder="1"/>
    <xf numFmtId="0" fontId="5" fillId="4" borderId="9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medium">
          <color indexed="64"/>
        </bottom>
      </border>
    </dxf>
    <dxf>
      <numFmt numFmtId="2" formatCode="0.00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theme="4" tint="0.39997558519241921"/>
        </top>
        <bottom style="medium">
          <color indexed="64"/>
        </bottom>
      </border>
    </dxf>
    <dxf>
      <border outline="0">
        <right style="medium">
          <color indexed="64"/>
        </right>
      </border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2" formatCode="&quot;R$&quot;\ #,##0.00;[Red]\-&quot;R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CFF79D-2282-42DE-8FD1-B56B40D1E4C8}" name="Tabela1" displayName="Tabela1" ref="A1:F60" totalsRowShown="0" headerRowDxfId="16" dataDxfId="14" headerRowBorderDxfId="15" tableBorderDxfId="13">
  <autoFilter ref="A1:F60" xr:uid="{8CCFF79D-2282-42DE-8FD1-B56B40D1E4C8}"/>
  <sortState xmlns:xlrd2="http://schemas.microsoft.com/office/spreadsheetml/2017/richdata2" ref="A2:F60">
    <sortCondition ref="E1:E60"/>
  </sortState>
  <tableColumns count="6">
    <tableColumn id="1" xr3:uid="{5A5285CA-A832-4F19-A9AF-EE7267B0961C}" name="SKU" dataDxfId="12"/>
    <tableColumn id="2" xr3:uid="{A53B242A-AA0D-4670-BBE6-BF76C7E0FFFB}" name="Produto" dataDxfId="11"/>
    <tableColumn id="3" xr3:uid="{27DBA37C-E5F0-460E-B2D0-4E209A7FE290}" name="Quantidade Vendida" dataDxfId="10"/>
    <tableColumn id="4" xr3:uid="{1752B94B-65AF-44F2-9422-99055A6E74C6}" name="Data" dataDxfId="9"/>
    <tableColumn id="5" xr3:uid="{4361729B-96B4-447F-AAA6-4DE4EFCC6DDF}" name="Loja" dataDxfId="8"/>
    <tableColumn id="6" xr3:uid="{6DE59F17-0D97-46B2-BE02-59847D5EFBA1}" name="Preco Unitario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4C0C41-F5B0-4915-A40E-1DF6BF11C919}" name="Tabela3" displayName="Tabela3" ref="H1:K60" totalsRowShown="0" headerRowDxfId="6" dataDxfId="5" tableBorderDxfId="4">
  <autoFilter ref="H1:K60" xr:uid="{544C0C41-F5B0-4915-A40E-1DF6BF11C919}"/>
  <tableColumns count="4">
    <tableColumn id="1" xr3:uid="{03E1AA4E-6F21-4B16-86A1-85F7E2AEB8B7}" name="Quantidade Vendida" dataDxfId="3"/>
    <tableColumn id="2" xr3:uid="{7BAB7551-1A83-4D9A-91F3-7011271F1E21}" name="Preco Unitario" dataDxfId="2"/>
    <tableColumn id="3" xr3:uid="{AE09F5B9-A4A5-416B-BA09-6D608CE06366}" name="Faturamento Total" dataDxfId="1">
      <calculatedColumnFormula>PRODUCT(H2,I2)</calculatedColumnFormula>
    </tableColumn>
    <tableColumn id="4" xr3:uid="{92915D7E-16EB-4911-B491-F399A373992F}" name="Loja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DD643-2995-44D0-A5CB-A03AADB4095B}">
  <dimension ref="A1:R51"/>
  <sheetViews>
    <sheetView tabSelected="1" topLeftCell="D1" workbookViewId="0">
      <selection activeCell="J1" sqref="J1:K1"/>
    </sheetView>
  </sheetViews>
  <sheetFormatPr defaultRowHeight="15" x14ac:dyDescent="0.25"/>
  <cols>
    <col min="1" max="1" width="34.28515625" bestFit="1" customWidth="1"/>
    <col min="4" max="4" width="34.7109375" bestFit="1" customWidth="1"/>
    <col min="5" max="5" width="12" bestFit="1" customWidth="1"/>
    <col min="7" max="7" width="29" bestFit="1" customWidth="1"/>
    <col min="9" max="9" width="5.140625" customWidth="1"/>
    <col min="10" max="10" width="22.42578125" customWidth="1"/>
    <col min="11" max="11" width="12.7109375" bestFit="1" customWidth="1"/>
    <col min="13" max="13" width="5" customWidth="1"/>
    <col min="14" max="14" width="28.140625" customWidth="1"/>
    <col min="17" max="17" width="20.28515625" customWidth="1"/>
    <col min="18" max="18" width="16.85546875" customWidth="1"/>
  </cols>
  <sheetData>
    <row r="1" spans="1:18" x14ac:dyDescent="0.25">
      <c r="A1" s="14" t="s">
        <v>74</v>
      </c>
      <c r="B1" s="14"/>
      <c r="C1" s="28"/>
      <c r="D1" s="47" t="s">
        <v>74</v>
      </c>
      <c r="E1" s="48"/>
      <c r="F1" s="28"/>
      <c r="G1" s="14" t="s">
        <v>75</v>
      </c>
      <c r="H1" s="14"/>
      <c r="J1" s="47" t="s">
        <v>74</v>
      </c>
      <c r="K1" s="48"/>
      <c r="N1" s="46" t="s">
        <v>83</v>
      </c>
      <c r="O1" s="46"/>
      <c r="Q1" s="47" t="s">
        <v>83</v>
      </c>
      <c r="R1" s="48"/>
    </row>
    <row r="2" spans="1:18" x14ac:dyDescent="0.25">
      <c r="A2" s="12"/>
      <c r="B2" s="12"/>
      <c r="D2" s="36"/>
      <c r="E2" s="37"/>
      <c r="G2" s="12"/>
      <c r="H2" s="12"/>
      <c r="J2" s="36"/>
      <c r="K2" s="37"/>
      <c r="N2" s="12"/>
      <c r="O2" s="12"/>
      <c r="Q2" s="36"/>
      <c r="R2" s="37"/>
    </row>
    <row r="3" spans="1:18" x14ac:dyDescent="0.25">
      <c r="A3" s="13" t="s">
        <v>60</v>
      </c>
      <c r="B3" s="13">
        <v>3.4615384615384599</v>
      </c>
      <c r="C3" s="29"/>
      <c r="D3" s="38" t="s">
        <v>60</v>
      </c>
      <c r="E3" s="44">
        <v>3.4615384615384599</v>
      </c>
      <c r="F3" s="30"/>
      <c r="G3" s="13" t="s">
        <v>60</v>
      </c>
      <c r="H3" s="13">
        <v>3276.9230769230771</v>
      </c>
      <c r="J3" s="38" t="s">
        <v>60</v>
      </c>
      <c r="K3" s="39">
        <v>3276.9230769230771</v>
      </c>
      <c r="N3" s="13" t="s">
        <v>60</v>
      </c>
      <c r="O3" s="13">
        <v>12323.076923076924</v>
      </c>
      <c r="Q3" s="38" t="s">
        <v>60</v>
      </c>
      <c r="R3" s="39">
        <v>3276.9230769230771</v>
      </c>
    </row>
    <row r="4" spans="1:18" x14ac:dyDescent="0.25">
      <c r="A4" s="12" t="s">
        <v>63</v>
      </c>
      <c r="B4" s="12">
        <v>0.44743406068243968</v>
      </c>
      <c r="D4" s="38" t="s">
        <v>64</v>
      </c>
      <c r="E4" s="44">
        <v>5</v>
      </c>
      <c r="G4" s="12" t="s">
        <v>63</v>
      </c>
      <c r="H4" s="12">
        <v>406.69932290390295</v>
      </c>
      <c r="J4" s="38" t="s">
        <v>64</v>
      </c>
      <c r="K4" s="39">
        <v>2500</v>
      </c>
      <c r="N4" s="12" t="s">
        <v>63</v>
      </c>
      <c r="O4" s="12">
        <v>2516.6408687628468</v>
      </c>
      <c r="Q4" s="38" t="s">
        <v>64</v>
      </c>
      <c r="R4" s="39">
        <v>2500</v>
      </c>
    </row>
    <row r="5" spans="1:18" x14ac:dyDescent="0.25">
      <c r="A5" s="13" t="s">
        <v>61</v>
      </c>
      <c r="B5" s="13">
        <v>4</v>
      </c>
      <c r="D5" s="38" t="s">
        <v>61</v>
      </c>
      <c r="E5" s="44">
        <v>4</v>
      </c>
      <c r="G5" s="13" t="s">
        <v>61</v>
      </c>
      <c r="H5" s="13">
        <v>2500</v>
      </c>
      <c r="J5" s="38" t="s">
        <v>61</v>
      </c>
      <c r="K5" s="39">
        <v>2500</v>
      </c>
      <c r="N5" s="13" t="s">
        <v>61</v>
      </c>
      <c r="O5" s="13">
        <v>10000</v>
      </c>
      <c r="Q5" s="38" t="s">
        <v>61</v>
      </c>
      <c r="R5" s="39">
        <v>2500</v>
      </c>
    </row>
    <row r="6" spans="1:18" x14ac:dyDescent="0.25">
      <c r="A6" s="13" t="s">
        <v>64</v>
      </c>
      <c r="B6" s="13">
        <v>5</v>
      </c>
      <c r="D6" s="40" t="s">
        <v>62</v>
      </c>
      <c r="E6" s="37">
        <f>PERCENTILE('Base de dados'!H2:H14, 0.94)</f>
        <v>5</v>
      </c>
      <c r="G6" s="13" t="s">
        <v>64</v>
      </c>
      <c r="H6" s="13">
        <v>2500</v>
      </c>
      <c r="J6" s="40" t="s">
        <v>62</v>
      </c>
      <c r="K6" s="42">
        <f>PERCENTILE('Base de dados'!I2:I14, 0.94)</f>
        <v>5300</v>
      </c>
      <c r="N6" s="13" t="s">
        <v>64</v>
      </c>
      <c r="O6" s="13">
        <v>5000</v>
      </c>
      <c r="Q6" s="40" t="s">
        <v>62</v>
      </c>
      <c r="R6" s="42">
        <f>PERCENTILE('Base de dados'!J2:J14, 0.94)</f>
        <v>26500</v>
      </c>
    </row>
    <row r="7" spans="1:18" x14ac:dyDescent="0.25">
      <c r="A7" s="13" t="s">
        <v>65</v>
      </c>
      <c r="B7" s="13">
        <v>1.6132464481796023</v>
      </c>
      <c r="D7" s="38" t="s">
        <v>65</v>
      </c>
      <c r="E7" s="44">
        <v>1.6132464481796023</v>
      </c>
      <c r="G7" s="13" t="s">
        <v>65</v>
      </c>
      <c r="H7" s="13">
        <v>1466.375262426508</v>
      </c>
      <c r="J7" s="38" t="s">
        <v>65</v>
      </c>
      <c r="K7" s="39">
        <v>1466.375262426508</v>
      </c>
      <c r="N7" s="13" t="s">
        <v>65</v>
      </c>
      <c r="O7" s="13">
        <v>9073.8776942526838</v>
      </c>
      <c r="Q7" s="38" t="s">
        <v>65</v>
      </c>
      <c r="R7" s="39">
        <v>1466.375262426508</v>
      </c>
    </row>
    <row r="8" spans="1:18" x14ac:dyDescent="0.25">
      <c r="A8" s="12" t="s">
        <v>66</v>
      </c>
      <c r="B8" s="12">
        <v>2.6025641025641022</v>
      </c>
      <c r="D8" s="38" t="s">
        <v>68</v>
      </c>
      <c r="E8" s="44">
        <v>-0.48134853288709584</v>
      </c>
      <c r="G8" s="12" t="s">
        <v>66</v>
      </c>
      <c r="H8" s="12">
        <v>2150256.4102564105</v>
      </c>
      <c r="J8" s="38" t="s">
        <v>68</v>
      </c>
      <c r="K8" s="39">
        <v>0.67621133968503544</v>
      </c>
      <c r="N8" s="12" t="s">
        <v>66</v>
      </c>
      <c r="O8" s="12">
        <v>82335256.410256401</v>
      </c>
      <c r="Q8" s="38" t="s">
        <v>68</v>
      </c>
      <c r="R8" s="39">
        <v>0.67621133968503544</v>
      </c>
    </row>
    <row r="9" spans="1:18" ht="15.75" thickBot="1" x14ac:dyDescent="0.3">
      <c r="A9" s="13" t="s">
        <v>67</v>
      </c>
      <c r="B9" s="13">
        <v>-1.5786216161959326</v>
      </c>
      <c r="D9" s="41" t="s">
        <v>67</v>
      </c>
      <c r="E9" s="45">
        <v>-1.5786216161959326</v>
      </c>
      <c r="G9" s="13" t="s">
        <v>67</v>
      </c>
      <c r="H9" s="13">
        <v>-1.4781373964231603</v>
      </c>
      <c r="J9" s="41" t="s">
        <v>67</v>
      </c>
      <c r="K9" s="39">
        <v>-1.4781373964231603</v>
      </c>
      <c r="N9" s="13" t="s">
        <v>67</v>
      </c>
      <c r="O9" s="13">
        <v>-1.3919205519997249</v>
      </c>
      <c r="Q9" s="41" t="s">
        <v>67</v>
      </c>
      <c r="R9" s="39">
        <v>-1.4781373964231603</v>
      </c>
    </row>
    <row r="10" spans="1:18" x14ac:dyDescent="0.25">
      <c r="A10" s="13" t="s">
        <v>68</v>
      </c>
      <c r="B10" s="13">
        <v>-0.48134853288709584</v>
      </c>
      <c r="G10" s="13" t="s">
        <v>68</v>
      </c>
      <c r="H10" s="13">
        <v>0.67621133968503544</v>
      </c>
      <c r="N10" s="13" t="s">
        <v>68</v>
      </c>
      <c r="O10" s="13">
        <v>0.50083968185708339</v>
      </c>
    </row>
    <row r="11" spans="1:18" x14ac:dyDescent="0.25">
      <c r="A11" s="12" t="s">
        <v>69</v>
      </c>
      <c r="B11" s="12">
        <v>4</v>
      </c>
      <c r="G11" s="12" t="s">
        <v>69</v>
      </c>
      <c r="H11" s="12">
        <v>3700</v>
      </c>
      <c r="N11" s="12" t="s">
        <v>69</v>
      </c>
      <c r="O11" s="12">
        <v>24400</v>
      </c>
    </row>
    <row r="12" spans="1:18" x14ac:dyDescent="0.25">
      <c r="A12" s="12" t="s">
        <v>70</v>
      </c>
      <c r="B12" s="12">
        <v>1</v>
      </c>
      <c r="G12" s="12" t="s">
        <v>70</v>
      </c>
      <c r="H12" s="12">
        <v>1600</v>
      </c>
      <c r="N12" s="12" t="s">
        <v>70</v>
      </c>
      <c r="O12" s="12">
        <v>2100</v>
      </c>
    </row>
    <row r="13" spans="1:18" x14ac:dyDescent="0.25">
      <c r="A13" s="12" t="s">
        <v>71</v>
      </c>
      <c r="B13" s="12">
        <v>5</v>
      </c>
      <c r="G13" s="12" t="s">
        <v>71</v>
      </c>
      <c r="H13" s="12">
        <v>5300</v>
      </c>
      <c r="N13" s="12" t="s">
        <v>71</v>
      </c>
      <c r="O13" s="12">
        <v>26500</v>
      </c>
    </row>
    <row r="14" spans="1:18" x14ac:dyDescent="0.25">
      <c r="A14" s="12" t="s">
        <v>72</v>
      </c>
      <c r="B14" s="12">
        <v>45</v>
      </c>
      <c r="G14" s="12" t="s">
        <v>72</v>
      </c>
      <c r="H14" s="12">
        <v>42600</v>
      </c>
      <c r="N14" s="12" t="s">
        <v>72</v>
      </c>
      <c r="O14" s="12">
        <v>160200</v>
      </c>
    </row>
    <row r="15" spans="1:18" ht="15.75" thickBot="1" x14ac:dyDescent="0.3">
      <c r="A15" s="12" t="s">
        <v>73</v>
      </c>
      <c r="B15" s="12">
        <v>13</v>
      </c>
      <c r="E15" s="11"/>
      <c r="G15" s="12" t="s">
        <v>73</v>
      </c>
      <c r="H15" s="12">
        <v>13</v>
      </c>
      <c r="N15" s="13" t="s">
        <v>73</v>
      </c>
      <c r="O15" s="13">
        <v>13</v>
      </c>
    </row>
    <row r="16" spans="1:18" x14ac:dyDescent="0.25">
      <c r="A16" s="27" t="s">
        <v>62</v>
      </c>
      <c r="B16" s="17">
        <f>PERCENTILE('Base de dados'!H2:H14, 0.94)</f>
        <v>5</v>
      </c>
      <c r="G16" s="27" t="s">
        <v>62</v>
      </c>
      <c r="H16" s="17">
        <f>PERCENTILE('Base de dados'!I2:I14, 0.94)</f>
        <v>5300</v>
      </c>
      <c r="N16" s="13" t="s">
        <v>62</v>
      </c>
      <c r="O16" s="13">
        <f>PERCENTILE('Base de dados'!J2:J14, 0.94)</f>
        <v>26500</v>
      </c>
    </row>
    <row r="18" spans="1:18" ht="15.75" thickBot="1" x14ac:dyDescent="0.3"/>
    <row r="19" spans="1:18" ht="15.75" thickBot="1" x14ac:dyDescent="0.3">
      <c r="A19" s="15" t="s">
        <v>76</v>
      </c>
      <c r="B19" s="16"/>
      <c r="C19" s="31"/>
      <c r="D19" s="47" t="s">
        <v>81</v>
      </c>
      <c r="E19" s="48"/>
      <c r="G19" s="15" t="s">
        <v>77</v>
      </c>
      <c r="H19" s="16"/>
      <c r="J19" s="47" t="s">
        <v>81</v>
      </c>
      <c r="K19" s="48"/>
      <c r="N19" s="46" t="s">
        <v>84</v>
      </c>
      <c r="O19" s="46"/>
      <c r="Q19" s="47" t="s">
        <v>84</v>
      </c>
      <c r="R19" s="48"/>
    </row>
    <row r="20" spans="1:18" x14ac:dyDescent="0.25">
      <c r="D20" s="36"/>
      <c r="E20" s="37"/>
      <c r="J20" s="36"/>
      <c r="K20" s="37"/>
      <c r="N20" s="12"/>
      <c r="O20" s="12"/>
      <c r="Q20" s="36"/>
      <c r="R20" s="37"/>
    </row>
    <row r="21" spans="1:18" x14ac:dyDescent="0.25">
      <c r="A21" s="17" t="s">
        <v>60</v>
      </c>
      <c r="B21" s="17">
        <v>2.736842105263158</v>
      </c>
      <c r="D21" s="38" t="s">
        <v>60</v>
      </c>
      <c r="E21" s="37">
        <v>2.736842105263158</v>
      </c>
      <c r="G21" s="17" t="s">
        <v>60</v>
      </c>
      <c r="H21" s="17">
        <v>3521.0526315789475</v>
      </c>
      <c r="J21" s="38" t="s">
        <v>60</v>
      </c>
      <c r="K21" s="42">
        <v>3521.0526315789475</v>
      </c>
      <c r="N21" s="13" t="s">
        <v>60</v>
      </c>
      <c r="O21" s="13">
        <v>9921.0526315789466</v>
      </c>
      <c r="Q21" s="38" t="s">
        <v>60</v>
      </c>
      <c r="R21" s="39">
        <v>9921.0526315789466</v>
      </c>
    </row>
    <row r="22" spans="1:18" x14ac:dyDescent="0.25">
      <c r="A22" t="s">
        <v>63</v>
      </c>
      <c r="B22">
        <v>0.27404384827742639</v>
      </c>
      <c r="D22" s="38" t="s">
        <v>64</v>
      </c>
      <c r="E22" s="37">
        <v>3</v>
      </c>
      <c r="G22" t="s">
        <v>63</v>
      </c>
      <c r="H22">
        <v>350.820170805168</v>
      </c>
      <c r="J22" s="38" t="s">
        <v>64</v>
      </c>
      <c r="K22" s="42">
        <v>5300</v>
      </c>
      <c r="N22" s="12" t="s">
        <v>63</v>
      </c>
      <c r="O22" s="12">
        <v>1362.5436083448587</v>
      </c>
      <c r="Q22" s="38" t="s">
        <v>64</v>
      </c>
      <c r="R22" s="39">
        <v>15900</v>
      </c>
    </row>
    <row r="23" spans="1:18" x14ac:dyDescent="0.25">
      <c r="A23" s="17" t="s">
        <v>61</v>
      </c>
      <c r="B23" s="17">
        <v>3</v>
      </c>
      <c r="D23" s="38" t="s">
        <v>61</v>
      </c>
      <c r="E23" s="37">
        <v>3</v>
      </c>
      <c r="G23" s="17" t="s">
        <v>61</v>
      </c>
      <c r="H23" s="17">
        <v>3400</v>
      </c>
      <c r="J23" s="38" t="s">
        <v>61</v>
      </c>
      <c r="K23" s="42">
        <v>3400</v>
      </c>
      <c r="N23" s="13" t="s">
        <v>61</v>
      </c>
      <c r="O23" s="13">
        <v>10500</v>
      </c>
      <c r="Q23" s="38" t="s">
        <v>61</v>
      </c>
      <c r="R23" s="39">
        <v>10500</v>
      </c>
    </row>
    <row r="24" spans="1:18" x14ac:dyDescent="0.25">
      <c r="A24" s="17" t="s">
        <v>64</v>
      </c>
      <c r="B24" s="17">
        <v>3</v>
      </c>
      <c r="D24" s="40" t="s">
        <v>62</v>
      </c>
      <c r="E24" s="37">
        <f>PERCENTILE('Base de dados'!H15:H33, 0.94)</f>
        <v>4.9199999999999982</v>
      </c>
      <c r="G24" s="17" t="s">
        <v>64</v>
      </c>
      <c r="H24" s="17">
        <v>5300</v>
      </c>
      <c r="J24" s="40" t="s">
        <v>62</v>
      </c>
      <c r="K24" s="42">
        <f>PERCENTILE('Base de dados'!I15:I33, 0.94)</f>
        <v>5300</v>
      </c>
      <c r="N24" s="13" t="s">
        <v>64</v>
      </c>
      <c r="O24" s="13">
        <v>15900</v>
      </c>
      <c r="Q24" s="40" t="s">
        <v>62</v>
      </c>
      <c r="R24" s="39">
        <f>PERCENTILE('Base de dados'!J15:J33, 0.94)</f>
        <v>15900</v>
      </c>
    </row>
    <row r="25" spans="1:18" x14ac:dyDescent="0.25">
      <c r="A25" s="17" t="s">
        <v>65</v>
      </c>
      <c r="B25" s="17">
        <v>1.1945294407402947</v>
      </c>
      <c r="D25" s="38" t="s">
        <v>65</v>
      </c>
      <c r="E25" s="37">
        <v>1.1945294407402947</v>
      </c>
      <c r="G25" s="17" t="s">
        <v>65</v>
      </c>
      <c r="H25" s="17">
        <v>1529.1896718954056</v>
      </c>
      <c r="J25" s="38" t="s">
        <v>65</v>
      </c>
      <c r="K25" s="42">
        <v>1529.1896718954056</v>
      </c>
      <c r="N25" s="13" t="s">
        <v>65</v>
      </c>
      <c r="O25" s="13">
        <v>5939.1898949425022</v>
      </c>
      <c r="Q25" s="38" t="s">
        <v>65</v>
      </c>
      <c r="R25" s="39">
        <v>5939.1898949425022</v>
      </c>
    </row>
    <row r="26" spans="1:18" x14ac:dyDescent="0.25">
      <c r="A26" t="s">
        <v>66</v>
      </c>
      <c r="B26">
        <v>1.4269005847953211</v>
      </c>
      <c r="D26" s="38" t="s">
        <v>68</v>
      </c>
      <c r="E26" s="37">
        <v>0.35056149536293185</v>
      </c>
      <c r="G26" t="s">
        <v>66</v>
      </c>
      <c r="H26">
        <v>2338421.0526315784</v>
      </c>
      <c r="J26" s="38" t="s">
        <v>68</v>
      </c>
      <c r="K26" s="42">
        <v>8.6531549692745277E-2</v>
      </c>
      <c r="N26" s="12" t="s">
        <v>66</v>
      </c>
      <c r="O26" s="12">
        <v>35273976.608187132</v>
      </c>
      <c r="Q26" s="38" t="s">
        <v>68</v>
      </c>
      <c r="R26" s="39">
        <v>0.13875286252964997</v>
      </c>
    </row>
    <row r="27" spans="1:18" ht="15.75" thickBot="1" x14ac:dyDescent="0.3">
      <c r="A27" s="17" t="s">
        <v>67</v>
      </c>
      <c r="B27" s="17">
        <v>-0.28122332311048392</v>
      </c>
      <c r="D27" s="41" t="s">
        <v>67</v>
      </c>
      <c r="E27" s="43">
        <v>-0.28122332311048392</v>
      </c>
      <c r="G27" s="17" t="s">
        <v>67</v>
      </c>
      <c r="H27" s="17">
        <v>-1.7010659302935727</v>
      </c>
      <c r="J27" s="41" t="s">
        <v>67</v>
      </c>
      <c r="K27" s="42">
        <v>-1.7010659302935727</v>
      </c>
      <c r="N27" s="13" t="s">
        <v>67</v>
      </c>
      <c r="O27" s="13">
        <v>-1.2212808405193316</v>
      </c>
      <c r="Q27" s="41" t="s">
        <v>67</v>
      </c>
      <c r="R27" s="39">
        <v>-1.2212808405193316</v>
      </c>
    </row>
    <row r="28" spans="1:18" x14ac:dyDescent="0.25">
      <c r="A28" s="17" t="s">
        <v>68</v>
      </c>
      <c r="B28" s="17">
        <v>0.35056149536293185</v>
      </c>
      <c r="G28" s="17" t="s">
        <v>68</v>
      </c>
      <c r="H28" s="17">
        <v>8.6531549692745277E-2</v>
      </c>
      <c r="N28" s="13" t="s">
        <v>68</v>
      </c>
      <c r="O28" s="13">
        <v>0.13875286252964997</v>
      </c>
    </row>
    <row r="29" spans="1:18" x14ac:dyDescent="0.25">
      <c r="A29" t="s">
        <v>69</v>
      </c>
      <c r="B29">
        <v>4</v>
      </c>
      <c r="G29" t="s">
        <v>69</v>
      </c>
      <c r="H29">
        <v>3700</v>
      </c>
      <c r="N29" s="12" t="s">
        <v>69</v>
      </c>
      <c r="O29" s="12">
        <v>19600</v>
      </c>
    </row>
    <row r="30" spans="1:18" x14ac:dyDescent="0.25">
      <c r="A30" t="s">
        <v>70</v>
      </c>
      <c r="B30">
        <v>1</v>
      </c>
      <c r="G30" t="s">
        <v>70</v>
      </c>
      <c r="H30">
        <v>1600</v>
      </c>
      <c r="N30" s="12" t="s">
        <v>70</v>
      </c>
      <c r="O30" s="12">
        <v>1600</v>
      </c>
    </row>
    <row r="31" spans="1:18" x14ac:dyDescent="0.25">
      <c r="A31" t="s">
        <v>71</v>
      </c>
      <c r="B31">
        <v>5</v>
      </c>
      <c r="G31" t="s">
        <v>71</v>
      </c>
      <c r="H31">
        <v>5300</v>
      </c>
      <c r="N31" s="12" t="s">
        <v>71</v>
      </c>
      <c r="O31" s="12">
        <v>21200</v>
      </c>
    </row>
    <row r="32" spans="1:18" x14ac:dyDescent="0.25">
      <c r="A32" t="s">
        <v>72</v>
      </c>
      <c r="B32">
        <v>52</v>
      </c>
      <c r="G32" t="s">
        <v>72</v>
      </c>
      <c r="H32">
        <v>66900</v>
      </c>
      <c r="N32" s="12" t="s">
        <v>72</v>
      </c>
      <c r="O32" s="12">
        <v>188500</v>
      </c>
    </row>
    <row r="33" spans="1:18" ht="15.75" thickBot="1" x14ac:dyDescent="0.3">
      <c r="A33" s="11" t="s">
        <v>73</v>
      </c>
      <c r="B33" s="11">
        <v>19</v>
      </c>
      <c r="G33" s="11" t="s">
        <v>73</v>
      </c>
      <c r="H33" s="11">
        <v>19</v>
      </c>
      <c r="N33" s="12" t="s">
        <v>73</v>
      </c>
      <c r="O33" s="12">
        <v>19</v>
      </c>
    </row>
    <row r="34" spans="1:18" x14ac:dyDescent="0.25">
      <c r="A34" s="27" t="s">
        <v>62</v>
      </c>
      <c r="B34" s="17">
        <f>PERCENTILE('Base de dados'!H15:H33, 0.94)</f>
        <v>4.9199999999999982</v>
      </c>
      <c r="G34" s="27" t="s">
        <v>62</v>
      </c>
      <c r="H34" s="17">
        <f>PERCENTILE('Base de dados'!I15:I33, 0.94)</f>
        <v>5300</v>
      </c>
      <c r="N34" s="13" t="s">
        <v>62</v>
      </c>
      <c r="O34" s="13">
        <f>PERCENTILE('Base de dados'!J15:J33, 0.94)</f>
        <v>15900</v>
      </c>
    </row>
    <row r="35" spans="1:18" ht="15.75" thickBot="1" x14ac:dyDescent="0.3">
      <c r="A35" s="18"/>
    </row>
    <row r="36" spans="1:18" x14ac:dyDescent="0.25">
      <c r="A36" s="14" t="s">
        <v>78</v>
      </c>
      <c r="B36" s="14"/>
      <c r="C36" s="31"/>
      <c r="D36" s="47" t="s">
        <v>82</v>
      </c>
      <c r="E36" s="48"/>
      <c r="G36" s="14" t="s">
        <v>79</v>
      </c>
      <c r="H36" s="14"/>
      <c r="J36" s="47" t="s">
        <v>82</v>
      </c>
      <c r="K36" s="48"/>
      <c r="N36" s="46" t="s">
        <v>85</v>
      </c>
      <c r="O36" s="46"/>
      <c r="Q36" s="47" t="s">
        <v>85</v>
      </c>
      <c r="R36" s="48"/>
    </row>
    <row r="37" spans="1:18" x14ac:dyDescent="0.25">
      <c r="A37" s="12"/>
      <c r="B37" s="12"/>
      <c r="D37" s="36"/>
      <c r="E37" s="37"/>
      <c r="G37" s="12"/>
      <c r="H37" s="12"/>
      <c r="J37" s="36"/>
      <c r="K37" s="37"/>
      <c r="N37" s="12"/>
      <c r="O37" s="12"/>
      <c r="Q37" s="36"/>
      <c r="R37" s="37"/>
    </row>
    <row r="38" spans="1:18" x14ac:dyDescent="0.25">
      <c r="A38" s="13" t="s">
        <v>60</v>
      </c>
      <c r="B38" s="13">
        <v>3.1851851851851851</v>
      </c>
      <c r="D38" s="38" t="s">
        <v>60</v>
      </c>
      <c r="E38" s="39">
        <v>3.1851851851851851</v>
      </c>
      <c r="G38" s="13" t="s">
        <v>60</v>
      </c>
      <c r="H38" s="13">
        <v>3225.9259259259261</v>
      </c>
      <c r="J38" s="38" t="s">
        <v>60</v>
      </c>
      <c r="K38" s="39">
        <v>3225.9259259259261</v>
      </c>
      <c r="N38" s="13" t="s">
        <v>60</v>
      </c>
      <c r="O38" s="13">
        <v>11129.62962962963</v>
      </c>
      <c r="Q38" s="38" t="s">
        <v>60</v>
      </c>
      <c r="R38" s="39">
        <v>11129.62962962963</v>
      </c>
    </row>
    <row r="39" spans="1:18" x14ac:dyDescent="0.25">
      <c r="A39" s="12" t="s">
        <v>63</v>
      </c>
      <c r="B39" s="12">
        <v>0.27754025932666787</v>
      </c>
      <c r="D39" s="38" t="s">
        <v>64</v>
      </c>
      <c r="E39" s="39">
        <v>4</v>
      </c>
      <c r="G39" s="12" t="s">
        <v>63</v>
      </c>
      <c r="H39" s="12">
        <v>293.45144245123771</v>
      </c>
      <c r="J39" s="38" t="s">
        <v>64</v>
      </c>
      <c r="K39" s="39">
        <v>5300</v>
      </c>
      <c r="N39" s="12" t="s">
        <v>63</v>
      </c>
      <c r="O39" s="12">
        <v>1556.5028997002705</v>
      </c>
      <c r="Q39" s="38" t="s">
        <v>64</v>
      </c>
      <c r="R39" s="39">
        <v>26500</v>
      </c>
    </row>
    <row r="40" spans="1:18" x14ac:dyDescent="0.25">
      <c r="A40" s="13" t="s">
        <v>61</v>
      </c>
      <c r="B40" s="13">
        <v>3</v>
      </c>
      <c r="D40" s="38" t="s">
        <v>61</v>
      </c>
      <c r="E40" s="39">
        <v>3</v>
      </c>
      <c r="G40" s="13" t="s">
        <v>61</v>
      </c>
      <c r="H40" s="13">
        <v>2500</v>
      </c>
      <c r="J40" s="38" t="s">
        <v>61</v>
      </c>
      <c r="K40" s="39">
        <v>2500</v>
      </c>
      <c r="N40" s="13" t="s">
        <v>61</v>
      </c>
      <c r="O40" s="13">
        <v>10000</v>
      </c>
      <c r="Q40" s="38" t="s">
        <v>61</v>
      </c>
      <c r="R40" s="39">
        <v>10000</v>
      </c>
    </row>
    <row r="41" spans="1:18" x14ac:dyDescent="0.25">
      <c r="A41" s="13" t="s">
        <v>64</v>
      </c>
      <c r="B41" s="13">
        <v>4</v>
      </c>
      <c r="D41" s="40" t="s">
        <v>62</v>
      </c>
      <c r="E41" s="42">
        <f>PERCENTILE('Base de dados'!H34:H60, 0.94)</f>
        <v>5</v>
      </c>
      <c r="G41" s="13" t="s">
        <v>64</v>
      </c>
      <c r="H41" s="13">
        <v>5300</v>
      </c>
      <c r="J41" s="40" t="s">
        <v>62</v>
      </c>
      <c r="K41" s="37">
        <f>PERCENTILE('Base de dados'!I37:I49, 0.94)</f>
        <v>5300</v>
      </c>
      <c r="N41" s="13" t="s">
        <v>64</v>
      </c>
      <c r="O41" s="13">
        <v>26500</v>
      </c>
      <c r="Q41" s="40" t="s">
        <v>62</v>
      </c>
      <c r="R41" s="39">
        <f>PERCENTILE('Base de dados'!J34:J60, 0.94)</f>
        <v>26500</v>
      </c>
    </row>
    <row r="42" spans="1:18" x14ac:dyDescent="0.25">
      <c r="A42" s="13" t="s">
        <v>65</v>
      </c>
      <c r="B42" s="13">
        <v>1.4421414908988923</v>
      </c>
      <c r="D42" s="38" t="s">
        <v>65</v>
      </c>
      <c r="E42" s="39">
        <v>1.4421414908988923</v>
      </c>
      <c r="G42" s="13" t="s">
        <v>65</v>
      </c>
      <c r="H42" s="13">
        <v>1524.8184236397547</v>
      </c>
      <c r="J42" s="38" t="s">
        <v>65</v>
      </c>
      <c r="K42" s="39">
        <v>1524.8184236397547</v>
      </c>
      <c r="N42" s="13" t="s">
        <v>65</v>
      </c>
      <c r="O42" s="13">
        <v>8087.8263132274587</v>
      </c>
      <c r="Q42" s="38" t="s">
        <v>65</v>
      </c>
      <c r="R42" s="39">
        <v>8087.8263132274587</v>
      </c>
    </row>
    <row r="43" spans="1:18" x14ac:dyDescent="0.25">
      <c r="A43" s="12" t="s">
        <v>66</v>
      </c>
      <c r="B43" s="12">
        <v>2.0797720797720798</v>
      </c>
      <c r="D43" s="38" t="s">
        <v>68</v>
      </c>
      <c r="E43" s="39">
        <v>-0.26608070693402103</v>
      </c>
      <c r="G43" s="12" t="s">
        <v>66</v>
      </c>
      <c r="H43" s="12">
        <v>2325071.2250712262</v>
      </c>
      <c r="J43" s="38" t="s">
        <v>68</v>
      </c>
      <c r="K43" s="39">
        <v>0.35757101968071181</v>
      </c>
      <c r="N43" s="12" t="s">
        <v>66</v>
      </c>
      <c r="O43" s="12">
        <v>65412934.47293447</v>
      </c>
      <c r="Q43" s="38" t="s">
        <v>68</v>
      </c>
      <c r="R43" s="39">
        <v>0.64271064199975125</v>
      </c>
    </row>
    <row r="44" spans="1:18" ht="15.75" thickBot="1" x14ac:dyDescent="0.3">
      <c r="A44" s="13" t="s">
        <v>67</v>
      </c>
      <c r="B44" s="13">
        <v>-1.2504531431788335</v>
      </c>
      <c r="D44" s="41" t="s">
        <v>67</v>
      </c>
      <c r="E44" s="39">
        <v>-1.2504531431788335</v>
      </c>
      <c r="G44" s="13" t="s">
        <v>67</v>
      </c>
      <c r="H44" s="13">
        <v>-1.4361621277800678</v>
      </c>
      <c r="J44" s="41" t="s">
        <v>67</v>
      </c>
      <c r="K44" s="39">
        <v>-1.4361621277800678</v>
      </c>
      <c r="N44" s="13" t="s">
        <v>67</v>
      </c>
      <c r="O44" s="13">
        <v>-0.68444925654698752</v>
      </c>
      <c r="Q44" s="41" t="s">
        <v>67</v>
      </c>
      <c r="R44" s="39">
        <v>-0.68444925654698752</v>
      </c>
    </row>
    <row r="45" spans="1:18" x14ac:dyDescent="0.25">
      <c r="A45" s="13" t="s">
        <v>68</v>
      </c>
      <c r="B45" s="13">
        <v>-0.26608070693402103</v>
      </c>
      <c r="G45" s="13" t="s">
        <v>68</v>
      </c>
      <c r="H45" s="13">
        <v>0.35757101968071181</v>
      </c>
      <c r="N45" s="13" t="s">
        <v>68</v>
      </c>
      <c r="O45" s="13">
        <v>0.64271064199975125</v>
      </c>
    </row>
    <row r="46" spans="1:18" x14ac:dyDescent="0.25">
      <c r="A46" s="12" t="s">
        <v>69</v>
      </c>
      <c r="B46" s="12">
        <v>4</v>
      </c>
      <c r="G46" s="12" t="s">
        <v>69</v>
      </c>
      <c r="H46" s="12">
        <v>3900</v>
      </c>
      <c r="N46" s="12" t="s">
        <v>69</v>
      </c>
      <c r="O46" s="12">
        <v>25100</v>
      </c>
    </row>
    <row r="47" spans="1:18" x14ac:dyDescent="0.25">
      <c r="A47" s="12" t="s">
        <v>70</v>
      </c>
      <c r="B47" s="12">
        <v>1</v>
      </c>
      <c r="G47" s="12" t="s">
        <v>70</v>
      </c>
      <c r="H47" s="12">
        <v>1400</v>
      </c>
      <c r="N47" s="12" t="s">
        <v>70</v>
      </c>
      <c r="O47" s="12">
        <v>1400</v>
      </c>
    </row>
    <row r="48" spans="1:18" x14ac:dyDescent="0.25">
      <c r="A48" s="12" t="s">
        <v>71</v>
      </c>
      <c r="B48" s="12">
        <v>5</v>
      </c>
      <c r="G48" s="12" t="s">
        <v>71</v>
      </c>
      <c r="H48" s="12">
        <v>5300</v>
      </c>
      <c r="N48" s="12" t="s">
        <v>71</v>
      </c>
      <c r="O48" s="12">
        <v>26500</v>
      </c>
    </row>
    <row r="49" spans="1:15" x14ac:dyDescent="0.25">
      <c r="A49" s="12" t="s">
        <v>72</v>
      </c>
      <c r="B49" s="12">
        <v>86</v>
      </c>
      <c r="G49" s="12" t="s">
        <v>72</v>
      </c>
      <c r="H49" s="12">
        <v>87100</v>
      </c>
      <c r="N49" s="12" t="s">
        <v>72</v>
      </c>
      <c r="O49" s="12">
        <v>300500</v>
      </c>
    </row>
    <row r="50" spans="1:15" x14ac:dyDescent="0.25">
      <c r="A50" s="12" t="s">
        <v>73</v>
      </c>
      <c r="B50" s="12">
        <v>27</v>
      </c>
      <c r="G50" s="12" t="s">
        <v>73</v>
      </c>
      <c r="H50" s="12">
        <v>27</v>
      </c>
      <c r="I50" s="18"/>
      <c r="N50" s="12" t="s">
        <v>73</v>
      </c>
      <c r="O50" s="12">
        <v>27</v>
      </c>
    </row>
    <row r="51" spans="1:15" x14ac:dyDescent="0.25">
      <c r="A51" s="27" t="s">
        <v>62</v>
      </c>
      <c r="B51" s="17">
        <f>PERCENTILE('Base de dados'!H34:H60, 0.94)</f>
        <v>5</v>
      </c>
      <c r="G51" s="27" t="s">
        <v>62</v>
      </c>
      <c r="H51" s="17">
        <f>PERCENTILE('Base de dados'!I34:I60, 0.94)</f>
        <v>5300</v>
      </c>
      <c r="N51" s="13" t="s">
        <v>62</v>
      </c>
      <c r="O51" s="13">
        <f>PERCENTILE('Base de dados'!J34:J60, 0.94)</f>
        <v>26500</v>
      </c>
    </row>
  </sheetData>
  <mergeCells count="12">
    <mergeCell ref="D1:E1"/>
    <mergeCell ref="J1:K1"/>
    <mergeCell ref="D19:E19"/>
    <mergeCell ref="D36:E36"/>
    <mergeCell ref="J19:K19"/>
    <mergeCell ref="J36:K36"/>
    <mergeCell ref="N1:O1"/>
    <mergeCell ref="N19:O19"/>
    <mergeCell ref="N36:O36"/>
    <mergeCell ref="Q1:R1"/>
    <mergeCell ref="Q19:R19"/>
    <mergeCell ref="Q36:R3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DDFD7-9EC3-41A1-A0E0-A047B1C63FDF}">
  <dimension ref="A1:K65"/>
  <sheetViews>
    <sheetView topLeftCell="F44" workbookViewId="0">
      <selection activeCell="J2" sqref="J2"/>
    </sheetView>
  </sheetViews>
  <sheetFormatPr defaultRowHeight="15" x14ac:dyDescent="0.25"/>
  <cols>
    <col min="2" max="2" width="9.5703125" customWidth="1"/>
    <col min="3" max="3" width="19.140625" customWidth="1"/>
    <col min="4" max="4" width="14.28515625" bestFit="1" customWidth="1"/>
    <col min="5" max="5" width="28.7109375" bestFit="1" customWidth="1"/>
    <col min="6" max="6" width="28.140625" bestFit="1" customWidth="1"/>
    <col min="7" max="7" width="31" bestFit="1" customWidth="1"/>
    <col min="8" max="8" width="33.5703125" bestFit="1" customWidth="1"/>
    <col min="9" max="9" width="35.7109375" bestFit="1" customWidth="1"/>
    <col min="10" max="10" width="32.5703125" bestFit="1" customWidth="1"/>
    <col min="11" max="11" width="29.85546875" bestFit="1" customWidth="1"/>
  </cols>
  <sheetData>
    <row r="1" spans="1:11" ht="15.7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H1" s="8" t="s">
        <v>2</v>
      </c>
      <c r="I1" s="19" t="s">
        <v>5</v>
      </c>
      <c r="J1" s="24" t="s">
        <v>80</v>
      </c>
      <c r="K1" s="19" t="s">
        <v>4</v>
      </c>
    </row>
    <row r="2" spans="1:11" ht="15.75" thickBot="1" x14ac:dyDescent="0.3">
      <c r="A2" s="1" t="s">
        <v>6</v>
      </c>
      <c r="B2" s="1" t="s">
        <v>7</v>
      </c>
      <c r="C2" s="1">
        <v>4</v>
      </c>
      <c r="D2" s="1" t="s">
        <v>29</v>
      </c>
      <c r="E2" s="1" t="s">
        <v>30</v>
      </c>
      <c r="F2" s="3">
        <v>2500</v>
      </c>
      <c r="H2" s="9">
        <v>4</v>
      </c>
      <c r="I2" s="22">
        <v>2500</v>
      </c>
      <c r="J2" s="25">
        <f>PRODUCT(H2,I2)</f>
        <v>10000</v>
      </c>
      <c r="K2" s="20" t="s">
        <v>30</v>
      </c>
    </row>
    <row r="3" spans="1:11" ht="15.75" thickBot="1" x14ac:dyDescent="0.3">
      <c r="A3" s="1" t="s">
        <v>6</v>
      </c>
      <c r="B3" s="1" t="s">
        <v>7</v>
      </c>
      <c r="C3" s="1">
        <v>2</v>
      </c>
      <c r="D3" s="1" t="s">
        <v>34</v>
      </c>
      <c r="E3" s="1" t="s">
        <v>30</v>
      </c>
      <c r="F3" s="3">
        <v>2500</v>
      </c>
      <c r="H3" s="10">
        <v>2</v>
      </c>
      <c r="I3" s="23">
        <v>2500</v>
      </c>
      <c r="J3" s="25">
        <f t="shared" ref="J3:J60" si="0">PRODUCT(H3,I3)</f>
        <v>5000</v>
      </c>
      <c r="K3" s="21" t="s">
        <v>30</v>
      </c>
    </row>
    <row r="4" spans="1:11" ht="15.75" thickBot="1" x14ac:dyDescent="0.3">
      <c r="A4" s="1" t="s">
        <v>6</v>
      </c>
      <c r="B4" s="1" t="s">
        <v>7</v>
      </c>
      <c r="C4" s="1">
        <v>1</v>
      </c>
      <c r="D4" s="1" t="s">
        <v>36</v>
      </c>
      <c r="E4" s="1" t="s">
        <v>30</v>
      </c>
      <c r="F4" s="3">
        <v>2500</v>
      </c>
      <c r="H4" s="9">
        <v>1</v>
      </c>
      <c r="I4" s="22">
        <v>2500</v>
      </c>
      <c r="J4" s="25">
        <f t="shared" si="0"/>
        <v>2500</v>
      </c>
      <c r="K4" s="20" t="s">
        <v>30</v>
      </c>
    </row>
    <row r="5" spans="1:11" ht="15.75" thickBot="1" x14ac:dyDescent="0.3">
      <c r="A5" s="1" t="s">
        <v>14</v>
      </c>
      <c r="B5" s="1" t="s">
        <v>15</v>
      </c>
      <c r="C5" s="1">
        <v>5</v>
      </c>
      <c r="D5" s="2">
        <v>43288</v>
      </c>
      <c r="E5" s="1" t="s">
        <v>30</v>
      </c>
      <c r="F5" s="3">
        <v>5300</v>
      </c>
      <c r="H5" s="10">
        <v>5</v>
      </c>
      <c r="I5" s="23">
        <v>5300</v>
      </c>
      <c r="J5" s="25">
        <f t="shared" si="0"/>
        <v>26500</v>
      </c>
      <c r="K5" s="21" t="s">
        <v>30</v>
      </c>
    </row>
    <row r="6" spans="1:11" ht="15.75" thickBot="1" x14ac:dyDescent="0.3">
      <c r="A6" s="1" t="s">
        <v>11</v>
      </c>
      <c r="B6" s="1" t="s">
        <v>12</v>
      </c>
      <c r="C6" s="1">
        <v>1</v>
      </c>
      <c r="D6" s="2">
        <v>43411</v>
      </c>
      <c r="E6" s="1" t="s">
        <v>30</v>
      </c>
      <c r="F6" s="3">
        <v>2100</v>
      </c>
      <c r="H6" s="9">
        <v>1</v>
      </c>
      <c r="I6" s="22">
        <v>2100</v>
      </c>
      <c r="J6" s="25">
        <f t="shared" si="0"/>
        <v>2100</v>
      </c>
      <c r="K6" s="20" t="s">
        <v>30</v>
      </c>
    </row>
    <row r="7" spans="1:11" ht="15.75" thickBot="1" x14ac:dyDescent="0.3">
      <c r="A7" s="1" t="s">
        <v>11</v>
      </c>
      <c r="B7" s="1" t="s">
        <v>12</v>
      </c>
      <c r="C7" s="1">
        <v>2</v>
      </c>
      <c r="D7" s="1" t="s">
        <v>46</v>
      </c>
      <c r="E7" s="1" t="s">
        <v>30</v>
      </c>
      <c r="F7" s="3">
        <v>2100</v>
      </c>
      <c r="H7" s="10">
        <v>2</v>
      </c>
      <c r="I7" s="23">
        <v>2100</v>
      </c>
      <c r="J7" s="25">
        <f t="shared" si="0"/>
        <v>4200</v>
      </c>
      <c r="K7" s="21" t="s">
        <v>30</v>
      </c>
    </row>
    <row r="8" spans="1:11" ht="15.75" thickBot="1" x14ac:dyDescent="0.3">
      <c r="A8" s="1" t="s">
        <v>24</v>
      </c>
      <c r="B8" s="1" t="s">
        <v>25</v>
      </c>
      <c r="C8" s="1">
        <v>5</v>
      </c>
      <c r="D8" s="1" t="s">
        <v>47</v>
      </c>
      <c r="E8" s="1" t="s">
        <v>30</v>
      </c>
      <c r="F8" s="3">
        <v>1600</v>
      </c>
      <c r="H8" s="9">
        <v>5</v>
      </c>
      <c r="I8" s="22">
        <v>1600</v>
      </c>
      <c r="J8" s="25">
        <f t="shared" si="0"/>
        <v>8000</v>
      </c>
      <c r="K8" s="20" t="s">
        <v>30</v>
      </c>
    </row>
    <row r="9" spans="1:11" ht="15.75" thickBot="1" x14ac:dyDescent="0.3">
      <c r="A9" s="1" t="s">
        <v>11</v>
      </c>
      <c r="B9" s="1" t="s">
        <v>12</v>
      </c>
      <c r="C9" s="1">
        <v>5</v>
      </c>
      <c r="D9" s="1" t="s">
        <v>48</v>
      </c>
      <c r="E9" s="1" t="s">
        <v>30</v>
      </c>
      <c r="F9" s="3">
        <v>2100</v>
      </c>
      <c r="H9" s="10">
        <v>5</v>
      </c>
      <c r="I9" s="23">
        <v>2100</v>
      </c>
      <c r="J9" s="25">
        <f t="shared" si="0"/>
        <v>10500</v>
      </c>
      <c r="K9" s="21" t="s">
        <v>30</v>
      </c>
    </row>
    <row r="10" spans="1:11" ht="15.75" thickBot="1" x14ac:dyDescent="0.3">
      <c r="A10" s="1" t="s">
        <v>32</v>
      </c>
      <c r="B10" s="1" t="s">
        <v>33</v>
      </c>
      <c r="C10" s="1">
        <v>5</v>
      </c>
      <c r="D10" s="1" t="s">
        <v>52</v>
      </c>
      <c r="E10" s="1" t="s">
        <v>30</v>
      </c>
      <c r="F10" s="3">
        <v>3500</v>
      </c>
      <c r="H10" s="9">
        <v>5</v>
      </c>
      <c r="I10" s="22">
        <v>3500</v>
      </c>
      <c r="J10" s="25">
        <f t="shared" si="0"/>
        <v>17500</v>
      </c>
      <c r="K10" s="20" t="s">
        <v>30</v>
      </c>
    </row>
    <row r="11" spans="1:11" ht="15.75" thickBot="1" x14ac:dyDescent="0.3">
      <c r="A11" s="1" t="s">
        <v>14</v>
      </c>
      <c r="B11" s="1" t="s">
        <v>15</v>
      </c>
      <c r="C11" s="1">
        <v>4</v>
      </c>
      <c r="D11" s="2">
        <v>43225</v>
      </c>
      <c r="E11" s="1" t="s">
        <v>30</v>
      </c>
      <c r="F11" s="3">
        <v>5300</v>
      </c>
      <c r="H11" s="10">
        <v>4</v>
      </c>
      <c r="I11" s="23">
        <v>5300</v>
      </c>
      <c r="J11" s="25">
        <f t="shared" si="0"/>
        <v>21200</v>
      </c>
      <c r="K11" s="21" t="s">
        <v>30</v>
      </c>
    </row>
    <row r="12" spans="1:11" ht="15.75" thickBot="1" x14ac:dyDescent="0.3">
      <c r="A12" s="1" t="s">
        <v>6</v>
      </c>
      <c r="B12" s="1" t="s">
        <v>7</v>
      </c>
      <c r="C12" s="1">
        <v>2</v>
      </c>
      <c r="D12" s="1" t="s">
        <v>53</v>
      </c>
      <c r="E12" s="1" t="s">
        <v>30</v>
      </c>
      <c r="F12" s="3">
        <v>2500</v>
      </c>
      <c r="H12" s="9">
        <v>2</v>
      </c>
      <c r="I12" s="22">
        <v>2500</v>
      </c>
      <c r="J12" s="25">
        <f t="shared" si="0"/>
        <v>5000</v>
      </c>
      <c r="K12" s="20" t="s">
        <v>30</v>
      </c>
    </row>
    <row r="13" spans="1:11" ht="15.75" thickBot="1" x14ac:dyDescent="0.3">
      <c r="A13" s="1" t="s">
        <v>14</v>
      </c>
      <c r="B13" s="1" t="s">
        <v>15</v>
      </c>
      <c r="C13" s="1">
        <v>5</v>
      </c>
      <c r="D13" s="1" t="s">
        <v>55</v>
      </c>
      <c r="E13" s="1" t="s">
        <v>30</v>
      </c>
      <c r="F13" s="3">
        <v>5300</v>
      </c>
      <c r="H13" s="10">
        <v>5</v>
      </c>
      <c r="I13" s="23">
        <v>5300</v>
      </c>
      <c r="J13" s="25">
        <f t="shared" si="0"/>
        <v>26500</v>
      </c>
      <c r="K13" s="21" t="s">
        <v>30</v>
      </c>
    </row>
    <row r="14" spans="1:11" ht="15.75" thickBot="1" x14ac:dyDescent="0.3">
      <c r="A14" s="1" t="s">
        <v>14</v>
      </c>
      <c r="B14" s="1" t="s">
        <v>15</v>
      </c>
      <c r="C14" s="1">
        <v>4</v>
      </c>
      <c r="D14" s="1" t="s">
        <v>56</v>
      </c>
      <c r="E14" s="1" t="s">
        <v>30</v>
      </c>
      <c r="F14" s="3">
        <v>5300</v>
      </c>
      <c r="H14" s="9">
        <v>4</v>
      </c>
      <c r="I14" s="22">
        <v>5300</v>
      </c>
      <c r="J14" s="25">
        <f t="shared" si="0"/>
        <v>21200</v>
      </c>
      <c r="K14" s="20" t="s">
        <v>30</v>
      </c>
    </row>
    <row r="15" spans="1:11" ht="15.75" thickBot="1" x14ac:dyDescent="0.3">
      <c r="A15" s="1" t="s">
        <v>6</v>
      </c>
      <c r="B15" s="1" t="s">
        <v>7</v>
      </c>
      <c r="C15" s="1">
        <v>5</v>
      </c>
      <c r="D15" s="1" t="s">
        <v>8</v>
      </c>
      <c r="E15" s="1" t="s">
        <v>9</v>
      </c>
      <c r="F15" s="3">
        <v>2500</v>
      </c>
      <c r="H15" s="10">
        <v>5</v>
      </c>
      <c r="I15" s="23">
        <v>2500</v>
      </c>
      <c r="J15" s="25">
        <f t="shared" si="0"/>
        <v>12500</v>
      </c>
      <c r="K15" s="21" t="s">
        <v>9</v>
      </c>
    </row>
    <row r="16" spans="1:11" ht="15.75" thickBot="1" x14ac:dyDescent="0.3">
      <c r="A16" s="1" t="s">
        <v>6</v>
      </c>
      <c r="B16" s="1" t="s">
        <v>7</v>
      </c>
      <c r="C16" s="1">
        <v>3</v>
      </c>
      <c r="D16" s="1" t="s">
        <v>10</v>
      </c>
      <c r="E16" s="1" t="s">
        <v>9</v>
      </c>
      <c r="F16" s="3">
        <v>2500</v>
      </c>
      <c r="H16" s="9">
        <v>3</v>
      </c>
      <c r="I16" s="22">
        <v>2500</v>
      </c>
      <c r="J16" s="25">
        <f t="shared" si="0"/>
        <v>7500</v>
      </c>
      <c r="K16" s="20" t="s">
        <v>9</v>
      </c>
    </row>
    <row r="17" spans="1:11" ht="15.75" thickBot="1" x14ac:dyDescent="0.3">
      <c r="A17" s="1" t="s">
        <v>11</v>
      </c>
      <c r="B17" s="1" t="s">
        <v>12</v>
      </c>
      <c r="C17" s="1">
        <v>2</v>
      </c>
      <c r="D17" s="1" t="s">
        <v>13</v>
      </c>
      <c r="E17" s="1" t="s">
        <v>9</v>
      </c>
      <c r="F17" s="3">
        <v>2100</v>
      </c>
      <c r="H17" s="10">
        <v>2</v>
      </c>
      <c r="I17" s="23">
        <v>2100</v>
      </c>
      <c r="J17" s="25">
        <f t="shared" si="0"/>
        <v>4200</v>
      </c>
      <c r="K17" s="21" t="s">
        <v>9</v>
      </c>
    </row>
    <row r="18" spans="1:11" ht="15.75" thickBot="1" x14ac:dyDescent="0.3">
      <c r="A18" s="1" t="s">
        <v>14</v>
      </c>
      <c r="B18" s="1" t="s">
        <v>15</v>
      </c>
      <c r="C18" s="1">
        <v>3</v>
      </c>
      <c r="D18" s="2">
        <v>43319</v>
      </c>
      <c r="E18" s="1" t="s">
        <v>9</v>
      </c>
      <c r="F18" s="3">
        <v>5300</v>
      </c>
      <c r="H18" s="9">
        <v>3</v>
      </c>
      <c r="I18" s="22">
        <v>5300</v>
      </c>
      <c r="J18" s="25">
        <f t="shared" si="0"/>
        <v>15900</v>
      </c>
      <c r="K18" s="20" t="s">
        <v>9</v>
      </c>
    </row>
    <row r="19" spans="1:11" ht="15.75" thickBot="1" x14ac:dyDescent="0.3">
      <c r="A19" s="1" t="s">
        <v>16</v>
      </c>
      <c r="B19" s="1" t="s">
        <v>17</v>
      </c>
      <c r="C19" s="1">
        <v>4</v>
      </c>
      <c r="D19" s="1" t="s">
        <v>18</v>
      </c>
      <c r="E19" s="1" t="s">
        <v>9</v>
      </c>
      <c r="F19" s="3">
        <v>3400</v>
      </c>
      <c r="H19" s="10">
        <v>4</v>
      </c>
      <c r="I19" s="23">
        <v>3400</v>
      </c>
      <c r="J19" s="25">
        <f t="shared" si="0"/>
        <v>13600</v>
      </c>
      <c r="K19" s="21" t="s">
        <v>9</v>
      </c>
    </row>
    <row r="20" spans="1:11" ht="15.75" thickBot="1" x14ac:dyDescent="0.3">
      <c r="A20" s="1" t="s">
        <v>24</v>
      </c>
      <c r="B20" s="1" t="s">
        <v>25</v>
      </c>
      <c r="C20" s="1">
        <v>2</v>
      </c>
      <c r="D20" s="2">
        <v>43284</v>
      </c>
      <c r="E20" s="1" t="s">
        <v>9</v>
      </c>
      <c r="F20" s="3">
        <v>1600</v>
      </c>
      <c r="H20" s="9">
        <v>2</v>
      </c>
      <c r="I20" s="22">
        <v>1600</v>
      </c>
      <c r="J20" s="25">
        <f t="shared" si="0"/>
        <v>3200</v>
      </c>
      <c r="K20" s="20" t="s">
        <v>9</v>
      </c>
    </row>
    <row r="21" spans="1:11" ht="15.75" thickBot="1" x14ac:dyDescent="0.3">
      <c r="A21" s="1" t="s">
        <v>14</v>
      </c>
      <c r="B21" s="1" t="s">
        <v>15</v>
      </c>
      <c r="C21" s="1">
        <v>2</v>
      </c>
      <c r="D21" s="1" t="s">
        <v>27</v>
      </c>
      <c r="E21" s="1" t="s">
        <v>9</v>
      </c>
      <c r="F21" s="3">
        <v>5300</v>
      </c>
      <c r="H21" s="10">
        <v>2</v>
      </c>
      <c r="I21" s="23">
        <v>5300</v>
      </c>
      <c r="J21" s="25">
        <f t="shared" si="0"/>
        <v>10600</v>
      </c>
      <c r="K21" s="21" t="s">
        <v>9</v>
      </c>
    </row>
    <row r="22" spans="1:11" ht="15.75" thickBot="1" x14ac:dyDescent="0.3">
      <c r="A22" s="1" t="s">
        <v>24</v>
      </c>
      <c r="B22" s="1" t="s">
        <v>25</v>
      </c>
      <c r="C22" s="1">
        <v>2</v>
      </c>
      <c r="D22" s="1" t="s">
        <v>31</v>
      </c>
      <c r="E22" s="1" t="s">
        <v>9</v>
      </c>
      <c r="F22" s="3">
        <v>1600</v>
      </c>
      <c r="H22" s="9">
        <v>2</v>
      </c>
      <c r="I22" s="22">
        <v>1600</v>
      </c>
      <c r="J22" s="25">
        <f t="shared" si="0"/>
        <v>3200</v>
      </c>
      <c r="K22" s="20" t="s">
        <v>9</v>
      </c>
    </row>
    <row r="23" spans="1:11" ht="15.75" thickBot="1" x14ac:dyDescent="0.3">
      <c r="A23" s="1" t="s">
        <v>32</v>
      </c>
      <c r="B23" s="1" t="s">
        <v>33</v>
      </c>
      <c r="C23" s="1">
        <v>3</v>
      </c>
      <c r="D23" s="2">
        <v>43201</v>
      </c>
      <c r="E23" s="1" t="s">
        <v>9</v>
      </c>
      <c r="F23" s="3">
        <v>3500</v>
      </c>
      <c r="H23" s="10">
        <v>3</v>
      </c>
      <c r="I23" s="23">
        <v>3500</v>
      </c>
      <c r="J23" s="25">
        <f t="shared" si="0"/>
        <v>10500</v>
      </c>
      <c r="K23" s="21" t="s">
        <v>9</v>
      </c>
    </row>
    <row r="24" spans="1:11" ht="15.75" thickBot="1" x14ac:dyDescent="0.3">
      <c r="A24" s="1" t="s">
        <v>14</v>
      </c>
      <c r="B24" s="1" t="s">
        <v>15</v>
      </c>
      <c r="C24" s="1">
        <v>3</v>
      </c>
      <c r="D24" s="2">
        <v>43322</v>
      </c>
      <c r="E24" s="1" t="s">
        <v>9</v>
      </c>
      <c r="F24" s="3">
        <v>5300</v>
      </c>
      <c r="H24" s="9">
        <v>3</v>
      </c>
      <c r="I24" s="22">
        <v>5300</v>
      </c>
      <c r="J24" s="25">
        <f t="shared" si="0"/>
        <v>15900</v>
      </c>
      <c r="K24" s="20" t="s">
        <v>9</v>
      </c>
    </row>
    <row r="25" spans="1:11" ht="15.75" thickBot="1" x14ac:dyDescent="0.3">
      <c r="A25" s="1" t="s">
        <v>24</v>
      </c>
      <c r="B25" s="1" t="s">
        <v>25</v>
      </c>
      <c r="C25" s="1">
        <v>5</v>
      </c>
      <c r="D25" s="1" t="s">
        <v>35</v>
      </c>
      <c r="E25" s="1" t="s">
        <v>9</v>
      </c>
      <c r="F25" s="3">
        <v>1600</v>
      </c>
      <c r="H25" s="10">
        <v>5</v>
      </c>
      <c r="I25" s="23">
        <v>1600</v>
      </c>
      <c r="J25" s="25">
        <f t="shared" si="0"/>
        <v>8000</v>
      </c>
      <c r="K25" s="21" t="s">
        <v>9</v>
      </c>
    </row>
    <row r="26" spans="1:11" ht="15.75" thickBot="1" x14ac:dyDescent="0.3">
      <c r="A26" s="1" t="s">
        <v>14</v>
      </c>
      <c r="B26" s="1" t="s">
        <v>15</v>
      </c>
      <c r="C26" s="1">
        <v>4</v>
      </c>
      <c r="D26" s="2">
        <v>43383</v>
      </c>
      <c r="E26" s="1" t="s">
        <v>9</v>
      </c>
      <c r="F26" s="3">
        <v>5300</v>
      </c>
      <c r="H26" s="9">
        <v>4</v>
      </c>
      <c r="I26" s="22">
        <v>5300</v>
      </c>
      <c r="J26" s="25">
        <f t="shared" si="0"/>
        <v>21200</v>
      </c>
      <c r="K26" s="20" t="s">
        <v>9</v>
      </c>
    </row>
    <row r="27" spans="1:11" ht="15.75" thickBot="1" x14ac:dyDescent="0.3">
      <c r="A27" s="1" t="s">
        <v>14</v>
      </c>
      <c r="B27" s="1" t="s">
        <v>15</v>
      </c>
      <c r="C27" s="1">
        <v>3</v>
      </c>
      <c r="D27" s="1" t="s">
        <v>37</v>
      </c>
      <c r="E27" s="1" t="s">
        <v>9</v>
      </c>
      <c r="F27" s="3">
        <v>5300</v>
      </c>
      <c r="H27" s="10">
        <v>3</v>
      </c>
      <c r="I27" s="23">
        <v>5300</v>
      </c>
      <c r="J27" s="25">
        <f t="shared" si="0"/>
        <v>15900</v>
      </c>
      <c r="K27" s="21" t="s">
        <v>9</v>
      </c>
    </row>
    <row r="28" spans="1:11" ht="15.75" thickBot="1" x14ac:dyDescent="0.3">
      <c r="A28" s="1" t="s">
        <v>24</v>
      </c>
      <c r="B28" s="1" t="s">
        <v>25</v>
      </c>
      <c r="C28" s="1">
        <v>1</v>
      </c>
      <c r="D28" s="1" t="s">
        <v>38</v>
      </c>
      <c r="E28" s="1" t="s">
        <v>9</v>
      </c>
      <c r="F28" s="3">
        <v>1600</v>
      </c>
      <c r="H28" s="9">
        <v>1</v>
      </c>
      <c r="I28" s="22">
        <v>1600</v>
      </c>
      <c r="J28" s="25">
        <f t="shared" si="0"/>
        <v>1600</v>
      </c>
      <c r="K28" s="20" t="s">
        <v>9</v>
      </c>
    </row>
    <row r="29" spans="1:11" ht="15.75" thickBot="1" x14ac:dyDescent="0.3">
      <c r="A29" s="1" t="s">
        <v>14</v>
      </c>
      <c r="B29" s="1" t="s">
        <v>15</v>
      </c>
      <c r="C29" s="1">
        <v>3</v>
      </c>
      <c r="D29" s="1" t="s">
        <v>42</v>
      </c>
      <c r="E29" s="1" t="s">
        <v>9</v>
      </c>
      <c r="F29" s="3">
        <v>5300</v>
      </c>
      <c r="H29" s="10">
        <v>3</v>
      </c>
      <c r="I29" s="23">
        <v>5300</v>
      </c>
      <c r="J29" s="25">
        <f t="shared" si="0"/>
        <v>15900</v>
      </c>
      <c r="K29" s="21" t="s">
        <v>9</v>
      </c>
    </row>
    <row r="30" spans="1:11" ht="15.75" thickBot="1" x14ac:dyDescent="0.3">
      <c r="A30" s="1" t="s">
        <v>6</v>
      </c>
      <c r="B30" s="1" t="s">
        <v>7</v>
      </c>
      <c r="C30" s="1">
        <v>1</v>
      </c>
      <c r="D30" s="1" t="s">
        <v>49</v>
      </c>
      <c r="E30" s="1" t="s">
        <v>9</v>
      </c>
      <c r="F30" s="3">
        <v>2500</v>
      </c>
      <c r="H30" s="9">
        <v>1</v>
      </c>
      <c r="I30" s="22">
        <v>2500</v>
      </c>
      <c r="J30" s="25">
        <f t="shared" si="0"/>
        <v>2500</v>
      </c>
      <c r="K30" s="20" t="s">
        <v>9</v>
      </c>
    </row>
    <row r="31" spans="1:11" ht="15.75" thickBot="1" x14ac:dyDescent="0.3">
      <c r="A31" s="1" t="s">
        <v>32</v>
      </c>
      <c r="B31" s="1" t="s">
        <v>33</v>
      </c>
      <c r="C31" s="1">
        <v>2</v>
      </c>
      <c r="D31" s="1" t="s">
        <v>48</v>
      </c>
      <c r="E31" s="1" t="s">
        <v>9</v>
      </c>
      <c r="F31" s="3">
        <v>3500</v>
      </c>
      <c r="H31" s="10">
        <v>2</v>
      </c>
      <c r="I31" s="23">
        <v>3500</v>
      </c>
      <c r="J31" s="25">
        <f t="shared" si="0"/>
        <v>7000</v>
      </c>
      <c r="K31" s="21" t="s">
        <v>9</v>
      </c>
    </row>
    <row r="32" spans="1:11" ht="15.75" thickBot="1" x14ac:dyDescent="0.3">
      <c r="A32" s="1" t="s">
        <v>14</v>
      </c>
      <c r="B32" s="1" t="s">
        <v>15</v>
      </c>
      <c r="C32" s="1">
        <v>3</v>
      </c>
      <c r="D32" s="1" t="s">
        <v>54</v>
      </c>
      <c r="E32" s="1" t="s">
        <v>9</v>
      </c>
      <c r="F32" s="3">
        <v>5300</v>
      </c>
      <c r="H32" s="9">
        <v>3</v>
      </c>
      <c r="I32" s="22">
        <v>5300</v>
      </c>
      <c r="J32" s="25">
        <f t="shared" si="0"/>
        <v>15900</v>
      </c>
      <c r="K32" s="20" t="s">
        <v>9</v>
      </c>
    </row>
    <row r="33" spans="1:11" ht="15.75" thickBot="1" x14ac:dyDescent="0.3">
      <c r="A33" s="1" t="s">
        <v>16</v>
      </c>
      <c r="B33" s="1" t="s">
        <v>17</v>
      </c>
      <c r="C33" s="1">
        <v>1</v>
      </c>
      <c r="D33" s="1" t="s">
        <v>59</v>
      </c>
      <c r="E33" s="1" t="s">
        <v>9</v>
      </c>
      <c r="F33" s="3">
        <v>3400</v>
      </c>
      <c r="H33" s="10">
        <v>1</v>
      </c>
      <c r="I33" s="23">
        <v>3400</v>
      </c>
      <c r="J33" s="25">
        <f t="shared" si="0"/>
        <v>3400</v>
      </c>
      <c r="K33" s="21" t="s">
        <v>9</v>
      </c>
    </row>
    <row r="34" spans="1:11" ht="15.75" thickBot="1" x14ac:dyDescent="0.3">
      <c r="A34" s="1" t="s">
        <v>14</v>
      </c>
      <c r="B34" s="1" t="s">
        <v>15</v>
      </c>
      <c r="C34" s="1">
        <v>4</v>
      </c>
      <c r="D34" s="1" t="s">
        <v>19</v>
      </c>
      <c r="E34" s="1" t="s">
        <v>20</v>
      </c>
      <c r="F34" s="3">
        <v>5300</v>
      </c>
      <c r="H34" s="9">
        <v>4</v>
      </c>
      <c r="I34" s="22">
        <v>5300</v>
      </c>
      <c r="J34" s="25">
        <f t="shared" si="0"/>
        <v>21200</v>
      </c>
      <c r="K34" s="20" t="s">
        <v>20</v>
      </c>
    </row>
    <row r="35" spans="1:11" ht="15.75" thickBot="1" x14ac:dyDescent="0.3">
      <c r="A35" s="1" t="s">
        <v>21</v>
      </c>
      <c r="B35" s="1" t="s">
        <v>22</v>
      </c>
      <c r="C35" s="1">
        <v>3</v>
      </c>
      <c r="D35" s="1" t="s">
        <v>23</v>
      </c>
      <c r="E35" s="1" t="s">
        <v>20</v>
      </c>
      <c r="F35" s="3">
        <v>1400</v>
      </c>
      <c r="H35" s="10">
        <v>3</v>
      </c>
      <c r="I35" s="23">
        <v>1400</v>
      </c>
      <c r="J35" s="25">
        <f t="shared" si="0"/>
        <v>4200</v>
      </c>
      <c r="K35" s="21" t="s">
        <v>20</v>
      </c>
    </row>
    <row r="36" spans="1:11" ht="15.75" thickBot="1" x14ac:dyDescent="0.3">
      <c r="A36" s="1" t="s">
        <v>6</v>
      </c>
      <c r="B36" s="1" t="s">
        <v>7</v>
      </c>
      <c r="C36" s="1">
        <v>4</v>
      </c>
      <c r="D36" s="2">
        <v>43406</v>
      </c>
      <c r="E36" s="1" t="s">
        <v>20</v>
      </c>
      <c r="F36" s="3">
        <v>2500</v>
      </c>
      <c r="H36" s="9">
        <v>4</v>
      </c>
      <c r="I36" s="22">
        <v>2500</v>
      </c>
      <c r="J36" s="25">
        <f t="shared" si="0"/>
        <v>10000</v>
      </c>
      <c r="K36" s="20" t="s">
        <v>20</v>
      </c>
    </row>
    <row r="37" spans="1:11" ht="15.75" thickBot="1" x14ac:dyDescent="0.3">
      <c r="A37" s="1" t="s">
        <v>11</v>
      </c>
      <c r="B37" s="1" t="s">
        <v>12</v>
      </c>
      <c r="C37" s="1">
        <v>3</v>
      </c>
      <c r="D37" s="1" t="s">
        <v>26</v>
      </c>
      <c r="E37" s="1" t="s">
        <v>20</v>
      </c>
      <c r="F37" s="3">
        <v>2100</v>
      </c>
      <c r="H37" s="10">
        <v>3</v>
      </c>
      <c r="I37" s="23">
        <v>2100</v>
      </c>
      <c r="J37" s="25">
        <f t="shared" si="0"/>
        <v>6300</v>
      </c>
      <c r="K37" s="21" t="s">
        <v>20</v>
      </c>
    </row>
    <row r="38" spans="1:11" ht="15.75" thickBot="1" x14ac:dyDescent="0.3">
      <c r="A38" s="1" t="s">
        <v>14</v>
      </c>
      <c r="B38" s="1" t="s">
        <v>15</v>
      </c>
      <c r="C38" s="1">
        <v>3</v>
      </c>
      <c r="D38" s="2">
        <v>43262</v>
      </c>
      <c r="E38" s="1" t="s">
        <v>20</v>
      </c>
      <c r="F38" s="3">
        <v>5300</v>
      </c>
      <c r="H38" s="9">
        <v>3</v>
      </c>
      <c r="I38" s="22">
        <v>5300</v>
      </c>
      <c r="J38" s="25">
        <f t="shared" si="0"/>
        <v>15900</v>
      </c>
      <c r="K38" s="20" t="s">
        <v>20</v>
      </c>
    </row>
    <row r="39" spans="1:11" ht="15.75" thickBot="1" x14ac:dyDescent="0.3">
      <c r="A39" s="1" t="s">
        <v>14</v>
      </c>
      <c r="B39" s="1" t="s">
        <v>15</v>
      </c>
      <c r="C39" s="1">
        <v>2</v>
      </c>
      <c r="D39" s="2">
        <v>43200</v>
      </c>
      <c r="E39" s="1" t="s">
        <v>20</v>
      </c>
      <c r="F39" s="3">
        <v>5300</v>
      </c>
      <c r="H39" s="10">
        <v>2</v>
      </c>
      <c r="I39" s="23">
        <v>5300</v>
      </c>
      <c r="J39" s="25">
        <f t="shared" si="0"/>
        <v>10600</v>
      </c>
      <c r="K39" s="21" t="s">
        <v>20</v>
      </c>
    </row>
    <row r="40" spans="1:11" ht="15.75" thickBot="1" x14ac:dyDescent="0.3">
      <c r="A40" s="1" t="s">
        <v>6</v>
      </c>
      <c r="B40" s="1" t="s">
        <v>7</v>
      </c>
      <c r="C40" s="1">
        <v>1</v>
      </c>
      <c r="D40" s="1" t="s">
        <v>28</v>
      </c>
      <c r="E40" s="1" t="s">
        <v>20</v>
      </c>
      <c r="F40" s="3">
        <v>2500</v>
      </c>
      <c r="H40" s="9">
        <v>1</v>
      </c>
      <c r="I40" s="22">
        <v>2500</v>
      </c>
      <c r="J40" s="25">
        <f t="shared" si="0"/>
        <v>2500</v>
      </c>
      <c r="K40" s="20" t="s">
        <v>20</v>
      </c>
    </row>
    <row r="41" spans="1:11" ht="15.75" thickBot="1" x14ac:dyDescent="0.3">
      <c r="A41" s="1" t="s">
        <v>32</v>
      </c>
      <c r="B41" s="1" t="s">
        <v>33</v>
      </c>
      <c r="C41" s="1">
        <v>4</v>
      </c>
      <c r="D41" s="2">
        <v>43259</v>
      </c>
      <c r="E41" s="1" t="s">
        <v>20</v>
      </c>
      <c r="F41" s="3">
        <v>3500</v>
      </c>
      <c r="H41" s="10">
        <v>4</v>
      </c>
      <c r="I41" s="23">
        <v>3500</v>
      </c>
      <c r="J41" s="25">
        <f t="shared" si="0"/>
        <v>14000</v>
      </c>
      <c r="K41" s="21" t="s">
        <v>20</v>
      </c>
    </row>
    <row r="42" spans="1:11" ht="15.75" thickBot="1" x14ac:dyDescent="0.3">
      <c r="A42" s="1" t="s">
        <v>16</v>
      </c>
      <c r="B42" s="1" t="s">
        <v>17</v>
      </c>
      <c r="C42" s="1">
        <v>4</v>
      </c>
      <c r="D42" s="2">
        <v>43227</v>
      </c>
      <c r="E42" s="1" t="s">
        <v>20</v>
      </c>
      <c r="F42" s="3">
        <v>3400</v>
      </c>
      <c r="H42" s="9">
        <v>4</v>
      </c>
      <c r="I42" s="22">
        <v>3400</v>
      </c>
      <c r="J42" s="25">
        <f t="shared" si="0"/>
        <v>13600</v>
      </c>
      <c r="K42" s="20" t="s">
        <v>20</v>
      </c>
    </row>
    <row r="43" spans="1:11" ht="15.75" thickBot="1" x14ac:dyDescent="0.3">
      <c r="A43" s="1" t="s">
        <v>21</v>
      </c>
      <c r="B43" s="1" t="s">
        <v>22</v>
      </c>
      <c r="C43" s="1">
        <v>2</v>
      </c>
      <c r="D43" s="2">
        <v>43228</v>
      </c>
      <c r="E43" s="1" t="s">
        <v>20</v>
      </c>
      <c r="F43" s="3">
        <v>1400</v>
      </c>
      <c r="H43" s="10">
        <v>2</v>
      </c>
      <c r="I43" s="23">
        <v>1400</v>
      </c>
      <c r="J43" s="25">
        <f t="shared" si="0"/>
        <v>2800</v>
      </c>
      <c r="K43" s="21" t="s">
        <v>20</v>
      </c>
    </row>
    <row r="44" spans="1:11" ht="15.75" thickBot="1" x14ac:dyDescent="0.3">
      <c r="A44" s="1" t="s">
        <v>6</v>
      </c>
      <c r="B44" s="1" t="s">
        <v>7</v>
      </c>
      <c r="C44" s="1">
        <v>5</v>
      </c>
      <c r="D44" s="1" t="s">
        <v>26</v>
      </c>
      <c r="E44" s="1" t="s">
        <v>20</v>
      </c>
      <c r="F44" s="3">
        <v>2500</v>
      </c>
      <c r="H44" s="9">
        <v>5</v>
      </c>
      <c r="I44" s="22">
        <v>2500</v>
      </c>
      <c r="J44" s="25">
        <f t="shared" si="0"/>
        <v>12500</v>
      </c>
      <c r="K44" s="20" t="s">
        <v>20</v>
      </c>
    </row>
    <row r="45" spans="1:11" ht="15.75" thickBot="1" x14ac:dyDescent="0.3">
      <c r="A45" s="1" t="s">
        <v>32</v>
      </c>
      <c r="B45" s="1" t="s">
        <v>33</v>
      </c>
      <c r="C45" s="1">
        <v>5</v>
      </c>
      <c r="D45" s="2">
        <v>43263</v>
      </c>
      <c r="E45" s="1" t="s">
        <v>20</v>
      </c>
      <c r="F45" s="3">
        <v>3500</v>
      </c>
      <c r="H45" s="10">
        <v>5</v>
      </c>
      <c r="I45" s="23">
        <v>3500</v>
      </c>
      <c r="J45" s="25">
        <f t="shared" si="0"/>
        <v>17500</v>
      </c>
      <c r="K45" s="21" t="s">
        <v>20</v>
      </c>
    </row>
    <row r="46" spans="1:11" ht="15.75" thickBot="1" x14ac:dyDescent="0.3">
      <c r="A46" s="1" t="s">
        <v>11</v>
      </c>
      <c r="B46" s="1" t="s">
        <v>12</v>
      </c>
      <c r="C46" s="1">
        <v>4</v>
      </c>
      <c r="D46" s="1" t="s">
        <v>39</v>
      </c>
      <c r="E46" s="1" t="s">
        <v>20</v>
      </c>
      <c r="F46" s="3">
        <v>2100</v>
      </c>
      <c r="H46" s="9">
        <v>4</v>
      </c>
      <c r="I46" s="22">
        <v>2100</v>
      </c>
      <c r="J46" s="25">
        <f t="shared" si="0"/>
        <v>8400</v>
      </c>
      <c r="K46" s="20" t="s">
        <v>20</v>
      </c>
    </row>
    <row r="47" spans="1:11" ht="15.75" thickBot="1" x14ac:dyDescent="0.3">
      <c r="A47" s="1" t="s">
        <v>14</v>
      </c>
      <c r="B47" s="1" t="s">
        <v>15</v>
      </c>
      <c r="C47" s="1">
        <v>5</v>
      </c>
      <c r="D47" s="1" t="s">
        <v>40</v>
      </c>
      <c r="E47" s="1" t="s">
        <v>20</v>
      </c>
      <c r="F47" s="3">
        <v>5300</v>
      </c>
      <c r="H47" s="10">
        <v>5</v>
      </c>
      <c r="I47" s="23">
        <v>5300</v>
      </c>
      <c r="J47" s="25">
        <f t="shared" si="0"/>
        <v>26500</v>
      </c>
      <c r="K47" s="21" t="s">
        <v>20</v>
      </c>
    </row>
    <row r="48" spans="1:11" ht="15.75" thickBot="1" x14ac:dyDescent="0.3">
      <c r="A48" s="1" t="s">
        <v>14</v>
      </c>
      <c r="B48" s="1" t="s">
        <v>15</v>
      </c>
      <c r="C48" s="1">
        <v>2</v>
      </c>
      <c r="D48" s="1" t="s">
        <v>41</v>
      </c>
      <c r="E48" s="1" t="s">
        <v>20</v>
      </c>
      <c r="F48" s="3">
        <v>5300</v>
      </c>
      <c r="H48" s="9">
        <v>2</v>
      </c>
      <c r="I48" s="22">
        <v>5300</v>
      </c>
      <c r="J48" s="25">
        <f t="shared" si="0"/>
        <v>10600</v>
      </c>
      <c r="K48" s="20" t="s">
        <v>20</v>
      </c>
    </row>
    <row r="49" spans="1:11" ht="15.75" thickBot="1" x14ac:dyDescent="0.3">
      <c r="A49" s="1" t="s">
        <v>21</v>
      </c>
      <c r="B49" s="1" t="s">
        <v>22</v>
      </c>
      <c r="C49" s="1">
        <v>1</v>
      </c>
      <c r="D49" s="2">
        <v>43132</v>
      </c>
      <c r="E49" s="1" t="s">
        <v>20</v>
      </c>
      <c r="F49" s="3">
        <v>1400</v>
      </c>
      <c r="H49" s="10">
        <v>1</v>
      </c>
      <c r="I49" s="23">
        <v>1400</v>
      </c>
      <c r="J49" s="25">
        <f t="shared" si="0"/>
        <v>1400</v>
      </c>
      <c r="K49" s="21" t="s">
        <v>20</v>
      </c>
    </row>
    <row r="50" spans="1:11" ht="15.75" thickBot="1" x14ac:dyDescent="0.3">
      <c r="A50" s="1" t="s">
        <v>21</v>
      </c>
      <c r="B50" s="1" t="s">
        <v>22</v>
      </c>
      <c r="C50" s="1">
        <v>4</v>
      </c>
      <c r="D50" s="1" t="s">
        <v>43</v>
      </c>
      <c r="E50" s="1" t="s">
        <v>20</v>
      </c>
      <c r="F50" s="3">
        <v>1400</v>
      </c>
      <c r="H50" s="9">
        <v>4</v>
      </c>
      <c r="I50" s="22">
        <v>1400</v>
      </c>
      <c r="J50" s="25">
        <f t="shared" si="0"/>
        <v>5600</v>
      </c>
      <c r="K50" s="20" t="s">
        <v>20</v>
      </c>
    </row>
    <row r="51" spans="1:11" ht="15.75" thickBot="1" x14ac:dyDescent="0.3">
      <c r="A51" s="1" t="s">
        <v>24</v>
      </c>
      <c r="B51" s="1" t="s">
        <v>25</v>
      </c>
      <c r="C51" s="1">
        <v>1</v>
      </c>
      <c r="D51" s="2">
        <v>43160</v>
      </c>
      <c r="E51" s="1" t="s">
        <v>20</v>
      </c>
      <c r="F51" s="3">
        <v>1600</v>
      </c>
      <c r="H51" s="10">
        <v>1</v>
      </c>
      <c r="I51" s="23">
        <v>1600</v>
      </c>
      <c r="J51" s="25">
        <f t="shared" si="0"/>
        <v>1600</v>
      </c>
      <c r="K51" s="21" t="s">
        <v>20</v>
      </c>
    </row>
    <row r="52" spans="1:11" ht="15.75" thickBot="1" x14ac:dyDescent="0.3">
      <c r="A52" s="1" t="s">
        <v>32</v>
      </c>
      <c r="B52" s="1" t="s">
        <v>33</v>
      </c>
      <c r="C52" s="1">
        <v>5</v>
      </c>
      <c r="D52" s="1" t="s">
        <v>44</v>
      </c>
      <c r="E52" s="1" t="s">
        <v>20</v>
      </c>
      <c r="F52" s="3">
        <v>3500</v>
      </c>
      <c r="H52" s="9">
        <v>5</v>
      </c>
      <c r="I52" s="22">
        <v>3500</v>
      </c>
      <c r="J52" s="25">
        <f t="shared" si="0"/>
        <v>17500</v>
      </c>
      <c r="K52" s="20" t="s">
        <v>20</v>
      </c>
    </row>
    <row r="53" spans="1:11" ht="15.75" thickBot="1" x14ac:dyDescent="0.3">
      <c r="A53" s="1" t="s">
        <v>16</v>
      </c>
      <c r="B53" s="1" t="s">
        <v>17</v>
      </c>
      <c r="C53" s="1">
        <v>1</v>
      </c>
      <c r="D53" s="1" t="s">
        <v>45</v>
      </c>
      <c r="E53" s="1" t="s">
        <v>20</v>
      </c>
      <c r="F53" s="3">
        <v>3400</v>
      </c>
      <c r="H53" s="10">
        <v>1</v>
      </c>
      <c r="I53" s="23">
        <v>3400</v>
      </c>
      <c r="J53" s="25">
        <f t="shared" si="0"/>
        <v>3400</v>
      </c>
      <c r="K53" s="21" t="s">
        <v>20</v>
      </c>
    </row>
    <row r="54" spans="1:11" ht="15.75" thickBot="1" x14ac:dyDescent="0.3">
      <c r="A54" s="1" t="s">
        <v>6</v>
      </c>
      <c r="B54" s="1" t="s">
        <v>7</v>
      </c>
      <c r="C54" s="1">
        <v>3</v>
      </c>
      <c r="D54" s="1" t="s">
        <v>8</v>
      </c>
      <c r="E54" s="1" t="s">
        <v>20</v>
      </c>
      <c r="F54" s="3">
        <v>2500</v>
      </c>
      <c r="H54" s="9">
        <v>3</v>
      </c>
      <c r="I54" s="22">
        <v>2500</v>
      </c>
      <c r="J54" s="25">
        <f t="shared" si="0"/>
        <v>7500</v>
      </c>
      <c r="K54" s="20" t="s">
        <v>20</v>
      </c>
    </row>
    <row r="55" spans="1:11" ht="15.75" thickBot="1" x14ac:dyDescent="0.3">
      <c r="A55" s="1" t="s">
        <v>14</v>
      </c>
      <c r="B55" s="1" t="s">
        <v>15</v>
      </c>
      <c r="C55" s="1">
        <v>5</v>
      </c>
      <c r="D55" s="1" t="s">
        <v>50</v>
      </c>
      <c r="E55" s="1" t="s">
        <v>20</v>
      </c>
      <c r="F55" s="3">
        <v>5300</v>
      </c>
      <c r="H55" s="10">
        <v>5</v>
      </c>
      <c r="I55" s="23">
        <v>5300</v>
      </c>
      <c r="J55" s="25">
        <f t="shared" si="0"/>
        <v>26500</v>
      </c>
      <c r="K55" s="21" t="s">
        <v>20</v>
      </c>
    </row>
    <row r="56" spans="1:11" ht="15.75" thickBot="1" x14ac:dyDescent="0.3">
      <c r="A56" s="1" t="s">
        <v>6</v>
      </c>
      <c r="B56" s="1" t="s">
        <v>7</v>
      </c>
      <c r="C56" s="1">
        <v>2</v>
      </c>
      <c r="D56" s="1" t="s">
        <v>51</v>
      </c>
      <c r="E56" s="1" t="s">
        <v>20</v>
      </c>
      <c r="F56" s="3">
        <v>2500</v>
      </c>
      <c r="H56" s="9">
        <v>2</v>
      </c>
      <c r="I56" s="22">
        <v>2500</v>
      </c>
      <c r="J56" s="25">
        <f t="shared" si="0"/>
        <v>5000</v>
      </c>
      <c r="K56" s="20" t="s">
        <v>20</v>
      </c>
    </row>
    <row r="57" spans="1:11" ht="15.75" thickBot="1" x14ac:dyDescent="0.3">
      <c r="A57" s="1" t="s">
        <v>14</v>
      </c>
      <c r="B57" s="1" t="s">
        <v>15</v>
      </c>
      <c r="C57" s="1">
        <v>4</v>
      </c>
      <c r="D57" s="2">
        <v>43282</v>
      </c>
      <c r="E57" s="1" t="s">
        <v>20</v>
      </c>
      <c r="F57" s="3">
        <v>5300</v>
      </c>
      <c r="H57" s="10">
        <v>4</v>
      </c>
      <c r="I57" s="23">
        <v>5300</v>
      </c>
      <c r="J57" s="25">
        <f t="shared" si="0"/>
        <v>21200</v>
      </c>
      <c r="K57" s="21" t="s">
        <v>20</v>
      </c>
    </row>
    <row r="58" spans="1:11" ht="15.75" thickBot="1" x14ac:dyDescent="0.3">
      <c r="A58" s="1" t="s">
        <v>21</v>
      </c>
      <c r="B58" s="1" t="s">
        <v>22</v>
      </c>
      <c r="C58" s="1">
        <v>1</v>
      </c>
      <c r="D58" s="2">
        <v>43412</v>
      </c>
      <c r="E58" s="1" t="s">
        <v>20</v>
      </c>
      <c r="F58" s="3">
        <v>1400</v>
      </c>
      <c r="H58" s="9">
        <v>1</v>
      </c>
      <c r="I58" s="22">
        <v>1400</v>
      </c>
      <c r="J58" s="25">
        <f t="shared" si="0"/>
        <v>1400</v>
      </c>
      <c r="K58" s="20" t="s">
        <v>20</v>
      </c>
    </row>
    <row r="59" spans="1:11" ht="15.75" thickBot="1" x14ac:dyDescent="0.3">
      <c r="A59" s="1" t="s">
        <v>11</v>
      </c>
      <c r="B59" s="1" t="s">
        <v>12</v>
      </c>
      <c r="C59" s="1">
        <v>3</v>
      </c>
      <c r="D59" s="1" t="s">
        <v>57</v>
      </c>
      <c r="E59" s="1" t="s">
        <v>20</v>
      </c>
      <c r="F59" s="3">
        <v>2100</v>
      </c>
      <c r="H59" s="10">
        <v>3</v>
      </c>
      <c r="I59" s="23">
        <v>2100</v>
      </c>
      <c r="J59" s="25">
        <f t="shared" si="0"/>
        <v>6300</v>
      </c>
      <c r="K59" s="21" t="s">
        <v>20</v>
      </c>
    </row>
    <row r="60" spans="1:11" ht="15.75" thickBot="1" x14ac:dyDescent="0.3">
      <c r="A60" s="6" t="s">
        <v>14</v>
      </c>
      <c r="B60" s="6" t="s">
        <v>15</v>
      </c>
      <c r="C60" s="6">
        <v>5</v>
      </c>
      <c r="D60" s="6" t="s">
        <v>58</v>
      </c>
      <c r="E60" s="6" t="s">
        <v>20</v>
      </c>
      <c r="F60" s="7">
        <v>5300</v>
      </c>
      <c r="H60" s="9">
        <v>5</v>
      </c>
      <c r="I60" s="22">
        <v>5300</v>
      </c>
      <c r="J60" s="26">
        <f t="shared" si="0"/>
        <v>26500</v>
      </c>
      <c r="K60" s="20" t="s">
        <v>20</v>
      </c>
    </row>
    <row r="62" spans="1:11" x14ac:dyDescent="0.25">
      <c r="D62" s="32"/>
      <c r="E62" s="33"/>
      <c r="F62" s="33"/>
      <c r="G62" s="33"/>
      <c r="H62" s="33"/>
    </row>
    <row r="63" spans="1:11" x14ac:dyDescent="0.25">
      <c r="D63" s="33"/>
      <c r="E63" s="34"/>
      <c r="F63" s="34"/>
      <c r="G63" s="33"/>
      <c r="H63" s="33"/>
    </row>
    <row r="64" spans="1:11" x14ac:dyDescent="0.25">
      <c r="D64" s="35"/>
      <c r="E64" s="34"/>
      <c r="F64" s="34"/>
      <c r="G64" s="33"/>
      <c r="H64" s="33"/>
    </row>
    <row r="65" spans="4:8" x14ac:dyDescent="0.25">
      <c r="D65" s="35"/>
      <c r="E65" s="34"/>
      <c r="F65" s="34"/>
      <c r="G65" s="33"/>
      <c r="H65" s="33"/>
    </row>
  </sheetData>
  <phoneticPr fontId="4" type="noConversion"/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Lição 17-09</vt:lpstr>
      <vt:lpstr>Base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FRANSERGIO DE PAULA MORATO FILHO</dc:creator>
  <cp:lastModifiedBy>fransergio filho</cp:lastModifiedBy>
  <dcterms:created xsi:type="dcterms:W3CDTF">2023-09-17T18:21:48Z</dcterms:created>
  <dcterms:modified xsi:type="dcterms:W3CDTF">2023-09-18T14:06:20Z</dcterms:modified>
</cp:coreProperties>
</file>