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os-burger/マイドライブ/AZIK/"/>
    </mc:Choice>
  </mc:AlternateContent>
  <xr:revisionPtr revIDLastSave="0" documentId="13_ncr:1_{8FB819A9-5594-1A4E-BB1B-163820F4854D}" xr6:coauthVersionLast="47" xr6:coauthVersionMax="47" xr10:uidLastSave="{00000000-0000-0000-0000-000000000000}"/>
  <bookViews>
    <workbookView xWindow="0" yWindow="760" windowWidth="29400" windowHeight="16840" firstSheet="5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320個以下に収めよう" sheetId="5" r:id="rId5"/>
    <sheet name="パターン生成_input" sheetId="6" r:id="rId6"/>
    <sheet name="加工" sheetId="7" r:id="rId7"/>
  </sheets>
  <definedNames>
    <definedName name="ExternalData_1" localSheetId="6" hidden="1">加工!$A$2:$C$323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6" i="7" l="1" a="1"/>
  <c r="H406" i="7" s="1"/>
  <c r="I406" i="7"/>
  <c r="H405" i="7" a="1"/>
  <c r="H405" i="7" s="1"/>
  <c r="I405" i="7"/>
  <c r="H404" i="7" a="1"/>
  <c r="H404" i="7" s="1"/>
  <c r="I404" i="7"/>
  <c r="H403" i="7" a="1"/>
  <c r="H403" i="7" s="1"/>
  <c r="I403" i="7"/>
  <c r="H402" i="7" a="1"/>
  <c r="H402" i="7" s="1"/>
  <c r="I402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H401" i="7" a="1"/>
  <c r="H401" i="7" s="1"/>
  <c r="I401" i="7"/>
  <c r="H400" i="7" a="1"/>
  <c r="H400" i="7" s="1"/>
  <c r="I400" i="7"/>
  <c r="H392" i="7" a="1"/>
  <c r="H392" i="7" s="1"/>
  <c r="H393" i="7" a="1"/>
  <c r="H393" i="7" s="1"/>
  <c r="H394" i="7" a="1"/>
  <c r="H394" i="7" s="1"/>
  <c r="H395" i="7" a="1"/>
  <c r="H395" i="7" s="1"/>
  <c r="H396" i="7" a="1"/>
  <c r="H396" i="7" s="1"/>
  <c r="H397" i="7" a="1"/>
  <c r="H397" i="7" s="1"/>
  <c r="H398" i="7" a="1"/>
  <c r="H398" i="7" s="1"/>
  <c r="H399" i="7" a="1"/>
  <c r="H399" i="7" s="1"/>
  <c r="I392" i="7"/>
  <c r="I393" i="7"/>
  <c r="I394" i="7"/>
  <c r="I395" i="7"/>
  <c r="I396" i="7"/>
  <c r="I397" i="7"/>
  <c r="I398" i="7"/>
  <c r="I399" i="7"/>
  <c r="H391" i="7" a="1"/>
  <c r="H391" i="7" s="1"/>
  <c r="I391" i="7"/>
  <c r="H390" i="7" a="1"/>
  <c r="H390" i="7" s="1"/>
  <c r="I390" i="7"/>
  <c r="H389" i="7" a="1"/>
  <c r="H389" i="7" s="1"/>
  <c r="I389" i="7"/>
  <c r="H388" i="7" a="1"/>
  <c r="H388" i="7" s="1"/>
  <c r="I388" i="7"/>
  <c r="H387" i="7" a="1"/>
  <c r="H387" i="7" s="1"/>
  <c r="I387" i="7"/>
  <c r="H386" i="7" a="1"/>
  <c r="H386" i="7" s="1"/>
  <c r="I386" i="7"/>
  <c r="H385" i="7" a="1"/>
  <c r="H385" i="7" s="1"/>
  <c r="I385" i="7"/>
  <c r="H384" i="7" a="1"/>
  <c r="H384" i="7" s="1"/>
  <c r="I384" i="7"/>
  <c r="H383" i="7" a="1"/>
  <c r="H383" i="7" s="1"/>
  <c r="I383" i="7"/>
  <c r="H382" i="7" a="1"/>
  <c r="H382" i="7" s="1"/>
  <c r="I382" i="7"/>
  <c r="H381" i="7" a="1"/>
  <c r="H381" i="7" s="1"/>
  <c r="I381" i="7"/>
  <c r="H380" i="7" a="1"/>
  <c r="H380" i="7" s="1"/>
  <c r="I380" i="7"/>
  <c r="H379" i="7" a="1"/>
  <c r="H379" i="7" s="1"/>
  <c r="I379" i="7"/>
  <c r="I3" i="7"/>
  <c r="H378" i="7" a="1"/>
  <c r="H378" i="7" s="1"/>
  <c r="I378" i="7"/>
  <c r="H377" i="7" a="1"/>
  <c r="H377" i="7" s="1"/>
  <c r="I377" i="7"/>
  <c r="H376" i="7" a="1"/>
  <c r="H376" i="7" s="1"/>
  <c r="I376" i="7"/>
  <c r="H375" i="7" a="1"/>
  <c r="H375" i="7" s="1"/>
  <c r="I375" i="7"/>
  <c r="H374" i="7" a="1"/>
  <c r="H374" i="7" s="1"/>
  <c r="I374" i="7"/>
  <c r="H373" i="7" a="1"/>
  <c r="H373" i="7" s="1"/>
  <c r="I373" i="7"/>
  <c r="H372" i="7" a="1"/>
  <c r="H372" i="7" s="1"/>
  <c r="I372" i="7"/>
  <c r="H371" i="7" a="1"/>
  <c r="H371" i="7" s="1"/>
  <c r="I371" i="7"/>
  <c r="H370" i="7" a="1"/>
  <c r="H370" i="7" s="1"/>
  <c r="I370" i="7"/>
  <c r="H369" i="7" a="1"/>
  <c r="H369" i="7" s="1"/>
  <c r="I369" i="7"/>
  <c r="H368" i="7" a="1"/>
  <c r="H368" i="7" s="1"/>
  <c r="I368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H367" i="7" a="1"/>
  <c r="H367" i="7" s="1"/>
  <c r="I367" i="7"/>
  <c r="H366" i="7" a="1"/>
  <c r="H366" i="7" s="1"/>
  <c r="I366" i="7"/>
  <c r="H365" i="7" a="1"/>
  <c r="H365" i="7" s="1"/>
  <c r="I365" i="7"/>
  <c r="H364" i="7" a="1"/>
  <c r="H364" i="7" s="1"/>
  <c r="I364" i="7"/>
  <c r="H363" i="7" a="1"/>
  <c r="H363" i="7" s="1"/>
  <c r="I363" i="7"/>
  <c r="H362" i="7" a="1"/>
  <c r="H362" i="7" s="1"/>
  <c r="I362" i="7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 s="1"/>
  <c r="H61" i="7" a="1"/>
  <c r="H61" i="7" s="1"/>
  <c r="H62" i="7" a="1"/>
  <c r="H62" i="7" s="1"/>
  <c r="H63" i="7" a="1"/>
  <c r="H63" i="7" s="1"/>
  <c r="H64" i="7" a="1"/>
  <c r="H64" i="7" s="1"/>
  <c r="H65" i="7" a="1"/>
  <c r="H65" i="7" s="1"/>
  <c r="H66" i="7" a="1"/>
  <c r="H66" i="7" s="1"/>
  <c r="H67" i="7" a="1"/>
  <c r="H67" i="7" s="1"/>
  <c r="H68" i="7" a="1"/>
  <c r="H68" i="7" s="1"/>
  <c r="H69" i="7" a="1"/>
  <c r="H69" i="7" s="1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H75" i="7" a="1"/>
  <c r="H75" i="7" s="1"/>
  <c r="H76" i="7" a="1"/>
  <c r="H76" i="7" s="1"/>
  <c r="H77" i="7" a="1"/>
  <c r="H77" i="7" s="1"/>
  <c r="H78" i="7" a="1"/>
  <c r="H78" i="7" s="1"/>
  <c r="H79" i="7" a="1"/>
  <c r="H79" i="7" s="1"/>
  <c r="H80" i="7" a="1"/>
  <c r="H80" i="7" s="1"/>
  <c r="H81" i="7" a="1"/>
  <c r="H81" i="7" s="1"/>
  <c r="H82" i="7" a="1"/>
  <c r="H82" i="7" s="1"/>
  <c r="H83" i="7" a="1"/>
  <c r="H83" i="7" s="1"/>
  <c r="H84" i="7" a="1"/>
  <c r="H84" i="7" s="1"/>
  <c r="H85" i="7" a="1"/>
  <c r="H85" i="7" s="1"/>
  <c r="H86" i="7" a="1"/>
  <c r="H86" i="7" s="1"/>
  <c r="H87" i="7" a="1"/>
  <c r="H87" i="7" s="1"/>
  <c r="H88" i="7" a="1"/>
  <c r="H88" i="7" s="1"/>
  <c r="H89" i="7" a="1"/>
  <c r="H89" i="7" s="1"/>
  <c r="H90" i="7" a="1"/>
  <c r="H90" i="7" s="1"/>
  <c r="H91" i="7" a="1"/>
  <c r="H91" i="7" s="1"/>
  <c r="H92" i="7" a="1"/>
  <c r="H92" i="7" s="1"/>
  <c r="H93" i="7" a="1"/>
  <c r="H93" i="7" s="1"/>
  <c r="H94" i="7" a="1"/>
  <c r="H94" i="7" s="1"/>
  <c r="H95" i="7" a="1"/>
  <c r="H95" i="7" s="1"/>
  <c r="H96" i="7" a="1"/>
  <c r="H96" i="7" s="1"/>
  <c r="H97" i="7" a="1"/>
  <c r="H97" i="7" s="1"/>
  <c r="H98" i="7" a="1"/>
  <c r="H98" i="7" s="1"/>
  <c r="H99" i="7" a="1"/>
  <c r="H99" i="7" s="1"/>
  <c r="H100" i="7" a="1"/>
  <c r="H100" i="7" s="1"/>
  <c r="H101" i="7" a="1"/>
  <c r="H101" i="7" s="1"/>
  <c r="H102" i="7" a="1"/>
  <c r="H102" i="7" s="1"/>
  <c r="H103" i="7" a="1"/>
  <c r="H103" i="7" s="1"/>
  <c r="H104" i="7" a="1"/>
  <c r="H104" i="7" s="1"/>
  <c r="H105" i="7" a="1"/>
  <c r="H105" i="7" s="1"/>
  <c r="H106" i="7" a="1"/>
  <c r="H106" i="7" s="1"/>
  <c r="H107" i="7" a="1"/>
  <c r="H107" i="7" s="1"/>
  <c r="H108" i="7" a="1"/>
  <c r="H108" i="7" s="1"/>
  <c r="H109" i="7" a="1"/>
  <c r="H109" i="7" s="1"/>
  <c r="H110" i="7" a="1"/>
  <c r="H110" i="7" s="1"/>
  <c r="H111" i="7" a="1"/>
  <c r="H111" i="7" s="1"/>
  <c r="H112" i="7" a="1"/>
  <c r="H112" i="7" s="1"/>
  <c r="H113" i="7" a="1"/>
  <c r="H113" i="7" s="1"/>
  <c r="H114" i="7" a="1"/>
  <c r="H114" i="7" s="1"/>
  <c r="H115" i="7" a="1"/>
  <c r="H115" i="7" s="1"/>
  <c r="H116" i="7" a="1"/>
  <c r="H116" i="7" s="1"/>
  <c r="H117" i="7" a="1"/>
  <c r="H117" i="7" s="1"/>
  <c r="H118" i="7" a="1"/>
  <c r="H118" i="7" s="1"/>
  <c r="H119" i="7" a="1"/>
  <c r="H119" i="7" s="1"/>
  <c r="H120" i="7" a="1"/>
  <c r="H120" i="7" s="1"/>
  <c r="H121" i="7" a="1"/>
  <c r="H121" i="7" s="1"/>
  <c r="H122" i="7" a="1"/>
  <c r="H122" i="7" s="1"/>
  <c r="H123" i="7" a="1"/>
  <c r="H123" i="7" s="1"/>
  <c r="H124" i="7" a="1"/>
  <c r="H124" i="7" s="1"/>
  <c r="H125" i="7" a="1"/>
  <c r="H125" i="7" s="1"/>
  <c r="H126" i="7" a="1"/>
  <c r="H126" i="7" s="1"/>
  <c r="H127" i="7" a="1"/>
  <c r="H127" i="7" s="1"/>
  <c r="H128" i="7" a="1"/>
  <c r="H128" i="7" s="1"/>
  <c r="H129" i="7" a="1"/>
  <c r="H129" i="7" s="1"/>
  <c r="H130" i="7" a="1"/>
  <c r="H130" i="7" s="1"/>
  <c r="H131" i="7" a="1"/>
  <c r="H131" i="7" s="1"/>
  <c r="H132" i="7" a="1"/>
  <c r="H132" i="7" s="1"/>
  <c r="H133" i="7" a="1"/>
  <c r="H133" i="7" s="1"/>
  <c r="H134" i="7" a="1"/>
  <c r="H134" i="7" s="1"/>
  <c r="H135" i="7" a="1"/>
  <c r="H135" i="7" s="1"/>
  <c r="H136" i="7" a="1"/>
  <c r="H136" i="7" s="1"/>
  <c r="H137" i="7" a="1"/>
  <c r="H137" i="7" s="1"/>
  <c r="H138" i="7" a="1"/>
  <c r="H138" i="7" s="1"/>
  <c r="H139" i="7" a="1"/>
  <c r="H139" i="7" s="1"/>
  <c r="H140" i="7" a="1"/>
  <c r="H140" i="7" s="1"/>
  <c r="H141" i="7" a="1"/>
  <c r="H141" i="7" s="1"/>
  <c r="H142" i="7" a="1"/>
  <c r="H142" i="7" s="1"/>
  <c r="H143" i="7" a="1"/>
  <c r="H143" i="7" s="1"/>
  <c r="H144" i="7" a="1"/>
  <c r="H144" i="7" s="1"/>
  <c r="H145" i="7" a="1"/>
  <c r="H145" i="7" s="1"/>
  <c r="H146" i="7" a="1"/>
  <c r="H146" i="7" s="1"/>
  <c r="H147" i="7" a="1"/>
  <c r="H147" i="7" s="1"/>
  <c r="H148" i="7" a="1"/>
  <c r="H148" i="7" s="1"/>
  <c r="H149" i="7" a="1"/>
  <c r="H149" i="7" s="1"/>
  <c r="H150" i="7" a="1"/>
  <c r="H150" i="7" s="1"/>
  <c r="H151" i="7" a="1"/>
  <c r="H151" i="7" s="1"/>
  <c r="H152" i="7" a="1"/>
  <c r="H152" i="7" s="1"/>
  <c r="H153" i="7" a="1"/>
  <c r="H153" i="7" s="1"/>
  <c r="H154" i="7" a="1"/>
  <c r="H154" i="7" s="1"/>
  <c r="H155" i="7" a="1"/>
  <c r="H155" i="7" s="1"/>
  <c r="H156" i="7" a="1"/>
  <c r="H156" i="7" s="1"/>
  <c r="H157" i="7" a="1"/>
  <c r="H157" i="7" s="1"/>
  <c r="H158" i="7" a="1"/>
  <c r="H158" i="7" s="1"/>
  <c r="H159" i="7" a="1"/>
  <c r="H159" i="7" s="1"/>
  <c r="H160" i="7" a="1"/>
  <c r="H160" i="7" s="1"/>
  <c r="H161" i="7" a="1"/>
  <c r="H161" i="7" s="1"/>
  <c r="H162" i="7" a="1"/>
  <c r="H162" i="7" s="1"/>
  <c r="H163" i="7" a="1"/>
  <c r="H163" i="7" s="1"/>
  <c r="H164" i="7" a="1"/>
  <c r="H164" i="7" s="1"/>
  <c r="H165" i="7" a="1"/>
  <c r="H165" i="7" s="1"/>
  <c r="H166" i="7" a="1"/>
  <c r="H166" i="7" s="1"/>
  <c r="H167" i="7" a="1"/>
  <c r="H167" i="7" s="1"/>
  <c r="H168" i="7" a="1"/>
  <c r="H168" i="7" s="1"/>
  <c r="H169" i="7" a="1"/>
  <c r="H169" i="7" s="1"/>
  <c r="H170" i="7" a="1"/>
  <c r="H170" i="7" s="1"/>
  <c r="H171" i="7" a="1"/>
  <c r="H171" i="7" s="1"/>
  <c r="H172" i="7" a="1"/>
  <c r="H172" i="7" s="1"/>
  <c r="H173" i="7" a="1"/>
  <c r="H173" i="7" s="1"/>
  <c r="H174" i="7" a="1"/>
  <c r="H174" i="7" s="1"/>
  <c r="H175" i="7" a="1"/>
  <c r="H175" i="7" s="1"/>
  <c r="H176" i="7" a="1"/>
  <c r="H176" i="7" s="1"/>
  <c r="H177" i="7" a="1"/>
  <c r="H177" i="7" s="1"/>
  <c r="H178" i="7" a="1"/>
  <c r="H178" i="7" s="1"/>
  <c r="H179" i="7" a="1"/>
  <c r="H179" i="7" s="1"/>
  <c r="H180" i="7" a="1"/>
  <c r="H180" i="7" s="1"/>
  <c r="H181" i="7" a="1"/>
  <c r="H181" i="7" s="1"/>
  <c r="H182" i="7" a="1"/>
  <c r="H182" i="7" s="1"/>
  <c r="H183" i="7" a="1"/>
  <c r="H183" i="7" s="1"/>
  <c r="H184" i="7" a="1"/>
  <c r="H184" i="7" s="1"/>
  <c r="H185" i="7" a="1"/>
  <c r="H185" i="7" s="1"/>
  <c r="H186" i="7" a="1"/>
  <c r="H186" i="7" s="1"/>
  <c r="H187" i="7" a="1"/>
  <c r="H187" i="7" s="1"/>
  <c r="H188" i="7" a="1"/>
  <c r="H188" i="7" s="1"/>
  <c r="H189" i="7" a="1"/>
  <c r="H189" i="7" s="1"/>
  <c r="H190" i="7" a="1"/>
  <c r="H190" i="7" s="1"/>
  <c r="H191" i="7" a="1"/>
  <c r="H191" i="7" s="1"/>
  <c r="H192" i="7" a="1"/>
  <c r="H192" i="7" s="1"/>
  <c r="H193" i="7" a="1"/>
  <c r="H193" i="7" s="1"/>
  <c r="H194" i="7" a="1"/>
  <c r="H194" i="7" s="1"/>
  <c r="H195" i="7" a="1"/>
  <c r="H195" i="7" s="1"/>
  <c r="H196" i="7" a="1"/>
  <c r="H196" i="7" s="1"/>
  <c r="H197" i="7" a="1"/>
  <c r="H197" i="7" s="1"/>
  <c r="H198" i="7" a="1"/>
  <c r="H198" i="7" s="1"/>
  <c r="H199" i="7" a="1"/>
  <c r="H199" i="7" s="1"/>
  <c r="H200" i="7" a="1"/>
  <c r="H200" i="7" s="1"/>
  <c r="H201" i="7" a="1"/>
  <c r="H201" i="7" s="1"/>
  <c r="H202" i="7" a="1"/>
  <c r="H202" i="7" s="1"/>
  <c r="H203" i="7" a="1"/>
  <c r="H203" i="7" s="1"/>
  <c r="H204" i="7" a="1"/>
  <c r="H204" i="7" s="1"/>
  <c r="H205" i="7" a="1"/>
  <c r="H205" i="7" s="1"/>
  <c r="H206" i="7" a="1"/>
  <c r="H206" i="7" s="1"/>
  <c r="H207" i="7" a="1"/>
  <c r="H207" i="7" s="1"/>
  <c r="H208" i="7" a="1"/>
  <c r="H208" i="7" s="1"/>
  <c r="H209" i="7" a="1"/>
  <c r="H209" i="7" s="1"/>
  <c r="H210" i="7" a="1"/>
  <c r="H210" i="7" s="1"/>
  <c r="H211" i="7" a="1"/>
  <c r="H211" i="7" s="1"/>
  <c r="H212" i="7" a="1"/>
  <c r="H212" i="7" s="1"/>
  <c r="H213" i="7" a="1"/>
  <c r="H213" i="7" s="1"/>
  <c r="H214" i="7" a="1"/>
  <c r="H214" i="7" s="1"/>
  <c r="H215" i="7" a="1"/>
  <c r="H215" i="7" s="1"/>
  <c r="H216" i="7" a="1"/>
  <c r="H216" i="7" s="1"/>
  <c r="H217" i="7" a="1"/>
  <c r="H217" i="7" s="1"/>
  <c r="H218" i="7" a="1"/>
  <c r="H218" i="7" s="1"/>
  <c r="H219" i="7" a="1"/>
  <c r="H219" i="7" s="1"/>
  <c r="H220" i="7" a="1"/>
  <c r="H220" i="7" s="1"/>
  <c r="H221" i="7" a="1"/>
  <c r="H221" i="7" s="1"/>
  <c r="H222" i="7" a="1"/>
  <c r="H222" i="7" s="1"/>
  <c r="H223" i="7" a="1"/>
  <c r="H223" i="7" s="1"/>
  <c r="H224" i="7" a="1"/>
  <c r="H224" i="7" s="1"/>
  <c r="H225" i="7" a="1"/>
  <c r="H225" i="7" s="1"/>
  <c r="H226" i="7" a="1"/>
  <c r="H226" i="7" s="1"/>
  <c r="H227" i="7" a="1"/>
  <c r="H227" i="7" s="1"/>
  <c r="H228" i="7" a="1"/>
  <c r="H228" i="7" s="1"/>
  <c r="H229" i="7" a="1"/>
  <c r="H229" i="7" s="1"/>
  <c r="H230" i="7" a="1"/>
  <c r="H230" i="7" s="1"/>
  <c r="H231" i="7" a="1"/>
  <c r="H231" i="7" s="1"/>
  <c r="H232" i="7" a="1"/>
  <c r="H232" i="7" s="1"/>
  <c r="H233" i="7" a="1"/>
  <c r="H233" i="7" s="1"/>
  <c r="H234" i="7" a="1"/>
  <c r="H234" i="7" s="1"/>
  <c r="H235" i="7" a="1"/>
  <c r="H235" i="7" s="1"/>
  <c r="H236" i="7" a="1"/>
  <c r="H236" i="7" s="1"/>
  <c r="H237" i="7" a="1"/>
  <c r="H237" i="7" s="1"/>
  <c r="H238" i="7" a="1"/>
  <c r="H238" i="7" s="1"/>
  <c r="H239" i="7" a="1"/>
  <c r="H239" i="7" s="1"/>
  <c r="H240" i="7" a="1"/>
  <c r="H240" i="7" s="1"/>
  <c r="H241" i="7" a="1"/>
  <c r="H241" i="7" s="1"/>
  <c r="H242" i="7" a="1"/>
  <c r="H242" i="7" s="1"/>
  <c r="H243" i="7" a="1"/>
  <c r="H243" i="7" s="1"/>
  <c r="H244" i="7" a="1"/>
  <c r="H244" i="7" s="1"/>
  <c r="H245" i="7" a="1"/>
  <c r="H245" i="7" s="1"/>
  <c r="H246" i="7" a="1"/>
  <c r="H246" i="7" s="1"/>
  <c r="H247" i="7" a="1"/>
  <c r="H247" i="7" s="1"/>
  <c r="H248" i="7" a="1"/>
  <c r="H248" i="7" s="1"/>
  <c r="H249" i="7" a="1"/>
  <c r="H249" i="7" s="1"/>
  <c r="H250" i="7" a="1"/>
  <c r="H250" i="7" s="1"/>
  <c r="H251" i="7" a="1"/>
  <c r="H251" i="7" s="1"/>
  <c r="H252" i="7" a="1"/>
  <c r="H252" i="7" s="1"/>
  <c r="H253" i="7" a="1"/>
  <c r="H253" i="7" s="1"/>
  <c r="H254" i="7" a="1"/>
  <c r="H254" i="7" s="1"/>
  <c r="H255" i="7" a="1"/>
  <c r="H255" i="7" s="1"/>
  <c r="H256" i="7" a="1"/>
  <c r="H256" i="7" s="1"/>
  <c r="H257" i="7" a="1"/>
  <c r="H257" i="7" s="1"/>
  <c r="H258" i="7" a="1"/>
  <c r="H258" i="7" s="1"/>
  <c r="H259" i="7" a="1"/>
  <c r="H259" i="7" s="1"/>
  <c r="H260" i="7" a="1"/>
  <c r="H260" i="7" s="1"/>
  <c r="H261" i="7" a="1"/>
  <c r="H261" i="7" s="1"/>
  <c r="H262" i="7" a="1"/>
  <c r="H262" i="7" s="1"/>
  <c r="H263" i="7" a="1"/>
  <c r="H263" i="7" s="1"/>
  <c r="H264" i="7" a="1"/>
  <c r="H264" i="7" s="1"/>
  <c r="H265" i="7" a="1"/>
  <c r="H265" i="7" s="1"/>
  <c r="H266" i="7" a="1"/>
  <c r="H266" i="7" s="1"/>
  <c r="H267" i="7" a="1"/>
  <c r="H267" i="7" s="1"/>
  <c r="H268" i="7" a="1"/>
  <c r="H268" i="7" s="1"/>
  <c r="H269" i="7" a="1"/>
  <c r="H269" i="7" s="1"/>
  <c r="H270" i="7" a="1"/>
  <c r="H270" i="7" s="1"/>
  <c r="H271" i="7" a="1"/>
  <c r="H271" i="7" s="1"/>
  <c r="H272" i="7" a="1"/>
  <c r="H272" i="7" s="1"/>
  <c r="H273" i="7" a="1"/>
  <c r="H273" i="7" s="1"/>
  <c r="H274" i="7" a="1"/>
  <c r="H274" i="7" s="1"/>
  <c r="H275" i="7" a="1"/>
  <c r="H275" i="7" s="1"/>
  <c r="H276" i="7" a="1"/>
  <c r="H276" i="7" s="1"/>
  <c r="H277" i="7" a="1"/>
  <c r="H277" i="7" s="1"/>
  <c r="H278" i="7" a="1"/>
  <c r="H278" i="7" s="1"/>
  <c r="H279" i="7" a="1"/>
  <c r="H279" i="7" s="1"/>
  <c r="H280" i="7" a="1"/>
  <c r="H280" i="7" s="1"/>
  <c r="H281" i="7" a="1"/>
  <c r="H281" i="7" s="1"/>
  <c r="H282" i="7" a="1"/>
  <c r="H282" i="7" s="1"/>
  <c r="H283" i="7" a="1"/>
  <c r="H283" i="7" s="1"/>
  <c r="H284" i="7" a="1"/>
  <c r="H284" i="7" s="1"/>
  <c r="H285" i="7" a="1"/>
  <c r="H285" i="7" s="1"/>
  <c r="H286" i="7" a="1"/>
  <c r="H286" i="7" s="1"/>
  <c r="H287" i="7" a="1"/>
  <c r="H287" i="7" s="1"/>
  <c r="H288" i="7" a="1"/>
  <c r="H288" i="7" s="1"/>
  <c r="H289" i="7" a="1"/>
  <c r="H289" i="7" s="1"/>
  <c r="H290" i="7" a="1"/>
  <c r="H290" i="7" s="1"/>
  <c r="H291" i="7" a="1"/>
  <c r="H291" i="7" s="1"/>
  <c r="H292" i="7" a="1"/>
  <c r="H292" i="7" s="1"/>
  <c r="H293" i="7" a="1"/>
  <c r="H293" i="7" s="1"/>
  <c r="H294" i="7" a="1"/>
  <c r="H294" i="7" s="1"/>
  <c r="H295" i="7" a="1"/>
  <c r="H295" i="7" s="1"/>
  <c r="H296" i="7" a="1"/>
  <c r="H296" i="7" s="1"/>
  <c r="H297" i="7" a="1"/>
  <c r="H297" i="7" s="1"/>
  <c r="H298" i="7" a="1"/>
  <c r="H298" i="7" s="1"/>
  <c r="H299" i="7" a="1"/>
  <c r="H299" i="7" s="1"/>
  <c r="H300" i="7" a="1"/>
  <c r="H300" i="7" s="1"/>
  <c r="H301" i="7" a="1"/>
  <c r="H301" i="7" s="1"/>
  <c r="H302" i="7" a="1"/>
  <c r="H302" i="7" s="1"/>
  <c r="H303" i="7" a="1"/>
  <c r="H303" i="7" s="1"/>
  <c r="H304" i="7" a="1"/>
  <c r="H304" i="7" s="1"/>
  <c r="H305" i="7" a="1"/>
  <c r="H305" i="7" s="1"/>
  <c r="H306" i="7" a="1"/>
  <c r="H306" i="7" s="1"/>
  <c r="H307" i="7" a="1"/>
  <c r="H307" i="7" s="1"/>
  <c r="H308" i="7" a="1"/>
  <c r="H308" i="7" s="1"/>
  <c r="H309" i="7" a="1"/>
  <c r="H309" i="7" s="1"/>
  <c r="H310" i="7" a="1"/>
  <c r="H310" i="7" s="1"/>
  <c r="H311" i="7" a="1"/>
  <c r="H311" i="7" s="1"/>
  <c r="H312" i="7" a="1"/>
  <c r="H312" i="7" s="1"/>
  <c r="H313" i="7" a="1"/>
  <c r="H313" i="7" s="1"/>
  <c r="H314" i="7" a="1"/>
  <c r="H314" i="7" s="1"/>
  <c r="H315" i="7" a="1"/>
  <c r="H315" i="7" s="1"/>
  <c r="H316" i="7" a="1"/>
  <c r="H316" i="7" s="1"/>
  <c r="H317" i="7" a="1"/>
  <c r="H317" i="7" s="1"/>
  <c r="H318" i="7" a="1"/>
  <c r="H318" i="7" s="1"/>
  <c r="H319" i="7" a="1"/>
  <c r="H319" i="7" s="1"/>
  <c r="H320" i="7" a="1"/>
  <c r="H320" i="7" s="1"/>
  <c r="H321" i="7" a="1"/>
  <c r="H321" i="7" s="1"/>
  <c r="H322" i="7" a="1"/>
  <c r="H322" i="7" s="1"/>
  <c r="H323" i="7" a="1"/>
  <c r="H323" i="7" s="1"/>
  <c r="H324" i="7" a="1"/>
  <c r="H324" i="7" s="1"/>
  <c r="H325" i="7" a="1"/>
  <c r="H325" i="7" s="1"/>
  <c r="H326" i="7" a="1"/>
  <c r="H326" i="7" s="1"/>
  <c r="H327" i="7" a="1"/>
  <c r="H327" i="7" s="1"/>
  <c r="H328" i="7" a="1"/>
  <c r="H328" i="7" s="1"/>
  <c r="H329" i="7" a="1"/>
  <c r="H329" i="7" s="1"/>
  <c r="H330" i="7" a="1"/>
  <c r="H330" i="7" s="1"/>
  <c r="H331" i="7" a="1"/>
  <c r="H331" i="7" s="1"/>
  <c r="H332" i="7" a="1"/>
  <c r="H332" i="7" s="1"/>
  <c r="H333" i="7" a="1"/>
  <c r="H333" i="7" s="1"/>
  <c r="H334" i="7" a="1"/>
  <c r="H334" i="7" s="1"/>
  <c r="H335" i="7" a="1"/>
  <c r="H335" i="7" s="1"/>
  <c r="H336" i="7" a="1"/>
  <c r="H336" i="7" s="1"/>
  <c r="H337" i="7" a="1"/>
  <c r="H337" i="7" s="1"/>
  <c r="H338" i="7" a="1"/>
  <c r="H338" i="7" s="1"/>
  <c r="H339" i="7" a="1"/>
  <c r="H339" i="7" s="1"/>
  <c r="H340" i="7" a="1"/>
  <c r="H340" i="7" s="1"/>
  <c r="H341" i="7" a="1"/>
  <c r="H341" i="7" s="1"/>
  <c r="H342" i="7" a="1"/>
  <c r="H342" i="7" s="1"/>
  <c r="H343" i="7" a="1"/>
  <c r="H343" i="7" s="1"/>
  <c r="H344" i="7" a="1"/>
  <c r="H344" i="7" s="1"/>
  <c r="H345" i="7" a="1"/>
  <c r="H345" i="7" s="1"/>
  <c r="H346" i="7" a="1"/>
  <c r="H346" i="7" s="1"/>
  <c r="H347" i="7" a="1"/>
  <c r="H347" i="7" s="1"/>
  <c r="H348" i="7" a="1"/>
  <c r="H348" i="7" s="1"/>
  <c r="H349" i="7" a="1"/>
  <c r="H349" i="7" s="1"/>
  <c r="H350" i="7" a="1"/>
  <c r="H350" i="7" s="1"/>
  <c r="H351" i="7" a="1"/>
  <c r="H351" i="7" s="1"/>
  <c r="H352" i="7" a="1"/>
  <c r="H352" i="7" s="1"/>
  <c r="H353" i="7" a="1"/>
  <c r="H353" i="7" s="1"/>
  <c r="H354" i="7" a="1"/>
  <c r="H354" i="7" s="1"/>
  <c r="H355" i="7" a="1"/>
  <c r="H355" i="7" s="1"/>
  <c r="H357" i="7" a="1"/>
  <c r="H357" i="7" s="1"/>
  <c r="H358" i="7" a="1"/>
  <c r="H358" i="7" s="1"/>
  <c r="H359" i="7" a="1"/>
  <c r="H359" i="7" s="1"/>
  <c r="H360" i="7" a="1"/>
  <c r="H360" i="7" s="1"/>
  <c r="H361" i="7" a="1"/>
  <c r="H361" i="7" s="1"/>
  <c r="H356" i="7" a="1"/>
  <c r="H356" i="7" s="1"/>
  <c r="I356" i="7"/>
  <c r="I361" i="7"/>
  <c r="I360" i="7"/>
  <c r="I359" i="7"/>
  <c r="I358" i="7"/>
  <c r="I357" i="7"/>
  <c r="I355" i="7"/>
  <c r="I354" i="7"/>
  <c r="L1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I353" i="7"/>
  <c r="I352" i="7"/>
  <c r="I351" i="7"/>
  <c r="I350" i="7"/>
  <c r="I349" i="7"/>
  <c r="I348" i="7"/>
  <c r="I347" i="7"/>
  <c r="I345" i="7"/>
  <c r="I346" i="7"/>
  <c r="I344" i="7"/>
  <c r="I335" i="7"/>
  <c r="I336" i="7"/>
  <c r="I337" i="7"/>
  <c r="I324" i="7"/>
  <c r="I325" i="7"/>
  <c r="I326" i="7"/>
  <c r="I327" i="7"/>
  <c r="I328" i="7"/>
  <c r="I329" i="7"/>
  <c r="I330" i="7"/>
  <c r="I331" i="7"/>
  <c r="I332" i="7"/>
  <c r="I333" i="7"/>
  <c r="I334" i="7"/>
  <c r="I338" i="7"/>
  <c r="I339" i="7"/>
  <c r="I340" i="7"/>
  <c r="I342" i="7"/>
  <c r="I341" i="7"/>
  <c r="I34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B59" i="5"/>
  <c r="C59" i="5"/>
  <c r="D59" i="5"/>
  <c r="E59" i="5"/>
  <c r="E3" i="5"/>
  <c r="E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60" i="5"/>
  <c r="E61" i="5"/>
  <c r="E62" i="5"/>
  <c r="E63" i="5"/>
  <c r="E64" i="5"/>
  <c r="E65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66" i="5"/>
  <c r="D3" i="5"/>
  <c r="D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60" i="5"/>
  <c r="D61" i="5"/>
  <c r="D62" i="5"/>
  <c r="D63" i="5"/>
  <c r="D64" i="5"/>
  <c r="D65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66" i="5"/>
  <c r="B66" i="5"/>
  <c r="C66" i="5"/>
  <c r="B3" i="5"/>
  <c r="B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60" i="5"/>
  <c r="B61" i="5"/>
  <c r="B62" i="5"/>
  <c r="B63" i="5"/>
  <c r="B64" i="5"/>
  <c r="B65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C26" i="5"/>
  <c r="C121" i="5"/>
  <c r="C130" i="5"/>
  <c r="C128" i="5"/>
  <c r="C164" i="5"/>
  <c r="C162" i="5"/>
  <c r="C158" i="5"/>
  <c r="C157" i="5"/>
  <c r="C159" i="5"/>
  <c r="C124" i="5"/>
  <c r="C123" i="5"/>
  <c r="C125" i="5"/>
  <c r="C93" i="5"/>
  <c r="C92" i="5"/>
  <c r="C94" i="5"/>
  <c r="C208" i="5"/>
  <c r="C207" i="5"/>
  <c r="C209" i="5"/>
  <c r="C274" i="5"/>
  <c r="C64" i="5"/>
  <c r="C108" i="5"/>
  <c r="C198" i="5"/>
  <c r="C196" i="5"/>
  <c r="C193" i="5"/>
  <c r="C192" i="5"/>
  <c r="C199" i="5"/>
  <c r="C266" i="5"/>
  <c r="C306" i="5"/>
  <c r="C76" i="5"/>
  <c r="C233" i="5"/>
  <c r="C276" i="5"/>
  <c r="C252" i="5"/>
  <c r="C46" i="5"/>
  <c r="C27" i="5"/>
  <c r="C40" i="5"/>
  <c r="C179" i="5"/>
  <c r="C154" i="5"/>
  <c r="C291" i="5"/>
  <c r="C109" i="5"/>
  <c r="C119" i="5"/>
  <c r="C35" i="5"/>
  <c r="C33" i="5"/>
  <c r="C288" i="5"/>
  <c r="C286" i="5"/>
  <c r="C30" i="5"/>
  <c r="C280" i="5"/>
  <c r="C25" i="5"/>
  <c r="C29" i="5"/>
  <c r="C36" i="5"/>
  <c r="C283" i="5"/>
  <c r="C289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8" i="5"/>
  <c r="C31" i="5"/>
  <c r="C32" i="5"/>
  <c r="C34" i="5"/>
  <c r="C37" i="5"/>
  <c r="C38" i="5"/>
  <c r="C39" i="5"/>
  <c r="C41" i="5"/>
  <c r="C42" i="5"/>
  <c r="C43" i="5"/>
  <c r="C44" i="5"/>
  <c r="C45" i="5"/>
  <c r="C47" i="5"/>
  <c r="C48" i="5"/>
  <c r="C49" i="5"/>
  <c r="C50" i="5"/>
  <c r="C51" i="5"/>
  <c r="C52" i="5"/>
  <c r="C53" i="5"/>
  <c r="C54" i="5"/>
  <c r="C55" i="5"/>
  <c r="C56" i="5"/>
  <c r="C57" i="5"/>
  <c r="C58" i="5"/>
  <c r="C67" i="5"/>
  <c r="C68" i="5"/>
  <c r="C69" i="5"/>
  <c r="C70" i="5"/>
  <c r="C71" i="5"/>
  <c r="C72" i="5"/>
  <c r="C73" i="5"/>
  <c r="C74" i="5"/>
  <c r="C75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5" i="5"/>
  <c r="C97" i="5"/>
  <c r="C61" i="5"/>
  <c r="C98" i="5"/>
  <c r="C63" i="5"/>
  <c r="C99" i="5"/>
  <c r="C100" i="5"/>
  <c r="C101" i="5"/>
  <c r="C102" i="5"/>
  <c r="C103" i="5"/>
  <c r="C104" i="5"/>
  <c r="C91" i="5"/>
  <c r="C96" i="5"/>
  <c r="C105" i="5"/>
  <c r="C106" i="5"/>
  <c r="C107" i="5"/>
  <c r="C110" i="5"/>
  <c r="C111" i="5"/>
  <c r="C112" i="5"/>
  <c r="C113" i="5"/>
  <c r="C114" i="5"/>
  <c r="C115" i="5"/>
  <c r="C116" i="5"/>
  <c r="C117" i="5"/>
  <c r="C118" i="5"/>
  <c r="C120" i="5"/>
  <c r="C126" i="5"/>
  <c r="C129" i="5"/>
  <c r="C131" i="5"/>
  <c r="C132" i="5"/>
  <c r="C133" i="5"/>
  <c r="C134" i="5"/>
  <c r="C135" i="5"/>
  <c r="C136" i="5"/>
  <c r="C137" i="5"/>
  <c r="C138" i="5"/>
  <c r="C139" i="5"/>
  <c r="C140" i="5"/>
  <c r="C122" i="5"/>
  <c r="C127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5" i="5"/>
  <c r="C160" i="5"/>
  <c r="C163" i="5"/>
  <c r="C165" i="5"/>
  <c r="C166" i="5"/>
  <c r="C167" i="5"/>
  <c r="C168" i="5"/>
  <c r="C169" i="5"/>
  <c r="C170" i="5"/>
  <c r="C171" i="5"/>
  <c r="C172" i="5"/>
  <c r="C173" i="5"/>
  <c r="C174" i="5"/>
  <c r="C156" i="5"/>
  <c r="C161" i="5"/>
  <c r="C175" i="5"/>
  <c r="C176" i="5"/>
  <c r="C177" i="5"/>
  <c r="C178" i="5"/>
  <c r="C190" i="5"/>
  <c r="C194" i="5"/>
  <c r="C197" i="5"/>
  <c r="C180" i="5"/>
  <c r="C181" i="5"/>
  <c r="C182" i="5"/>
  <c r="C183" i="5"/>
  <c r="C184" i="5"/>
  <c r="C185" i="5"/>
  <c r="C186" i="5"/>
  <c r="C187" i="5"/>
  <c r="C188" i="5"/>
  <c r="C189" i="5"/>
  <c r="C191" i="5"/>
  <c r="C195" i="5"/>
  <c r="C200" i="5"/>
  <c r="C201" i="5"/>
  <c r="C202" i="5"/>
  <c r="C203" i="5"/>
  <c r="C204" i="5"/>
  <c r="C205" i="5"/>
  <c r="C210" i="5"/>
  <c r="C212" i="5"/>
  <c r="C213" i="5"/>
  <c r="C214" i="5"/>
  <c r="C215" i="5"/>
  <c r="C216" i="5"/>
  <c r="C217" i="5"/>
  <c r="C218" i="5"/>
  <c r="C219" i="5"/>
  <c r="C220" i="5"/>
  <c r="C221" i="5"/>
  <c r="C222" i="5"/>
  <c r="C206" i="5"/>
  <c r="C211" i="5"/>
  <c r="C223" i="5"/>
  <c r="C224" i="5"/>
  <c r="C225" i="5"/>
  <c r="C226" i="5"/>
  <c r="C227" i="5"/>
  <c r="C228" i="5"/>
  <c r="C229" i="5"/>
  <c r="C230" i="5"/>
  <c r="C231" i="5"/>
  <c r="C232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7" i="5"/>
  <c r="C268" i="5"/>
  <c r="C269" i="5"/>
  <c r="C270" i="5"/>
  <c r="C271" i="5"/>
  <c r="C272" i="5"/>
  <c r="C273" i="5"/>
  <c r="C275" i="5"/>
  <c r="C277" i="5"/>
  <c r="C278" i="5"/>
  <c r="C279" i="5"/>
  <c r="C281" i="5"/>
  <c r="C282" i="5"/>
  <c r="C284" i="5"/>
  <c r="C285" i="5"/>
  <c r="C287" i="5"/>
  <c r="C290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7" i="5"/>
  <c r="C308" i="5"/>
  <c r="C309" i="5"/>
  <c r="C310" i="5"/>
  <c r="C311" i="5"/>
  <c r="C62" i="5"/>
  <c r="C60" i="5"/>
  <c r="C65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O136" i="2"/>
  <c r="M136" i="2"/>
  <c r="K136" i="2"/>
  <c r="Q135" i="2"/>
  <c r="O135" i="2"/>
  <c r="M135" i="2"/>
  <c r="K135" i="2"/>
  <c r="Q134" i="2"/>
  <c r="O134" i="2"/>
  <c r="M134" i="2"/>
  <c r="K134" i="2"/>
  <c r="Q133" i="2"/>
  <c r="O133" i="2"/>
  <c r="M133" i="2"/>
  <c r="K133" i="2"/>
  <c r="Q132" i="2"/>
  <c r="O132" i="2"/>
  <c r="M132" i="2"/>
  <c r="K132" i="2"/>
  <c r="Q131" i="2"/>
  <c r="O131" i="2"/>
  <c r="M131" i="2"/>
  <c r="K131" i="2"/>
  <c r="Q130" i="2"/>
  <c r="O130" i="2"/>
  <c r="M130" i="2"/>
  <c r="K130" i="2"/>
  <c r="N126" i="2"/>
  <c r="M126" i="2"/>
  <c r="L126" i="2"/>
  <c r="K126" i="2"/>
  <c r="J126" i="2"/>
  <c r="N125" i="2"/>
  <c r="M125" i="2"/>
  <c r="L125" i="2"/>
  <c r="K125" i="2"/>
  <c r="J125" i="2"/>
  <c r="N124" i="2"/>
  <c r="M124" i="2"/>
  <c r="L124" i="2"/>
  <c r="K124" i="2"/>
  <c r="J124" i="2"/>
  <c r="N123" i="2"/>
  <c r="M123" i="2"/>
  <c r="L123" i="2"/>
  <c r="K123" i="2"/>
  <c r="J123" i="2"/>
  <c r="N122" i="2"/>
  <c r="M122" i="2"/>
  <c r="L122" i="2"/>
  <c r="K122" i="2"/>
  <c r="J122" i="2"/>
  <c r="N121" i="2"/>
  <c r="M121" i="2"/>
  <c r="L121" i="2"/>
  <c r="K121" i="2"/>
  <c r="J121" i="2"/>
  <c r="N120" i="2"/>
  <c r="M120" i="2"/>
  <c r="L120" i="2"/>
  <c r="K120" i="2"/>
  <c r="J120" i="2"/>
  <c r="N119" i="2"/>
  <c r="M119" i="2"/>
  <c r="L119" i="2"/>
  <c r="K119" i="2"/>
  <c r="J119" i="2"/>
  <c r="M115" i="2"/>
  <c r="L115" i="2"/>
  <c r="K115" i="2"/>
  <c r="J115" i="2"/>
  <c r="M114" i="2"/>
  <c r="L114" i="2"/>
  <c r="K114" i="2"/>
  <c r="J114" i="2"/>
  <c r="M113" i="2"/>
  <c r="L113" i="2"/>
  <c r="K113" i="2"/>
  <c r="J113" i="2"/>
  <c r="M112" i="2"/>
  <c r="L112" i="2"/>
  <c r="K112" i="2"/>
  <c r="J112" i="2"/>
  <c r="M111" i="2"/>
  <c r="L111" i="2"/>
  <c r="K111" i="2"/>
  <c r="J111" i="2"/>
  <c r="M110" i="2"/>
  <c r="L110" i="2"/>
  <c r="K110" i="2"/>
  <c r="J110" i="2"/>
  <c r="N106" i="2"/>
  <c r="M106" i="2"/>
  <c r="L106" i="2"/>
  <c r="K106" i="2"/>
  <c r="J106" i="2"/>
  <c r="N105" i="2"/>
  <c r="M105" i="2"/>
  <c r="L105" i="2"/>
  <c r="K105" i="2"/>
  <c r="J105" i="2"/>
  <c r="N104" i="2"/>
  <c r="M104" i="2"/>
  <c r="L104" i="2"/>
  <c r="K104" i="2"/>
  <c r="J104" i="2"/>
  <c r="N103" i="2"/>
  <c r="M103" i="2"/>
  <c r="L103" i="2"/>
  <c r="K103" i="2"/>
  <c r="J103" i="2"/>
  <c r="N102" i="2"/>
  <c r="M102" i="2"/>
  <c r="L102" i="2"/>
  <c r="K102" i="2"/>
  <c r="J102" i="2"/>
  <c r="N101" i="2"/>
  <c r="M101" i="2"/>
  <c r="L101" i="2"/>
  <c r="K101" i="2"/>
  <c r="J101" i="2"/>
  <c r="M97" i="2"/>
  <c r="L97" i="2"/>
  <c r="K97" i="2"/>
  <c r="J97" i="2"/>
  <c r="M96" i="2"/>
  <c r="L96" i="2"/>
  <c r="K96" i="2"/>
  <c r="J96" i="2"/>
  <c r="M95" i="2"/>
  <c r="L95" i="2"/>
  <c r="K95" i="2"/>
  <c r="J95" i="2"/>
  <c r="M94" i="2"/>
  <c r="L94" i="2"/>
  <c r="K94" i="2"/>
  <c r="J94" i="2"/>
  <c r="M93" i="2"/>
  <c r="L93" i="2"/>
  <c r="K93" i="2"/>
  <c r="J93" i="2"/>
  <c r="M92" i="2"/>
  <c r="L92" i="2"/>
  <c r="K92" i="2"/>
  <c r="J92" i="2"/>
  <c r="M91" i="2"/>
  <c r="L91" i="2"/>
  <c r="K91" i="2"/>
  <c r="J91" i="2"/>
  <c r="M90" i="2"/>
  <c r="L90" i="2"/>
  <c r="K90" i="2"/>
  <c r="J90" i="2"/>
  <c r="M89" i="2"/>
  <c r="L89" i="2"/>
  <c r="K89" i="2"/>
  <c r="J89" i="2"/>
  <c r="M88" i="2"/>
  <c r="L88" i="2"/>
  <c r="K88" i="2"/>
  <c r="J88" i="2"/>
  <c r="M87" i="2"/>
  <c r="L87" i="2"/>
  <c r="K87" i="2"/>
  <c r="J87" i="2"/>
  <c r="M86" i="2"/>
  <c r="L86" i="2"/>
  <c r="K86" i="2"/>
  <c r="J86" i="2"/>
  <c r="M85" i="2"/>
  <c r="L85" i="2"/>
  <c r="K85" i="2"/>
  <c r="J85" i="2"/>
  <c r="N81" i="2"/>
  <c r="M81" i="2"/>
  <c r="L81" i="2"/>
  <c r="K81" i="2"/>
  <c r="J81" i="2"/>
  <c r="N80" i="2"/>
  <c r="M80" i="2"/>
  <c r="L80" i="2"/>
  <c r="K80" i="2"/>
  <c r="J80" i="2"/>
  <c r="N79" i="2"/>
  <c r="M79" i="2"/>
  <c r="L79" i="2"/>
  <c r="K79" i="2"/>
  <c r="J79" i="2"/>
  <c r="N78" i="2"/>
  <c r="M78" i="2"/>
  <c r="L78" i="2"/>
  <c r="K78" i="2"/>
  <c r="J78" i="2"/>
  <c r="N77" i="2"/>
  <c r="M77" i="2"/>
  <c r="L77" i="2"/>
  <c r="K77" i="2"/>
  <c r="J77" i="2"/>
  <c r="N76" i="2"/>
  <c r="M76" i="2"/>
  <c r="L76" i="2"/>
  <c r="K76" i="2"/>
  <c r="J76" i="2"/>
  <c r="N75" i="2"/>
  <c r="M75" i="2"/>
  <c r="L75" i="2"/>
  <c r="K75" i="2"/>
  <c r="J75" i="2"/>
  <c r="N74" i="2"/>
  <c r="M74" i="2"/>
  <c r="L74" i="2"/>
  <c r="K74" i="2"/>
  <c r="J74" i="2"/>
  <c r="N73" i="2"/>
  <c r="M73" i="2"/>
  <c r="L73" i="2"/>
  <c r="K73" i="2"/>
  <c r="J73" i="2"/>
  <c r="N72" i="2"/>
  <c r="M72" i="2"/>
  <c r="L72" i="2"/>
  <c r="K72" i="2"/>
  <c r="J72" i="2"/>
  <c r="N71" i="2"/>
  <c r="M71" i="2"/>
  <c r="L71" i="2"/>
  <c r="K71" i="2"/>
  <c r="J71" i="2"/>
  <c r="N70" i="2"/>
  <c r="M70" i="2"/>
  <c r="L70" i="2"/>
  <c r="K70" i="2"/>
  <c r="J70" i="2"/>
  <c r="N69" i="2"/>
  <c r="M69" i="2"/>
  <c r="L69" i="2"/>
  <c r="K69" i="2"/>
  <c r="J69" i="2"/>
  <c r="M64" i="2"/>
  <c r="L64" i="2"/>
  <c r="K64" i="2"/>
  <c r="J64" i="2"/>
  <c r="M63" i="2"/>
  <c r="L63" i="2"/>
  <c r="K63" i="2"/>
  <c r="J63" i="2"/>
  <c r="M62" i="2"/>
  <c r="L62" i="2"/>
  <c r="K62" i="2"/>
  <c r="J62" i="2"/>
  <c r="M61" i="2"/>
  <c r="L61" i="2"/>
  <c r="K61" i="2"/>
  <c r="J61" i="2"/>
  <c r="M60" i="2"/>
  <c r="L60" i="2"/>
  <c r="K60" i="2"/>
  <c r="J60" i="2"/>
  <c r="M59" i="2"/>
  <c r="L59" i="2"/>
  <c r="K59" i="2"/>
  <c r="J59" i="2"/>
  <c r="M58" i="2"/>
  <c r="L58" i="2"/>
  <c r="K58" i="2"/>
  <c r="J58" i="2"/>
  <c r="M57" i="2"/>
  <c r="L57" i="2"/>
  <c r="K57" i="2"/>
  <c r="J57" i="2"/>
  <c r="M56" i="2"/>
  <c r="L56" i="2"/>
  <c r="K56" i="2"/>
  <c r="J56" i="2"/>
  <c r="M55" i="2"/>
  <c r="L55" i="2"/>
  <c r="K55" i="2"/>
  <c r="J55" i="2"/>
  <c r="M54" i="2"/>
  <c r="L54" i="2"/>
  <c r="K54" i="2"/>
  <c r="J54" i="2"/>
  <c r="M53" i="2"/>
  <c r="L53" i="2"/>
  <c r="K53" i="2"/>
  <c r="J53" i="2"/>
  <c r="M52" i="2"/>
  <c r="L52" i="2"/>
  <c r="K52" i="2"/>
  <c r="J52" i="2"/>
  <c r="M42" i="2"/>
  <c r="L42" i="2"/>
  <c r="K42" i="2"/>
  <c r="J42" i="2"/>
  <c r="M41" i="2"/>
  <c r="L41" i="2"/>
  <c r="K41" i="2"/>
  <c r="J41" i="2"/>
  <c r="M40" i="2"/>
  <c r="L40" i="2"/>
  <c r="K40" i="2"/>
  <c r="J40" i="2"/>
  <c r="M39" i="2"/>
  <c r="L39" i="2"/>
  <c r="K39" i="2"/>
  <c r="J39" i="2"/>
  <c r="M38" i="2"/>
  <c r="L38" i="2"/>
  <c r="K38" i="2"/>
  <c r="J38" i="2"/>
  <c r="O34" i="2"/>
  <c r="N34" i="2"/>
  <c r="M34" i="2"/>
  <c r="L34" i="2"/>
  <c r="K34" i="2"/>
  <c r="J34" i="2"/>
  <c r="O33" i="2"/>
  <c r="N33" i="2"/>
  <c r="M33" i="2"/>
  <c r="L33" i="2"/>
  <c r="K33" i="2"/>
  <c r="J33" i="2"/>
  <c r="O32" i="2"/>
  <c r="N32" i="2"/>
  <c r="M32" i="2"/>
  <c r="L32" i="2"/>
  <c r="K32" i="2"/>
  <c r="J32" i="2"/>
  <c r="O31" i="2"/>
  <c r="N31" i="2"/>
  <c r="M31" i="2"/>
  <c r="L31" i="2"/>
  <c r="K31" i="2"/>
  <c r="J31" i="2"/>
  <c r="O30" i="2"/>
  <c r="N30" i="2"/>
  <c r="M30" i="2"/>
  <c r="L30" i="2"/>
  <c r="K30" i="2"/>
  <c r="J30" i="2"/>
  <c r="M26" i="2"/>
  <c r="L26" i="2"/>
  <c r="K26" i="2"/>
  <c r="J26" i="2"/>
  <c r="M25" i="2"/>
  <c r="L25" i="2"/>
  <c r="K25" i="2"/>
  <c r="J25" i="2"/>
  <c r="M24" i="2"/>
  <c r="L24" i="2"/>
  <c r="K24" i="2"/>
  <c r="J24" i="2"/>
  <c r="M23" i="2"/>
  <c r="L23" i="2"/>
  <c r="K23" i="2"/>
  <c r="J23" i="2"/>
  <c r="M22" i="2"/>
  <c r="L22" i="2"/>
  <c r="K22" i="2"/>
  <c r="J22" i="2"/>
  <c r="M21" i="2"/>
  <c r="L21" i="2"/>
  <c r="K21" i="2"/>
  <c r="J21" i="2"/>
  <c r="M20" i="2"/>
  <c r="L20" i="2"/>
  <c r="K20" i="2"/>
  <c r="J20" i="2"/>
  <c r="M19" i="2"/>
  <c r="L19" i="2"/>
  <c r="K19" i="2"/>
  <c r="J19" i="2"/>
  <c r="M18" i="2"/>
  <c r="L18" i="2"/>
  <c r="K18" i="2"/>
  <c r="J18" i="2"/>
  <c r="M17" i="2"/>
  <c r="L17" i="2"/>
  <c r="K17" i="2"/>
  <c r="J17" i="2"/>
  <c r="O13" i="2"/>
  <c r="N13" i="2"/>
  <c r="L13" i="2"/>
  <c r="K13" i="2"/>
  <c r="J13" i="2"/>
  <c r="O12" i="2"/>
  <c r="N12" i="2"/>
  <c r="M12" i="2"/>
  <c r="L12" i="2"/>
  <c r="K12" i="2"/>
  <c r="J12" i="2"/>
  <c r="O11" i="2"/>
  <c r="M11" i="2"/>
  <c r="K11" i="2"/>
  <c r="J11" i="2"/>
  <c r="O10" i="2"/>
  <c r="N10" i="2"/>
  <c r="M10" i="2"/>
  <c r="L10" i="2"/>
  <c r="J10" i="2"/>
  <c r="O9" i="2"/>
  <c r="N9" i="2"/>
  <c r="M9" i="2"/>
  <c r="L9" i="2"/>
  <c r="K9" i="2"/>
  <c r="J9" i="2"/>
  <c r="O8" i="2"/>
  <c r="N8" i="2"/>
  <c r="M8" i="2"/>
  <c r="L8" i="2"/>
  <c r="K8" i="2"/>
  <c r="J8" i="2"/>
  <c r="O7" i="2"/>
  <c r="N7" i="2"/>
  <c r="M7" i="2"/>
  <c r="L7" i="2"/>
  <c r="K7" i="2"/>
  <c r="J7" i="2"/>
  <c r="O6" i="2"/>
  <c r="N6" i="2"/>
  <c r="M6" i="2"/>
  <c r="L6" i="2"/>
  <c r="K6" i="2"/>
  <c r="J6" i="2"/>
  <c r="O5" i="2"/>
  <c r="N5" i="2"/>
  <c r="M5" i="2"/>
  <c r="L5" i="2"/>
  <c r="K5" i="2"/>
  <c r="J5" i="2"/>
  <c r="O4" i="2"/>
  <c r="N4" i="2"/>
  <c r="M4" i="2"/>
  <c r="L4" i="2"/>
  <c r="K4" i="2"/>
  <c r="J4" i="2"/>
  <c r="P93" i="1"/>
  <c r="O93" i="1"/>
  <c r="N93" i="1"/>
  <c r="M93" i="1"/>
  <c r="P92" i="1"/>
  <c r="O92" i="1"/>
  <c r="N92" i="1"/>
  <c r="M92" i="1"/>
  <c r="P91" i="1"/>
  <c r="O91" i="1"/>
  <c r="N91" i="1"/>
  <c r="M91" i="1"/>
  <c r="P90" i="1"/>
  <c r="O90" i="1"/>
  <c r="N90" i="1"/>
  <c r="M90" i="1"/>
  <c r="P89" i="1"/>
  <c r="O89" i="1"/>
  <c r="N89" i="1"/>
  <c r="M89" i="1"/>
  <c r="P88" i="1"/>
  <c r="O88" i="1"/>
  <c r="N88" i="1"/>
  <c r="M88" i="1"/>
  <c r="P87" i="1"/>
  <c r="O87" i="1"/>
  <c r="N87" i="1"/>
  <c r="M87" i="1"/>
  <c r="P86" i="1"/>
  <c r="O86" i="1"/>
  <c r="N86" i="1"/>
  <c r="M86" i="1"/>
  <c r="P85" i="1"/>
  <c r="O85" i="1"/>
  <c r="N85" i="1"/>
  <c r="M85" i="1"/>
  <c r="P84" i="1"/>
  <c r="O84" i="1"/>
  <c r="N84" i="1"/>
  <c r="M84" i="1"/>
  <c r="P83" i="1"/>
  <c r="O83" i="1"/>
  <c r="N83" i="1"/>
  <c r="M83" i="1"/>
  <c r="P82" i="1"/>
  <c r="O82" i="1"/>
  <c r="N82" i="1"/>
  <c r="M82" i="1"/>
  <c r="P81" i="1"/>
  <c r="O81" i="1"/>
  <c r="N81" i="1"/>
  <c r="M81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6" i="1"/>
  <c r="E25" i="1"/>
  <c r="E24" i="1"/>
  <c r="E23" i="1"/>
  <c r="E22" i="1"/>
  <c r="E21" i="1"/>
  <c r="E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 Cremia</author>
  </authors>
  <commentList>
    <comment ref="H2" authorId="0" shapeId="0" xr:uid="{753ABC80-31B1-AC4F-B47C-086EEBB7D1E0}">
      <text>
        <r>
          <rPr>
            <b/>
            <sz val="10"/>
            <color rgb="FF000000"/>
            <rFont val="Yu Gothic UI"/>
            <family val="3"/>
            <charset val="128"/>
          </rPr>
          <t xml:space="preserve">COUNTIF </t>
        </r>
        <r>
          <rPr>
            <b/>
            <sz val="10"/>
            <color rgb="FF000000"/>
            <rFont val="Yu Gothic UI"/>
            <family val="3"/>
            <charset val="128"/>
          </rPr>
          <t>関数だと大文字・小文字を区別しないので別の方法で計算する</t>
        </r>
      </text>
    </comment>
    <comment ref="E129" authorId="0" shapeId="0" xr:uid="{260EB8FB-B151-8A4D-A888-9724228EF1BC}">
      <text>
        <r>
          <rPr>
            <b/>
            <sz val="10"/>
            <color rgb="FF000000"/>
            <rFont val="Yu Gothic UI"/>
          </rPr>
          <t xml:space="preserve">kk </t>
        </r>
        <r>
          <rPr>
            <b/>
            <sz val="10"/>
            <color rgb="FF000000"/>
            <rFont val="Yu Gothic UI"/>
          </rPr>
          <t>を</t>
        </r>
        <r>
          <rPr>
            <b/>
            <sz val="10"/>
            <color rgb="FF000000"/>
            <rFont val="Yu Gothic UI"/>
          </rPr>
          <t>"</t>
        </r>
        <r>
          <rPr>
            <b/>
            <sz val="10"/>
            <color rgb="FF000000"/>
            <rFont val="Yu Gothic UI"/>
          </rPr>
          <t>きん</t>
        </r>
        <r>
          <rPr>
            <b/>
            <sz val="10"/>
            <color rgb="FF000000"/>
            <rFont val="Yu Gothic UI"/>
          </rPr>
          <t>"</t>
        </r>
        <r>
          <rPr>
            <b/>
            <sz val="10"/>
            <color rgb="FF000000"/>
            <rFont val="Yu Gothic UI"/>
          </rPr>
          <t>ではなく</t>
        </r>
        <r>
          <rPr>
            <b/>
            <sz val="10"/>
            <color rgb="FF000000"/>
            <rFont val="Yu Gothic UI"/>
          </rPr>
          <t>"</t>
        </r>
        <r>
          <rPr>
            <b/>
            <sz val="10"/>
            <color rgb="FF000000"/>
            <rFont val="Yu Gothic UI"/>
          </rPr>
          <t>各</t>
        </r>
        <r>
          <rPr>
            <b/>
            <sz val="10"/>
            <color rgb="FF000000"/>
            <rFont val="Yu Gothic UI"/>
          </rPr>
          <t>"</t>
        </r>
        <r>
          <rPr>
            <b/>
            <sz val="10"/>
            <color rgb="FF000000"/>
            <rFont val="Yu Gothic UI"/>
          </rPr>
          <t>に割り当てる</t>
        </r>
        <r>
          <rPr>
            <sz val="10"/>
            <color rgb="FF000000"/>
            <rFont val="Yu Gothic UI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82375-5720-4695-B26F-AA2F83235AFA}" keepAlive="1" name="クエリ - Crossed" description="ブック内の 'Crossed' クエリへの接続です。" type="5" refreshedVersion="8" background="1" saveData="1">
    <dbPr connection="Provider=Microsoft.Mashup.OleDb.1;Data Source=$Workbook$;Location=Crossed;Extended Properties=&quot;&quot;" command="SELECT * FROM [Crossed]"/>
  </connection>
  <connection id="2" xr16:uid="{8756C44D-53D1-4A94-93EF-24C8AAD58091}" keepAlive="1" name="クエリ - 接尾" description="ブック内の '接尾' クエリへの接続です。" type="5" refreshedVersion="0" background="1">
    <dbPr connection="Provider=Microsoft.Mashup.OleDb.1;Data Source=$Workbook$;Location=接尾;Extended Properties=&quot;&quot;" command="SELECT * FROM [接尾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<sst xmlns="http://schemas.openxmlformats.org/spreadsheetml/2006/main" count="4984" uniqueCount="2587">
  <si>
    <t>かん</t>
  </si>
  <si>
    <t>かん</t>
    <phoneticPr fontId="1"/>
  </si>
  <si>
    <t>output</t>
    <phoneticPr fontId="1"/>
  </si>
  <si>
    <t>formula</t>
    <phoneticPr fontId="1"/>
  </si>
  <si>
    <t>さん</t>
  </si>
  <si>
    <t>さん</t>
    <phoneticPr fontId="1"/>
  </si>
  <si>
    <t>たん</t>
  </si>
  <si>
    <t>たん</t>
    <phoneticPr fontId="1"/>
  </si>
  <si>
    <t>ん</t>
  </si>
  <si>
    <t>はん</t>
  </si>
  <si>
    <t>はん</t>
    <phoneticPr fontId="1"/>
  </si>
  <si>
    <t>ふぁん</t>
    <phoneticPr fontId="1"/>
  </si>
  <si>
    <t>やん</t>
  </si>
  <si>
    <t>やん</t>
    <phoneticPr fontId="1"/>
  </si>
  <si>
    <t>らん</t>
  </si>
  <si>
    <t>らん</t>
    <phoneticPr fontId="1"/>
  </si>
  <si>
    <t>わん</t>
  </si>
  <si>
    <t>わん</t>
    <phoneticPr fontId="1"/>
  </si>
  <si>
    <t>ざ</t>
    <phoneticPr fontId="1"/>
  </si>
  <si>
    <t>ざい</t>
  </si>
  <si>
    <t>ざい</t>
    <phoneticPr fontId="1"/>
  </si>
  <si>
    <t>ぜ</t>
    <phoneticPr fontId="1"/>
  </si>
  <si>
    <t>ぜい</t>
  </si>
  <si>
    <t>ぜい</t>
    <phoneticPr fontId="1"/>
  </si>
  <si>
    <t>きぇ</t>
    <phoneticPr fontId="1"/>
  </si>
  <si>
    <t>input1</t>
    <phoneticPr fontId="1"/>
  </si>
  <si>
    <t>input2</t>
  </si>
  <si>
    <t>n</t>
    <phoneticPr fontId="1"/>
  </si>
  <si>
    <t>s</t>
    <phoneticPr fontId="1"/>
  </si>
  <si>
    <t>k</t>
    <phoneticPr fontId="1"/>
  </si>
  <si>
    <t>t</t>
    <phoneticPr fontId="1"/>
  </si>
  <si>
    <t>h</t>
    <phoneticPr fontId="1"/>
  </si>
  <si>
    <t>f</t>
    <phoneticPr fontId="1"/>
  </si>
  <si>
    <t>y</t>
    <phoneticPr fontId="1"/>
  </si>
  <si>
    <t>r</t>
    <phoneticPr fontId="1"/>
  </si>
  <si>
    <t>w</t>
    <phoneticPr fontId="1"/>
  </si>
  <si>
    <t>z</t>
    <phoneticPr fontId="1"/>
  </si>
  <si>
    <t>c</t>
    <phoneticPr fontId="1"/>
  </si>
  <si>
    <t>v</t>
    <phoneticPr fontId="1"/>
  </si>
  <si>
    <t>x</t>
    <phoneticPr fontId="1"/>
  </si>
  <si>
    <t>ky</t>
    <phoneticPr fontId="1"/>
  </si>
  <si>
    <t>kg</t>
    <phoneticPr fontId="1"/>
  </si>
  <si>
    <t>sy</t>
    <phoneticPr fontId="1"/>
  </si>
  <si>
    <t>ty</t>
    <phoneticPr fontId="1"/>
  </si>
  <si>
    <t>ny</t>
    <phoneticPr fontId="1"/>
  </si>
  <si>
    <t>ng</t>
    <phoneticPr fontId="1"/>
  </si>
  <si>
    <t>hy</t>
    <phoneticPr fontId="1"/>
  </si>
  <si>
    <t>hg</t>
    <phoneticPr fontId="1"/>
  </si>
  <si>
    <t>my</t>
    <phoneticPr fontId="1"/>
  </si>
  <si>
    <t>mg</t>
    <phoneticPr fontId="1"/>
  </si>
  <si>
    <t>ry</t>
    <phoneticPr fontId="1"/>
  </si>
  <si>
    <t>e</t>
    <phoneticPr fontId="1"/>
  </si>
  <si>
    <t>しぇ</t>
    <phoneticPr fontId="1"/>
  </si>
  <si>
    <t>ちぇ</t>
    <phoneticPr fontId="1"/>
  </si>
  <si>
    <t>にぇ</t>
    <phoneticPr fontId="1"/>
  </si>
  <si>
    <t>ひぇ</t>
    <phoneticPr fontId="1"/>
  </si>
  <si>
    <t>みぇ</t>
    <phoneticPr fontId="1"/>
  </si>
  <si>
    <t>りぇ</t>
    <phoneticPr fontId="1"/>
  </si>
  <si>
    <t>きゃん</t>
  </si>
  <si>
    <t>きゃん</t>
    <phoneticPr fontId="1"/>
  </si>
  <si>
    <t>しゃん</t>
  </si>
  <si>
    <t>しゃん</t>
    <phoneticPr fontId="1"/>
  </si>
  <si>
    <t>ちゃん</t>
  </si>
  <si>
    <t>ちゃん</t>
    <phoneticPr fontId="1"/>
  </si>
  <si>
    <t>にゃん</t>
  </si>
  <si>
    <t>にゃん</t>
    <phoneticPr fontId="1"/>
  </si>
  <si>
    <t>ひゃん</t>
  </si>
  <si>
    <t>ひゃん</t>
    <phoneticPr fontId="1"/>
  </si>
  <si>
    <t>みゃん</t>
  </si>
  <si>
    <t>みゃん</t>
    <phoneticPr fontId="1"/>
  </si>
  <si>
    <t>りゃん</t>
  </si>
  <si>
    <t>りゃん</t>
    <phoneticPr fontId="1"/>
  </si>
  <si>
    <t>j</t>
    <phoneticPr fontId="1"/>
  </si>
  <si>
    <t>きゅん</t>
  </si>
  <si>
    <t>きゅん</t>
    <phoneticPr fontId="1"/>
  </si>
  <si>
    <t>しゅん</t>
  </si>
  <si>
    <t>しゅん</t>
    <phoneticPr fontId="1"/>
  </si>
  <si>
    <t>ちゅん</t>
  </si>
  <si>
    <t>ちゅん</t>
    <phoneticPr fontId="1"/>
  </si>
  <si>
    <t>にゅん</t>
  </si>
  <si>
    <t>にゅん</t>
    <phoneticPr fontId="1"/>
  </si>
  <si>
    <t>ひゅん</t>
  </si>
  <si>
    <t>ひゅん</t>
    <phoneticPr fontId="1"/>
  </si>
  <si>
    <t>みぇん</t>
  </si>
  <si>
    <t>みぇん</t>
    <phoneticPr fontId="1"/>
  </si>
  <si>
    <t>りぇん</t>
  </si>
  <si>
    <t>りぇん</t>
    <phoneticPr fontId="1"/>
  </si>
  <si>
    <t>l</t>
    <phoneticPr fontId="1"/>
  </si>
  <si>
    <t>きょん</t>
  </si>
  <si>
    <t>きょん</t>
    <phoneticPr fontId="1"/>
  </si>
  <si>
    <t>しょん</t>
  </si>
  <si>
    <t>しょん</t>
    <phoneticPr fontId="1"/>
  </si>
  <si>
    <t>ちょん</t>
  </si>
  <si>
    <t>ちょん</t>
    <phoneticPr fontId="1"/>
  </si>
  <si>
    <t>にょん</t>
  </si>
  <si>
    <t>にょん</t>
    <phoneticPr fontId="1"/>
  </si>
  <si>
    <t>ひょん</t>
  </si>
  <si>
    <t>ひょん</t>
    <phoneticPr fontId="1"/>
  </si>
  <si>
    <t>みょん</t>
  </si>
  <si>
    <t>みょん</t>
    <phoneticPr fontId="1"/>
  </si>
  <si>
    <t>りょん</t>
  </si>
  <si>
    <t>りょん</t>
    <phoneticPr fontId="1"/>
  </si>
  <si>
    <t>KY</t>
  </si>
  <si>
    <t>KG</t>
  </si>
  <si>
    <t>SY</t>
  </si>
  <si>
    <t>X</t>
  </si>
  <si>
    <t>TY</t>
  </si>
  <si>
    <t>C</t>
  </si>
  <si>
    <t>NY</t>
  </si>
  <si>
    <t>NG</t>
  </si>
  <si>
    <t>HY</t>
  </si>
  <si>
    <t>HG</t>
  </si>
  <si>
    <t>MY</t>
  </si>
  <si>
    <t>MG</t>
  </si>
  <si>
    <t>RY</t>
  </si>
  <si>
    <t>Q</t>
  </si>
  <si>
    <t>きゃい</t>
  </si>
  <si>
    <t>しゃい</t>
  </si>
  <si>
    <t>ちゃい</t>
  </si>
  <si>
    <t>にゃい</t>
  </si>
  <si>
    <t>ひゃい</t>
  </si>
  <si>
    <t>みゃい</t>
  </si>
  <si>
    <t>りゃい</t>
  </si>
  <si>
    <t>H</t>
  </si>
  <si>
    <t>きゅう</t>
  </si>
  <si>
    <t>しゅう</t>
  </si>
  <si>
    <t>ちゅう</t>
  </si>
  <si>
    <t>にゅう</t>
  </si>
  <si>
    <t>ひゅう</t>
  </si>
  <si>
    <t>みゅう</t>
  </si>
  <si>
    <t>りゅう</t>
  </si>
  <si>
    <t>W</t>
  </si>
  <si>
    <t>きえい</t>
  </si>
  <si>
    <t>しえい</t>
  </si>
  <si>
    <t>ちえい</t>
  </si>
  <si>
    <t>にえい</t>
  </si>
  <si>
    <t>ひえい</t>
  </si>
  <si>
    <t>みえい</t>
  </si>
  <si>
    <t>りえい</t>
  </si>
  <si>
    <t>P</t>
  </si>
  <si>
    <t>きょう</t>
  </si>
  <si>
    <t>しょう</t>
  </si>
  <si>
    <t>ちょう</t>
  </si>
  <si>
    <t>にょう</t>
  </si>
  <si>
    <t>ひょう</t>
  </si>
  <si>
    <t>みょう</t>
  </si>
  <si>
    <t>りょう</t>
  </si>
  <si>
    <t>Z</t>
  </si>
  <si>
    <t>N</t>
  </si>
  <si>
    <t>K</t>
  </si>
  <si>
    <t>J</t>
  </si>
  <si>
    <t>D</t>
  </si>
  <si>
    <t>L</t>
  </si>
  <si>
    <t>きん</t>
  </si>
  <si>
    <t>くん</t>
  </si>
  <si>
    <t>けん</t>
  </si>
  <si>
    <t>こん</t>
  </si>
  <si>
    <t>S</t>
  </si>
  <si>
    <t>しん</t>
  </si>
  <si>
    <t>すん</t>
  </si>
  <si>
    <t>せん</t>
  </si>
  <si>
    <t>そん</t>
  </si>
  <si>
    <t>T</t>
  </si>
  <si>
    <t>ちん</t>
  </si>
  <si>
    <t>つん</t>
  </si>
  <si>
    <t>てん</t>
  </si>
  <si>
    <t>とん</t>
  </si>
  <si>
    <t>なん</t>
  </si>
  <si>
    <t>にん</t>
  </si>
  <si>
    <t>ぬん</t>
  </si>
  <si>
    <t>ねん</t>
  </si>
  <si>
    <t>のん</t>
  </si>
  <si>
    <t>ひん</t>
  </si>
  <si>
    <t>ふん</t>
  </si>
  <si>
    <t>へん</t>
  </si>
  <si>
    <t>ほん</t>
  </si>
  <si>
    <t>F</t>
  </si>
  <si>
    <t>M</t>
  </si>
  <si>
    <t>ふあん</t>
  </si>
  <si>
    <t>まん</t>
  </si>
  <si>
    <t>*</t>
  </si>
  <si>
    <t>ふいん</t>
  </si>
  <si>
    <t>みん</t>
  </si>
  <si>
    <t>むん</t>
  </si>
  <si>
    <t>ふえん</t>
  </si>
  <si>
    <t>めん</t>
  </si>
  <si>
    <t>ふおん</t>
  </si>
  <si>
    <t>もん</t>
  </si>
  <si>
    <t>Y</t>
  </si>
  <si>
    <t>ゆん</t>
  </si>
  <si>
    <t>よん</t>
  </si>
  <si>
    <t>R</t>
  </si>
  <si>
    <t>りん</t>
  </si>
  <si>
    <t>るん</t>
  </si>
  <si>
    <t>れん</t>
  </si>
  <si>
    <t>ろん</t>
  </si>
  <si>
    <t>ういん</t>
  </si>
  <si>
    <t>うえん</t>
  </si>
  <si>
    <t>うおん</t>
  </si>
  <si>
    <t>KZ=かん</t>
  </si>
  <si>
    <t>かい</t>
  </si>
  <si>
    <t>くう</t>
  </si>
  <si>
    <t>けい</t>
  </si>
  <si>
    <t>こう</t>
  </si>
  <si>
    <t>さい</t>
  </si>
  <si>
    <t>すう</t>
  </si>
  <si>
    <t>せい</t>
  </si>
  <si>
    <t>そう</t>
  </si>
  <si>
    <t>たい</t>
  </si>
  <si>
    <t>つう</t>
  </si>
  <si>
    <t>てい</t>
  </si>
  <si>
    <t>とう</t>
  </si>
  <si>
    <t>ない</t>
  </si>
  <si>
    <t>ぬう</t>
  </si>
  <si>
    <t>ねい</t>
  </si>
  <si>
    <t>のう</t>
  </si>
  <si>
    <t>はい</t>
  </si>
  <si>
    <t>ふう</t>
  </si>
  <si>
    <t>へい</t>
  </si>
  <si>
    <t>ほう</t>
  </si>
  <si>
    <t>まい</t>
  </si>
  <si>
    <t>むう</t>
  </si>
  <si>
    <t>めい</t>
  </si>
  <si>
    <t>もう</t>
  </si>
  <si>
    <t>やい</t>
  </si>
  <si>
    <t>ゆう</t>
  </si>
  <si>
    <t>よう</t>
  </si>
  <si>
    <t>らい</t>
  </si>
  <si>
    <t>るう</t>
  </si>
  <si>
    <t>れい</t>
  </si>
  <si>
    <t>ろう</t>
  </si>
  <si>
    <t>わい</t>
  </si>
  <si>
    <t>うぉー</t>
    <phoneticPr fontId="1"/>
  </si>
  <si>
    <t>ふぁい</t>
    <phoneticPr fontId="1"/>
  </si>
  <si>
    <t>ふぇい</t>
    <phoneticPr fontId="1"/>
  </si>
  <si>
    <t>ふぉー</t>
    <phoneticPr fontId="1"/>
  </si>
  <si>
    <t>G</t>
  </si>
  <si>
    <t>がん</t>
  </si>
  <si>
    <t>ぎん</t>
  </si>
  <si>
    <t>ぐん</t>
  </si>
  <si>
    <t>げん</t>
  </si>
  <si>
    <t>ごん</t>
  </si>
  <si>
    <t>ざん</t>
  </si>
  <si>
    <t>じん</t>
  </si>
  <si>
    <t>ずん</t>
  </si>
  <si>
    <t>ぜん</t>
  </si>
  <si>
    <t>ぞん</t>
  </si>
  <si>
    <t>だん</t>
  </si>
  <si>
    <t>づん</t>
  </si>
  <si>
    <t>でん</t>
  </si>
  <si>
    <t>どん</t>
  </si>
  <si>
    <t>B</t>
  </si>
  <si>
    <t>ばん</t>
  </si>
  <si>
    <t>びん</t>
  </si>
  <si>
    <t>ぶん</t>
  </si>
  <si>
    <t>べん</t>
  </si>
  <si>
    <t>ぼん</t>
  </si>
  <si>
    <t>ぱん</t>
  </si>
  <si>
    <t>ぴん</t>
  </si>
  <si>
    <t>ぷん</t>
  </si>
  <si>
    <t>ぺん</t>
  </si>
  <si>
    <t>ぽん</t>
  </si>
  <si>
    <t>がい</t>
  </si>
  <si>
    <t>ぐう</t>
  </si>
  <si>
    <t>げい</t>
  </si>
  <si>
    <t>ごう</t>
  </si>
  <si>
    <t>ずう</t>
  </si>
  <si>
    <t>ぞう</t>
  </si>
  <si>
    <t>だい</t>
  </si>
  <si>
    <t>づう</t>
  </si>
  <si>
    <t>でい</t>
  </si>
  <si>
    <t>どう</t>
  </si>
  <si>
    <t>ばい</t>
  </si>
  <si>
    <t>ぶう</t>
  </si>
  <si>
    <t>べい</t>
  </si>
  <si>
    <t>ぼう</t>
  </si>
  <si>
    <t>ぱい</t>
  </si>
  <si>
    <t>ぷう</t>
  </si>
  <si>
    <t>ぺい</t>
  </si>
  <si>
    <t>ぽう</t>
  </si>
  <si>
    <t>zc=ざ</t>
  </si>
  <si>
    <t>zv=ざい</t>
  </si>
  <si>
    <t>zf=ぜ</t>
  </si>
  <si>
    <t>zx=ぜい</t>
  </si>
  <si>
    <t>A</t>
  </si>
  <si>
    <t>U</t>
  </si>
  <si>
    <t>E</t>
  </si>
  <si>
    <t>きゅ</t>
  </si>
  <si>
    <t>きょ</t>
  </si>
  <si>
    <t>きゃ</t>
  </si>
  <si>
    <t>しゃ</t>
  </si>
  <si>
    <t>しゅ</t>
  </si>
  <si>
    <t>しょ</t>
  </si>
  <si>
    <t>ちゃ</t>
  </si>
  <si>
    <t>ちゅ</t>
  </si>
  <si>
    <t>ちょ</t>
  </si>
  <si>
    <t>にゃ</t>
  </si>
  <si>
    <t>りゃ</t>
  </si>
  <si>
    <t>りゅ</t>
  </si>
  <si>
    <t>りょ</t>
  </si>
  <si>
    <t>O</t>
    <phoneticPr fontId="1"/>
  </si>
  <si>
    <t>きゃ</t>
    <phoneticPr fontId="1"/>
  </si>
  <si>
    <t>にゃ</t>
    <phoneticPr fontId="1"/>
  </si>
  <si>
    <t>ひゃ</t>
    <phoneticPr fontId="1"/>
  </si>
  <si>
    <t>みゃ</t>
    <phoneticPr fontId="1"/>
  </si>
  <si>
    <t>にゅ</t>
    <phoneticPr fontId="1"/>
  </si>
  <si>
    <t>ひゅ</t>
    <phoneticPr fontId="1"/>
  </si>
  <si>
    <t>みゅ</t>
    <phoneticPr fontId="1"/>
  </si>
  <si>
    <t>きょ</t>
    <phoneticPr fontId="1"/>
  </si>
  <si>
    <t>にょ</t>
    <phoneticPr fontId="1"/>
  </si>
  <si>
    <t>ひょ</t>
    <phoneticPr fontId="1"/>
  </si>
  <si>
    <t>みょ</t>
    <phoneticPr fontId="1"/>
  </si>
  <si>
    <t>みゅん</t>
  </si>
  <si>
    <t>りゅん</t>
  </si>
  <si>
    <t>きぇん</t>
  </si>
  <si>
    <t>しぇん</t>
  </si>
  <si>
    <t>ちぇん</t>
  </si>
  <si>
    <t>にぇん</t>
  </si>
  <si>
    <t>ひぇん</t>
  </si>
  <si>
    <t>にやい</t>
  </si>
  <si>
    <t>みやい</t>
  </si>
  <si>
    <t>みゆう</t>
  </si>
  <si>
    <t>きぇい</t>
  </si>
  <si>
    <t>しぇい</t>
  </si>
  <si>
    <t>ちぇい</t>
  </si>
  <si>
    <t>にぇい</t>
  </si>
  <si>
    <t>ひぇい</t>
  </si>
  <si>
    <t>みぇい</t>
  </si>
  <si>
    <t>りぇい</t>
  </si>
  <si>
    <t>GY</t>
  </si>
  <si>
    <t>ぎゃん</t>
  </si>
  <si>
    <t>ぎゅん</t>
  </si>
  <si>
    <t>ぎょん</t>
  </si>
  <si>
    <t>ZY</t>
  </si>
  <si>
    <t>じゃん</t>
  </si>
  <si>
    <t>じゅん</t>
  </si>
  <si>
    <t>じょん</t>
  </si>
  <si>
    <t>BY</t>
  </si>
  <si>
    <t>びゃん</t>
  </si>
  <si>
    <t>びゅん</t>
  </si>
  <si>
    <t>びょん</t>
  </si>
  <si>
    <t>PY</t>
  </si>
  <si>
    <t>ぴゃん</t>
  </si>
  <si>
    <t>ぴゅん</t>
  </si>
  <si>
    <t>ぴょん</t>
  </si>
  <si>
    <t>PG</t>
  </si>
  <si>
    <t>ぎぇん</t>
  </si>
  <si>
    <t>じぇん</t>
  </si>
  <si>
    <t>びぇん</t>
  </si>
  <si>
    <t>ぴぇん</t>
  </si>
  <si>
    <t>ぎゃい</t>
  </si>
  <si>
    <t>ぎゅう</t>
  </si>
  <si>
    <t>ぎょう</t>
  </si>
  <si>
    <t>じゃい</t>
  </si>
  <si>
    <t>じゅう</t>
  </si>
  <si>
    <t>じょう</t>
  </si>
  <si>
    <t>びゃい</t>
  </si>
  <si>
    <t>びゅう</t>
  </si>
  <si>
    <t>びょう</t>
  </si>
  <si>
    <t>ぴゃい</t>
  </si>
  <si>
    <t>ぴゅう</t>
  </si>
  <si>
    <t>ぴょう</t>
  </si>
  <si>
    <t>ぎぇい</t>
  </si>
  <si>
    <t>じぇい</t>
  </si>
  <si>
    <t>びぇい</t>
  </si>
  <si>
    <t>ぴぇい</t>
  </si>
  <si>
    <t>I</t>
  </si>
  <si>
    <t>ふ</t>
  </si>
  <si>
    <t>ヴ</t>
  </si>
  <si>
    <t>TG</t>
  </si>
  <si>
    <t>DC</t>
  </si>
  <si>
    <t>を</t>
  </si>
  <si>
    <t>WS</t>
  </si>
  <si>
    <t>LY</t>
  </si>
  <si>
    <t>ふぇ</t>
  </si>
  <si>
    <t>ウぇ</t>
  </si>
  <si>
    <t>ぇ</t>
  </si>
  <si>
    <t>ふぁ</t>
  </si>
  <si>
    <t>ヴぁ</t>
  </si>
  <si>
    <t>ぁ</t>
  </si>
  <si>
    <t>ふぃ</t>
  </si>
  <si>
    <t>ヴぃ</t>
  </si>
  <si>
    <t>てぃ</t>
  </si>
  <si>
    <t>でぃ</t>
  </si>
  <si>
    <t>ぃ</t>
  </si>
  <si>
    <t>とぅ</t>
  </si>
  <si>
    <t>どぅ</t>
  </si>
  <si>
    <t>ぅ</t>
  </si>
  <si>
    <t>ふぉ</t>
  </si>
  <si>
    <t>ヴぉ</t>
  </si>
  <si>
    <t>ぉ</t>
  </si>
  <si>
    <t>ゃ</t>
    <phoneticPr fontId="1"/>
  </si>
  <si>
    <t>ゅ</t>
    <phoneticPr fontId="1"/>
  </si>
  <si>
    <t>ょ</t>
    <phoneticPr fontId="1"/>
  </si>
  <si>
    <t>V</t>
    <phoneticPr fontId="1"/>
  </si>
  <si>
    <t>L</t>
    <phoneticPr fontId="1"/>
  </si>
  <si>
    <t>うぃ</t>
    <phoneticPr fontId="1"/>
  </si>
  <si>
    <t>うぇ</t>
    <phoneticPr fontId="1"/>
  </si>
  <si>
    <t>うぉ</t>
    <phoneticPr fontId="1"/>
  </si>
  <si>
    <t>こと</t>
  </si>
  <si>
    <t>KT</t>
  </si>
  <si>
    <t>した</t>
  </si>
  <si>
    <t>ST</t>
  </si>
  <si>
    <t>たち</t>
  </si>
  <si>
    <t>TT</t>
  </si>
  <si>
    <t>ひと</t>
  </si>
  <si>
    <t>HT</t>
  </si>
  <si>
    <t>わた</t>
  </si>
  <si>
    <t>WT</t>
  </si>
  <si>
    <t>もの</t>
  </si>
  <si>
    <t>MN</t>
  </si>
  <si>
    <t>ます</t>
  </si>
  <si>
    <t>MS</t>
  </si>
  <si>
    <t>です</t>
  </si>
  <si>
    <t>DS</t>
  </si>
  <si>
    <t>かも</t>
  </si>
  <si>
    <t>KM</t>
  </si>
  <si>
    <t>ため</t>
  </si>
  <si>
    <t>TM</t>
  </si>
  <si>
    <t>でも</t>
  </si>
  <si>
    <t>DM</t>
  </si>
  <si>
    <t>から</t>
  </si>
  <si>
    <t>KR</t>
  </si>
  <si>
    <t>する</t>
  </si>
  <si>
    <t>SR</t>
  </si>
  <si>
    <t>たら</t>
  </si>
  <si>
    <t>TR</t>
  </si>
  <si>
    <t>なる</t>
  </si>
  <si>
    <t>NR</t>
  </si>
  <si>
    <t>よる</t>
  </si>
  <si>
    <t>YR</t>
  </si>
  <si>
    <t>られ</t>
  </si>
  <si>
    <t>RR</t>
  </si>
  <si>
    <t>ざる</t>
  </si>
  <si>
    <t>ZR</t>
  </si>
  <si>
    <t>また</t>
  </si>
  <si>
    <t>MT</t>
  </si>
  <si>
    <t>たび</t>
  </si>
  <si>
    <t>TB</t>
  </si>
  <si>
    <t>ねば</t>
  </si>
  <si>
    <t>NB</t>
  </si>
  <si>
    <t>びと</t>
  </si>
  <si>
    <t>BT</t>
  </si>
  <si>
    <t>がら</t>
  </si>
  <si>
    <t>GR</t>
  </si>
  <si>
    <t>ごと</t>
  </si>
  <si>
    <t>GT</t>
  </si>
  <si>
    <t>にち</t>
  </si>
  <si>
    <t>NT</t>
  </si>
  <si>
    <t>だち</t>
  </si>
  <si>
    <t>DT</t>
  </si>
  <si>
    <t>われ</t>
  </si>
  <si>
    <t>WR</t>
  </si>
  <si>
    <t>列1</t>
  </si>
  <si>
    <t>KN=かん</t>
  </si>
  <si>
    <t>KK=きん</t>
  </si>
  <si>
    <t>KJ=くん</t>
  </si>
  <si>
    <t>KD=けん</t>
  </si>
  <si>
    <t>KL=こん</t>
  </si>
  <si>
    <t>SZ=さん</t>
  </si>
  <si>
    <t>SN=さん</t>
  </si>
  <si>
    <t>SK=しん</t>
  </si>
  <si>
    <t>SJ=すん</t>
  </si>
  <si>
    <t>SD=せん</t>
  </si>
  <si>
    <t>SL=そん</t>
  </si>
  <si>
    <t>TZ=たん</t>
  </si>
  <si>
    <t>TN=たん</t>
  </si>
  <si>
    <t>TK=ちん</t>
  </si>
  <si>
    <t>TJ=つん</t>
  </si>
  <si>
    <t>TD=てん</t>
  </si>
  <si>
    <t>TL=とん</t>
  </si>
  <si>
    <t>NZ=なん</t>
  </si>
  <si>
    <t>NN=ん</t>
  </si>
  <si>
    <t>NK=にん</t>
  </si>
  <si>
    <t>NJ=ぬん</t>
  </si>
  <si>
    <t>ND=ねん</t>
  </si>
  <si>
    <t>NL=のん</t>
  </si>
  <si>
    <t>HZ=はん</t>
  </si>
  <si>
    <t>HN=はん</t>
  </si>
  <si>
    <t>HK=ひん</t>
  </si>
  <si>
    <t>HJ=ふん</t>
  </si>
  <si>
    <t>HD=へん</t>
  </si>
  <si>
    <t>HL=ほん</t>
  </si>
  <si>
    <t>FZ=ふあん</t>
  </si>
  <si>
    <t>FN=ふあん</t>
  </si>
  <si>
    <t>FK=ふいん</t>
  </si>
  <si>
    <t>FJ=ふん</t>
  </si>
  <si>
    <t>FD=ふえん</t>
  </si>
  <si>
    <t>FL=ふおん</t>
  </si>
  <si>
    <t>MZ=まん</t>
  </si>
  <si>
    <t>MK=みん</t>
  </si>
  <si>
    <t>MJ=むん</t>
  </si>
  <si>
    <t>MD=めん</t>
  </si>
  <si>
    <t>ML=もん</t>
  </si>
  <si>
    <t>YZ=やん</t>
  </si>
  <si>
    <t>YN=やん</t>
  </si>
  <si>
    <t>YJ=ゆん</t>
  </si>
  <si>
    <t>YL=よん</t>
  </si>
  <si>
    <t>RZ=らん</t>
  </si>
  <si>
    <t>RN=らん</t>
  </si>
  <si>
    <t>RK=りん</t>
  </si>
  <si>
    <t>RJ=るん</t>
  </si>
  <si>
    <t>RD=れん</t>
  </si>
  <si>
    <t>RL=ろん</t>
  </si>
  <si>
    <t>WZ=わん</t>
  </si>
  <si>
    <t>WN=わん</t>
  </si>
  <si>
    <t>WK=ういん</t>
  </si>
  <si>
    <t>WD=うえん</t>
  </si>
  <si>
    <t>WL=うおん</t>
  </si>
  <si>
    <t>KQ=かい</t>
  </si>
  <si>
    <t>KH=くう</t>
  </si>
  <si>
    <t>KW=けい</t>
  </si>
  <si>
    <t>KP=こう</t>
  </si>
  <si>
    <t>SQ=さい</t>
  </si>
  <si>
    <t>SH=すう</t>
  </si>
  <si>
    <t>SW=せい</t>
  </si>
  <si>
    <t>SP=そう</t>
  </si>
  <si>
    <t>TQ=たい</t>
  </si>
  <si>
    <t>TH=つう</t>
  </si>
  <si>
    <t>TW=てい</t>
  </si>
  <si>
    <t>TP=とう</t>
  </si>
  <si>
    <t>NQ=ない</t>
  </si>
  <si>
    <t>NH=ぬう</t>
  </si>
  <si>
    <t>NW=ねい</t>
  </si>
  <si>
    <t>NP=のう</t>
  </si>
  <si>
    <t>HQ=はい</t>
  </si>
  <si>
    <t>HH=ふう</t>
  </si>
  <si>
    <t>HW=へい</t>
  </si>
  <si>
    <t>HP=ほう</t>
  </si>
  <si>
    <t>FQ=ふぁい</t>
  </si>
  <si>
    <t>FH=ふう</t>
  </si>
  <si>
    <t>FW=ふぇい</t>
  </si>
  <si>
    <t>FP=ふぉー</t>
  </si>
  <si>
    <t>MQ=まい</t>
  </si>
  <si>
    <t>MH=むう</t>
  </si>
  <si>
    <t>MW=めい</t>
  </si>
  <si>
    <t>MP=もう</t>
  </si>
  <si>
    <t>YQ=やい</t>
  </si>
  <si>
    <t>YH=ゆう</t>
  </si>
  <si>
    <t>YW=</t>
  </si>
  <si>
    <t>YP=よう</t>
  </si>
  <si>
    <t>RQ=らい</t>
  </si>
  <si>
    <t>RH=るう</t>
  </si>
  <si>
    <t>RW=れい</t>
  </si>
  <si>
    <t>RP=ろう</t>
  </si>
  <si>
    <t>WQ=わい</t>
  </si>
  <si>
    <t>WH=</t>
  </si>
  <si>
    <t>WW=</t>
  </si>
  <si>
    <t>WP=うぉー</t>
  </si>
  <si>
    <t>GZ=がん</t>
  </si>
  <si>
    <t>GN=がん</t>
  </si>
  <si>
    <t>GK=ぎん</t>
  </si>
  <si>
    <t>GJ=ぐん</t>
  </si>
  <si>
    <t>GD=げん</t>
  </si>
  <si>
    <t>GL=ごん</t>
  </si>
  <si>
    <t>ZZ=ざん</t>
  </si>
  <si>
    <t>ZN=ざん</t>
  </si>
  <si>
    <t>ZK=じん</t>
  </si>
  <si>
    <t>ZJ=ずん</t>
  </si>
  <si>
    <t>ZD=ぜん</t>
  </si>
  <si>
    <t>ZL=ぞん</t>
  </si>
  <si>
    <t>DZ=だん</t>
  </si>
  <si>
    <t>DN=だん</t>
  </si>
  <si>
    <t>DK=ちん</t>
  </si>
  <si>
    <t>DJ=づん</t>
  </si>
  <si>
    <t>DD=でん</t>
  </si>
  <si>
    <t>DL=どん</t>
  </si>
  <si>
    <t>BZ=ばん</t>
  </si>
  <si>
    <t>BN=ばん</t>
  </si>
  <si>
    <t>BK=びん</t>
  </si>
  <si>
    <t>BJ=ぶん</t>
  </si>
  <si>
    <t>BD=べん</t>
  </si>
  <si>
    <t>BL=ぼん</t>
  </si>
  <si>
    <t>PZ=ぱん</t>
  </si>
  <si>
    <t>PN=ぱん</t>
  </si>
  <si>
    <t>PK=ぴん</t>
  </si>
  <si>
    <t>PJ=ぷん</t>
  </si>
  <si>
    <t>PD=ぺん</t>
  </si>
  <si>
    <t>PL=ぽん</t>
  </si>
  <si>
    <t>GQ=がい</t>
  </si>
  <si>
    <t>GH=ぐう</t>
  </si>
  <si>
    <t>GW=げい</t>
  </si>
  <si>
    <t>GP=ごう</t>
  </si>
  <si>
    <t>ZQ=ざい</t>
  </si>
  <si>
    <t>ZH=ずう</t>
  </si>
  <si>
    <t>ZW=ぜい</t>
  </si>
  <si>
    <t>ZP=ぞう</t>
  </si>
  <si>
    <t>DQ=だい</t>
  </si>
  <si>
    <t>DH=づう</t>
  </si>
  <si>
    <t>DW=でい</t>
  </si>
  <si>
    <t>DP=どう</t>
  </si>
  <si>
    <t>BQ=ばい</t>
  </si>
  <si>
    <t>BH=ぶう</t>
  </si>
  <si>
    <t>BW=べい</t>
  </si>
  <si>
    <t>BP=ぼう</t>
  </si>
  <si>
    <t>PQ=ぱい</t>
  </si>
  <si>
    <t>PH=ぷう</t>
  </si>
  <si>
    <t>PW=ぺい</t>
  </si>
  <si>
    <t>PP=ぽう</t>
  </si>
  <si>
    <t>KYA=きゃ</t>
  </si>
  <si>
    <t>KYU=きゅ</t>
  </si>
  <si>
    <t>KYE=きぇ</t>
  </si>
  <si>
    <t>KYO=きょ</t>
  </si>
  <si>
    <t>KGA=きゃ</t>
  </si>
  <si>
    <t>KGU=きゅ</t>
  </si>
  <si>
    <t>KGE=きぇ</t>
  </si>
  <si>
    <t>KGO=きょ</t>
  </si>
  <si>
    <t>SYA=しゃ</t>
  </si>
  <si>
    <t>SYU=しゅ</t>
  </si>
  <si>
    <t>SYE=しぇ</t>
  </si>
  <si>
    <t>SYO=しょ</t>
  </si>
  <si>
    <t>XA=しゃ</t>
  </si>
  <si>
    <t>XU=しゅ</t>
  </si>
  <si>
    <t>XE=しぇ</t>
  </si>
  <si>
    <t>XO=しょ</t>
  </si>
  <si>
    <t>TYA=ちゃ</t>
  </si>
  <si>
    <t>TYU=ちゅ</t>
  </si>
  <si>
    <t>TYE=ちぇ</t>
  </si>
  <si>
    <t>TYO=ちょ</t>
  </si>
  <si>
    <t>CA=ちゃ</t>
  </si>
  <si>
    <t>CU=ちゅ</t>
  </si>
  <si>
    <t>CE=ちぇ</t>
  </si>
  <si>
    <t>CO=ちょ</t>
  </si>
  <si>
    <t>NYA=にゃ</t>
  </si>
  <si>
    <t>NYU=にゅ</t>
  </si>
  <si>
    <t>NYE=にぇ</t>
  </si>
  <si>
    <t>NYO=にょ</t>
  </si>
  <si>
    <t>NGA=にゃ</t>
  </si>
  <si>
    <t>NGU=にゃ</t>
  </si>
  <si>
    <t>NGE=にぇ</t>
  </si>
  <si>
    <t>NGO=にょ</t>
  </si>
  <si>
    <t>HYA=ひゃ</t>
  </si>
  <si>
    <t>HYU=ひゅ</t>
  </si>
  <si>
    <t>HYE=ひぇ</t>
  </si>
  <si>
    <t>HYO=ひょ</t>
  </si>
  <si>
    <t>HGA=ひゃ</t>
  </si>
  <si>
    <t>HGU=ひゅ</t>
  </si>
  <si>
    <t>HGE=ひぇ</t>
  </si>
  <si>
    <t>HGO=ひょ</t>
  </si>
  <si>
    <t>MYA=みゃ</t>
  </si>
  <si>
    <t>MYU=みゅ</t>
  </si>
  <si>
    <t>MYE=みぇ</t>
  </si>
  <si>
    <t>MYO=みょ</t>
  </si>
  <si>
    <t>MGA=みゃ</t>
  </si>
  <si>
    <t>MGU=みゅ</t>
  </si>
  <si>
    <t>MGE=みぇ</t>
  </si>
  <si>
    <t>MGO=みょ</t>
  </si>
  <si>
    <t>RYA=りゃ</t>
  </si>
  <si>
    <t>RYU=りゅ</t>
  </si>
  <si>
    <t>RYE=りぇ</t>
  </si>
  <si>
    <t>RYO=りょ</t>
  </si>
  <si>
    <t>KYZ=きゃん</t>
  </si>
  <si>
    <t>KYN=きゃん</t>
  </si>
  <si>
    <t>KYJ=きゅん</t>
  </si>
  <si>
    <t>KYD=きぇん</t>
  </si>
  <si>
    <t>KYL=きょん</t>
  </si>
  <si>
    <t>KGZ=きゃん</t>
  </si>
  <si>
    <t>KGN=きゃん</t>
  </si>
  <si>
    <t>KGJ=きゅん</t>
  </si>
  <si>
    <t>KGD=きぇん</t>
  </si>
  <si>
    <t>KGL=きょん</t>
  </si>
  <si>
    <t>SYZ=しゃん</t>
  </si>
  <si>
    <t>SYN=しゃん</t>
  </si>
  <si>
    <t>SYJ=しゅん</t>
  </si>
  <si>
    <t>SYD=しぇん</t>
  </si>
  <si>
    <t>SYL=しょん</t>
  </si>
  <si>
    <t>XZ=しゃん</t>
  </si>
  <si>
    <t>XN=しゃん</t>
  </si>
  <si>
    <t>XJ=しゅん</t>
  </si>
  <si>
    <t>XD=しぇん</t>
  </si>
  <si>
    <t>XL=しょん</t>
  </si>
  <si>
    <t>TYZ=ちゃん</t>
  </si>
  <si>
    <t>TYN=ちゃん</t>
  </si>
  <si>
    <t>TYJ=ちゅん</t>
  </si>
  <si>
    <t>TYD=ちぇん</t>
  </si>
  <si>
    <t>TYL=ちょん</t>
  </si>
  <si>
    <t>CZ=ちゃん</t>
  </si>
  <si>
    <t>CN=ちゃん</t>
  </si>
  <si>
    <t>CJ=ちゅん</t>
  </si>
  <si>
    <t>CD=ちぇん</t>
  </si>
  <si>
    <t>CL=ちょん</t>
  </si>
  <si>
    <t>NYZ=にゃん</t>
  </si>
  <si>
    <t>NYN=にゃん</t>
  </si>
  <si>
    <t>NYJ=にゅん</t>
  </si>
  <si>
    <t>NYD=にぇん</t>
  </si>
  <si>
    <t>NYL=にょん</t>
  </si>
  <si>
    <t>NGZ=にゃん</t>
  </si>
  <si>
    <t>NGN=にゃん</t>
  </si>
  <si>
    <t>NGJ=にゅん</t>
  </si>
  <si>
    <t>NGD=にぇん</t>
  </si>
  <si>
    <t>NGL=にょん</t>
  </si>
  <si>
    <t>HYZ=ひゃん</t>
  </si>
  <si>
    <t>HYN=ひゃん</t>
  </si>
  <si>
    <t>HYJ=ひゅん</t>
  </si>
  <si>
    <t>HYD=ひぇん</t>
  </si>
  <si>
    <t>HYL=ひょん</t>
  </si>
  <si>
    <t>HGZ=ひゃん</t>
  </si>
  <si>
    <t>HGN=ひゃん</t>
  </si>
  <si>
    <t>HGJ=ひゅん</t>
  </si>
  <si>
    <t>HGD=ひぇん</t>
  </si>
  <si>
    <t>HGL=ひょん</t>
  </si>
  <si>
    <t>MYZ=みゃん</t>
  </si>
  <si>
    <t>MYN=みゃん</t>
  </si>
  <si>
    <t>MYJ=みゅん</t>
  </si>
  <si>
    <t>MYD=みぇん</t>
  </si>
  <si>
    <t>MYL=みょん</t>
  </si>
  <si>
    <t>MGZ=みゃん</t>
  </si>
  <si>
    <t>MGN=みゃん</t>
  </si>
  <si>
    <t>MGJ=みゅん</t>
  </si>
  <si>
    <t>MGD=みぇん</t>
  </si>
  <si>
    <t>MGL=みょん</t>
  </si>
  <si>
    <t>RYZ=りゃん</t>
  </si>
  <si>
    <t>RYN=りゃん</t>
  </si>
  <si>
    <t>RYJ=りゅん</t>
  </si>
  <si>
    <t>RYD=りぇん</t>
  </si>
  <si>
    <t>RYL=りょん</t>
  </si>
  <si>
    <t>KYQ=きゃい</t>
  </si>
  <si>
    <t>KYH=きゅう</t>
  </si>
  <si>
    <t>KYW=きぇい</t>
  </si>
  <si>
    <t>KYP=きょう</t>
  </si>
  <si>
    <t>KGQ=きゃい</t>
  </si>
  <si>
    <t>KGH=きゅう</t>
  </si>
  <si>
    <t>KGW=きぇい</t>
  </si>
  <si>
    <t>KGP=きょう</t>
  </si>
  <si>
    <t>SYQ=しゃい</t>
  </si>
  <si>
    <t>SYH=しゅう</t>
  </si>
  <si>
    <t>SYW=しぇい</t>
  </si>
  <si>
    <t>SYP=しょう</t>
  </si>
  <si>
    <t>XQ=しゃい</t>
  </si>
  <si>
    <t>XH=しゅう</t>
  </si>
  <si>
    <t>XW=しぇい</t>
  </si>
  <si>
    <t>XP=しょう</t>
  </si>
  <si>
    <t>TYQ=ちゃい</t>
  </si>
  <si>
    <t>TYH=ちゅう</t>
  </si>
  <si>
    <t>TYW=ちぇい</t>
  </si>
  <si>
    <t>TYP=ちょう</t>
  </si>
  <si>
    <t>CQ=ちゃい</t>
  </si>
  <si>
    <t>CH=ちゅう</t>
  </si>
  <si>
    <t>CW=ちぇい</t>
  </si>
  <si>
    <t>CP=ちょう</t>
  </si>
  <si>
    <t>NYQ=にやい</t>
  </si>
  <si>
    <t>NYH=にゅう</t>
  </si>
  <si>
    <t>NYW=にぇい</t>
  </si>
  <si>
    <t>NYP=にょう</t>
  </si>
  <si>
    <t>NGQ=にゃい</t>
  </si>
  <si>
    <t>NGH=にゅう</t>
  </si>
  <si>
    <t>NGW=にぇい</t>
  </si>
  <si>
    <t>NGP=にょう</t>
  </si>
  <si>
    <t>HYQ=ひゃい</t>
  </si>
  <si>
    <t>HYH=ひゅう</t>
  </si>
  <si>
    <t>HYW=ひぇい</t>
  </si>
  <si>
    <t>HYP=ひょう</t>
  </si>
  <si>
    <t>HGQ=ひゃい</t>
  </si>
  <si>
    <t>HGH=ひゅう</t>
  </si>
  <si>
    <t>HGW=ひぇい</t>
  </si>
  <si>
    <t>HGP=ひょう</t>
  </si>
  <si>
    <t>MYQ=みやい</t>
  </si>
  <si>
    <t>MYH=みゆう</t>
  </si>
  <si>
    <t>MYW=みぇい</t>
  </si>
  <si>
    <t>MYP=みょう</t>
  </si>
  <si>
    <t>MGQ=みゃい</t>
  </si>
  <si>
    <t>MGH=みゅう</t>
  </si>
  <si>
    <t>MGW=みぇい</t>
  </si>
  <si>
    <t>MGP=みょう</t>
  </si>
  <si>
    <t>RYQ=りゃい</t>
  </si>
  <si>
    <t>RYH=りゅう</t>
  </si>
  <si>
    <t>RYW=りぇい</t>
  </si>
  <si>
    <t>RYP=りょう</t>
  </si>
  <si>
    <t>GYZ=ぎゃん</t>
  </si>
  <si>
    <t>GYN=ぎゃん</t>
  </si>
  <si>
    <t>GYJ=ぎゅん</t>
  </si>
  <si>
    <t>GYD=ぎぇん</t>
  </si>
  <si>
    <t>GYL=ぎょん</t>
  </si>
  <si>
    <t>ZYZ=じゃん</t>
  </si>
  <si>
    <t>ZYN=じゃん</t>
  </si>
  <si>
    <t>ZYJ=じゅん</t>
  </si>
  <si>
    <t>ZYD=じぇん</t>
  </si>
  <si>
    <t>ZYL=じょん</t>
  </si>
  <si>
    <t>JZ=じゃん</t>
  </si>
  <si>
    <t>JN=じゃん</t>
  </si>
  <si>
    <t>JJ=じゅん</t>
  </si>
  <si>
    <t>JD=じぇん</t>
  </si>
  <si>
    <t>JL=じょん</t>
  </si>
  <si>
    <t>BYZ=びゃん</t>
  </si>
  <si>
    <t>BYN=びゃん</t>
  </si>
  <si>
    <t>BYJ=びゅん</t>
  </si>
  <si>
    <t>BYD=びぇん</t>
  </si>
  <si>
    <t>BYL=びょん</t>
  </si>
  <si>
    <t>PYZ=ぴゃん</t>
  </si>
  <si>
    <t>PYN=ぴゃん</t>
  </si>
  <si>
    <t>PYJ=ぴゅん</t>
  </si>
  <si>
    <t>PYD=ぴぇん</t>
  </si>
  <si>
    <t>PYL=ぴょん</t>
  </si>
  <si>
    <t>PGZ=ぴゃん</t>
  </si>
  <si>
    <t>PGN=びゃん</t>
  </si>
  <si>
    <t>PGJ=ぴゅん</t>
  </si>
  <si>
    <t>PGD=ぴぇん</t>
  </si>
  <si>
    <t>PGL=びょん</t>
  </si>
  <si>
    <t>GYQ=ぎゃい</t>
  </si>
  <si>
    <t>GYH=ぎゅう</t>
  </si>
  <si>
    <t>GYW=ぎぇい</t>
  </si>
  <si>
    <t>GYP=ぎょう</t>
  </si>
  <si>
    <t>ZYQ=じゃいZYH=じゅう</t>
  </si>
  <si>
    <t>ZYW=じぇい</t>
  </si>
  <si>
    <t>ZYP=じょう</t>
  </si>
  <si>
    <t>JQ=じゃい</t>
  </si>
  <si>
    <t>JH=じゅう</t>
  </si>
  <si>
    <t>JW=じぇい</t>
  </si>
  <si>
    <t>JP=じょう</t>
  </si>
  <si>
    <t>BYQ=びゃい</t>
  </si>
  <si>
    <t>BYH=びゅう</t>
  </si>
  <si>
    <t>BYW=びぇい</t>
  </si>
  <si>
    <t>BYP=びょう</t>
  </si>
  <si>
    <t>PYQ=ぴゃい</t>
  </si>
  <si>
    <t>PYH=ぴゅう</t>
  </si>
  <si>
    <t>PYW=ぴぇい</t>
  </si>
  <si>
    <t>PYP=ぴょう</t>
  </si>
  <si>
    <t>PGQ=ぴゃい</t>
  </si>
  <si>
    <t>PGH=ぴゅう</t>
  </si>
  <si>
    <t>PGW=ぴぇい</t>
  </si>
  <si>
    <t>PGP=ぴょう</t>
  </si>
  <si>
    <t>FA=ふぁ</t>
  </si>
  <si>
    <t>FI=ふぃ</t>
  </si>
  <si>
    <t>FU=ふ</t>
  </si>
  <si>
    <t>FE=ふぇ</t>
  </si>
  <si>
    <t>FO=ふぉ</t>
  </si>
  <si>
    <t>VA=ヴぁ</t>
  </si>
  <si>
    <t>VI=ヴぃ</t>
  </si>
  <si>
    <t>VU=ヴ</t>
  </si>
  <si>
    <t>VE=ウぇ</t>
  </si>
  <si>
    <t>VO=ヴぉ</t>
  </si>
  <si>
    <t>TGA=</t>
  </si>
  <si>
    <t>TGI=てぃ</t>
  </si>
  <si>
    <t>TGU=とぅ</t>
  </si>
  <si>
    <t>TGE=</t>
  </si>
  <si>
    <t>TGO=</t>
  </si>
  <si>
    <t>DCA=</t>
  </si>
  <si>
    <t>DCI=でぃ</t>
  </si>
  <si>
    <t>DCU=どぅ</t>
  </si>
  <si>
    <t>DCE=</t>
  </si>
  <si>
    <t>DCO=</t>
  </si>
  <si>
    <t>WA=</t>
  </si>
  <si>
    <t>WI=うぃ</t>
  </si>
  <si>
    <t>WU=</t>
  </si>
  <si>
    <t>WE=うぇ</t>
  </si>
  <si>
    <t>WO=を</t>
  </si>
  <si>
    <t>WSA=</t>
  </si>
  <si>
    <t>WSI=</t>
  </si>
  <si>
    <t>WSU=</t>
  </si>
  <si>
    <t>WSE=</t>
  </si>
  <si>
    <t>WSO=うぉ</t>
  </si>
  <si>
    <t>LA=ぁ</t>
  </si>
  <si>
    <t>LI=ぃ</t>
  </si>
  <si>
    <t>LU=ぅ</t>
  </si>
  <si>
    <t>LE=ぇ</t>
  </si>
  <si>
    <t>LO=ぉ</t>
  </si>
  <si>
    <t>LYA=ゃ</t>
  </si>
  <si>
    <t>LYI=</t>
  </si>
  <si>
    <t>LYU=ゅ</t>
  </si>
  <si>
    <t>LYE=</t>
  </si>
  <si>
    <t>LYO=ょ</t>
  </si>
  <si>
    <t>KT=こと</t>
  </si>
  <si>
    <t>ST=した</t>
  </si>
  <si>
    <t>TT=たち</t>
  </si>
  <si>
    <t>HT=ひと</t>
  </si>
  <si>
    <t>WT=わた</t>
  </si>
  <si>
    <t>MN=もの</t>
  </si>
  <si>
    <t>MS=ます</t>
  </si>
  <si>
    <t>DS=です</t>
  </si>
  <si>
    <t>KM=かも</t>
  </si>
  <si>
    <t>TM=ため</t>
  </si>
  <si>
    <t>DM=でも</t>
  </si>
  <si>
    <t>KR=から</t>
  </si>
  <si>
    <t>SR=する</t>
  </si>
  <si>
    <t>TR=たら</t>
  </si>
  <si>
    <t>NR=なる</t>
  </si>
  <si>
    <t>YR=よる</t>
  </si>
  <si>
    <t>RR=られ</t>
  </si>
  <si>
    <t>ZR=ざる</t>
  </si>
  <si>
    <t>MT=また</t>
  </si>
  <si>
    <t>TB=たび</t>
  </si>
  <si>
    <t>NB=ねば</t>
  </si>
  <si>
    <t>BT=びと</t>
  </si>
  <si>
    <t>GR=がら</t>
  </si>
  <si>
    <t>GT=ごと</t>
  </si>
  <si>
    <t>NT=にち</t>
  </si>
  <si>
    <t>DT=だち</t>
  </si>
  <si>
    <t>WR=われ</t>
  </si>
  <si>
    <t>列2</t>
    <phoneticPr fontId="1"/>
  </si>
  <si>
    <t>bd=べん</t>
  </si>
  <si>
    <t>bh=ぶう</t>
  </si>
  <si>
    <t>bj=ぶん</t>
  </si>
  <si>
    <t>bk=びん</t>
  </si>
  <si>
    <t>bl=ぼん</t>
  </si>
  <si>
    <t>bn=ばん</t>
  </si>
  <si>
    <t>bp=ぼう</t>
  </si>
  <si>
    <t>bq=ばい</t>
  </si>
  <si>
    <t>bt=びと</t>
  </si>
  <si>
    <t>bw=べい</t>
  </si>
  <si>
    <t>byd=びぇん</t>
  </si>
  <si>
    <t>byh=びゅう</t>
  </si>
  <si>
    <t>byj=びゅん</t>
  </si>
  <si>
    <t>byl=びょん</t>
  </si>
  <si>
    <t>byn=びゃん</t>
  </si>
  <si>
    <t>byp=びょう</t>
  </si>
  <si>
    <t>byq=びゃい</t>
  </si>
  <si>
    <t>byw=びぇい</t>
  </si>
  <si>
    <t>byz=びゃん</t>
  </si>
  <si>
    <t>bz=ばん</t>
  </si>
  <si>
    <t>ca=ちゃ</t>
  </si>
  <si>
    <t>cd=ちぇん</t>
  </si>
  <si>
    <t>ce=ちぇ</t>
  </si>
  <si>
    <t>ch=ちゅう</t>
  </si>
  <si>
    <t>cj=ちゅん</t>
  </si>
  <si>
    <t>cl=ちょん</t>
  </si>
  <si>
    <t>cn=ちゃん</t>
  </si>
  <si>
    <t>co=ちょ</t>
  </si>
  <si>
    <t>cp=ちょう</t>
  </si>
  <si>
    <t>cq=ちゃい</t>
  </si>
  <si>
    <t>cu=ちゅ</t>
  </si>
  <si>
    <t>cw=ちぇい</t>
  </si>
  <si>
    <t>cz=ちゃん</t>
  </si>
  <si>
    <t>dci=でぃ</t>
  </si>
  <si>
    <t>dcu=どぅ</t>
  </si>
  <si>
    <t>dd=でん</t>
  </si>
  <si>
    <t>dh=づう</t>
  </si>
  <si>
    <t>dj=づん</t>
  </si>
  <si>
    <t>dk=ちん</t>
  </si>
  <si>
    <t>dl=どん</t>
  </si>
  <si>
    <t>dm=でも</t>
  </si>
  <si>
    <t>dn=だん</t>
  </si>
  <si>
    <t>dp=どう</t>
  </si>
  <si>
    <t>dq=だい</t>
  </si>
  <si>
    <t>ds=です</t>
  </si>
  <si>
    <t>dt=だち</t>
  </si>
  <si>
    <t>dw=でい</t>
  </si>
  <si>
    <t>dz=だん</t>
  </si>
  <si>
    <t>fa=ふぁ</t>
  </si>
  <si>
    <t>fd=ふえん</t>
  </si>
  <si>
    <t>fe=ふぇ</t>
  </si>
  <si>
    <t>fh=ふう</t>
  </si>
  <si>
    <t>fi=ふぃ</t>
  </si>
  <si>
    <t>fj=ふん</t>
  </si>
  <si>
    <t>fk=ふいん</t>
  </si>
  <si>
    <t>fl=ふおん</t>
  </si>
  <si>
    <t>fn=ふあん</t>
  </si>
  <si>
    <t>fo=ふぉ</t>
  </si>
  <si>
    <t>fp=ふぉー</t>
  </si>
  <si>
    <t>fq=ふぁい</t>
  </si>
  <si>
    <t>fu=ふ</t>
  </si>
  <si>
    <t>fw=ふぇい</t>
  </si>
  <si>
    <t>fz=ふあん</t>
  </si>
  <si>
    <t>gd=げん</t>
  </si>
  <si>
    <t>gh=ぐう</t>
  </si>
  <si>
    <t>gj=ぐん</t>
  </si>
  <si>
    <t>gk=ぎん</t>
  </si>
  <si>
    <t>gl=ごん</t>
  </si>
  <si>
    <t>gn=がん</t>
  </si>
  <si>
    <t>gp=ごう</t>
  </si>
  <si>
    <t>gq=がい</t>
  </si>
  <si>
    <t>gr=がら</t>
  </si>
  <si>
    <t>gt=ごと</t>
  </si>
  <si>
    <t>gw=げい</t>
  </si>
  <si>
    <t>gyd=ぎぇん</t>
  </si>
  <si>
    <t>gyh=ぎゅう</t>
  </si>
  <si>
    <t>gyj=ぎゅん</t>
  </si>
  <si>
    <t>gyl=ぎょん</t>
  </si>
  <si>
    <t>gyn=ぎゃん</t>
  </si>
  <si>
    <t>gyp=ぎょう</t>
  </si>
  <si>
    <t>gyq=ぎゃい</t>
  </si>
  <si>
    <t>gyw=ぎぇい</t>
  </si>
  <si>
    <t>gyz=ぎゃん</t>
  </si>
  <si>
    <t>gz=がん</t>
  </si>
  <si>
    <t>hd=へん</t>
  </si>
  <si>
    <t>hga=ひゃ</t>
  </si>
  <si>
    <t>hgd=ひぇん</t>
  </si>
  <si>
    <t>hge=ひぇ</t>
  </si>
  <si>
    <t>hgh=ひゅう</t>
  </si>
  <si>
    <t>hgj=ひゅん</t>
  </si>
  <si>
    <t>hgl=ひょん</t>
  </si>
  <si>
    <t>hgn=ひゃん</t>
  </si>
  <si>
    <t>hgo=ひょ</t>
  </si>
  <si>
    <t>hgp=ひょう</t>
  </si>
  <si>
    <t>hgq=ひゃい</t>
  </si>
  <si>
    <t>hgu=ひゅ</t>
  </si>
  <si>
    <t>hgw=ひぇい</t>
  </si>
  <si>
    <t>hgz=ひゃん</t>
  </si>
  <si>
    <t>hh=ふう</t>
  </si>
  <si>
    <t>hj=ふん</t>
  </si>
  <si>
    <t>hk=ひん</t>
  </si>
  <si>
    <t>hl=ほん</t>
  </si>
  <si>
    <t>hn=はん</t>
  </si>
  <si>
    <t>hp=ほう</t>
  </si>
  <si>
    <t>hq=はい</t>
  </si>
  <si>
    <t>ht=ひと</t>
  </si>
  <si>
    <t>hw=へい</t>
  </si>
  <si>
    <t>hya=ひゃ</t>
  </si>
  <si>
    <t>hyd=ひぇん</t>
  </si>
  <si>
    <t>hye=ひぇ</t>
  </si>
  <si>
    <t>hyh=ひゅう</t>
  </si>
  <si>
    <t>hyj=ひゅん</t>
  </si>
  <si>
    <t>hyl=ひょん</t>
  </si>
  <si>
    <t>hyn=ひゃん</t>
  </si>
  <si>
    <t>hyo=ひょ</t>
  </si>
  <si>
    <t>hyp=ひょう</t>
  </si>
  <si>
    <t>hyq=ひゃい</t>
  </si>
  <si>
    <t>hyu=ひゅ</t>
  </si>
  <si>
    <t>hyw=ひぇい</t>
  </si>
  <si>
    <t>hyz=ひゃん</t>
  </si>
  <si>
    <t>hz=はん</t>
  </si>
  <si>
    <t>jd=じぇん</t>
  </si>
  <si>
    <t>jh=じゅう</t>
  </si>
  <si>
    <t>jj=じゅん</t>
  </si>
  <si>
    <t>jl=じょん</t>
  </si>
  <si>
    <t>jn=じゃん</t>
  </si>
  <si>
    <t>jp=じょう</t>
  </si>
  <si>
    <t>jq=じゃい</t>
  </si>
  <si>
    <t>jw=じぇい</t>
  </si>
  <si>
    <t>jz=じゃん</t>
  </si>
  <si>
    <t>kd=けん</t>
  </si>
  <si>
    <t>kga=きゃ</t>
  </si>
  <si>
    <t>kgd=きぇん</t>
  </si>
  <si>
    <t>kge=きぇ</t>
  </si>
  <si>
    <t>kgh=きゅう</t>
  </si>
  <si>
    <t>kgj=きゅん</t>
  </si>
  <si>
    <t>kgl=きょん</t>
  </si>
  <si>
    <t>kgn=きゃん</t>
  </si>
  <si>
    <t>kgo=きょ</t>
  </si>
  <si>
    <t>kgp=きょう</t>
  </si>
  <si>
    <t>kgq=きゃい</t>
  </si>
  <si>
    <t>kgu=きゅ</t>
  </si>
  <si>
    <t>kgw=きぇい</t>
  </si>
  <si>
    <t>kgz=きゃん</t>
  </si>
  <si>
    <t>kh=くう</t>
  </si>
  <si>
    <t>kj=くん</t>
  </si>
  <si>
    <t>kk=きん</t>
  </si>
  <si>
    <t>kl=こん</t>
  </si>
  <si>
    <t>km=かも</t>
  </si>
  <si>
    <t>kn=かん</t>
  </si>
  <si>
    <t>kp=こう</t>
  </si>
  <si>
    <t>kq=かい</t>
  </si>
  <si>
    <t>kr=から</t>
  </si>
  <si>
    <t>kt=こと</t>
  </si>
  <si>
    <t>kw=けい</t>
  </si>
  <si>
    <t>kya=きゃ</t>
  </si>
  <si>
    <t>kyd=きぇん</t>
  </si>
  <si>
    <t>kye=きぇ</t>
  </si>
  <si>
    <t>kyh=きゅう</t>
  </si>
  <si>
    <t>kyj=きゅん</t>
  </si>
  <si>
    <t>kyl=きょん</t>
  </si>
  <si>
    <t>kyn=きゃん</t>
  </si>
  <si>
    <t>kyo=きょ</t>
  </si>
  <si>
    <t>kyp=きょう</t>
  </si>
  <si>
    <t>kyq=きゃい</t>
  </si>
  <si>
    <t>kyu=きゅ</t>
  </si>
  <si>
    <t>kyw=きぇい</t>
  </si>
  <si>
    <t>kyz=きゃん</t>
  </si>
  <si>
    <t>kz=かん</t>
  </si>
  <si>
    <t>la=ぁ</t>
  </si>
  <si>
    <t>le=ぇ</t>
  </si>
  <si>
    <t>li=ぃ</t>
  </si>
  <si>
    <t>lo=ぉ</t>
  </si>
  <si>
    <t>lu=ぅ</t>
  </si>
  <si>
    <t>lya=ゃ</t>
  </si>
  <si>
    <t>lyo=ょ</t>
  </si>
  <si>
    <t>lyu=ゅ</t>
  </si>
  <si>
    <t>md=めん</t>
  </si>
  <si>
    <t>mga=みゃ</t>
  </si>
  <si>
    <t>mgd=みぇん</t>
  </si>
  <si>
    <t>mge=みぇ</t>
  </si>
  <si>
    <t>mgh=みゅう</t>
  </si>
  <si>
    <t>mgj=みゅん</t>
  </si>
  <si>
    <t>mgl=みょん</t>
  </si>
  <si>
    <t>mgn=みゃん</t>
  </si>
  <si>
    <t>mgo=みょ</t>
  </si>
  <si>
    <t>mgp=みょう</t>
  </si>
  <si>
    <t>mgq=みゃい</t>
  </si>
  <si>
    <t>mgu=みゅ</t>
  </si>
  <si>
    <t>mgw=みぇい</t>
  </si>
  <si>
    <t>mgz=みゃん</t>
  </si>
  <si>
    <t>mh=むう</t>
  </si>
  <si>
    <t>mj=むん</t>
  </si>
  <si>
    <t>mk=みん</t>
  </si>
  <si>
    <t>ml=もん</t>
  </si>
  <si>
    <t>mn=もの</t>
  </si>
  <si>
    <t>mp=もう</t>
  </si>
  <si>
    <t>mq=まい</t>
  </si>
  <si>
    <t>ms=ます</t>
  </si>
  <si>
    <t>mt=また</t>
  </si>
  <si>
    <t>mw=めい</t>
  </si>
  <si>
    <t>mya=みゃ</t>
  </si>
  <si>
    <t>myd=みぇん</t>
  </si>
  <si>
    <t>mye=みぇ</t>
  </si>
  <si>
    <t>myh=みゆう</t>
  </si>
  <si>
    <t>myj=みゅん</t>
  </si>
  <si>
    <t>myl=みょん</t>
  </si>
  <si>
    <t>myn=みゃん</t>
  </si>
  <si>
    <t>myo=みょ</t>
  </si>
  <si>
    <t>myp=みょう</t>
  </si>
  <si>
    <t>myq=みやい</t>
  </si>
  <si>
    <t>myu=みゅ</t>
  </si>
  <si>
    <t>myw=みぇい</t>
  </si>
  <si>
    <t>myz=みゃん</t>
  </si>
  <si>
    <t>mz=まん</t>
  </si>
  <si>
    <t>nb=ねば</t>
  </si>
  <si>
    <t>nd=ねん</t>
  </si>
  <si>
    <t>nga=にゃ</t>
  </si>
  <si>
    <t>ngd=にぇん</t>
  </si>
  <si>
    <t>nge=にぇ</t>
  </si>
  <si>
    <t>ngh=にゅう</t>
  </si>
  <si>
    <t>ngj=にゅん</t>
  </si>
  <si>
    <t>ngl=にょん</t>
  </si>
  <si>
    <t>ngn=にゃん</t>
  </si>
  <si>
    <t>ngo=にょ</t>
  </si>
  <si>
    <t>ngp=にょう</t>
  </si>
  <si>
    <t>ngq=にゃい</t>
  </si>
  <si>
    <t>ngu=にゃ</t>
  </si>
  <si>
    <t>ngw=にぇい</t>
  </si>
  <si>
    <t>ngz=にゃん</t>
  </si>
  <si>
    <t>nh=ぬう</t>
  </si>
  <si>
    <t>nj=ぬん</t>
  </si>
  <si>
    <t>nk=にん</t>
  </si>
  <si>
    <t>nl=のん</t>
  </si>
  <si>
    <t>nn=ん</t>
  </si>
  <si>
    <t>np=のう</t>
  </si>
  <si>
    <t>nq=ない</t>
  </si>
  <si>
    <t>nr=なる</t>
  </si>
  <si>
    <t>nt=にち</t>
  </si>
  <si>
    <t>nw=ねい</t>
  </si>
  <si>
    <t>nya=にゃ</t>
  </si>
  <si>
    <t>nyd=にぇん</t>
  </si>
  <si>
    <t>nye=にぇ</t>
  </si>
  <si>
    <t>nyh=にゅう</t>
  </si>
  <si>
    <t>nyj=にゅん</t>
  </si>
  <si>
    <t>nyl=にょん</t>
  </si>
  <si>
    <t>nyn=にゃん</t>
  </si>
  <si>
    <t>nyo=にょ</t>
  </si>
  <si>
    <t>nyp=にょう</t>
  </si>
  <si>
    <t>nyq=にやい</t>
  </si>
  <si>
    <t>nyu=にゅ</t>
  </si>
  <si>
    <t>nyw=にぇい</t>
  </si>
  <si>
    <t>nyz=にゃん</t>
  </si>
  <si>
    <t>nz=なん</t>
  </si>
  <si>
    <t>pd=ぺん</t>
  </si>
  <si>
    <t>pgd=ぴぇん</t>
  </si>
  <si>
    <t>pgh=ぴゅう</t>
  </si>
  <si>
    <t>pgj=ぴゅん</t>
  </si>
  <si>
    <t>pgl=びょん</t>
  </si>
  <si>
    <t>pgn=びゃん</t>
  </si>
  <si>
    <t>pgp=ぴょう</t>
  </si>
  <si>
    <t>pgq=ぴゃい</t>
  </si>
  <si>
    <t>pgw=ぴぇい</t>
  </si>
  <si>
    <t>pgz=ぴゃん</t>
  </si>
  <si>
    <t>ph=ぷう</t>
  </si>
  <si>
    <t>pj=ぷん</t>
  </si>
  <si>
    <t>pk=ぴん</t>
  </si>
  <si>
    <t>pl=ぽん</t>
  </si>
  <si>
    <t>pn=ぱん</t>
  </si>
  <si>
    <t>pp=ぽう</t>
  </si>
  <si>
    <t>pq=ぱい</t>
  </si>
  <si>
    <t>pw=ぺい</t>
  </si>
  <si>
    <t>pyd=ぴぇん</t>
  </si>
  <si>
    <t>pyh=ぴゅう</t>
  </si>
  <si>
    <t>pyj=ぴゅん</t>
  </si>
  <si>
    <t>pyl=ぴょん</t>
  </si>
  <si>
    <t>pyn=ぴゃん</t>
  </si>
  <si>
    <t>pyp=ぴょう</t>
  </si>
  <si>
    <t>pyq=ぴゃい</t>
  </si>
  <si>
    <t>pyw=ぴぇい</t>
  </si>
  <si>
    <t>pyz=ぴゃん</t>
  </si>
  <si>
    <t>pz=ぱん</t>
  </si>
  <si>
    <t>rd=れん</t>
  </si>
  <si>
    <t>rh=るう</t>
  </si>
  <si>
    <t>rj=るん</t>
  </si>
  <si>
    <t>rk=りん</t>
  </si>
  <si>
    <t>rl=ろん</t>
  </si>
  <si>
    <t>rn=らん</t>
  </si>
  <si>
    <t>rp=ろう</t>
  </si>
  <si>
    <t>rq=らい</t>
  </si>
  <si>
    <t>rr=られ</t>
  </si>
  <si>
    <t>rw=れい</t>
  </si>
  <si>
    <t>rya=りゃ</t>
  </si>
  <si>
    <t>ryd=りぇん</t>
  </si>
  <si>
    <t>rye=りぇ</t>
  </si>
  <si>
    <t>ryh=りゅう</t>
  </si>
  <si>
    <t>ryj=りゅん</t>
  </si>
  <si>
    <t>ryl=りょん</t>
  </si>
  <si>
    <t>ryn=りゃん</t>
  </si>
  <si>
    <t>ryo=りょ</t>
  </si>
  <si>
    <t>ryp=りょう</t>
  </si>
  <si>
    <t>ryq=りゃい</t>
  </si>
  <si>
    <t>ryu=りゅ</t>
  </si>
  <si>
    <t>ryw=りぇい</t>
  </si>
  <si>
    <t>ryz=りゃん</t>
  </si>
  <si>
    <t>rz=らん</t>
  </si>
  <si>
    <t>sd=せん</t>
  </si>
  <si>
    <t>sh=すう</t>
  </si>
  <si>
    <t>sj=すん</t>
  </si>
  <si>
    <t>sk=しん</t>
  </si>
  <si>
    <t>sl=そん</t>
  </si>
  <si>
    <t>sn=さん</t>
  </si>
  <si>
    <t>sp=そう</t>
  </si>
  <si>
    <t>sq=さい</t>
  </si>
  <si>
    <t>sr=する</t>
  </si>
  <si>
    <t>st=した</t>
  </si>
  <si>
    <t>sw=せい</t>
  </si>
  <si>
    <t>sya=しゃ</t>
  </si>
  <si>
    <t>syd=しぇん</t>
  </si>
  <si>
    <t>sye=しぇ</t>
  </si>
  <si>
    <t>syh=しゅう</t>
  </si>
  <si>
    <t>syj=しゅん</t>
  </si>
  <si>
    <t>syl=しょん</t>
  </si>
  <si>
    <t>syn=しゃん</t>
  </si>
  <si>
    <t>syo=しょ</t>
  </si>
  <si>
    <t>syp=しょう</t>
  </si>
  <si>
    <t>syq=しゃい</t>
  </si>
  <si>
    <t>syu=しゅ</t>
  </si>
  <si>
    <t>syw=しぇい</t>
  </si>
  <si>
    <t>syz=しゃん</t>
  </si>
  <si>
    <t>sz=さん</t>
  </si>
  <si>
    <t>tb=たび</t>
  </si>
  <si>
    <t>td=てん</t>
  </si>
  <si>
    <t>tgi=てぃ</t>
  </si>
  <si>
    <t>tgu=とぅ</t>
  </si>
  <si>
    <t>th=つう</t>
  </si>
  <si>
    <t>tj=つん</t>
  </si>
  <si>
    <t>tk=ちん</t>
  </si>
  <si>
    <t>tl=とん</t>
  </si>
  <si>
    <t>tm=ため</t>
  </si>
  <si>
    <t>tn=たん</t>
  </si>
  <si>
    <t>tp=とう</t>
  </si>
  <si>
    <t>tq=たい</t>
  </si>
  <si>
    <t>tr=たら</t>
  </si>
  <si>
    <t>tt=たち</t>
  </si>
  <si>
    <t>tw=てい</t>
  </si>
  <si>
    <t>tya=ちゃ</t>
  </si>
  <si>
    <t>tyd=ちぇん</t>
  </si>
  <si>
    <t>tye=ちぇ</t>
  </si>
  <si>
    <t>tyh=ちゅう</t>
  </si>
  <si>
    <t>tyj=ちゅん</t>
  </si>
  <si>
    <t>tyl=ちょん</t>
  </si>
  <si>
    <t>tyn=ちゃん</t>
  </si>
  <si>
    <t>tyo=ちょ</t>
  </si>
  <si>
    <t>typ=ちょう</t>
  </si>
  <si>
    <t>tyq=ちゃい</t>
  </si>
  <si>
    <t>tyu=ちゅ</t>
  </si>
  <si>
    <t>tyw=ちぇい</t>
  </si>
  <si>
    <t>tyz=ちゃん</t>
  </si>
  <si>
    <t>tz=たん</t>
  </si>
  <si>
    <t>va=ヴぁ</t>
  </si>
  <si>
    <t>ve=ウぇ</t>
  </si>
  <si>
    <t>vi=ヴぃ</t>
  </si>
  <si>
    <t>vo=ヴぉ</t>
  </si>
  <si>
    <t>vu=ヴ</t>
  </si>
  <si>
    <t>wd=うえん</t>
  </si>
  <si>
    <t>we=うぇ</t>
  </si>
  <si>
    <t>wi=うぃ</t>
  </si>
  <si>
    <t>wk=ういん</t>
  </si>
  <si>
    <t>wl=うおん</t>
  </si>
  <si>
    <t>wn=わん</t>
  </si>
  <si>
    <t>wo=を</t>
  </si>
  <si>
    <t>wp=うぉー</t>
  </si>
  <si>
    <t>wq=わい</t>
  </si>
  <si>
    <t>wr=われ</t>
  </si>
  <si>
    <t>wso=うぉ</t>
  </si>
  <si>
    <t>wt=わた</t>
  </si>
  <si>
    <t>wz=わん</t>
  </si>
  <si>
    <t>xa=しゃ</t>
  </si>
  <si>
    <t>xd=しぇん</t>
  </si>
  <si>
    <t>xe=しぇ</t>
  </si>
  <si>
    <t>xh=しゅう</t>
  </si>
  <si>
    <t>xj=しゅん</t>
  </si>
  <si>
    <t>xl=しょん</t>
  </si>
  <si>
    <t>xn=しゃん</t>
  </si>
  <si>
    <t>xo=しょ</t>
  </si>
  <si>
    <t>xp=しょう</t>
  </si>
  <si>
    <t>xq=しゃい</t>
  </si>
  <si>
    <t>xu=しゅ</t>
  </si>
  <si>
    <t>xw=しぇい</t>
  </si>
  <si>
    <t>xz=しゃん</t>
  </si>
  <si>
    <t>yh=ゆう</t>
  </si>
  <si>
    <t>yj=ゆん</t>
  </si>
  <si>
    <t>yl=よん</t>
  </si>
  <si>
    <t>yn=やん</t>
  </si>
  <si>
    <t>yp=よう</t>
  </si>
  <si>
    <t>yq=やい</t>
  </si>
  <si>
    <t>yr=よる</t>
  </si>
  <si>
    <t>yz=やん</t>
  </si>
  <si>
    <t>zd=ぜん</t>
  </si>
  <si>
    <t>zh=ずう</t>
  </si>
  <si>
    <t>zj=ずん</t>
  </si>
  <si>
    <t>zk=じん</t>
  </si>
  <si>
    <t>zl=ぞん</t>
  </si>
  <si>
    <t>zn=ざん</t>
  </si>
  <si>
    <t>zp=ぞう</t>
  </si>
  <si>
    <t>zq=ざい</t>
  </si>
  <si>
    <t>zr=ざる</t>
  </si>
  <si>
    <t>zw=ぜい</t>
  </si>
  <si>
    <t>zyd=じぇん</t>
  </si>
  <si>
    <t>zyj=じゅん</t>
  </si>
  <si>
    <t>zyl=じょん</t>
  </si>
  <si>
    <t>zyn=じゃん</t>
  </si>
  <si>
    <t>zyp=じょう</t>
  </si>
  <si>
    <t>zyw=じぇい</t>
  </si>
  <si>
    <t>zyz=じゃん</t>
  </si>
  <si>
    <t>-=ー</t>
  </si>
  <si>
    <t>:=ー</t>
  </si>
  <si>
    <t>;=っ</t>
  </si>
  <si>
    <t>a=あ</t>
  </si>
  <si>
    <t>ba=ば</t>
  </si>
  <si>
    <t>be=べ</t>
  </si>
  <si>
    <t>bi=び</t>
  </si>
  <si>
    <t>bo=ぼ</t>
  </si>
  <si>
    <t>bu=ぶ</t>
  </si>
  <si>
    <t>bya=びゃ</t>
  </si>
  <si>
    <t>byo=びょ</t>
  </si>
  <si>
    <t>byu=びゅ</t>
  </si>
  <si>
    <t>cha=ちゃ</t>
  </si>
  <si>
    <t>chi=ち</t>
  </si>
  <si>
    <t>cho=ちょ</t>
  </si>
  <si>
    <t>chu=ちゅ</t>
  </si>
  <si>
    <t>da=だ</t>
  </si>
  <si>
    <t>de=で</t>
  </si>
  <si>
    <t>di=ぢ</t>
  </si>
  <si>
    <t>dk=ぢん</t>
  </si>
  <si>
    <t>do=ど</t>
  </si>
  <si>
    <t>du=づ</t>
  </si>
  <si>
    <t>dya=ぢゃ</t>
  </si>
  <si>
    <t>dyh=ぢゅう</t>
  </si>
  <si>
    <t>dyo=ぢょ</t>
  </si>
  <si>
    <t>dyp=ぢょう</t>
  </si>
  <si>
    <t>dyu=ぢゅ</t>
  </si>
  <si>
    <t>e=え</t>
  </si>
  <si>
    <t>ga=が</t>
  </si>
  <si>
    <t>ge=げ</t>
  </si>
  <si>
    <t>gi=ぎ</t>
  </si>
  <si>
    <t>go=ご</t>
  </si>
  <si>
    <t>gu=ぐ</t>
  </si>
  <si>
    <t>gya=ぎゃ</t>
  </si>
  <si>
    <t>gyo=ぎょ</t>
  </si>
  <si>
    <t>gyu=ぎゅ</t>
  </si>
  <si>
    <t>ha=は</t>
  </si>
  <si>
    <t>he=へ</t>
  </si>
  <si>
    <t>hi=ひ</t>
  </si>
  <si>
    <t>ho=ほ</t>
  </si>
  <si>
    <t>hu=ふ</t>
  </si>
  <si>
    <t>i=い</t>
  </si>
  <si>
    <t>ja=じゃ</t>
  </si>
  <si>
    <t>ji=じ</t>
  </si>
  <si>
    <t>jo=じょ</t>
  </si>
  <si>
    <t>ju=じゅ</t>
  </si>
  <si>
    <t>ka=か</t>
  </si>
  <si>
    <t>ke=け</t>
  </si>
  <si>
    <t>ki=き</t>
  </si>
  <si>
    <t>ko=こ</t>
  </si>
  <si>
    <t>ku=く</t>
  </si>
  <si>
    <t>lwa=ゎ</t>
  </si>
  <si>
    <t>ma=ま</t>
  </si>
  <si>
    <t>me=め</t>
  </si>
  <si>
    <t>mi=み</t>
  </si>
  <si>
    <t>mo=も</t>
  </si>
  <si>
    <t>mu=む</t>
  </si>
  <si>
    <t>myh=みゅう</t>
  </si>
  <si>
    <t>na=な</t>
  </si>
  <si>
    <t>ne=ね</t>
  </si>
  <si>
    <t>ngu=にゅ</t>
  </si>
  <si>
    <t>ni=に</t>
  </si>
  <si>
    <t>no=の</t>
  </si>
  <si>
    <t>nu=ぬ</t>
  </si>
  <si>
    <t>o=お</t>
  </si>
  <si>
    <t>pa=ぱ</t>
  </si>
  <si>
    <t>pe=ぺ</t>
  </si>
  <si>
    <t>pga=ぴゃ</t>
  </si>
  <si>
    <t>pgo=ぴょ</t>
  </si>
  <si>
    <t>pgu=ぴゅ</t>
  </si>
  <si>
    <t>pi=ぴ</t>
  </si>
  <si>
    <t>po=ぽ</t>
  </si>
  <si>
    <t>pu=ぷ</t>
  </si>
  <si>
    <t>pya=ぴゃ</t>
  </si>
  <si>
    <t>pyo=ぴょ</t>
  </si>
  <si>
    <t>pyu=ぴゅ</t>
  </si>
  <si>
    <t>q=ん</t>
  </si>
  <si>
    <t>ra=ら</t>
  </si>
  <si>
    <t>re=れ</t>
  </si>
  <si>
    <t>ri=り</t>
  </si>
  <si>
    <t>ro=ろ</t>
  </si>
  <si>
    <t>ru=る</t>
  </si>
  <si>
    <t>sa=さ</t>
  </si>
  <si>
    <t>se=せ</t>
  </si>
  <si>
    <t>sha=しゃ</t>
  </si>
  <si>
    <t>shi=し</t>
  </si>
  <si>
    <t>sho=しょ</t>
  </si>
  <si>
    <t>shu=しゅ</t>
  </si>
  <si>
    <t>si=し</t>
  </si>
  <si>
    <t>so=そ</t>
  </si>
  <si>
    <t>su=す</t>
  </si>
  <si>
    <t>ta=た</t>
  </si>
  <si>
    <t>te=て</t>
  </si>
  <si>
    <t>ti=ち</t>
  </si>
  <si>
    <t>to=と</t>
  </si>
  <si>
    <t>tsu=つ</t>
  </si>
  <si>
    <t>tu=つ</t>
  </si>
  <si>
    <t>u=う</t>
  </si>
  <si>
    <t>wa=わ</t>
  </si>
  <si>
    <t>wye=ゑ</t>
  </si>
  <si>
    <t>wyi=ゐ</t>
  </si>
  <si>
    <t>xe=ぇ</t>
  </si>
  <si>
    <t>xi=ぃ</t>
  </si>
  <si>
    <t>xtu=っ</t>
  </si>
  <si>
    <t>xwa=ゎ</t>
  </si>
  <si>
    <t>xya=ゃ</t>
  </si>
  <si>
    <t>xyo=ょ</t>
  </si>
  <si>
    <t>xyu=ゅ</t>
  </si>
  <si>
    <t>ya=や</t>
  </si>
  <si>
    <t>yo=よ</t>
  </si>
  <si>
    <t>yu=ゆ</t>
  </si>
  <si>
    <t>za=ざ</t>
  </si>
  <si>
    <t>ze=ぜ</t>
  </si>
  <si>
    <t>zi=じ</t>
  </si>
  <si>
    <t>zo=ぞ</t>
  </si>
  <si>
    <t>zu=ず</t>
  </si>
  <si>
    <t>zya=じゃ</t>
  </si>
  <si>
    <t>zyo=じょ</t>
  </si>
  <si>
    <t>zyu=じゅ</t>
  </si>
  <si>
    <t>zyq=じゃい</t>
    <phoneticPr fontId="1"/>
  </si>
  <si>
    <t>zz=ざん</t>
    <phoneticPr fontId="1"/>
  </si>
  <si>
    <t>zyh=じゅう</t>
    <phoneticPr fontId="1"/>
  </si>
  <si>
    <t>fa=ふぁ</t>
    <phoneticPr fontId="1"/>
  </si>
  <si>
    <t>fi=ふぃ</t>
    <phoneticPr fontId="1"/>
  </si>
  <si>
    <t>fe=ふぇ</t>
    <phoneticPr fontId="1"/>
  </si>
  <si>
    <t>fo=ふぉ</t>
    <phoneticPr fontId="1"/>
  </si>
  <si>
    <t>整備</t>
    <rPh sb="0" eb="2">
      <t>セイビ</t>
    </rPh>
    <phoneticPr fontId="1"/>
  </si>
  <si>
    <t>fh=ふう</t>
    <phoneticPr fontId="1"/>
  </si>
  <si>
    <t>fj=ふん</t>
    <phoneticPr fontId="1"/>
  </si>
  <si>
    <t>kgh=きゅう</t>
    <phoneticPr fontId="1"/>
  </si>
  <si>
    <t>kgp=きょう</t>
    <phoneticPr fontId="1"/>
  </si>
  <si>
    <t>hgh=ひゅう</t>
    <phoneticPr fontId="1"/>
  </si>
  <si>
    <t>hgp=ひょう</t>
    <phoneticPr fontId="1"/>
  </si>
  <si>
    <t>mgp=みょう</t>
    <phoneticPr fontId="1"/>
  </si>
  <si>
    <t>mgh=みゅう</t>
    <phoneticPr fontId="1"/>
  </si>
  <si>
    <t>pgh=ぴゅう</t>
    <phoneticPr fontId="1"/>
  </si>
  <si>
    <t>pgp=ぴょう</t>
    <phoneticPr fontId="1"/>
  </si>
  <si>
    <t>dn=だん</t>
    <phoneticPr fontId="1"/>
  </si>
  <si>
    <t>tu=つ</t>
    <phoneticPr fontId="1"/>
  </si>
  <si>
    <t>xz=しゃん</t>
    <phoneticPr fontId="1"/>
  </si>
  <si>
    <t>xl=しょん</t>
    <phoneticPr fontId="1"/>
  </si>
  <si>
    <t>cz=ちゃん</t>
    <phoneticPr fontId="1"/>
  </si>
  <si>
    <t>cj=ちゅん</t>
    <phoneticPr fontId="1"/>
  </si>
  <si>
    <t>cd=ちぇん</t>
    <phoneticPr fontId="1"/>
  </si>
  <si>
    <t>xd=しぇん</t>
    <phoneticPr fontId="1"/>
  </si>
  <si>
    <t>cl=ちょん</t>
    <phoneticPr fontId="1"/>
  </si>
  <si>
    <t>xq=しゃい</t>
    <phoneticPr fontId="1"/>
  </si>
  <si>
    <t>xw=しぇい</t>
    <phoneticPr fontId="1"/>
  </si>
  <si>
    <t>cq=ちゃい</t>
    <phoneticPr fontId="1"/>
  </si>
  <si>
    <t>cw=ちぇい</t>
    <phoneticPr fontId="1"/>
  </si>
  <si>
    <t>kf=き</t>
    <phoneticPr fontId="1"/>
  </si>
  <si>
    <t>jf=じゅ</t>
    <phoneticPr fontId="1"/>
  </si>
  <si>
    <t>yf=ゆ</t>
    <phoneticPr fontId="1"/>
  </si>
  <si>
    <t>mf=む</t>
    <phoneticPr fontId="1"/>
  </si>
  <si>
    <t>nf=ぬ</t>
    <phoneticPr fontId="1"/>
  </si>
  <si>
    <t>df=で</t>
    <phoneticPr fontId="1"/>
  </si>
  <si>
    <t>cf=ちぇ</t>
    <phoneticPr fontId="1"/>
  </si>
  <si>
    <t>sn=さん</t>
    <phoneticPr fontId="1"/>
  </si>
  <si>
    <t>wn=わん</t>
    <phoneticPr fontId="1"/>
  </si>
  <si>
    <t>rn=らん</t>
    <phoneticPr fontId="1"/>
  </si>
  <si>
    <t>gn=がん</t>
    <phoneticPr fontId="1"/>
  </si>
  <si>
    <t>zn=ざん</t>
    <phoneticPr fontId="1"/>
  </si>
  <si>
    <t>tn=たん</t>
    <phoneticPr fontId="1"/>
  </si>
  <si>
    <t>nyz=にゃん</t>
    <phoneticPr fontId="1"/>
  </si>
  <si>
    <t>nyj=にゅん</t>
    <phoneticPr fontId="1"/>
  </si>
  <si>
    <t>nyl=にょん</t>
    <phoneticPr fontId="1"/>
  </si>
  <si>
    <t>nyq=にゃい</t>
    <phoneticPr fontId="1"/>
  </si>
  <si>
    <t>nyw=にぇい</t>
    <phoneticPr fontId="1"/>
  </si>
  <si>
    <t>je=じぇ</t>
    <phoneticPr fontId="1"/>
  </si>
  <si>
    <t>-=ー</t>
    <phoneticPr fontId="1"/>
  </si>
  <si>
    <t>fn=ふぁん</t>
    <phoneticPr fontId="1"/>
  </si>
  <si>
    <t>vz=ヴぁん</t>
    <phoneticPr fontId="1"/>
  </si>
  <si>
    <t>pgn=ぴゃん</t>
    <phoneticPr fontId="1"/>
  </si>
  <si>
    <t>pgj=ぴゅん</t>
    <phoneticPr fontId="1"/>
  </si>
  <si>
    <t>pgl=ぴょん</t>
    <phoneticPr fontId="1"/>
  </si>
  <si>
    <t>hgn=ひゃん</t>
    <phoneticPr fontId="1"/>
  </si>
  <si>
    <t>hgj=ひゅん</t>
    <phoneticPr fontId="1"/>
  </si>
  <si>
    <t>hgl=ひょん</t>
    <phoneticPr fontId="1"/>
  </si>
  <si>
    <t>kgn=きゃん</t>
    <phoneticPr fontId="1"/>
  </si>
  <si>
    <t>kgl=きょん</t>
    <phoneticPr fontId="1"/>
  </si>
  <si>
    <t>kgj=きゅん</t>
    <phoneticPr fontId="1"/>
  </si>
  <si>
    <t>mgn=みゃん</t>
    <phoneticPr fontId="1"/>
  </si>
  <si>
    <t>mgj=みゅん</t>
    <phoneticPr fontId="1"/>
  </si>
  <si>
    <t>mgl=みょん</t>
    <phoneticPr fontId="1"/>
  </si>
  <si>
    <t>mgq=みゃい</t>
    <phoneticPr fontId="1"/>
  </si>
  <si>
    <t>mgw=みぇい</t>
    <phoneticPr fontId="1"/>
  </si>
  <si>
    <t>kgq=きゃい</t>
    <phoneticPr fontId="1"/>
  </si>
  <si>
    <t>kgw=きぇい</t>
    <phoneticPr fontId="1"/>
  </si>
  <si>
    <t>kge=きぇ</t>
    <phoneticPr fontId="1"/>
  </si>
  <si>
    <t>ce=ちぇ</t>
    <phoneticPr fontId="1"/>
  </si>
  <si>
    <t>input</t>
    <phoneticPr fontId="1"/>
  </si>
  <si>
    <t>Google日本語入力 Windows</t>
    <rPh sb="6" eb="9">
      <t>ニホンゴ</t>
    </rPh>
    <rPh sb="9" eb="11">
      <t>ニュウリョク</t>
    </rPh>
    <phoneticPr fontId="1"/>
  </si>
  <si>
    <t>fq=ふぁい</t>
    <phoneticPr fontId="1"/>
  </si>
  <si>
    <t>Google日本語入力 WinMac共用</t>
    <phoneticPr fontId="1"/>
  </si>
  <si>
    <t>子音</t>
  </si>
  <si>
    <t>子音</t>
    <rPh sb="0" eb="2">
      <t>シイン</t>
    </rPh>
    <phoneticPr fontId="1"/>
  </si>
  <si>
    <t>b</t>
  </si>
  <si>
    <t>b</t>
    <phoneticPr fontId="1"/>
  </si>
  <si>
    <t>c</t>
  </si>
  <si>
    <t>d</t>
  </si>
  <si>
    <t>d</t>
    <phoneticPr fontId="1"/>
  </si>
  <si>
    <t>f</t>
  </si>
  <si>
    <t>g</t>
  </si>
  <si>
    <t>g</t>
    <phoneticPr fontId="1"/>
  </si>
  <si>
    <t>h</t>
  </si>
  <si>
    <t>j</t>
  </si>
  <si>
    <t>k</t>
  </si>
  <si>
    <t>特殊</t>
    <rPh sb="0" eb="2">
      <t>トクシュ</t>
    </rPh>
    <phoneticPr fontId="1"/>
  </si>
  <si>
    <t>l</t>
  </si>
  <si>
    <t>m</t>
  </si>
  <si>
    <t>m</t>
    <phoneticPr fontId="1"/>
  </si>
  <si>
    <t>n</t>
  </si>
  <si>
    <t>o</t>
  </si>
  <si>
    <t>o</t>
    <phoneticPr fontId="1"/>
  </si>
  <si>
    <t>p</t>
  </si>
  <si>
    <t>p</t>
    <phoneticPr fontId="1"/>
  </si>
  <si>
    <t>r</t>
  </si>
  <si>
    <t>q</t>
  </si>
  <si>
    <t>q</t>
    <phoneticPr fontId="1"/>
  </si>
  <si>
    <t>s</t>
  </si>
  <si>
    <t>t</t>
  </si>
  <si>
    <t>v</t>
  </si>
  <si>
    <t>w</t>
  </si>
  <si>
    <t>x</t>
  </si>
  <si>
    <t>y</t>
  </si>
  <si>
    <t>z</t>
  </si>
  <si>
    <t>接尾</t>
  </si>
  <si>
    <t>接尾</t>
    <rPh sb="0" eb="2">
      <t>セツビ</t>
    </rPh>
    <phoneticPr fontId="1"/>
  </si>
  <si>
    <t>a</t>
  </si>
  <si>
    <t>a</t>
    <phoneticPr fontId="1"/>
  </si>
  <si>
    <t>i</t>
  </si>
  <si>
    <t>i</t>
    <phoneticPr fontId="1"/>
  </si>
  <si>
    <t>u</t>
  </si>
  <si>
    <t>u</t>
    <phoneticPr fontId="1"/>
  </si>
  <si>
    <t>e</t>
  </si>
  <si>
    <t>母音</t>
    <rPh sb="0" eb="2">
      <t>ボイン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</si>
  <si>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</si>
  <si>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</si>
  <si>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</si>
  <si>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</si>
  <si>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</si>
  <si>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あん</t>
    <phoneticPr fontId="1"/>
  </si>
  <si>
    <t>いん</t>
    <phoneticPr fontId="1"/>
  </si>
  <si>
    <t>うん</t>
    <phoneticPr fontId="1"/>
  </si>
  <si>
    <t>えん</t>
    <phoneticPr fontId="1"/>
  </si>
  <si>
    <t>おん</t>
    <phoneticPr fontId="1"/>
  </si>
  <si>
    <t>あい</t>
    <phoneticPr fontId="1"/>
  </si>
  <si>
    <t>えい</t>
    <phoneticPr fontId="1"/>
  </si>
  <si>
    <t>おう</t>
    <phoneticPr fontId="1"/>
  </si>
  <si>
    <t>うう</t>
    <phoneticPr fontId="1"/>
  </si>
  <si>
    <t>ゃ</t>
  </si>
  <si>
    <t>備考</t>
    <rPh sb="0" eb="2">
      <t>ビコウ</t>
    </rPh>
    <phoneticPr fontId="1"/>
  </si>
  <si>
    <t>一部の子音に対しては g に置き換える</t>
    <rPh sb="0" eb="2">
      <t>イチブ</t>
    </rPh>
    <rPh sb="3" eb="5">
      <t>シイン</t>
    </rPh>
    <rPh sb="6" eb="7">
      <t>タイ</t>
    </rPh>
    <rPh sb="14" eb="15">
      <t>オ</t>
    </rPh>
    <rPh sb="16" eb="17">
      <t>カ</t>
    </rPh>
    <phoneticPr fontId="1"/>
  </si>
  <si>
    <t>一部の子音に対しては n に置き換える</t>
    <rPh sb="0" eb="2">
      <t>イチブ</t>
    </rPh>
    <rPh sb="3" eb="5">
      <t>シイン</t>
    </rPh>
    <rPh sb="6" eb="7">
      <t>タイ</t>
    </rPh>
    <rPh sb="14" eb="15">
      <t>オ</t>
    </rPh>
    <rPh sb="16" eb="17">
      <t>カ</t>
    </rPh>
    <phoneticPr fontId="1"/>
  </si>
  <si>
    <t>ya</t>
  </si>
  <si>
    <t>ya</t>
    <phoneticPr fontId="1"/>
  </si>
  <si>
    <t>yu</t>
  </si>
  <si>
    <t>yu</t>
    <phoneticPr fontId="1"/>
  </si>
  <si>
    <t>yp</t>
  </si>
  <si>
    <t>yp</t>
    <phoneticPr fontId="1"/>
  </si>
  <si>
    <t>yo</t>
  </si>
  <si>
    <t>yo</t>
    <phoneticPr fontId="1"/>
  </si>
  <si>
    <t>結合</t>
  </si>
  <si>
    <t>ba</t>
  </si>
  <si>
    <t>bi</t>
  </si>
  <si>
    <t>bu</t>
  </si>
  <si>
    <t>be</t>
  </si>
  <si>
    <t>bo</t>
  </si>
  <si>
    <t>bk</t>
  </si>
  <si>
    <t>bj</t>
  </si>
  <si>
    <t>bd</t>
  </si>
  <si>
    <t>bl</t>
  </si>
  <si>
    <t>bq</t>
  </si>
  <si>
    <t>bh</t>
  </si>
  <si>
    <t>bw</t>
  </si>
  <si>
    <t>bp</t>
  </si>
  <si>
    <t>bya</t>
  </si>
  <si>
    <t>byu</t>
  </si>
  <si>
    <t>byo</t>
  </si>
  <si>
    <t>ca</t>
  </si>
  <si>
    <t>cu</t>
  </si>
  <si>
    <t>ce</t>
  </si>
  <si>
    <t>co</t>
  </si>
  <si>
    <t>cj</t>
  </si>
  <si>
    <t>cd</t>
  </si>
  <si>
    <t>cl</t>
  </si>
  <si>
    <t>cq</t>
  </si>
  <si>
    <t>ch</t>
  </si>
  <si>
    <t>cw</t>
  </si>
  <si>
    <t>cp</t>
  </si>
  <si>
    <t>da</t>
  </si>
  <si>
    <t>di</t>
  </si>
  <si>
    <t>du</t>
  </si>
  <si>
    <t>de</t>
  </si>
  <si>
    <t>do</t>
  </si>
  <si>
    <t>dk</t>
  </si>
  <si>
    <t>dj</t>
  </si>
  <si>
    <t>dd</t>
  </si>
  <si>
    <t>dl</t>
  </si>
  <si>
    <t>dq</t>
  </si>
  <si>
    <t>dh</t>
  </si>
  <si>
    <t>dw</t>
  </si>
  <si>
    <t>dp</t>
  </si>
  <si>
    <t>fa</t>
  </si>
  <si>
    <t>fi</t>
  </si>
  <si>
    <t>fu</t>
  </si>
  <si>
    <t>fe</t>
  </si>
  <si>
    <t>fo</t>
  </si>
  <si>
    <t>fk</t>
  </si>
  <si>
    <t>fj</t>
  </si>
  <si>
    <t>fd</t>
  </si>
  <si>
    <t>fl</t>
  </si>
  <si>
    <t>fq</t>
  </si>
  <si>
    <t>fh</t>
  </si>
  <si>
    <t>fw</t>
  </si>
  <si>
    <t>fp</t>
  </si>
  <si>
    <t>ga</t>
  </si>
  <si>
    <t>gi</t>
  </si>
  <si>
    <t>gu</t>
  </si>
  <si>
    <t>ge</t>
  </si>
  <si>
    <t>go</t>
  </si>
  <si>
    <t>gk</t>
  </si>
  <si>
    <t>gj</t>
  </si>
  <si>
    <t>gd</t>
  </si>
  <si>
    <t>gl</t>
  </si>
  <si>
    <t>gq</t>
  </si>
  <si>
    <t>gh</t>
  </si>
  <si>
    <t>gw</t>
  </si>
  <si>
    <t>gp</t>
  </si>
  <si>
    <t>gya</t>
  </si>
  <si>
    <t>gyu</t>
  </si>
  <si>
    <t>gyo</t>
  </si>
  <si>
    <t>ha</t>
  </si>
  <si>
    <t>hi</t>
  </si>
  <si>
    <t>he</t>
  </si>
  <si>
    <t>ho</t>
  </si>
  <si>
    <t>hz</t>
  </si>
  <si>
    <t>hk</t>
  </si>
  <si>
    <t>hd</t>
  </si>
  <si>
    <t>hl</t>
  </si>
  <si>
    <t>hq</t>
  </si>
  <si>
    <t>hw</t>
  </si>
  <si>
    <t>hp</t>
  </si>
  <si>
    <t>ja</t>
  </si>
  <si>
    <t>ji</t>
  </si>
  <si>
    <t>ju</t>
  </si>
  <si>
    <t>je</t>
  </si>
  <si>
    <t>jo</t>
  </si>
  <si>
    <t>jz</t>
  </si>
  <si>
    <t>jk</t>
  </si>
  <si>
    <t>jj</t>
  </si>
  <si>
    <t>jd</t>
  </si>
  <si>
    <t>jl</t>
  </si>
  <si>
    <t>jq</t>
  </si>
  <si>
    <t>jh</t>
  </si>
  <si>
    <t>jw</t>
  </si>
  <si>
    <t>jp</t>
  </si>
  <si>
    <t>ka</t>
  </si>
  <si>
    <t>ki</t>
  </si>
  <si>
    <t>ku</t>
  </si>
  <si>
    <t>ke</t>
  </si>
  <si>
    <t>ko</t>
  </si>
  <si>
    <t>kz</t>
  </si>
  <si>
    <t>kk</t>
  </si>
  <si>
    <t>kj</t>
  </si>
  <si>
    <t>kd</t>
  </si>
  <si>
    <t>kl</t>
  </si>
  <si>
    <t>kq</t>
  </si>
  <si>
    <t>kh</t>
  </si>
  <si>
    <t>kw</t>
  </si>
  <si>
    <t>kp</t>
  </si>
  <si>
    <t>ma</t>
  </si>
  <si>
    <t>mi</t>
  </si>
  <si>
    <t>mu</t>
  </si>
  <si>
    <t>me</t>
  </si>
  <si>
    <t>mo</t>
  </si>
  <si>
    <t>mz</t>
  </si>
  <si>
    <t>mk</t>
  </si>
  <si>
    <t>mj</t>
  </si>
  <si>
    <t>md</t>
  </si>
  <si>
    <t>ml</t>
  </si>
  <si>
    <t>mq</t>
  </si>
  <si>
    <t>mh</t>
  </si>
  <si>
    <t>mw</t>
  </si>
  <si>
    <t>mp</t>
  </si>
  <si>
    <t>na</t>
  </si>
  <si>
    <t>ni</t>
  </si>
  <si>
    <t>nu</t>
  </si>
  <si>
    <t>ne</t>
  </si>
  <si>
    <t>no</t>
  </si>
  <si>
    <t>nz</t>
  </si>
  <si>
    <t>nk</t>
  </si>
  <si>
    <t>nj</t>
  </si>
  <si>
    <t>nd</t>
  </si>
  <si>
    <t>nl</t>
  </si>
  <si>
    <t>nq</t>
  </si>
  <si>
    <t>nh</t>
  </si>
  <si>
    <t>nw</t>
  </si>
  <si>
    <t>np</t>
  </si>
  <si>
    <t>pa</t>
  </si>
  <si>
    <t>pi</t>
  </si>
  <si>
    <t>pu</t>
  </si>
  <si>
    <t>pe</t>
  </si>
  <si>
    <t>po</t>
  </si>
  <si>
    <t>pz</t>
  </si>
  <si>
    <t>pk</t>
  </si>
  <si>
    <t>pj</t>
  </si>
  <si>
    <t>pd</t>
  </si>
  <si>
    <t>pl</t>
  </si>
  <si>
    <t>pq</t>
  </si>
  <si>
    <t>ph</t>
  </si>
  <si>
    <t>pw</t>
  </si>
  <si>
    <t>pp</t>
  </si>
  <si>
    <t>ra</t>
  </si>
  <si>
    <t>ri</t>
  </si>
  <si>
    <t>ru</t>
  </si>
  <si>
    <t>re</t>
  </si>
  <si>
    <t>ro</t>
  </si>
  <si>
    <t>rk</t>
  </si>
  <si>
    <t>rj</t>
  </si>
  <si>
    <t>rd</t>
  </si>
  <si>
    <t>rl</t>
  </si>
  <si>
    <t>rq</t>
  </si>
  <si>
    <t>rh</t>
  </si>
  <si>
    <t>rw</t>
  </si>
  <si>
    <t>rp</t>
  </si>
  <si>
    <t>rya</t>
  </si>
  <si>
    <t>ryu</t>
  </si>
  <si>
    <t>ryo</t>
  </si>
  <si>
    <t>sa</t>
  </si>
  <si>
    <t>si</t>
  </si>
  <si>
    <t>su</t>
  </si>
  <si>
    <t>se</t>
  </si>
  <si>
    <t>so</t>
  </si>
  <si>
    <t>sk</t>
  </si>
  <si>
    <t>sj</t>
  </si>
  <si>
    <t>sd</t>
  </si>
  <si>
    <t>sl</t>
  </si>
  <si>
    <t>sq</t>
  </si>
  <si>
    <t>sh</t>
  </si>
  <si>
    <t>sw</t>
  </si>
  <si>
    <t>sp</t>
  </si>
  <si>
    <t>ta</t>
  </si>
  <si>
    <t>ti</t>
  </si>
  <si>
    <t>tu</t>
  </si>
  <si>
    <t>te</t>
  </si>
  <si>
    <t>to</t>
  </si>
  <si>
    <t>tk</t>
  </si>
  <si>
    <t>tj</t>
  </si>
  <si>
    <t>td</t>
  </si>
  <si>
    <t>tl</t>
  </si>
  <si>
    <t>tq</t>
  </si>
  <si>
    <t>th</t>
  </si>
  <si>
    <t>tw</t>
  </si>
  <si>
    <t>tp</t>
  </si>
  <si>
    <t>va</t>
  </si>
  <si>
    <t>vi</t>
  </si>
  <si>
    <t>vu</t>
  </si>
  <si>
    <t>ve</t>
  </si>
  <si>
    <t>vo</t>
  </si>
  <si>
    <t>vk</t>
  </si>
  <si>
    <t>vj</t>
  </si>
  <si>
    <t>vd</t>
  </si>
  <si>
    <t>vl</t>
  </si>
  <si>
    <t>vq</t>
  </si>
  <si>
    <t>vw</t>
  </si>
  <si>
    <t>vp</t>
  </si>
  <si>
    <t>wa</t>
  </si>
  <si>
    <t>wi</t>
  </si>
  <si>
    <t>we</t>
  </si>
  <si>
    <t>wo</t>
  </si>
  <si>
    <t>wk</t>
  </si>
  <si>
    <t>wd</t>
  </si>
  <si>
    <t>wq</t>
  </si>
  <si>
    <t>ww</t>
  </si>
  <si>
    <t>xa</t>
  </si>
  <si>
    <t>xu</t>
  </si>
  <si>
    <t>xe</t>
  </si>
  <si>
    <t>xo</t>
  </si>
  <si>
    <t>xj</t>
  </si>
  <si>
    <t>xd</t>
  </si>
  <si>
    <t>xl</t>
  </si>
  <si>
    <t>xq</t>
  </si>
  <si>
    <t>xh</t>
  </si>
  <si>
    <t>xw</t>
  </si>
  <si>
    <t>xp</t>
  </si>
  <si>
    <t>ye</t>
  </si>
  <si>
    <t>yz</t>
  </si>
  <si>
    <t>yj</t>
  </si>
  <si>
    <t>yd</t>
  </si>
  <si>
    <t>yl</t>
  </si>
  <si>
    <t>yq</t>
  </si>
  <si>
    <t>yh</t>
  </si>
  <si>
    <t>yw</t>
  </si>
  <si>
    <t>za</t>
  </si>
  <si>
    <t>zu</t>
  </si>
  <si>
    <t>ze</t>
  </si>
  <si>
    <t>zo</t>
  </si>
  <si>
    <t>zj</t>
  </si>
  <si>
    <t>zd</t>
  </si>
  <si>
    <t>zl</t>
  </si>
  <si>
    <t>zq</t>
  </si>
  <si>
    <t>zh</t>
  </si>
  <si>
    <t>zw</t>
  </si>
  <si>
    <t>zp</t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</si>
  <si>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</si>
  <si>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</si>
  <si>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</si>
  <si>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</si>
  <si>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</si>
  <si>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</si>
  <si>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</si>
  <si>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dn</t>
  </si>
  <si>
    <t>fn</t>
  </si>
  <si>
    <t>gn</t>
  </si>
  <si>
    <t>rn</t>
  </si>
  <si>
    <t>sn</t>
  </si>
  <si>
    <t>tn</t>
  </si>
  <si>
    <t>wn</t>
  </si>
  <si>
    <t>zn</t>
  </si>
  <si>
    <t>yz</t>
    <phoneticPr fontId="1"/>
  </si>
  <si>
    <t>yj</t>
    <phoneticPr fontId="1"/>
  </si>
  <si>
    <t>yl</t>
    <phoneticPr fontId="1"/>
  </si>
  <si>
    <t>yq</t>
    <phoneticPr fontId="1"/>
  </si>
  <si>
    <t>ゃん</t>
    <phoneticPr fontId="1"/>
  </si>
  <si>
    <t>ゅん</t>
    <phoneticPr fontId="1"/>
  </si>
  <si>
    <t>ょん</t>
    <phoneticPr fontId="1"/>
  </si>
  <si>
    <t>yh</t>
    <phoneticPr fontId="1"/>
  </si>
  <si>
    <t>ゅう</t>
    <phoneticPr fontId="1"/>
  </si>
  <si>
    <t>ゃい</t>
    <phoneticPr fontId="1"/>
  </si>
  <si>
    <t>ょう</t>
    <phoneticPr fontId="1"/>
  </si>
  <si>
    <t>byz</t>
  </si>
  <si>
    <t>byj</t>
  </si>
  <si>
    <t>byl</t>
  </si>
  <si>
    <t>byq</t>
  </si>
  <si>
    <t>byh</t>
  </si>
  <si>
    <t>byp</t>
  </si>
  <si>
    <t>gyz</t>
  </si>
  <si>
    <t>gyj</t>
  </si>
  <si>
    <t>gyl</t>
  </si>
  <si>
    <t>gyq</t>
  </si>
  <si>
    <t>gyh</t>
  </si>
  <si>
    <t>gyp</t>
  </si>
  <si>
    <t>hga</t>
  </si>
  <si>
    <t>hgu</t>
  </si>
  <si>
    <t>hgo</t>
  </si>
  <si>
    <t>hgj</t>
  </si>
  <si>
    <t>hgl</t>
  </si>
  <si>
    <t>hgq</t>
  </si>
  <si>
    <t>hgh</t>
  </si>
  <si>
    <t>hgp</t>
  </si>
  <si>
    <t>kga</t>
  </si>
  <si>
    <t>kgu</t>
  </si>
  <si>
    <t>kgo</t>
  </si>
  <si>
    <t>kgj</t>
  </si>
  <si>
    <t>kgl</t>
  </si>
  <si>
    <t>kgq</t>
  </si>
  <si>
    <t>kgh</t>
  </si>
  <si>
    <t>kgp</t>
  </si>
  <si>
    <t>mga</t>
  </si>
  <si>
    <t>mgu</t>
  </si>
  <si>
    <t>mgo</t>
  </si>
  <si>
    <t>mgj</t>
  </si>
  <si>
    <t>mgl</t>
  </si>
  <si>
    <t>mgq</t>
  </si>
  <si>
    <t>mgh</t>
  </si>
  <si>
    <t>mgp</t>
  </si>
  <si>
    <t>nga</t>
  </si>
  <si>
    <t>ngu</t>
  </si>
  <si>
    <t>ngo</t>
  </si>
  <si>
    <t>ngj</t>
  </si>
  <si>
    <t>ngl</t>
  </si>
  <si>
    <t>ngq</t>
  </si>
  <si>
    <t>ngh</t>
  </si>
  <si>
    <t>ngp</t>
  </si>
  <si>
    <t>pga</t>
  </si>
  <si>
    <t>pgu</t>
  </si>
  <si>
    <t>pgo</t>
  </si>
  <si>
    <t>pgj</t>
  </si>
  <si>
    <t>pgl</t>
  </si>
  <si>
    <t>pgq</t>
  </si>
  <si>
    <t>pgh</t>
  </si>
  <si>
    <t>pgp</t>
  </si>
  <si>
    <t>ryz</t>
  </si>
  <si>
    <t>ryj</t>
  </si>
  <si>
    <t>ryl</t>
  </si>
  <si>
    <t>ryq</t>
  </si>
  <si>
    <t>ryh</t>
  </si>
  <si>
    <t>ryp</t>
  </si>
  <si>
    <t>ばん</t>
    <phoneticPr fontId="1"/>
  </si>
  <si>
    <t>びん</t>
    <phoneticPr fontId="1"/>
  </si>
  <si>
    <t>ぶん</t>
    <phoneticPr fontId="1"/>
  </si>
  <si>
    <t>べん</t>
    <phoneticPr fontId="1"/>
  </si>
  <si>
    <t>ぼん</t>
    <phoneticPr fontId="1"/>
  </si>
  <si>
    <t>ばい</t>
    <phoneticPr fontId="1"/>
  </si>
  <si>
    <t>ぶう</t>
    <phoneticPr fontId="1"/>
  </si>
  <si>
    <t>べい</t>
    <phoneticPr fontId="1"/>
  </si>
  <si>
    <t>ぼう</t>
    <phoneticPr fontId="1"/>
  </si>
  <si>
    <t>びゃ</t>
    <phoneticPr fontId="1"/>
  </si>
  <si>
    <t>びゅ</t>
    <phoneticPr fontId="1"/>
  </si>
  <si>
    <t>びょ</t>
    <phoneticPr fontId="1"/>
  </si>
  <si>
    <t>ちゃ</t>
    <phoneticPr fontId="1"/>
  </si>
  <si>
    <t>びゃん</t>
    <phoneticPr fontId="1"/>
  </si>
  <si>
    <t>検討</t>
    <rPh sb="0" eb="2">
      <t>ケントウ</t>
    </rPh>
    <phoneticPr fontId="1"/>
  </si>
  <si>
    <t>びゅん</t>
    <phoneticPr fontId="1"/>
  </si>
  <si>
    <t>びょん</t>
    <phoneticPr fontId="1"/>
  </si>
  <si>
    <t>びゃい</t>
    <phoneticPr fontId="1"/>
  </si>
  <si>
    <t>びゅう</t>
    <phoneticPr fontId="1"/>
  </si>
  <si>
    <t>びょう</t>
    <phoneticPr fontId="1"/>
  </si>
  <si>
    <t>ちゅ</t>
    <phoneticPr fontId="1"/>
  </si>
  <si>
    <t>ちょ</t>
    <phoneticPr fontId="1"/>
  </si>
  <si>
    <t>ちぇん</t>
    <phoneticPr fontId="1"/>
  </si>
  <si>
    <t>ちゃい</t>
    <phoneticPr fontId="1"/>
  </si>
  <si>
    <t>ちゅう</t>
    <phoneticPr fontId="1"/>
  </si>
  <si>
    <t>ちぇい</t>
    <phoneticPr fontId="1"/>
  </si>
  <si>
    <t>ちょう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</si>
  <si>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</si>
  <si>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</si>
  <si>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</si>
  <si>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</si>
  <si>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</si>
  <si>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だん</t>
    <phoneticPr fontId="1"/>
  </si>
  <si>
    <t>ぢん</t>
    <phoneticPr fontId="1"/>
  </si>
  <si>
    <t>づん</t>
    <phoneticPr fontId="1"/>
  </si>
  <si>
    <t>でん</t>
    <phoneticPr fontId="1"/>
  </si>
  <si>
    <t>どん</t>
    <phoneticPr fontId="1"/>
  </si>
  <si>
    <t>だい</t>
    <phoneticPr fontId="1"/>
  </si>
  <si>
    <t>づう</t>
    <phoneticPr fontId="1"/>
  </si>
  <si>
    <t>でい</t>
    <phoneticPr fontId="1"/>
  </si>
  <si>
    <t>どう</t>
    <phoneticPr fontId="1"/>
  </si>
  <si>
    <t>検討　"どぅ"じゃダメか？</t>
    <rPh sb="0" eb="2">
      <t>ケントウ</t>
    </rPh>
    <phoneticPr fontId="1"/>
  </si>
  <si>
    <t>ふぁ</t>
    <phoneticPr fontId="1"/>
  </si>
  <si>
    <t>ふぃ</t>
    <phoneticPr fontId="1"/>
  </si>
  <si>
    <t>ふ</t>
    <phoneticPr fontId="1"/>
  </si>
  <si>
    <t>ふぇ</t>
    <phoneticPr fontId="1"/>
  </si>
  <si>
    <t>ふぉ</t>
    <phoneticPr fontId="1"/>
  </si>
  <si>
    <t>ふぃん</t>
    <phoneticPr fontId="1"/>
  </si>
  <si>
    <t>ふん</t>
    <phoneticPr fontId="1"/>
  </si>
  <si>
    <t>ふぇん</t>
    <phoneticPr fontId="1"/>
  </si>
  <si>
    <t>ふぉん</t>
    <phoneticPr fontId="1"/>
  </si>
  <si>
    <t>ふう</t>
    <phoneticPr fontId="1"/>
  </si>
  <si>
    <t>ふぉう</t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</si>
  <si>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</si>
  <si>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</si>
  <si>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</si>
  <si>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</si>
  <si>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</si>
  <si>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がん</t>
    <phoneticPr fontId="1"/>
  </si>
  <si>
    <t>ぎん</t>
    <phoneticPr fontId="1"/>
  </si>
  <si>
    <t>ぐん</t>
    <phoneticPr fontId="1"/>
  </si>
  <si>
    <t>げん</t>
    <phoneticPr fontId="1"/>
  </si>
  <si>
    <t>ごん</t>
    <phoneticPr fontId="1"/>
  </si>
  <si>
    <t>がい</t>
    <phoneticPr fontId="1"/>
  </si>
  <si>
    <t>ぐう</t>
    <phoneticPr fontId="1"/>
  </si>
  <si>
    <t>げい</t>
    <phoneticPr fontId="1"/>
  </si>
  <si>
    <t>ごう</t>
    <phoneticPr fontId="1"/>
  </si>
  <si>
    <t>ぎゃ</t>
    <phoneticPr fontId="1"/>
  </si>
  <si>
    <t>ぎゅ</t>
    <phoneticPr fontId="1"/>
  </si>
  <si>
    <t>ぎょ</t>
    <phoneticPr fontId="1"/>
  </si>
  <si>
    <t>ぎゃん</t>
    <phoneticPr fontId="1"/>
  </si>
  <si>
    <t>ぎゅん</t>
    <phoneticPr fontId="1"/>
  </si>
  <si>
    <t>ぎょん</t>
    <phoneticPr fontId="1"/>
  </si>
  <si>
    <t>ぎゃい</t>
    <phoneticPr fontId="1"/>
  </si>
  <si>
    <t>ぎゅう</t>
    <phoneticPr fontId="1"/>
  </si>
  <si>
    <t>ぎょう</t>
    <phoneticPr fontId="1"/>
  </si>
  <si>
    <t>は</t>
    <phoneticPr fontId="1"/>
  </si>
  <si>
    <t>ひ</t>
    <phoneticPr fontId="1"/>
  </si>
  <si>
    <t>へ</t>
    <phoneticPr fontId="1"/>
  </si>
  <si>
    <t>ほ</t>
    <phoneticPr fontId="1"/>
  </si>
  <si>
    <t>ほん</t>
    <phoneticPr fontId="1"/>
  </si>
  <si>
    <t>へん</t>
    <phoneticPr fontId="1"/>
  </si>
  <si>
    <t>ひん</t>
    <phoneticPr fontId="1"/>
  </si>
  <si>
    <t>はい</t>
    <phoneticPr fontId="1"/>
  </si>
  <si>
    <t>へい</t>
    <phoneticPr fontId="1"/>
  </si>
  <si>
    <t>ほう</t>
    <phoneticPr fontId="1"/>
  </si>
  <si>
    <t>hgn</t>
  </si>
  <si>
    <t>kgn</t>
  </si>
  <si>
    <t>mgn</t>
  </si>
  <si>
    <t>ngn</t>
  </si>
  <si>
    <t>pgn</t>
  </si>
  <si>
    <t>ひゃい</t>
    <phoneticPr fontId="1"/>
  </si>
  <si>
    <t>ひゅう</t>
    <phoneticPr fontId="1"/>
  </si>
  <si>
    <t>ひょう</t>
    <phoneticPr fontId="1"/>
  </si>
  <si>
    <t>じゃ</t>
    <phoneticPr fontId="1"/>
  </si>
  <si>
    <t>じ</t>
    <phoneticPr fontId="1"/>
  </si>
  <si>
    <t>じゅ</t>
    <phoneticPr fontId="1"/>
  </si>
  <si>
    <t>じぇ</t>
    <phoneticPr fontId="1"/>
  </si>
  <si>
    <t>じょ</t>
    <phoneticPr fontId="1"/>
  </si>
  <si>
    <t>じゃん</t>
    <phoneticPr fontId="1"/>
  </si>
  <si>
    <t>じん</t>
    <phoneticPr fontId="1"/>
  </si>
  <si>
    <t>じゅん</t>
    <phoneticPr fontId="1"/>
  </si>
  <si>
    <t>じぇん</t>
    <phoneticPr fontId="1"/>
  </si>
  <si>
    <t>じょん</t>
    <phoneticPr fontId="1"/>
  </si>
  <si>
    <t>じゃい</t>
    <phoneticPr fontId="1"/>
  </si>
  <si>
    <t>じゅう</t>
    <phoneticPr fontId="1"/>
  </si>
  <si>
    <t>じぇい</t>
    <phoneticPr fontId="1"/>
  </si>
  <si>
    <t>じょう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</si>
  <si>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</si>
  <si>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</si>
  <si>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</si>
  <si>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</si>
  <si>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</si>
  <si>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きん</t>
    <phoneticPr fontId="1"/>
  </si>
  <si>
    <t>くん</t>
    <phoneticPr fontId="1"/>
  </si>
  <si>
    <t>けん</t>
    <phoneticPr fontId="1"/>
  </si>
  <si>
    <t>こん</t>
    <phoneticPr fontId="1"/>
  </si>
  <si>
    <t>かい</t>
    <phoneticPr fontId="1"/>
  </si>
  <si>
    <t>くう</t>
    <phoneticPr fontId="1"/>
  </si>
  <si>
    <t>けい</t>
    <phoneticPr fontId="1"/>
  </si>
  <si>
    <t>こう</t>
    <phoneticPr fontId="1"/>
  </si>
  <si>
    <t>きゅ</t>
    <phoneticPr fontId="1"/>
  </si>
  <si>
    <t>きゃい</t>
    <phoneticPr fontId="1"/>
  </si>
  <si>
    <t>きゅう</t>
    <phoneticPr fontId="1"/>
  </si>
  <si>
    <t>きょう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</si>
  <si>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</si>
  <si>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</si>
  <si>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</si>
  <si>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</si>
  <si>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</si>
  <si>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まん</t>
    <phoneticPr fontId="1"/>
  </si>
  <si>
    <t>みん</t>
    <phoneticPr fontId="1"/>
  </si>
  <si>
    <t>むん</t>
    <phoneticPr fontId="1"/>
  </si>
  <si>
    <t>めん</t>
    <phoneticPr fontId="1"/>
  </si>
  <si>
    <t>もん</t>
    <phoneticPr fontId="1"/>
  </si>
  <si>
    <t>まい</t>
    <phoneticPr fontId="1"/>
  </si>
  <si>
    <t>むう</t>
    <phoneticPr fontId="1"/>
  </si>
  <si>
    <t>めい</t>
    <phoneticPr fontId="1"/>
  </si>
  <si>
    <t>もう</t>
    <phoneticPr fontId="1"/>
  </si>
  <si>
    <t>みゅん</t>
    <phoneticPr fontId="1"/>
  </si>
  <si>
    <t>みゃい</t>
    <phoneticPr fontId="1"/>
  </si>
  <si>
    <t>みゅう</t>
    <phoneticPr fontId="1"/>
  </si>
  <si>
    <t>みょう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</si>
  <si>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</si>
  <si>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</si>
  <si>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</si>
  <si>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</si>
  <si>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</si>
  <si>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なん</t>
    <phoneticPr fontId="1"/>
  </si>
  <si>
    <t>にん</t>
    <phoneticPr fontId="1"/>
  </si>
  <si>
    <t>ぬん</t>
    <phoneticPr fontId="1"/>
  </si>
  <si>
    <t>ねん</t>
    <phoneticPr fontId="1"/>
  </si>
  <si>
    <t>のん</t>
    <phoneticPr fontId="1"/>
  </si>
  <si>
    <t>ない</t>
    <phoneticPr fontId="1"/>
  </si>
  <si>
    <t>ぬう</t>
    <phoneticPr fontId="1"/>
  </si>
  <si>
    <t>ねい</t>
    <phoneticPr fontId="1"/>
  </si>
  <si>
    <t>のう</t>
    <phoneticPr fontId="1"/>
  </si>
  <si>
    <t>にゃい</t>
    <phoneticPr fontId="1"/>
  </si>
  <si>
    <t>にゅう</t>
    <phoneticPr fontId="1"/>
  </si>
  <si>
    <t>にょう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</si>
  <si>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</si>
  <si>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</si>
  <si>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</si>
  <si>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</si>
  <si>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</si>
  <si>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ぱん</t>
    <phoneticPr fontId="1"/>
  </si>
  <si>
    <t>ぴん</t>
    <phoneticPr fontId="1"/>
  </si>
  <si>
    <t>ぷん</t>
    <phoneticPr fontId="1"/>
  </si>
  <si>
    <t>ぺん</t>
    <phoneticPr fontId="1"/>
  </si>
  <si>
    <t>ぽん</t>
    <phoneticPr fontId="1"/>
  </si>
  <si>
    <t>ぱい</t>
    <phoneticPr fontId="1"/>
  </si>
  <si>
    <t>ぷう</t>
    <phoneticPr fontId="1"/>
  </si>
  <si>
    <t>ぺい</t>
    <phoneticPr fontId="1"/>
  </si>
  <si>
    <t>ぽう</t>
    <phoneticPr fontId="1"/>
  </si>
  <si>
    <t>ぴゃ</t>
    <phoneticPr fontId="1"/>
  </si>
  <si>
    <t>ぴゅ</t>
    <phoneticPr fontId="1"/>
  </si>
  <si>
    <t>ぴょ</t>
    <phoneticPr fontId="1"/>
  </si>
  <si>
    <t>ぴゃん</t>
    <phoneticPr fontId="1"/>
  </si>
  <si>
    <t>ぴゅん</t>
    <phoneticPr fontId="1"/>
  </si>
  <si>
    <t>ぴょん</t>
    <phoneticPr fontId="1"/>
  </si>
  <si>
    <t>ぴゃい</t>
    <phoneticPr fontId="1"/>
  </si>
  <si>
    <t>ぴゅう</t>
    <phoneticPr fontId="1"/>
  </si>
  <si>
    <t>ぴょう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</si>
  <si>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</si>
  <si>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</si>
  <si>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</si>
  <si>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</si>
  <si>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</si>
  <si>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りん</t>
    <phoneticPr fontId="1"/>
  </si>
  <si>
    <t>るん</t>
    <phoneticPr fontId="1"/>
  </si>
  <si>
    <t>れん</t>
    <phoneticPr fontId="1"/>
  </si>
  <si>
    <t>ろん</t>
    <phoneticPr fontId="1"/>
  </si>
  <si>
    <t>らい</t>
    <phoneticPr fontId="1"/>
  </si>
  <si>
    <t>るう</t>
    <phoneticPr fontId="1"/>
  </si>
  <si>
    <t>れい</t>
    <phoneticPr fontId="1"/>
  </si>
  <si>
    <t>ろう</t>
    <phoneticPr fontId="1"/>
  </si>
  <si>
    <t>りゃ</t>
    <phoneticPr fontId="1"/>
  </si>
  <si>
    <t>りゅ</t>
    <phoneticPr fontId="1"/>
  </si>
  <si>
    <t>りょう</t>
    <phoneticPr fontId="1"/>
  </si>
  <si>
    <t>りゅん</t>
    <phoneticPr fontId="1"/>
  </si>
  <si>
    <t>りゃい</t>
    <phoneticPr fontId="1"/>
  </si>
  <si>
    <t>りゅう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</si>
  <si>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</si>
  <si>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</si>
  <si>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</si>
  <si>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</si>
  <si>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</si>
  <si>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しん</t>
    <phoneticPr fontId="1"/>
  </si>
  <si>
    <t>すん</t>
    <phoneticPr fontId="1"/>
  </si>
  <si>
    <t>せん</t>
    <phoneticPr fontId="1"/>
  </si>
  <si>
    <t>そん</t>
    <phoneticPr fontId="1"/>
  </si>
  <si>
    <t>さい</t>
    <phoneticPr fontId="1"/>
  </si>
  <si>
    <t>すう</t>
    <phoneticPr fontId="1"/>
  </si>
  <si>
    <t>せい</t>
    <phoneticPr fontId="1"/>
  </si>
  <si>
    <t>そう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</si>
  <si>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</si>
  <si>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</si>
  <si>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</si>
  <si>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</si>
  <si>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</si>
  <si>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ちん</t>
    <phoneticPr fontId="1"/>
  </si>
  <si>
    <t>つん</t>
    <phoneticPr fontId="1"/>
  </si>
  <si>
    <t>てん</t>
    <phoneticPr fontId="1"/>
  </si>
  <si>
    <t>とん</t>
    <phoneticPr fontId="1"/>
  </si>
  <si>
    <t>たい</t>
    <phoneticPr fontId="1"/>
  </si>
  <si>
    <t>つう</t>
    <phoneticPr fontId="1"/>
  </si>
  <si>
    <t>てい</t>
    <phoneticPr fontId="1"/>
  </si>
  <si>
    <t>とう</t>
    <phoneticPr fontId="1"/>
  </si>
  <si>
    <t>ヴぁ</t>
    <phoneticPr fontId="1"/>
  </si>
  <si>
    <t>ヴぃ</t>
    <phoneticPr fontId="1"/>
  </si>
  <si>
    <t>ヴ</t>
    <phoneticPr fontId="1"/>
  </si>
  <si>
    <t>ヴぇ</t>
    <phoneticPr fontId="1"/>
  </si>
  <si>
    <t>ヴぉ</t>
    <phoneticPr fontId="1"/>
  </si>
  <si>
    <t>ヴぁん</t>
    <phoneticPr fontId="1"/>
  </si>
  <si>
    <t>ヴぃん</t>
    <phoneticPr fontId="1"/>
  </si>
  <si>
    <t>ヴん</t>
    <phoneticPr fontId="1"/>
  </si>
  <si>
    <t>ヴぇん</t>
    <phoneticPr fontId="1"/>
  </si>
  <si>
    <t>ヴぉん</t>
    <phoneticPr fontId="1"/>
  </si>
  <si>
    <t>ヴぁい</t>
    <phoneticPr fontId="1"/>
  </si>
  <si>
    <t>ヴぇい</t>
    <phoneticPr fontId="1"/>
  </si>
  <si>
    <t>ヴぉう</t>
    <phoneticPr fontId="1"/>
  </si>
  <si>
    <t>わ</t>
    <phoneticPr fontId="1"/>
  </si>
  <si>
    <t>うぃ</t>
    <phoneticPr fontId="1"/>
  </si>
  <si>
    <t>うぇ</t>
    <phoneticPr fontId="1"/>
  </si>
  <si>
    <t>を</t>
    <phoneticPr fontId="1"/>
  </si>
  <si>
    <t>わん</t>
    <phoneticPr fontId="1"/>
  </si>
  <si>
    <t>うぃん</t>
    <phoneticPr fontId="1"/>
  </si>
  <si>
    <t>うぇん</t>
    <phoneticPr fontId="1"/>
  </si>
  <si>
    <t>うぉん</t>
    <phoneticPr fontId="1"/>
  </si>
  <si>
    <t>検討</t>
    <rPh sb="0" eb="2">
      <t>ケントウ</t>
    </rPh>
    <phoneticPr fontId="1"/>
  </si>
  <si>
    <t>わい</t>
    <phoneticPr fontId="1"/>
  </si>
  <si>
    <t>うぇい</t>
    <phoneticPr fontId="1"/>
  </si>
  <si>
    <t>うぉう</t>
    <phoneticPr fontId="1"/>
  </si>
  <si>
    <t>しゃ</t>
    <phoneticPr fontId="1"/>
  </si>
  <si>
    <t>しゅ</t>
    <phoneticPr fontId="1"/>
  </si>
  <si>
    <t>しぇ</t>
    <phoneticPr fontId="1"/>
  </si>
  <si>
    <t>しょ</t>
    <phoneticPr fontId="1"/>
  </si>
  <si>
    <t>しゃん</t>
    <phoneticPr fontId="1"/>
  </si>
  <si>
    <t>しゅん</t>
    <phoneticPr fontId="1"/>
  </si>
  <si>
    <t>しぇん</t>
    <phoneticPr fontId="1"/>
  </si>
  <si>
    <t>しょん</t>
    <phoneticPr fontId="1"/>
  </si>
  <si>
    <t>しゃい</t>
    <phoneticPr fontId="1"/>
  </si>
  <si>
    <t>しゅう</t>
    <phoneticPr fontId="1"/>
  </si>
  <si>
    <t>しぇい</t>
    <phoneticPr fontId="1"/>
  </si>
  <si>
    <t>しょう</t>
    <phoneticPr fontId="1"/>
  </si>
  <si>
    <t>や</t>
    <phoneticPr fontId="1"/>
  </si>
  <si>
    <t>ゆ</t>
    <phoneticPr fontId="1"/>
  </si>
  <si>
    <t>いぇ</t>
    <phoneticPr fontId="1"/>
  </si>
  <si>
    <t>よう</t>
    <phoneticPr fontId="1"/>
  </si>
  <si>
    <t>やん</t>
    <phoneticPr fontId="1"/>
  </si>
  <si>
    <t>ゆん</t>
    <phoneticPr fontId="1"/>
  </si>
  <si>
    <t>いぇん</t>
    <phoneticPr fontId="1"/>
  </si>
  <si>
    <t>よん</t>
    <phoneticPr fontId="1"/>
  </si>
  <si>
    <t>やい</t>
    <phoneticPr fontId="1"/>
  </si>
  <si>
    <t>ゆう</t>
    <phoneticPr fontId="1"/>
  </si>
  <si>
    <t>いぇい</t>
    <phoneticPr fontId="1"/>
  </si>
  <si>
    <t>よ</t>
    <phoneticPr fontId="1"/>
  </si>
  <si>
    <t>ざ</t>
    <phoneticPr fontId="1"/>
  </si>
  <si>
    <t>ず</t>
    <phoneticPr fontId="1"/>
  </si>
  <si>
    <t>ぜ</t>
    <phoneticPr fontId="1"/>
  </si>
  <si>
    <t>ぞう</t>
    <phoneticPr fontId="1"/>
  </si>
  <si>
    <t>ざん</t>
    <phoneticPr fontId="1"/>
  </si>
  <si>
    <t>ずん</t>
    <phoneticPr fontId="1"/>
  </si>
  <si>
    <t>ぜん</t>
    <phoneticPr fontId="1"/>
  </si>
  <si>
    <t>ぞん</t>
    <phoneticPr fontId="1"/>
  </si>
  <si>
    <t>ざい</t>
    <phoneticPr fontId="1"/>
  </si>
  <si>
    <t>ずう</t>
    <phoneticPr fontId="1"/>
  </si>
  <si>
    <t>ぜい</t>
    <phoneticPr fontId="1"/>
  </si>
  <si>
    <t>りょ</t>
    <phoneticPr fontId="1"/>
  </si>
  <si>
    <t>ぞ</t>
    <phoneticPr fontId="1"/>
  </si>
  <si>
    <t>うぉ</t>
  </si>
  <si>
    <t>入力重複</t>
    <rPh sb="0" eb="2">
      <t>ニュウリョク</t>
    </rPh>
    <rPh sb="2" eb="4">
      <t>チョウフク</t>
    </rPh>
    <phoneticPr fontId="1"/>
  </si>
  <si>
    <t>あ</t>
  </si>
  <si>
    <t>い</t>
  </si>
  <si>
    <t>う</t>
  </si>
  <si>
    <t>え</t>
  </si>
  <si>
    <t>お</t>
  </si>
  <si>
    <t>la</t>
  </si>
  <si>
    <t>li</t>
  </si>
  <si>
    <t>lu</t>
  </si>
  <si>
    <t>le</t>
  </si>
  <si>
    <t>lo</t>
  </si>
  <si>
    <t>;</t>
  </si>
  <si>
    <t>っ</t>
  </si>
  <si>
    <t>-</t>
  </si>
  <si>
    <t>ー</t>
  </si>
  <si>
    <t>lya</t>
  </si>
  <si>
    <t>lya</t>
    <phoneticPr fontId="1"/>
  </si>
  <si>
    <t>lyu</t>
  </si>
  <si>
    <t>lyu</t>
    <phoneticPr fontId="1"/>
  </si>
  <si>
    <t>lyo</t>
  </si>
  <si>
    <t>lyo</t>
    <phoneticPr fontId="1"/>
  </si>
  <si>
    <t>ゃ</t>
    <phoneticPr fontId="1"/>
  </si>
  <si>
    <t>ゅ</t>
  </si>
  <si>
    <t>ゅ</t>
    <phoneticPr fontId="1"/>
  </si>
  <si>
    <t>ょ</t>
  </si>
  <si>
    <t>ょ</t>
    <phoneticPr fontId="1"/>
  </si>
  <si>
    <t>tgu</t>
  </si>
  <si>
    <t>tgu</t>
    <phoneticPr fontId="1"/>
  </si>
  <si>
    <t>tgi</t>
  </si>
  <si>
    <t>tgi</t>
    <phoneticPr fontId="1"/>
  </si>
  <si>
    <t>うぉ</t>
    <phoneticPr fontId="1"/>
  </si>
  <si>
    <t>kt</t>
  </si>
  <si>
    <t>mn</t>
  </si>
  <si>
    <t>ds</t>
  </si>
  <si>
    <t>ms</t>
  </si>
  <si>
    <t>km</t>
  </si>
  <si>
    <t>tb</t>
  </si>
  <si>
    <t>gt</t>
  </si>
  <si>
    <t>nt</t>
  </si>
  <si>
    <t>st</t>
  </si>
  <si>
    <t>tt</t>
  </si>
  <si>
    <t>ht</t>
  </si>
  <si>
    <t>wt</t>
  </si>
  <si>
    <t>tm</t>
  </si>
  <si>
    <t>dm</t>
  </si>
  <si>
    <t>kr</t>
  </si>
  <si>
    <t>sr</t>
  </si>
  <si>
    <t>tr</t>
  </si>
  <si>
    <t>nr</t>
  </si>
  <si>
    <t>yr</t>
  </si>
  <si>
    <t>rr</t>
  </si>
  <si>
    <t>zr</t>
  </si>
  <si>
    <t>mt</t>
  </si>
  <si>
    <t>nb</t>
  </si>
  <si>
    <t>bt</t>
  </si>
  <si>
    <t>gr</t>
  </si>
  <si>
    <t>dt</t>
  </si>
  <si>
    <t>wr</t>
  </si>
  <si>
    <t>うぉう</t>
  </si>
  <si>
    <t>うぉん</t>
  </si>
  <si>
    <t>dci</t>
  </si>
  <si>
    <t>dci</t>
    <phoneticPr fontId="1"/>
  </si>
  <si>
    <t>dcu</t>
  </si>
  <si>
    <t>dcu</t>
    <phoneticPr fontId="1"/>
  </si>
  <si>
    <t>wso</t>
  </si>
  <si>
    <t>wso</t>
    <phoneticPr fontId="1"/>
  </si>
  <si>
    <t>wsu</t>
  </si>
  <si>
    <t>wsu</t>
    <phoneticPr fontId="1"/>
  </si>
  <si>
    <t>wsp</t>
  </si>
  <si>
    <t>wsp</t>
    <phoneticPr fontId="1"/>
  </si>
  <si>
    <t>公式準拠 (1キー目の下のキーを押してから母音を入力)</t>
    <rPh sb="0" eb="2">
      <t>コウシキ</t>
    </rPh>
    <rPh sb="2" eb="4">
      <t>ジュンキョ</t>
    </rPh>
    <rPh sb="9" eb="10">
      <t>メ</t>
    </rPh>
    <rPh sb="11" eb="12">
      <t>シタ</t>
    </rPh>
    <rPh sb="16" eb="17">
      <t>オ</t>
    </rPh>
    <rPh sb="21" eb="23">
      <t>ボイン</t>
    </rPh>
    <rPh sb="24" eb="26">
      <t>ニュウリョク</t>
    </rPh>
    <phoneticPr fontId="1"/>
  </si>
  <si>
    <t>同指打鍵互換</t>
    <rPh sb="0" eb="6">
      <t>ドウシダケンゴカン</t>
    </rPh>
    <phoneticPr fontId="1"/>
  </si>
  <si>
    <t>kf</t>
  </si>
  <si>
    <t>kf</t>
    <phoneticPr fontId="1"/>
  </si>
  <si>
    <t>jf</t>
  </si>
  <si>
    <t>jf</t>
    <phoneticPr fontId="1"/>
  </si>
  <si>
    <t>yf</t>
  </si>
  <si>
    <t>yf</t>
    <phoneticPr fontId="1"/>
  </si>
  <si>
    <t>mf</t>
  </si>
  <si>
    <t>mf</t>
    <phoneticPr fontId="1"/>
  </si>
  <si>
    <t>nf</t>
  </si>
  <si>
    <t>nf</t>
    <phoneticPr fontId="1"/>
  </si>
  <si>
    <t>df</t>
  </si>
  <si>
    <t>df</t>
    <phoneticPr fontId="1"/>
  </si>
  <si>
    <t>cf</t>
  </si>
  <si>
    <t>cf</t>
    <phoneticPr fontId="1"/>
  </si>
  <si>
    <t>き</t>
  </si>
  <si>
    <t>じゅ</t>
  </si>
  <si>
    <t>ゆ</t>
  </si>
  <si>
    <t>む</t>
  </si>
  <si>
    <t>ぬ</t>
  </si>
  <si>
    <t>で</t>
  </si>
  <si>
    <t>ちぇ</t>
  </si>
  <si>
    <t>ちぇ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</si>
  <si>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</si>
  <si>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</si>
  <si>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ば</t>
  </si>
  <si>
    <t>び</t>
  </si>
  <si>
    <t>ぶ</t>
  </si>
  <si>
    <t>べ</t>
  </si>
  <si>
    <t>ぼ</t>
  </si>
  <si>
    <t>びゃ</t>
  </si>
  <si>
    <t>びゅ</t>
  </si>
  <si>
    <t>びょ</t>
  </si>
  <si>
    <t>だ</t>
  </si>
  <si>
    <t>ぢ</t>
  </si>
  <si>
    <t>づ</t>
  </si>
  <si>
    <t>ど</t>
  </si>
  <si>
    <t>ぢん</t>
  </si>
  <si>
    <t>ふぁん</t>
  </si>
  <si>
    <t>ふぃん</t>
  </si>
  <si>
    <t>ふぇん</t>
  </si>
  <si>
    <t>ふぉん</t>
  </si>
  <si>
    <t>ふぁい</t>
  </si>
  <si>
    <t>ふぇい</t>
  </si>
  <si>
    <t>ふぉう</t>
  </si>
  <si>
    <t>が</t>
  </si>
  <si>
    <t>ぎ</t>
  </si>
  <si>
    <t>ぐ</t>
  </si>
  <si>
    <t>げ</t>
  </si>
  <si>
    <t>ご</t>
  </si>
  <si>
    <t>ぎゃ</t>
  </si>
  <si>
    <t>ぎゅ</t>
  </si>
  <si>
    <t>ぎょ</t>
  </si>
  <si>
    <t>は</t>
  </si>
  <si>
    <t>ひ</t>
  </si>
  <si>
    <t>へ</t>
  </si>
  <si>
    <t>ほ</t>
  </si>
  <si>
    <t>ひゃ</t>
  </si>
  <si>
    <t>ひゅ</t>
  </si>
  <si>
    <t>ひょ</t>
  </si>
  <si>
    <t>じゃ</t>
  </si>
  <si>
    <t>じ</t>
  </si>
  <si>
    <t>じぇ</t>
  </si>
  <si>
    <t>じょ</t>
  </si>
  <si>
    <t>か</t>
  </si>
  <si>
    <t>く</t>
  </si>
  <si>
    <t>け</t>
  </si>
  <si>
    <t>こ</t>
  </si>
  <si>
    <t>ま</t>
  </si>
  <si>
    <t>み</t>
  </si>
  <si>
    <t>め</t>
  </si>
  <si>
    <t>も</t>
  </si>
  <si>
    <t>みゃ</t>
  </si>
  <si>
    <t>みゅ</t>
  </si>
  <si>
    <t>みょ</t>
  </si>
  <si>
    <t>な</t>
  </si>
  <si>
    <t>に</t>
  </si>
  <si>
    <t>ね</t>
  </si>
  <si>
    <t>の</t>
  </si>
  <si>
    <t>にゅ</t>
  </si>
  <si>
    <t>にょ</t>
  </si>
  <si>
    <t>ぱ</t>
  </si>
  <si>
    <t>ぴ</t>
  </si>
  <si>
    <t>ぷ</t>
  </si>
  <si>
    <t>ぺ</t>
  </si>
  <si>
    <t>ぽ</t>
  </si>
  <si>
    <t>ぴゃ</t>
  </si>
  <si>
    <t>ぴゅ</t>
  </si>
  <si>
    <t>ぴょ</t>
  </si>
  <si>
    <t>ら</t>
  </si>
  <si>
    <t>り</t>
  </si>
  <si>
    <t>る</t>
  </si>
  <si>
    <t>れ</t>
  </si>
  <si>
    <t>ろ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</si>
  <si>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</si>
  <si>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</si>
  <si>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</si>
  <si>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</si>
  <si>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</si>
  <si>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</si>
  <si>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</si>
  <si>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</si>
  <si>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</si>
  <si>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</si>
  <si>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ヴぇ</t>
  </si>
  <si>
    <t>ヴぁん</t>
  </si>
  <si>
    <t>ヴぃん</t>
  </si>
  <si>
    <t>ヴん</t>
  </si>
  <si>
    <t>ヴぇん</t>
  </si>
  <si>
    <t>ヴぉん</t>
  </si>
  <si>
    <t>ヴぁい</t>
  </si>
  <si>
    <t>ヴぇい</t>
  </si>
  <si>
    <t>ヴぉう</t>
  </si>
  <si>
    <t>わ</t>
  </si>
  <si>
    <t>うぃ</t>
  </si>
  <si>
    <t>うぇ</t>
  </si>
  <si>
    <t>うぃん</t>
  </si>
  <si>
    <t>うぇん</t>
  </si>
  <si>
    <t>うぇい</t>
  </si>
  <si>
    <t>しぇ</t>
  </si>
  <si>
    <t>や</t>
  </si>
  <si>
    <t>いぇ</t>
  </si>
  <si>
    <t>よ</t>
  </si>
  <si>
    <t>いぇん</t>
  </si>
  <si>
    <t>いぇい</t>
  </si>
  <si>
    <t>ざ</t>
  </si>
  <si>
    <t>ず</t>
  </si>
  <si>
    <t>ぜ</t>
  </si>
  <si>
    <t>ぞ</t>
  </si>
  <si>
    <t>消すフラグ</t>
    <rPh sb="0" eb="1">
      <t>ケ</t>
    </rPh>
    <phoneticPr fontId="1"/>
  </si>
  <si>
    <t>残す個数</t>
    <rPh sb="0" eb="1">
      <t>ノコ</t>
    </rPh>
    <rPh sb="2" eb="4">
      <t>コスウ</t>
    </rPh>
    <phoneticPr fontId="1"/>
  </si>
  <si>
    <t>定義式</t>
    <rPh sb="0" eb="2">
      <t>テイギ</t>
    </rPh>
    <rPh sb="2" eb="3">
      <t>シキ</t>
    </rPh>
    <phoneticPr fontId="1"/>
  </si>
  <si>
    <t>xf</t>
    <phoneticPr fontId="1"/>
  </si>
  <si>
    <t>sf</t>
    <phoneticPr fontId="1"/>
  </si>
  <si>
    <t>zf</t>
    <phoneticPr fontId="1"/>
  </si>
  <si>
    <t>bn</t>
  </si>
  <si>
    <t>cn</t>
  </si>
  <si>
    <t>vn</t>
  </si>
  <si>
    <t>xn</t>
  </si>
  <si>
    <t>z.</t>
  </si>
  <si>
    <t>…</t>
  </si>
  <si>
    <t>Google日本語入力に標準設定　便利なので採用</t>
    <rPh sb="6" eb="11">
      <t>ニh</t>
    </rPh>
    <rPh sb="12" eb="16">
      <t xml:space="preserve">ヒョウジュンセッテイ </t>
    </rPh>
    <rPh sb="17" eb="19">
      <t xml:space="preserve">ベンリナノデサイヨウ </t>
    </rPh>
    <phoneticPr fontId="1"/>
  </si>
  <si>
    <t>t.</t>
    <phoneticPr fontId="1"/>
  </si>
  <si>
    <t>↑</t>
    <phoneticPr fontId="1"/>
  </si>
  <si>
    <t>独自 topの頭文字</t>
    <rPh sb="0" eb="2">
      <t xml:space="preserve">ドクジ </t>
    </rPh>
    <rPh sb="7" eb="10">
      <t xml:space="preserve">カシラモジ </t>
    </rPh>
    <phoneticPr fontId="1"/>
  </si>
  <si>
    <t>d.</t>
    <phoneticPr fontId="1"/>
  </si>
  <si>
    <t>↓</t>
    <phoneticPr fontId="1"/>
  </si>
  <si>
    <t>独自 downの頭文字</t>
    <rPh sb="0" eb="2">
      <t xml:space="preserve">ドクジ </t>
    </rPh>
    <rPh sb="8" eb="11">
      <t xml:space="preserve">カシラモジ </t>
    </rPh>
    <phoneticPr fontId="1"/>
  </si>
  <si>
    <t>←</t>
    <phoneticPr fontId="1"/>
  </si>
  <si>
    <t>→</t>
    <phoneticPr fontId="1"/>
  </si>
  <si>
    <t>h.</t>
    <phoneticPr fontId="1"/>
  </si>
  <si>
    <t>wf</t>
    <phoneticPr fontId="1"/>
  </si>
  <si>
    <t>独自改良 同指打鍵互換 kk</t>
    <rPh sb="0" eb="7">
      <t>ドウシダケンゴカン</t>
    </rPh>
    <rPh sb="7" eb="11">
      <t xml:space="preserve">ドクジカイリョウ </t>
    </rPh>
    <phoneticPr fontId="1"/>
  </si>
  <si>
    <t>独自改良 同指打鍵互換 jj</t>
    <rPh sb="0" eb="7">
      <t>ドウシダケンゴカン</t>
    </rPh>
    <rPh sb="7" eb="11">
      <t xml:space="preserve">ドクジカイリョウ </t>
    </rPh>
    <phoneticPr fontId="1"/>
  </si>
  <si>
    <t>独自改良 同指打鍵互換 yh</t>
    <rPh sb="0" eb="7">
      <t>ドウシダケンゴカン</t>
    </rPh>
    <rPh sb="7" eb="11">
      <t xml:space="preserve">ドクジカイリョウ </t>
    </rPh>
    <phoneticPr fontId="1"/>
  </si>
  <si>
    <t>独自改良 同指打鍵互換 mh　※muもアリ 検討</t>
    <rPh sb="0" eb="7">
      <t>ドウシダケンゴカン</t>
    </rPh>
    <rPh sb="7" eb="11">
      <t xml:space="preserve">ドクジカイリョウ </t>
    </rPh>
    <rPh sb="22" eb="24">
      <t xml:space="preserve">ケントウ </t>
    </rPh>
    <phoneticPr fontId="1"/>
  </si>
  <si>
    <t>独自改良 同指打鍵互換 nh　※nuもアリ 検討</t>
    <rPh sb="0" eb="7">
      <t>ドウシダケンゴカン</t>
    </rPh>
    <rPh sb="7" eb="11">
      <t xml:space="preserve">ドクジカイリョウ </t>
    </rPh>
    <rPh sb="22" eb="24">
      <t xml:space="preserve">ケントウ </t>
    </rPh>
    <phoneticPr fontId="1"/>
  </si>
  <si>
    <t>独自改良 同指打鍵互換 dd</t>
    <rPh sb="0" eb="7">
      <t>ドウシダケンゴカン</t>
    </rPh>
    <rPh sb="7" eb="11">
      <t xml:space="preserve">ドクジカイリョウ </t>
    </rPh>
    <phoneticPr fontId="1"/>
  </si>
  <si>
    <t>独自改良 同指打鍵互換 xw</t>
    <rPh sb="0" eb="7">
      <t>ドウシダケンゴカン</t>
    </rPh>
    <rPh sb="7" eb="11">
      <t xml:space="preserve">ドクジカイリョウ </t>
    </rPh>
    <phoneticPr fontId="1"/>
  </si>
  <si>
    <t>独自改良 同指打鍵互換 sw</t>
    <rPh sb="0" eb="7">
      <t>ドウシダケンゴカン</t>
    </rPh>
    <rPh sb="7" eb="11">
      <t xml:space="preserve">ドクジカイリョウ </t>
    </rPh>
    <phoneticPr fontId="1"/>
  </si>
  <si>
    <t>独自改良 同指打鍵互換 ww</t>
    <rPh sb="0" eb="7">
      <t>ドウシダケンゴカン</t>
    </rPh>
    <rPh sb="7" eb="11">
      <t xml:space="preserve">ドクジカイリョウ </t>
    </rPh>
    <phoneticPr fontId="1"/>
  </si>
  <si>
    <t>k.</t>
    <phoneticPr fontId="1"/>
  </si>
  <si>
    <t>※</t>
    <phoneticPr fontId="1"/>
  </si>
  <si>
    <t>独自 こめじるし</t>
    <rPh sb="0" eb="2">
      <t xml:space="preserve">ドクジ </t>
    </rPh>
    <phoneticPr fontId="1"/>
  </si>
  <si>
    <t>★</t>
    <phoneticPr fontId="1"/>
  </si>
  <si>
    <t>s.</t>
    <phoneticPr fontId="1"/>
  </si>
  <si>
    <t>■</t>
    <phoneticPr fontId="1"/>
  </si>
  <si>
    <t>□</t>
    <phoneticPr fontId="1"/>
  </si>
  <si>
    <t>l.</t>
    <phoneticPr fontId="1"/>
  </si>
  <si>
    <t>r.</t>
    <phoneticPr fontId="1"/>
  </si>
  <si>
    <t>独自 leftの頭文字</t>
    <rPh sb="0" eb="2">
      <t xml:space="preserve">ドクジ </t>
    </rPh>
    <rPh sb="8" eb="11">
      <t xml:space="preserve">カシラモジ </t>
    </rPh>
    <phoneticPr fontId="1"/>
  </si>
  <si>
    <t>独自 rightの頭文字</t>
    <rPh sb="0" eb="2">
      <t xml:space="preserve">ドクジ </t>
    </rPh>
    <rPh sb="9" eb="12">
      <t xml:space="preserve">カシラモジ </t>
    </rPh>
    <phoneticPr fontId="1"/>
  </si>
  <si>
    <t>独自 ほし</t>
    <rPh sb="0" eb="2">
      <t xml:space="preserve">ドクジ </t>
    </rPh>
    <phoneticPr fontId="1"/>
  </si>
  <si>
    <t>c.</t>
    <phoneticPr fontId="1"/>
  </si>
  <si>
    <t>独自 checked</t>
    <rPh sb="0" eb="2">
      <t xml:space="preserve">ドクジ </t>
    </rPh>
    <phoneticPr fontId="1"/>
  </si>
  <si>
    <t>z[</t>
    <phoneticPr fontId="1"/>
  </si>
  <si>
    <t>【】</t>
    <phoneticPr fontId="1"/>
  </si>
  <si>
    <t>独自</t>
    <rPh sb="0" eb="2">
      <t xml:space="preserve">ドクジ </t>
    </rPh>
    <phoneticPr fontId="1"/>
  </si>
  <si>
    <t>z&lt;</t>
    <phoneticPr fontId="1"/>
  </si>
  <si>
    <t>《》</t>
    <phoneticPr fontId="1"/>
  </si>
  <si>
    <t>xf</t>
  </si>
  <si>
    <t>sf</t>
  </si>
  <si>
    <t>wf</t>
  </si>
  <si>
    <t>t.</t>
  </si>
  <si>
    <t>↑</t>
  </si>
  <si>
    <t>d.</t>
  </si>
  <si>
    <t>↓</t>
  </si>
  <si>
    <t>l.</t>
  </si>
  <si>
    <t>←</t>
  </si>
  <si>
    <t>r.</t>
  </si>
  <si>
    <t>→</t>
  </si>
  <si>
    <t>k.</t>
  </si>
  <si>
    <t>※</t>
  </si>
  <si>
    <t>h.</t>
  </si>
  <si>
    <t>★</t>
  </si>
  <si>
    <t>c.</t>
  </si>
  <si>
    <t>■</t>
  </si>
  <si>
    <t>s.</t>
  </si>
  <si>
    <t>□</t>
  </si>
  <si>
    <t>z[</t>
  </si>
  <si>
    <t>【】</t>
  </si>
  <si>
    <t>z&lt;</t>
  </si>
  <si>
    <t>《》</t>
  </si>
  <si>
    <t>tgk</t>
    <phoneticPr fontId="1"/>
  </si>
  <si>
    <t>てぃん</t>
    <phoneticPr fontId="1"/>
  </si>
  <si>
    <t>tgj</t>
    <phoneticPr fontId="1"/>
  </si>
  <si>
    <t>とぅん</t>
    <phoneticPr fontId="1"/>
  </si>
  <si>
    <t>dck</t>
    <phoneticPr fontId="1"/>
  </si>
  <si>
    <t>でぃん</t>
    <phoneticPr fontId="1"/>
  </si>
  <si>
    <t>dcj</t>
    <phoneticPr fontId="1"/>
  </si>
  <si>
    <t>どぅん</t>
    <phoneticPr fontId="1"/>
  </si>
  <si>
    <t>sm</t>
    <phoneticPr fontId="1"/>
  </si>
  <si>
    <t>様</t>
    <rPh sb="0" eb="1">
      <t xml:space="preserve">サマ </t>
    </rPh>
    <phoneticPr fontId="1"/>
  </si>
  <si>
    <t>特殊拡張 独自</t>
    <rPh sb="0" eb="2">
      <t>トクシュ</t>
    </rPh>
    <rPh sb="2" eb="4">
      <t>カクチョウ</t>
    </rPh>
    <rPh sb="5" eb="7">
      <t xml:space="preserve">ドクジ </t>
    </rPh>
    <phoneticPr fontId="1"/>
  </si>
  <si>
    <t>sv</t>
    <phoneticPr fontId="1"/>
  </si>
  <si>
    <t>サーバ</t>
    <phoneticPr fontId="1"/>
  </si>
  <si>
    <t>システム</t>
    <phoneticPr fontId="1"/>
  </si>
  <si>
    <t>pf</t>
    <phoneticPr fontId="1"/>
  </si>
  <si>
    <t>独自改良 同指打鍵互換 pp</t>
    <rPh sb="0" eb="7">
      <t>ドウシダケンゴカン</t>
    </rPh>
    <rPh sb="7" eb="11">
      <t xml:space="preserve">ドクジカイリョウ </t>
    </rPh>
    <phoneticPr fontId="1"/>
  </si>
  <si>
    <t>zc</t>
    <phoneticPr fontId="1"/>
  </si>
  <si>
    <t>zv</t>
    <phoneticPr fontId="1"/>
  </si>
  <si>
    <t>出力の重複数</t>
    <rPh sb="0" eb="2">
      <t>シュツリョク</t>
    </rPh>
    <rPh sb="3" eb="5">
      <t>ジュウフク</t>
    </rPh>
    <rPh sb="5" eb="6">
      <t>スウ</t>
    </rPh>
    <phoneticPr fontId="1"/>
  </si>
  <si>
    <t>zx</t>
    <phoneticPr fontId="1"/>
  </si>
  <si>
    <t>公式準拠 zの入力改善</t>
    <rPh sb="0" eb="2">
      <t>コウシキ</t>
    </rPh>
    <rPh sb="2" eb="4">
      <t>ジュンキョ</t>
    </rPh>
    <rPh sb="7" eb="9">
      <t>ニュウリョク</t>
    </rPh>
    <rPh sb="9" eb="11">
      <t>カイゼン</t>
    </rPh>
    <phoneticPr fontId="1"/>
  </si>
  <si>
    <t>入力の衝突</t>
    <rPh sb="0" eb="2">
      <t>ニュウリョク</t>
    </rPh>
    <rPh sb="3" eb="5">
      <t>ショウトツ</t>
    </rPh>
    <phoneticPr fontId="1"/>
  </si>
  <si>
    <t>独自 square (もしくは しかく)</t>
    <rPh sb="0" eb="2">
      <t xml:space="preserve">ドクジ 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</si>
  <si>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</si>
  <si>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</si>
  <si>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</si>
  <si>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</si>
  <si>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</si>
  <si>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</si>
  <si>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</si>
  <si>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</si>
  <si>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</si>
  <si>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</si>
  <si>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</si>
  <si>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</si>
  <si>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</si>
  <si>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</si>
  <si>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</si>
  <si>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</si>
  <si>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</si>
  <si>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</si>
  <si>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</si>
  <si>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</si>
  <si>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⓪</t>
  </si>
  <si>
    <t>sc</t>
    <phoneticPr fontId="1"/>
  </si>
  <si>
    <t>サービス</t>
    <phoneticPr fontId="1"/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</si>
  <si>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</si>
  <si>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</si>
  <si>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</si>
  <si>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</si>
  <si>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</si>
  <si>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</si>
  <si>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</si>
  <si>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</si>
  <si>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</si>
  <si>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</t>
  </si>
  <si>
    <t>12/</t>
  </si>
  <si>
    <t>13/</t>
  </si>
  <si>
    <t>14/</t>
  </si>
  <si>
    <t>15/</t>
  </si>
  <si>
    <t>16/</t>
  </si>
  <si>
    <t>17/</t>
  </si>
  <si>
    <t>18/</t>
  </si>
  <si>
    <t>19/</t>
  </si>
  <si>
    <t>20/</t>
  </si>
  <si>
    <t>tgk</t>
  </si>
  <si>
    <t>tgj</t>
  </si>
  <si>
    <t>dck</t>
  </si>
  <si>
    <t>dcj</t>
  </si>
  <si>
    <t>sm</t>
  </si>
  <si>
    <t>sv</t>
  </si>
  <si>
    <t>sy</t>
  </si>
  <si>
    <t>pf</t>
  </si>
  <si>
    <t>zc</t>
  </si>
  <si>
    <t>zv</t>
  </si>
  <si>
    <t>zf</t>
  </si>
  <si>
    <t>zx</t>
  </si>
  <si>
    <t>1/</t>
  </si>
  <si>
    <t>0/</t>
  </si>
  <si>
    <t>sc</t>
  </si>
  <si>
    <t>てぃん</t>
  </si>
  <si>
    <t>とぅん</t>
  </si>
  <si>
    <t>でぃん</t>
  </si>
  <si>
    <t>どぅん</t>
  </si>
  <si>
    <t>サーバ</t>
  </si>
  <si>
    <t>システム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</si>
  <si>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</si>
  <si>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</si>
  <si>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</si>
  <si>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</si>
  <si>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</si>
  <si>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</si>
  <si>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</si>
  <si>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</si>
  <si>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</si>
  <si>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</si>
  <si>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</si>
  <si>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サービス</t>
  </si>
  <si>
    <t>cx</t>
    <phoneticPr fontId="1"/>
  </si>
  <si>
    <t>抽出</t>
    <rPh sb="0" eb="2">
      <t xml:space="preserve">チュウシュツ </t>
    </rPh>
    <phoneticPr fontId="1"/>
  </si>
  <si>
    <t>lc</t>
    <phoneticPr fontId="1"/>
  </si>
  <si>
    <t>ライセンス</t>
    <phoneticPr fontId="1"/>
  </si>
  <si>
    <t>1@</t>
  </si>
  <si>
    <t>2@</t>
  </si>
  <si>
    <t>3@</t>
  </si>
  <si>
    <t>4@</t>
  </si>
  <si>
    <t>5@</t>
  </si>
  <si>
    <t>6@</t>
  </si>
  <si>
    <t>7@</t>
  </si>
  <si>
    <t>8@</t>
  </si>
  <si>
    <t>9@</t>
  </si>
  <si>
    <t>10@</t>
  </si>
  <si>
    <t>11@</t>
  </si>
  <si>
    <t>12@</t>
  </si>
  <si>
    <t>13@</t>
  </si>
  <si>
    <t>14@</t>
  </si>
  <si>
    <t>15@</t>
  </si>
  <si>
    <t>16@</t>
  </si>
  <si>
    <t>17@</t>
  </si>
  <si>
    <t>18@</t>
  </si>
  <si>
    <t>19@</t>
  </si>
  <si>
    <t>20@</t>
  </si>
  <si>
    <t>0@</t>
  </si>
  <si>
    <t>共有</t>
    <rPh sb="0" eb="2">
      <t xml:space="preserve">キョウユウ </t>
    </rPh>
    <phoneticPr fontId="1"/>
  </si>
  <si>
    <t>kk</t>
    <phoneticPr fontId="1"/>
  </si>
  <si>
    <t>各</t>
    <phoneticPr fontId="1"/>
  </si>
  <si>
    <t>kn</t>
    <phoneticPr fontId="1"/>
  </si>
  <si>
    <t>機能</t>
    <rPh sb="0" eb="2">
      <t xml:space="preserve">キノウ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</si>
</sst>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b/>
      <sz val="11"/>
      <color theme="0"/>
      <name val="Yu Gothic"/>
      <family val="2"/>
      <scheme val="minor"/>
    </font>
    <font>
      <b/>
      <sz val="10"/>
      <color rgb="FF000000"/>
      <name val="Yu Gothic UI"/>
      <family val="3"/>
      <charset val="128"/>
    </font>
    <font>
      <sz val="10"/>
      <color rgb="FF000000"/>
      <name val="Yu Gothic UI"/>
    </font>
    <font>
      <b/>
      <sz val="10"/>
      <color rgb="FF000000"/>
      <name val="Yu Gothic U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7" xfId="0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8" xfId="0" applyBorder="1"/>
    <xf numFmtId="0" fontId="0" fillId="0" borderId="0" xfId="0" quotePrefix="1"/>
    <xf numFmtId="0" fontId="0" fillId="0" borderId="9" xfId="0" applyBorder="1"/>
    <xf numFmtId="0" fontId="4" fillId="2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0" fillId="3" borderId="0" xfId="0" applyFill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標準" xfId="0" builtinId="0"/>
  </cellStyles>
  <dxfs count="14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220381</xdr:colOff>
      <xdr:row>24</xdr:row>
      <xdr:rowOff>61631</xdr:rowOff>
    </xdr:from>
    <xdr:to>
      <xdr:col>23</xdr:col>
      <xdr:colOff>260535</xdr:colOff>
      <xdr:row>40</xdr:row>
      <xdr:rowOff>127000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FD09429-4B70-FDA4-3881-E2D8D2396162}"/>
            </a:ext>
          </a:extLst>
        </xdr:cNvPr>
        <xdr:cNvGrpSpPr/>
      </xdr:nvGrpSpPr>
      <xdr:grpSpPr>
        <a:xfrm>
          <a:off x="10451930" y="5231068"/>
          <a:ext cx="7812197" cy="3499735"/>
          <a:chOff x="3570940" y="5619749"/>
          <a:chExt cx="6544235" cy="377078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8FD1B4E-AF52-157D-25C9-70046D2E39BE}"/>
              </a:ext>
            </a:extLst>
          </xdr:cNvPr>
          <xdr:cNvSpPr/>
        </xdr:nvSpPr>
        <xdr:spPr>
          <a:xfrm>
            <a:off x="3570940" y="5619749"/>
            <a:ext cx="6544235" cy="377078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ゆくゆく廃止したいもの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「き」と打つとき，</a:t>
            </a:r>
            <a:r>
              <a:rPr kumimoji="1" lang="en-US" altLang="ja-JP" sz="1100"/>
              <a:t>ki</a:t>
            </a:r>
            <a:r>
              <a:rPr kumimoji="1" lang="ja-JP" altLang="en-US" sz="1100"/>
              <a:t>の代わりに</a:t>
            </a:r>
            <a:r>
              <a:rPr kumimoji="1" lang="en-US" altLang="ja-JP" sz="1100"/>
              <a:t>kf</a:t>
            </a:r>
            <a:r>
              <a:rPr kumimoji="1" lang="ja-JP" altLang="en-US" sz="1100"/>
              <a:t>で入力することができるので，最終的には </a:t>
            </a:r>
            <a:r>
              <a:rPr kumimoji="1" lang="en-US" altLang="ja-JP" sz="1100"/>
              <a:t>ki </a:t>
            </a:r>
            <a:r>
              <a:rPr kumimoji="1" lang="ja-JP" altLang="en-US" sz="1100"/>
              <a:t>を廃止する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同様に下記もいつか消す</a:t>
            </a:r>
          </a:p>
        </xdr:txBody>
      </xdr:sp>
      <xdr:pic>
        <xdr:nvPicPr>
          <xdr:cNvPr id="6" name="図 5">
            <a:extLst>
              <a:ext uri="{FF2B5EF4-FFF2-40B4-BE49-F238E27FC236}">
                <a16:creationId xmlns:a16="http://schemas.microsoft.com/office/drawing/2014/main" id="{06F862C5-DB55-9DCA-A957-3FD3B1E1CB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90471" y="6305177"/>
            <a:ext cx="6373114" cy="1276528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9A80A944-6B4D-F1CF-9A84-77B8ACC468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78941" y="8038354"/>
            <a:ext cx="4870823" cy="121495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67235</xdr:colOff>
      <xdr:row>3</xdr:row>
      <xdr:rowOff>106455</xdr:rowOff>
    </xdr:from>
    <xdr:to>
      <xdr:col>21</xdr:col>
      <xdr:colOff>37351</xdr:colOff>
      <xdr:row>19</xdr:row>
      <xdr:rowOff>171824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A51E22A-BF59-D778-424E-F05EB3E369CB}"/>
            </a:ext>
          </a:extLst>
        </xdr:cNvPr>
        <xdr:cNvGrpSpPr/>
      </xdr:nvGrpSpPr>
      <xdr:grpSpPr>
        <a:xfrm>
          <a:off x="9628010" y="768286"/>
          <a:ext cx="7071383" cy="3499735"/>
          <a:chOff x="8038352" y="1092573"/>
          <a:chExt cx="6544234" cy="377078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51AB517-0A70-ABA9-18D6-5C1A0C586487}"/>
              </a:ext>
            </a:extLst>
          </xdr:cNvPr>
          <xdr:cNvSpPr/>
        </xdr:nvSpPr>
        <xdr:spPr>
          <a:xfrm>
            <a:off x="8038352" y="1092573"/>
            <a:ext cx="6544234" cy="377078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いったん導入しないもの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AZIK</a:t>
            </a:r>
            <a:r>
              <a:rPr kumimoji="1" lang="ja-JP" altLang="en-US" sz="1100"/>
              <a:t>の基礎を理解してから導入する↓</a:t>
            </a:r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9910BC8C-338A-FC14-D5B5-5DC142955C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389471" y="3107764"/>
            <a:ext cx="4609354" cy="1328498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17743</xdr:colOff>
      <xdr:row>34</xdr:row>
      <xdr:rowOff>213846</xdr:rowOff>
    </xdr:from>
    <xdr:to>
      <xdr:col>20</xdr:col>
      <xdr:colOff>92449</xdr:colOff>
      <xdr:row>39</xdr:row>
      <xdr:rowOff>58832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7068F64-2B6B-164B-B3E3-7233D6070E80}"/>
            </a:ext>
          </a:extLst>
        </xdr:cNvPr>
        <xdr:cNvSpPr/>
      </xdr:nvSpPr>
      <xdr:spPr>
        <a:xfrm>
          <a:off x="13320993" y="7770346"/>
          <a:ext cx="4075206" cy="9562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これはもう先に廃止してしまおう</a:t>
          </a:r>
        </a:p>
      </xdr:txBody>
    </xdr:sp>
    <xdr:clientData/>
  </xdr:twoCellAnchor>
  <xdr:twoCellAnchor>
    <xdr:from>
      <xdr:col>12</xdr:col>
      <xdr:colOff>209176</xdr:colOff>
      <xdr:row>40</xdr:row>
      <xdr:rowOff>210110</xdr:rowOff>
    </xdr:from>
    <xdr:to>
      <xdr:col>23</xdr:col>
      <xdr:colOff>258668</xdr:colOff>
      <xdr:row>57</xdr:row>
      <xdr:rowOff>43890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72AC28-600C-2EC4-076D-A86B7E231C53}"/>
            </a:ext>
          </a:extLst>
        </xdr:cNvPr>
        <xdr:cNvSpPr/>
      </xdr:nvSpPr>
      <xdr:spPr>
        <a:xfrm>
          <a:off x="12178926" y="9100110"/>
          <a:ext cx="7383742" cy="36120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いったん導入しないもの</a:t>
          </a:r>
          <a:endParaRPr kumimoji="1" lang="en-US" altLang="ja-JP" sz="1100"/>
        </a:p>
        <a:p>
          <a:pPr algn="l"/>
          <a:r>
            <a:rPr kumimoji="1" lang="en-US" altLang="ja-JP" sz="1100"/>
            <a:t>nga </a:t>
          </a:r>
          <a:r>
            <a:rPr kumimoji="1" lang="ja-JP" altLang="en-US" sz="1100"/>
            <a:t>は「んが」になってしまうので仕方ないので </a:t>
          </a:r>
          <a:r>
            <a:rPr kumimoji="1" lang="en-US" altLang="ja-JP" sz="1100"/>
            <a:t>nya </a:t>
          </a:r>
          <a:r>
            <a:rPr kumimoji="1" lang="ja-JP" altLang="en-US" sz="1100"/>
            <a:t>にする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AZIK</a:t>
          </a:r>
          <a:r>
            <a:rPr kumimoji="1" lang="ja-JP" altLang="en-US" sz="1100"/>
            <a:t>の基礎を理解してから導入する↓</a:t>
          </a:r>
        </a:p>
      </xdr:txBody>
    </xdr:sp>
    <xdr:clientData/>
  </xdr:twoCellAnchor>
  <xdr:twoCellAnchor>
    <xdr:from>
      <xdr:col>7</xdr:col>
      <xdr:colOff>403412</xdr:colOff>
      <xdr:row>2</xdr:row>
      <xdr:rowOff>134470</xdr:rowOff>
    </xdr:from>
    <xdr:to>
      <xdr:col>17</xdr:col>
      <xdr:colOff>343646</xdr:colOff>
      <xdr:row>5</xdr:row>
      <xdr:rowOff>44824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6DA34CB-EF09-415B-9703-BB07BF3A7CFC}"/>
            </a:ext>
          </a:extLst>
        </xdr:cNvPr>
        <xdr:cNvSpPr/>
      </xdr:nvSpPr>
      <xdr:spPr>
        <a:xfrm>
          <a:off x="8516471" y="552823"/>
          <a:ext cx="6663763" cy="537883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Google</a:t>
          </a:r>
          <a:r>
            <a:rPr kumimoji="1" lang="ja-JP" altLang="en-US" sz="1100"/>
            <a:t>日本語入力では </a:t>
          </a:r>
          <a:r>
            <a:rPr kumimoji="1" lang="en-US" altLang="ja-JP" sz="1100"/>
            <a:t>nga </a:t>
          </a:r>
          <a:r>
            <a:rPr kumimoji="1" lang="ja-JP" altLang="en-US" sz="1100"/>
            <a:t>で「んが」にならないので，こっちに寄せてみよう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193116</xdr:colOff>
      <xdr:row>49</xdr:row>
      <xdr:rowOff>146051</xdr:rowOff>
    </xdr:from>
    <xdr:to>
      <xdr:col>15</xdr:col>
      <xdr:colOff>8966</xdr:colOff>
      <xdr:row>56</xdr:row>
      <xdr:rowOff>69851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136DC-8377-C0E0-CF2B-865D52C0C290}"/>
            </a:ext>
          </a:extLst>
        </xdr:cNvPr>
        <xdr:cNvSpPr/>
      </xdr:nvSpPr>
      <xdr:spPr>
        <a:xfrm>
          <a:off x="8694645" y="11493875"/>
          <a:ext cx="3102909" cy="154491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同指打鍵互換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(f) </a:t>
          </a:r>
          <a:r>
            <a:rPr kumimoji="1" lang="ja-JP" altLang="en-US" sz="1100"/>
            <a:t>はあとまわし</a:t>
          </a:r>
        </a:p>
      </xdr:txBody>
    </xdr:sp>
    <xdr:clientData/>
  </xdr:twoCellAnchor>
  <xdr:twoCellAnchor>
    <xdr:from>
      <xdr:col>9</xdr:col>
      <xdr:colOff>482600</xdr:colOff>
      <xdr:row>19</xdr:row>
      <xdr:rowOff>139700</xdr:rowOff>
    </xdr:from>
    <xdr:to>
      <xdr:col>17</xdr:col>
      <xdr:colOff>361950</xdr:colOff>
      <xdr:row>37</xdr:row>
      <xdr:rowOff>177800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B1240A-8DBD-D3FA-A756-3A83410522CC}"/>
            </a:ext>
          </a:extLst>
        </xdr:cNvPr>
        <xdr:cNvSpPr/>
      </xdr:nvSpPr>
      <xdr:spPr>
        <a:xfrm>
          <a:off x="8350250" y="4483100"/>
          <a:ext cx="5162550" cy="415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yi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は使わないのでそもそも入れない（あったとしても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文字ずつ入れれば十分）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ye </a:t>
          </a:r>
          <a:r>
            <a:rPr kumimoji="1" lang="ja-JP" altLang="en-US" sz="1100" baseline="0"/>
            <a:t>は </a:t>
          </a:r>
          <a:r>
            <a:rPr kumimoji="1" lang="en-US" altLang="ja-JP" sz="1100" baseline="0"/>
            <a:t>tye (</a:t>
          </a:r>
          <a:r>
            <a:rPr kumimoji="1" lang="ja-JP" altLang="en-US" sz="1100" baseline="0"/>
            <a:t>ちぇ</a:t>
          </a:r>
          <a:r>
            <a:rPr kumimoji="1" lang="en-US" altLang="ja-JP" sz="1100" baseline="0"/>
            <a:t>) </a:t>
          </a:r>
          <a:r>
            <a:rPr kumimoji="1" lang="ja-JP" altLang="en-US" sz="1100" baseline="0"/>
            <a:t>や </a:t>
          </a:r>
          <a:r>
            <a:rPr kumimoji="1" lang="en-US" altLang="ja-JP" sz="1100" baseline="0"/>
            <a:t>sye (</a:t>
          </a:r>
          <a:r>
            <a:rPr kumimoji="1" lang="ja-JP" altLang="en-US" sz="1100" baseline="0"/>
            <a:t>しぇ</a:t>
          </a:r>
          <a:r>
            <a:rPr kumimoji="1" lang="en-US" altLang="ja-JP" sz="1100" baseline="0"/>
            <a:t>) </a:t>
          </a:r>
          <a:r>
            <a:rPr kumimoji="1" lang="ja-JP" altLang="en-US" sz="1100" baseline="0"/>
            <a:t>でしか使わないだろう．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これらはそれぞれ </a:t>
          </a:r>
          <a:r>
            <a:rPr kumimoji="1" lang="en-US" altLang="ja-JP" sz="1100" baseline="0"/>
            <a:t>ce, xe </a:t>
          </a:r>
          <a:r>
            <a:rPr kumimoji="1" lang="ja-JP" altLang="en-US" sz="1100" baseline="0"/>
            <a:t>で代替するのでいらない．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というわけで，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-yi, -ye</a:t>
          </a:r>
        </a:p>
        <a:p>
          <a:pPr algn="l"/>
          <a:r>
            <a:rPr kumimoji="1" lang="ja-JP" altLang="en-US" sz="1100" baseline="0"/>
            <a:t>は使わない．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これにより，以下もなくしてよいことになる：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yk (-i</a:t>
          </a:r>
          <a:r>
            <a:rPr kumimoji="1" lang="ja-JP" altLang="en-US" sz="1100" baseline="0"/>
            <a:t>ん</a:t>
          </a:r>
          <a:r>
            <a:rPr kumimoji="1" lang="en-US" altLang="ja-JP" sz="1100" baseline="0"/>
            <a:t>)</a:t>
          </a:r>
        </a:p>
        <a:p>
          <a:pPr algn="l"/>
          <a:r>
            <a:rPr kumimoji="1" lang="en-US" altLang="ja-JP" sz="1100" baseline="0"/>
            <a:t>yd (-e</a:t>
          </a:r>
          <a:r>
            <a:rPr kumimoji="1" lang="ja-JP" altLang="en-US" sz="1100" baseline="0"/>
            <a:t>ん</a:t>
          </a:r>
          <a:r>
            <a:rPr kumimoji="1" lang="en-US" altLang="ja-JP" sz="1100" baseline="0"/>
            <a:t>)</a:t>
          </a:r>
          <a:r>
            <a:rPr kumimoji="1" lang="ja-JP" altLang="en-US" sz="1100" baseline="0"/>
            <a:t>　しぇんは </a:t>
          </a:r>
          <a:r>
            <a:rPr kumimoji="1" lang="en-US" altLang="ja-JP" sz="1100" baseline="0"/>
            <a:t>xd </a:t>
          </a:r>
          <a:r>
            <a:rPr kumimoji="1" lang="ja-JP" altLang="en-US" sz="1100" baseline="0"/>
            <a:t>で，ちぇん は </a:t>
          </a:r>
          <a:r>
            <a:rPr kumimoji="1" lang="en-US" altLang="ja-JP" sz="1100" baseline="0"/>
            <a:t>cd </a:t>
          </a:r>
          <a:r>
            <a:rPr kumimoji="1" lang="ja-JP" altLang="en-US" sz="1100" baseline="0"/>
            <a:t>で代用可能なので考慮不要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yw (-</a:t>
          </a:r>
          <a:r>
            <a:rPr kumimoji="1" lang="ja-JP" altLang="en-US" sz="1100" baseline="0"/>
            <a:t>ぇい</a:t>
          </a:r>
          <a:r>
            <a:rPr kumimoji="1" lang="en-US" altLang="ja-JP" sz="1100" baseline="0"/>
            <a:t>)</a:t>
          </a:r>
          <a:r>
            <a:rPr kumimoji="1" lang="ja-JP" altLang="en-US" sz="1100" baseline="0"/>
            <a:t>　しぇいは </a:t>
          </a:r>
          <a:r>
            <a:rPr kumimoji="1" lang="en-US" altLang="ja-JP" sz="1100" baseline="0"/>
            <a:t>xw </a:t>
          </a:r>
          <a:r>
            <a:rPr kumimoji="1" lang="ja-JP" altLang="en-US" sz="1100" baseline="0"/>
            <a:t>で，ちぇいは</a:t>
          </a:r>
          <a:r>
            <a:rPr kumimoji="1" lang="en-US" altLang="ja-JP" sz="1100" baseline="0"/>
            <a:t>cw</a:t>
          </a:r>
          <a:r>
            <a:rPr kumimoji="1" lang="ja-JP" altLang="en-US" sz="1100" baseline="0"/>
            <a:t> で代用可能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※</a:t>
          </a:r>
          <a:r>
            <a:rPr kumimoji="1" lang="ja-JP" altLang="en-US" sz="1100" baseline="0"/>
            <a:t>あとになって必要になるようなら入れればよいが，今は登録マップ数を減らすことを優先する　</a:t>
          </a:r>
          <a:r>
            <a:rPr kumimoji="1" lang="en-US" altLang="ja-JP" sz="1100" baseline="0"/>
            <a:t>320</a:t>
          </a:r>
          <a:r>
            <a:rPr kumimoji="1" lang="ja-JP" altLang="en-US" sz="1100" baseline="0"/>
            <a:t>個制限がきついので</a:t>
          </a:r>
          <a:r>
            <a:rPr kumimoji="1" lang="en-US" altLang="ja-JP" sz="1100" baseline="0"/>
            <a:t>…</a:t>
          </a:r>
        </a:p>
      </xdr:txBody>
    </xdr:sp>
    <xdr:clientData/>
  </xdr:twoCellAnchor>
  <xdr:twoCellAnchor>
    <xdr:from>
      <xdr:col>10</xdr:col>
      <xdr:colOff>146424</xdr:colOff>
      <xdr:row>40</xdr:row>
      <xdr:rowOff>109817</xdr:rowOff>
    </xdr:from>
    <xdr:to>
      <xdr:col>18</xdr:col>
      <xdr:colOff>25773</xdr:colOff>
      <xdr:row>48</xdr:row>
      <xdr:rowOff>29882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342509-1A27-1580-CDF3-55C988F5E91B}"/>
            </a:ext>
          </a:extLst>
        </xdr:cNvPr>
        <xdr:cNvSpPr/>
      </xdr:nvSpPr>
      <xdr:spPr>
        <a:xfrm>
          <a:off x="8647953" y="9373346"/>
          <a:ext cx="5138644" cy="177277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そのほか外語系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うぉ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てぃ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でぃ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とぅ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どぅ</a:t>
          </a:r>
          <a:endParaRPr kumimoji="1" lang="en-US" altLang="ja-JP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133350</xdr:colOff>
      <xdr:row>2</xdr:row>
      <xdr:rowOff>165100</xdr:rowOff>
    </xdr:from>
    <xdr:ext cx="1044917" cy="652400"/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1989C3E-3287-F232-9772-0A769C26EBF4}"/>
            </a:ext>
          </a:extLst>
        </xdr:cNvPr>
        <xdr:cNvSpPr/>
      </xdr:nvSpPr>
      <xdr:spPr>
        <a:xfrm>
          <a:off x="673100" y="393700"/>
          <a:ext cx="1044917" cy="652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値貼り付け</a:t>
          </a:r>
        </a:p>
      </xdr:txBody>
    </xdr:sp>
    <xdr:clientData/>
  </xdr:oneCellAnchor>
  <xdr:oneCellAnchor>
    <xdr:from>
      <xdr:col>9</xdr:col>
      <xdr:colOff>304800</xdr:colOff>
      <xdr:row>2</xdr:row>
      <xdr:rowOff>196850</xdr:rowOff>
    </xdr:from>
    <xdr:ext cx="2167950" cy="1121384"/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AEF2D23-28BE-E653-92C5-AEC603535972}"/>
            </a:ext>
          </a:extLst>
        </xdr:cNvPr>
        <xdr:cNvSpPr/>
      </xdr:nvSpPr>
      <xdr:spPr>
        <a:xfrm>
          <a:off x="7346950" y="425450"/>
          <a:ext cx="2167950" cy="112138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使わなさそうなのを削って</a:t>
          </a:r>
          <a:endParaRPr kumimoji="1" lang="en-US" altLang="ja-JP" sz="1100"/>
        </a:p>
        <a:p>
          <a:pPr algn="l"/>
          <a:r>
            <a:rPr kumimoji="1" lang="en-US" altLang="ja-JP" sz="1100"/>
            <a:t>320</a:t>
          </a:r>
          <a:r>
            <a:rPr kumimoji="1" lang="ja-JP" altLang="en-US" sz="1100"/>
            <a:t>個に収める</a:t>
          </a:r>
        </a:p>
      </xdr:txBody>
    </xdr:sp>
    <xdr:clientData/>
  </xdr:oneCellAnchor>
  <xdr:twoCellAnchor>
    <xdr:from>
      <xdr:col>1</xdr:col>
      <xdr:colOff>469900</xdr:colOff>
      <xdr:row>324</xdr:row>
      <xdr:rowOff>6350</xdr:rowOff>
    </xdr:from>
    <xdr:to>
      <xdr:col>3</xdr:col>
      <xdr:colOff>990600</xdr:colOff>
      <xdr:row>329</xdr:row>
      <xdr:rowOff>82550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D982DAAF-5F89-60D9-245E-71D7DA75EF8C}"/>
            </a:ext>
          </a:extLst>
        </xdr:cNvPr>
        <xdr:cNvSpPr/>
      </xdr:nvSpPr>
      <xdr:spPr>
        <a:xfrm>
          <a:off x="1016000" y="74301350"/>
          <a:ext cx="1612900" cy="1219200"/>
        </a:xfrm>
        <a:prstGeom prst="wedgeRoundRectCallout">
          <a:avLst>
            <a:gd name="adj1" fmla="val 68537"/>
            <a:gd name="adj2" fmla="val -6458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ここまでは規則的な組合せ </a:t>
          </a:r>
          <a:r>
            <a:rPr kumimoji="1" lang="en-US" altLang="ja-JP" sz="1100"/>
            <a:t>(Power Query </a:t>
          </a:r>
          <a:r>
            <a:rPr kumimoji="1" lang="ja-JP" altLang="en-US" sz="1100"/>
            <a:t>で網羅した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590550</xdr:colOff>
      <xdr:row>0</xdr:row>
      <xdr:rowOff>209550</xdr:rowOff>
    </xdr:from>
    <xdr:to>
      <xdr:col>22</xdr:col>
      <xdr:colOff>552450</xdr:colOff>
      <xdr:row>10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A37C6B-ADB3-26D6-6AF7-A8367D587183}"/>
            </a:ext>
          </a:extLst>
        </xdr:cNvPr>
        <xdr:cNvSpPr/>
      </xdr:nvSpPr>
      <xdr:spPr>
        <a:xfrm>
          <a:off x="14382750" y="209550"/>
          <a:ext cx="4000500" cy="1981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指針</a:t>
          </a:r>
          <a:endParaRPr kumimoji="1" lang="en-US" altLang="ja-JP" sz="1100"/>
        </a:p>
        <a:p>
          <a:pPr algn="l"/>
          <a:r>
            <a:rPr kumimoji="1" lang="ja-JP" altLang="en-US" sz="1100"/>
            <a:t>同指打鍵互換は使わない　覚えるのがしんどいので</a:t>
          </a:r>
          <a:endParaRPr kumimoji="1" lang="en-US" altLang="ja-JP" sz="1100"/>
        </a:p>
        <a:p>
          <a:pPr algn="l"/>
          <a:r>
            <a:rPr kumimoji="1" lang="ja-JP" altLang="en-US" sz="1100"/>
            <a:t>頻度が低そうなのは除く</a:t>
          </a:r>
          <a:endParaRPr kumimoji="1" lang="en-US" altLang="ja-JP" sz="1100"/>
        </a:p>
        <a:p>
          <a:pPr algn="l"/>
          <a:r>
            <a:rPr kumimoji="1" lang="ja-JP" altLang="en-US" sz="1100"/>
            <a:t>ハイフンってないとだめか？</a:t>
          </a:r>
          <a:endParaRPr kumimoji="1" lang="en-US" altLang="ja-JP" sz="1100"/>
        </a:p>
        <a:p>
          <a:pPr algn="l"/>
          <a:r>
            <a:rPr kumimoji="1" lang="en-US" altLang="ja-JP" sz="1100"/>
            <a:t>ng* </a:t>
          </a:r>
          <a:r>
            <a:rPr kumimoji="1" lang="ja-JP" altLang="en-US" sz="1100"/>
            <a:t>は </a:t>
          </a:r>
          <a:r>
            <a:rPr kumimoji="1" lang="en-US" altLang="ja-JP" sz="1100"/>
            <a:t>ny* </a:t>
          </a:r>
          <a:r>
            <a:rPr kumimoji="1" lang="ja-JP" altLang="en-US" sz="1100"/>
            <a:t>に置換する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382</xdr:row>
      <xdr:rowOff>0</xdr:rowOff>
    </xdr:from>
    <xdr:to>
      <xdr:col>9</xdr:col>
      <xdr:colOff>3317875</xdr:colOff>
      <xdr:row>399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974B98C-9220-B04C-AFB9-7FDD0B4DEEC2}"/>
            </a:ext>
          </a:extLst>
        </xdr:cNvPr>
        <xdr:cNvSpPr/>
      </xdr:nvSpPr>
      <xdr:spPr>
        <a:xfrm>
          <a:off x="8824913" y="85505925"/>
          <a:ext cx="3317875" cy="38433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同指打鍵互換の方針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普通の母音</a:t>
          </a:r>
          <a:r>
            <a:rPr kumimoji="1" lang="en-US" altLang="ja-JP" sz="1100"/>
            <a:t> (aiueo) </a:t>
          </a:r>
          <a:r>
            <a:rPr kumimoji="1" lang="ja-JP" altLang="en-US" sz="1100"/>
            <a:t>か，</a:t>
          </a:r>
          <a:r>
            <a:rPr kumimoji="1" lang="en-US" altLang="ja-JP" sz="1100" baseline="0"/>
            <a:t> -z -k -j -d -l -q -h -w -p </a:t>
          </a:r>
          <a:r>
            <a:rPr kumimoji="1" lang="ja-JP" altLang="en-US" sz="1100" baseline="0"/>
            <a:t>などの発音拡張・二重母音拡張かで迷う場合は，後者に割り当てる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同じ列に複数の候補がある場合は遠い方に割り当てる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例：</a:t>
          </a:r>
          <a:r>
            <a:rPr kumimoji="1" lang="pl-PL" altLang="ja-JP" sz="1100" baseline="0"/>
            <a:t>cf 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 cd</a:t>
          </a:r>
          <a:r>
            <a:rPr kumimoji="1" lang="ja-JP" altLang="en-US" sz="1100" baseline="0"/>
            <a:t> か </a:t>
          </a:r>
          <a:r>
            <a:rPr kumimoji="1" lang="pl-PL" altLang="ja-JP" sz="1100" baseline="0"/>
            <a:t>ce</a:t>
          </a:r>
          <a:r>
            <a:rPr kumimoji="1" lang="ja-JP" altLang="en-US" sz="1100" baseline="0"/>
            <a:t> か</a:t>
          </a:r>
          <a:r>
            <a:rPr kumimoji="1" lang="pl-PL" altLang="ja-JP" sz="1100" baseline="0"/>
            <a:t>→c</a:t>
          </a:r>
          <a:r>
            <a:rPr kumimoji="1" lang="ja-JP" altLang="en-US" sz="1100" baseline="0"/>
            <a:t>からの距離が遠い</a:t>
          </a:r>
          <a:r>
            <a:rPr kumimoji="1" lang="pl-PL" altLang="ja-JP" sz="1100" baseline="0"/>
            <a:t>ce</a:t>
          </a:r>
          <a:r>
            <a:rPr kumimoji="1" lang="ja-JP" altLang="en-US" sz="1100" baseline="0"/>
            <a:t>にする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zf</a:t>
          </a:r>
          <a:r>
            <a:rPr kumimoji="1" lang="ja-JP" altLang="en-US" sz="1100" baseline="0"/>
            <a:t> は </a:t>
          </a:r>
          <a:r>
            <a:rPr kumimoji="1" lang="en-US" altLang="ja-JP" sz="1100" baseline="0"/>
            <a:t>AZIK</a:t>
          </a:r>
          <a:r>
            <a:rPr kumimoji="1" lang="ja-JP" altLang="en-US" sz="1100" baseline="0"/>
            <a:t>公式レファレンスに則り ぜ にする．</a:t>
          </a:r>
          <a:endParaRPr kumimoji="1" lang="pl-PL" altLang="ja-JP" sz="1100" baseline="0"/>
        </a:p>
      </xdr:txBody>
    </xdr:sp>
    <xdr:clientData/>
  </xdr:twoCellAnchor>
  <xdr:twoCellAnchor>
    <xdr:from>
      <xdr:col>16</xdr:col>
      <xdr:colOff>42863</xdr:colOff>
      <xdr:row>388</xdr:row>
      <xdr:rowOff>133349</xdr:rowOff>
    </xdr:from>
    <xdr:to>
      <xdr:col>21</xdr:col>
      <xdr:colOff>3176</xdr:colOff>
      <xdr:row>404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916563-94E8-D37A-0BCA-14D39FD7FB13}"/>
            </a:ext>
          </a:extLst>
        </xdr:cNvPr>
        <xdr:cNvSpPr/>
      </xdr:nvSpPr>
      <xdr:spPr>
        <a:xfrm>
          <a:off x="16640176" y="71089837"/>
          <a:ext cx="3317875" cy="33956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MS-IME</a:t>
          </a:r>
          <a:r>
            <a:rPr kumimoji="1" lang="ja-JP" altLang="en-US" sz="1100" baseline="0"/>
            <a:t>では「</a:t>
          </a:r>
          <a:r>
            <a:rPr kumimoji="1" lang="en-US" altLang="ja-JP" sz="1100" baseline="0"/>
            <a:t>z.</a:t>
          </a:r>
          <a:r>
            <a:rPr kumimoji="1" lang="ja-JP" altLang="en-US" sz="1100" baseline="0"/>
            <a:t>」のような記号を含む登録ができない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これを踏まえて登録のし直しをしたい</a:t>
          </a:r>
          <a:endParaRPr kumimoji="1" lang="pl-PL" altLang="ja-JP" sz="1100" baseline="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8ECBE1-3414-4336-A50B-EEE99399039A}" autoFormatId="20" applyNumberFormats="0" applyBorderFormats="0" applyFontFormats="0" applyPatternFormats="0" applyAlignmentFormats="0" applyWidthHeightFormats="0">
  <queryTableRefresh nextId="6">
    <queryTableFields count="3">
      <queryTableField id="2" name="子音" tableColumnId="2"/>
      <queryTableField id="3" name="接尾" tableColumnId="3"/>
      <queryTableField id="1" name="結合" tableColumnId="1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28CA0-886C-477C-B2D9-22962C58AB58}" name="テーブル1" displayName="テーブル1" ref="B1:E78" totalsRowShown="0">
  <autoFilter ref="B1:E78" xr:uid="{34A28CA0-886C-477C-B2D9-22962C58AB58}"/>
  <tableColumns count="4">
    <tableColumn id="1" xr3:uid="{018841FD-D5C3-4DE5-8B2A-7D20D4729B46}" name="input1"/>
    <tableColumn id="4" xr3:uid="{7F010432-C8D2-49F0-AC7E-AE6B66F0031A}" name="input2"/>
    <tableColumn id="2" xr3:uid="{714980C3-24F8-453B-82E6-5BF9F06FA2E7}" name="output"/>
    <tableColumn id="3" xr3:uid="{91679D8D-04CE-4A18-A570-D5F62ED4DF23}" name="formula" dataDxfId="13">
      <calculatedColumnFormula>_xlfn.CONCAT(テーブル1[[#This Row],[input1]],テーブル1[[#This Row],[input2]], "=", テーブル1[[#This Row],[output]])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9EBCD-9F75-49C5-AF9C-05CB785ED922}" name="テーブル2" displayName="テーブル2" ref="B2:C1065" totalsRowShown="0">
  <autoFilter ref="B2:C1065" xr:uid="{4B29EBCD-9F75-49C5-AF9C-05CB785ED922}">
    <filterColumn colId="0">
      <customFilters>
        <customFilter operator="notEqual" val=" "/>
      </customFilters>
    </filterColumn>
    <filterColumn colId="1">
      <customFilters>
        <customFilter operator="notEqual" val="*="/>
      </customFilters>
    </filterColumn>
  </autoFilter>
  <sortState xmlns:xlrd2="http://schemas.microsoft.com/office/spreadsheetml/2017/richdata2" ref="B3:B1063">
    <sortCondition ref="B2:B1065"/>
  </sortState>
  <tableColumns count="2">
    <tableColumn id="1" xr3:uid="{0F44498E-8F23-4985-81CC-E06E933DCFC5}" name="列1"/>
    <tableColumn id="2" xr3:uid="{D97494ED-D9C6-4CCB-8CB3-3016F6C53C5A}" name="列2" dataDxfId="12">
      <calculatedColumnFormula>LOWER(テーブル2[[#This Row],[列1]])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AF039-7657-4BE6-817C-720BE2FFBE51}" name="テーブル3" displayName="テーブル3" ref="A1:A543" totalsRowShown="0">
  <autoFilter ref="A1:A543" xr:uid="{196AF039-7657-4BE6-817C-720BE2FFBE51}"/>
  <sortState xmlns:xlrd2="http://schemas.microsoft.com/office/spreadsheetml/2017/richdata2" ref="A2:A542">
    <sortCondition ref="A1:A733"/>
  </sortState>
  <tableColumns count="1">
    <tableColumn id="1" xr3:uid="{A300CE8A-0546-4CF0-8C95-AFC70F9A2F8A}" name="列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C8187D-9A07-46A5-9839-B09CDE9EF240}" name="テーブル4" displayName="テーブル4" ref="A1:E311" totalsRowShown="0">
  <autoFilter ref="A1:E311" xr:uid="{2FC8187D-9A07-46A5-9839-B09CDE9EF240}"/>
  <sortState xmlns:xlrd2="http://schemas.microsoft.com/office/spreadsheetml/2017/richdata2" ref="A2:E311">
    <sortCondition ref="A1:A311"/>
  </sortState>
  <tableColumns count="5">
    <tableColumn id="1" xr3:uid="{F458C5AF-DB02-4C02-8904-D0FFBC9E412C}" name="整備"/>
    <tableColumn id="3" xr3:uid="{5E9AA61A-3184-4775-A1E9-42DA7C8169DA}" name="input" dataDxfId="11">
      <calculatedColumnFormula>LEFT(テーブル4[[#This Row],[整備]], LEN(テーブル4[[#This Row],[整備]]) - FIND("=", テーブル4[[#This Row],[整備]]))</calculatedColumnFormula>
    </tableColumn>
    <tableColumn id="2" xr3:uid="{B33B7C93-6C41-4492-BF29-FF5A2F3D7422}" name="output" dataDxfId="10">
      <calculatedColumnFormula>RIGHT(テーブル4[[#This Row],[整備]], LEN(テーブル4[[#This Row],[整備]]) - FIND("=", テーブル4[[#This Row],[整備]]))</calculatedColumnFormula>
    </tableColumn>
    <tableColumn id="4" xr3:uid="{BCB79F69-903E-9449-8F28-0BCDFDAE7217}" name="Google日本語入力 Windows" dataDxfId="9">
      <calculatedColumnFormula>SUBSTITUTE(テーブル4[[#This Row],[整備]], "=", CHAR(9))</calculatedColumnFormula>
    </tableColumn>
    <tableColumn id="5" xr3:uid="{EFCF82D9-FB3C-A945-8E77-4C6B8CDBC418}" name="Google日本語入力 WinMac共用" dataDxfId="8">
      <calculatedColumnFormula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37D16-7B29-4220-90B2-A4FF8D1302B9}" name="Tbl_子音" displayName="Tbl_子音" ref="E2:E21" totalsRowShown="0">
  <autoFilter ref="E2:E21" xr:uid="{F9837D16-7B29-4220-90B2-A4FF8D1302B9}"/>
  <tableColumns count="1">
    <tableColumn id="1" xr3:uid="{D15D3145-24B3-4E99-B3B1-EC95E769798F}" name="子音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2B240B-8CCF-4357-8E84-8CDB5809BA46}" name="Tbl_接尾" displayName="Tbl_接尾" ref="G2:I25" totalsRowShown="0">
  <autoFilter ref="G2:I25" xr:uid="{A72B240B-8CCF-4357-8E84-8CDB5809BA46}"/>
  <tableColumns count="3">
    <tableColumn id="1" xr3:uid="{01C51C08-56B9-4E2F-BDD1-236CCC283FF0}" name="接尾"/>
    <tableColumn id="2" xr3:uid="{5213272E-3F6E-45FB-B288-B47CBDFF7098}" name="母音"/>
    <tableColumn id="3" xr3:uid="{B7A9120C-30CD-46B1-B205-406BB1D5AA0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953D12-312C-4BDE-B633-BDCBE07F2F2C}" name="Crossed" displayName="Crossed" ref="A2:C323" tableType="queryTable" totalsRowShown="0">
  <autoFilter ref="A2:C323" xr:uid="{C5953D12-312C-4BDE-B633-BDCBE07F2F2C}"/>
  <tableColumns count="3">
    <tableColumn id="2" xr3:uid="{E698DEB9-0B90-43F2-908A-7B8D6CAE2AD1}" uniqueName="2" name="子音" queryTableFieldId="2" dataDxfId="7"/>
    <tableColumn id="3" xr3:uid="{3ED1074A-B08A-4938-BD3E-9D6E4A4EBB33}" uniqueName="3" name="接尾" queryTableFieldId="3" dataDxfId="6"/>
    <tableColumn id="1" xr3:uid="{1BE2C8B2-C4EE-4A31-91E0-AE6308CA41EF}" uniqueName="1" name="結合" queryTableFieldId="1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A441DC-3FA2-49BC-95EF-9282B714C488}" name="Tbl_Main" displayName="Tbl_Main" ref="E2:I406" totalsRowShown="0">
  <autoFilter ref="E2:I406" xr:uid="{B2A441DC-3FA2-49BC-95EF-9282B714C488}"/>
  <tableColumns count="5">
    <tableColumn id="1" xr3:uid="{5A622E1B-71D2-44B9-8BCF-C3BDDC672287}" name="入力"/>
    <tableColumn id="2" xr3:uid="{8371D8B9-CCBF-42C6-A01D-E8999E175538}" name="出力"/>
    <tableColumn id="3" xr3:uid="{3420032D-9914-4628-89F6-4BA2477FDDEF}" name="備考"/>
    <tableColumn id="4" xr3:uid="{B7ADDB26-9D62-4D2F-838E-C0E4EB02CD25}" name="出力の重複数" dataDxfId="4">
      <calculatedColumnFormula array="1">SUMPRODUCT( EXACT( Tbl_Main[出力], Tbl_Main[[#This Row],[出力]]) * 1 )</calculatedColumnFormula>
    </tableColumn>
    <tableColumn id="5" xr3:uid="{51CC356E-AA74-41A0-92FA-E797B9F1B190}" name="入力の衝突" dataDxfId="3">
      <calculatedColumnFormula>IF( COUNTIF(Tbl_Main[入力], Tbl_Main[[#This Row],[入力]]) &gt; 1, "ERROR!", "OK")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7FFE32-6CA1-497E-A6FC-77853FD7F3C6}" name="テーブル10" displayName="テーブル10" ref="K2:O429" totalsRowShown="0">
  <autoFilter ref="K2:O429" xr:uid="{F47FFE32-6CA1-497E-A6FC-77853FD7F3C6}"/>
  <tableColumns count="5">
    <tableColumn id="1" xr3:uid="{D198416D-D0C1-418C-85E6-A07E871C8CBF}" name="入力"/>
    <tableColumn id="2" xr3:uid="{9EFD26E3-04F3-4034-9290-A7E89F07CC16}" name="出力"/>
    <tableColumn id="4" xr3:uid="{22A02B1E-5510-4DF4-AC20-4710665B46FF}" name="消すフラグ" dataDxfId="2"/>
    <tableColumn id="3" xr3:uid="{69EBB166-9FEE-4070-AC8B-313DBCC68504}" name="入力重複" dataDxfId="1">
      <calculatedColumnFormula>IF( COUNTIF(テーブル10[入力], テーブル10[[#This Row],[入力]]) &gt; 1, "ERROR!", "OK")</calculatedColumnFormula>
    </tableColumn>
    <tableColumn id="5" xr3:uid="{246CBE63-10B7-435C-A126-3CA3D046EEC2}" name="定義式" dataDxfId="0">
      <calculatedColumnFormula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omments" Target="../comments1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3"/>
  <sheetViews>
    <sheetView topLeftCell="A4" workbookViewId="0">
      <selection activeCell="E10" sqref="E10:E13"/>
    </sheetView>
  </sheetViews>
  <sheetFormatPr baseColWidth="10" defaultColWidth="8.83203125" defaultRowHeight="17"/>
  <cols>
    <col min="2" max="2" width="8" bestFit="1" customWidth="1"/>
    <col min="3" max="3" width="8" customWidth="1"/>
    <col min="4" max="4" width="9.1640625" bestFit="1" customWidth="1"/>
    <col min="5" max="5" width="10.33203125" bestFit="1" customWidth="1"/>
    <col min="13" max="14" width="12.5" bestFit="1" customWidth="1"/>
    <col min="15" max="15" width="12.83203125" bestFit="1" customWidth="1"/>
    <col min="16" max="16" width="12.33203125" bestFit="1" customWidth="1"/>
  </cols>
  <sheetData>
    <row r="1" spans="2:5">
      <c r="B1" t="s">
        <v>25</v>
      </c>
      <c r="C1" t="s">
        <v>26</v>
      </c>
      <c r="D1" t="s">
        <v>2</v>
      </c>
      <c r="E1" t="s">
        <v>3</v>
      </c>
    </row>
    <row r="2" spans="2:5">
      <c r="B2" t="s">
        <v>29</v>
      </c>
      <c r="C2" t="s">
        <v>27</v>
      </c>
      <c r="D2" t="s">
        <v>1</v>
      </c>
      <c r="E2" t="str">
        <f>_xlfn.CONCAT(テーブル1[[#This Row],[input1]],テーブル1[[#This Row],[input2]], "=", テーブル1[[#This Row],[output]])</f>
        <v>kn=かん</v>
      </c>
    </row>
    <row r="3" spans="2:5">
      <c r="B3" t="s">
        <v>28</v>
      </c>
      <c r="C3" t="s">
        <v>27</v>
      </c>
      <c r="D3" t="s">
        <v>5</v>
      </c>
      <c r="E3" t="str">
        <f>_xlfn.CONCAT(テーブル1[[#This Row],[input1]],テーブル1[[#This Row],[input2]], "=", テーブル1[[#This Row],[output]])</f>
        <v>sn=さん</v>
      </c>
    </row>
    <row r="4" spans="2:5">
      <c r="B4" t="s">
        <v>30</v>
      </c>
      <c r="C4" t="s">
        <v>27</v>
      </c>
      <c r="D4" t="s">
        <v>7</v>
      </c>
      <c r="E4" t="str">
        <f>_xlfn.CONCAT(テーブル1[[#This Row],[input1]],テーブル1[[#This Row],[input2]], "=", テーブル1[[#This Row],[output]])</f>
        <v>tn=たん</v>
      </c>
    </row>
    <row r="5" spans="2:5">
      <c r="B5" t="s">
        <v>31</v>
      </c>
      <c r="C5" t="s">
        <v>27</v>
      </c>
      <c r="D5" t="s">
        <v>10</v>
      </c>
      <c r="E5" t="str">
        <f>_xlfn.CONCAT(テーブル1[[#This Row],[input1]],テーブル1[[#This Row],[input2]], "=", テーブル1[[#This Row],[output]])</f>
        <v>hn=はん</v>
      </c>
    </row>
    <row r="6" spans="2:5">
      <c r="B6" t="s">
        <v>32</v>
      </c>
      <c r="C6" t="s">
        <v>27</v>
      </c>
      <c r="D6" t="s">
        <v>11</v>
      </c>
      <c r="E6" t="str">
        <f>_xlfn.CONCAT(テーブル1[[#This Row],[input1]],テーブル1[[#This Row],[input2]], "=", テーブル1[[#This Row],[output]])</f>
        <v>fn=ふぁん</v>
      </c>
    </row>
    <row r="7" spans="2:5">
      <c r="B7" t="s">
        <v>33</v>
      </c>
      <c r="C7" t="s">
        <v>27</v>
      </c>
      <c r="D7" t="s">
        <v>13</v>
      </c>
      <c r="E7" t="str">
        <f>_xlfn.CONCAT(テーブル1[[#This Row],[input1]],テーブル1[[#This Row],[input2]], "=", テーブル1[[#This Row],[output]])</f>
        <v>yn=やん</v>
      </c>
    </row>
    <row r="8" spans="2:5">
      <c r="B8" t="s">
        <v>34</v>
      </c>
      <c r="C8" t="s">
        <v>27</v>
      </c>
      <c r="D8" t="s">
        <v>15</v>
      </c>
      <c r="E8" t="str">
        <f>_xlfn.CONCAT(テーブル1[[#This Row],[input1]],テーブル1[[#This Row],[input2]], "=", テーブル1[[#This Row],[output]])</f>
        <v>rn=らん</v>
      </c>
    </row>
    <row r="9" spans="2:5">
      <c r="B9" t="s">
        <v>35</v>
      </c>
      <c r="C9" t="s">
        <v>27</v>
      </c>
      <c r="D9" t="s">
        <v>17</v>
      </c>
      <c r="E9" t="str">
        <f>_xlfn.CONCAT(テーブル1[[#This Row],[input1]],テーブル1[[#This Row],[input2]], "=", テーブル1[[#This Row],[output]])</f>
        <v>wn=わん</v>
      </c>
    </row>
    <row r="10" spans="2:5">
      <c r="B10" t="s">
        <v>36</v>
      </c>
      <c r="C10" t="s">
        <v>37</v>
      </c>
      <c r="D10" t="s">
        <v>18</v>
      </c>
      <c r="E10" t="str">
        <f>_xlfn.CONCAT(テーブル1[[#This Row],[input1]],テーブル1[[#This Row],[input2]], "=", テーブル1[[#This Row],[output]])</f>
        <v>zc=ざ</v>
      </c>
    </row>
    <row r="11" spans="2:5">
      <c r="B11" t="s">
        <v>36</v>
      </c>
      <c r="C11" t="s">
        <v>38</v>
      </c>
      <c r="D11" t="s">
        <v>20</v>
      </c>
      <c r="E11" t="str">
        <f>_xlfn.CONCAT(テーブル1[[#This Row],[input1]],テーブル1[[#This Row],[input2]], "=", テーブル1[[#This Row],[output]])</f>
        <v>zv=ざい</v>
      </c>
    </row>
    <row r="12" spans="2:5">
      <c r="B12" t="s">
        <v>36</v>
      </c>
      <c r="C12" t="s">
        <v>32</v>
      </c>
      <c r="D12" t="s">
        <v>21</v>
      </c>
      <c r="E12" t="str">
        <f>_xlfn.CONCAT(テーブル1[[#This Row],[input1]],テーブル1[[#This Row],[input2]], "=", テーブル1[[#This Row],[output]])</f>
        <v>zf=ぜ</v>
      </c>
    </row>
    <row r="13" spans="2:5">
      <c r="B13" t="s">
        <v>36</v>
      </c>
      <c r="C13" t="s">
        <v>39</v>
      </c>
      <c r="D13" t="s">
        <v>23</v>
      </c>
      <c r="E13" t="str">
        <f>_xlfn.CONCAT(テーブル1[[#This Row],[input1]],テーブル1[[#This Row],[input2]], "=", テーブル1[[#This Row],[output]])</f>
        <v>zx=ぜい</v>
      </c>
    </row>
    <row r="14" spans="2:5">
      <c r="B14" t="s">
        <v>40</v>
      </c>
      <c r="C14" t="s">
        <v>51</v>
      </c>
      <c r="D14" t="s">
        <v>24</v>
      </c>
      <c r="E14" t="str">
        <f>_xlfn.CONCAT(テーブル1[[#This Row],[input1]],テーブル1[[#This Row],[input2]], "=", テーブル1[[#This Row],[output]])</f>
        <v>kye=きぇ</v>
      </c>
    </row>
    <row r="15" spans="2:5">
      <c r="B15" t="s">
        <v>41</v>
      </c>
      <c r="C15" t="s">
        <v>51</v>
      </c>
      <c r="D15" t="s">
        <v>24</v>
      </c>
      <c r="E15" t="str">
        <f>_xlfn.CONCAT(テーブル1[[#This Row],[input1]],テーブル1[[#This Row],[input2]], "=", テーブル1[[#This Row],[output]])</f>
        <v>kge=きぇ</v>
      </c>
    </row>
    <row r="16" spans="2:5">
      <c r="B16" t="s">
        <v>42</v>
      </c>
      <c r="C16" t="s">
        <v>51</v>
      </c>
      <c r="D16" t="s">
        <v>52</v>
      </c>
      <c r="E16" t="str">
        <f>_xlfn.CONCAT(テーブル1[[#This Row],[input1]],テーブル1[[#This Row],[input2]], "=", テーブル1[[#This Row],[output]])</f>
        <v>sye=しぇ</v>
      </c>
    </row>
    <row r="17" spans="2:5">
      <c r="B17" t="s">
        <v>39</v>
      </c>
      <c r="C17" t="s">
        <v>51</v>
      </c>
      <c r="D17" t="s">
        <v>52</v>
      </c>
      <c r="E17" t="str">
        <f>_xlfn.CONCAT(テーブル1[[#This Row],[input1]],テーブル1[[#This Row],[input2]], "=", テーブル1[[#This Row],[output]])</f>
        <v>xe=しぇ</v>
      </c>
    </row>
    <row r="18" spans="2:5">
      <c r="B18" t="s">
        <v>43</v>
      </c>
      <c r="C18" t="s">
        <v>51</v>
      </c>
      <c r="D18" t="s">
        <v>53</v>
      </c>
      <c r="E18" t="str">
        <f>_xlfn.CONCAT(テーブル1[[#This Row],[input1]],テーブル1[[#This Row],[input2]], "=", テーブル1[[#This Row],[output]])</f>
        <v>tye=ちぇ</v>
      </c>
    </row>
    <row r="19" spans="2:5">
      <c r="B19" t="s">
        <v>37</v>
      </c>
      <c r="C19" t="s">
        <v>51</v>
      </c>
      <c r="D19" t="s">
        <v>53</v>
      </c>
      <c r="E19" t="str">
        <f>_xlfn.CONCAT(テーブル1[[#This Row],[input1]],テーブル1[[#This Row],[input2]], "=", テーブル1[[#This Row],[output]])</f>
        <v>ce=ちぇ</v>
      </c>
    </row>
    <row r="20" spans="2:5">
      <c r="B20" t="s">
        <v>44</v>
      </c>
      <c r="C20" t="s">
        <v>51</v>
      </c>
      <c r="D20" t="s">
        <v>54</v>
      </c>
      <c r="E20" t="str">
        <f>_xlfn.CONCAT(テーブル1[[#This Row],[input1]],テーブル1[[#This Row],[input2]], "=", テーブル1[[#This Row],[output]])</f>
        <v>nye=にぇ</v>
      </c>
    </row>
    <row r="21" spans="2:5">
      <c r="B21" t="s">
        <v>45</v>
      </c>
      <c r="C21" t="s">
        <v>51</v>
      </c>
      <c r="D21" t="s">
        <v>54</v>
      </c>
      <c r="E21" t="str">
        <f>_xlfn.CONCAT(テーブル1[[#This Row],[input1]],テーブル1[[#This Row],[input2]], "=", テーブル1[[#This Row],[output]])</f>
        <v>nge=にぇ</v>
      </c>
    </row>
    <row r="22" spans="2:5">
      <c r="B22" t="s">
        <v>46</v>
      </c>
      <c r="C22" t="s">
        <v>51</v>
      </c>
      <c r="D22" t="s">
        <v>55</v>
      </c>
      <c r="E22" t="str">
        <f>_xlfn.CONCAT(テーブル1[[#This Row],[input1]],テーブル1[[#This Row],[input2]], "=", テーブル1[[#This Row],[output]])</f>
        <v>hye=ひぇ</v>
      </c>
    </row>
    <row r="23" spans="2:5">
      <c r="B23" t="s">
        <v>47</v>
      </c>
      <c r="C23" t="s">
        <v>51</v>
      </c>
      <c r="D23" t="s">
        <v>55</v>
      </c>
      <c r="E23" t="str">
        <f>_xlfn.CONCAT(テーブル1[[#This Row],[input1]],テーブル1[[#This Row],[input2]], "=", テーブル1[[#This Row],[output]])</f>
        <v>hge=ひぇ</v>
      </c>
    </row>
    <row r="24" spans="2:5">
      <c r="B24" t="s">
        <v>48</v>
      </c>
      <c r="C24" t="s">
        <v>51</v>
      </c>
      <c r="D24" t="s">
        <v>56</v>
      </c>
      <c r="E24" t="str">
        <f>_xlfn.CONCAT(テーブル1[[#This Row],[input1]],テーブル1[[#This Row],[input2]], "=", テーブル1[[#This Row],[output]])</f>
        <v>mye=みぇ</v>
      </c>
    </row>
    <row r="25" spans="2:5">
      <c r="B25" t="s">
        <v>49</v>
      </c>
      <c r="C25" t="s">
        <v>51</v>
      </c>
      <c r="D25" t="s">
        <v>56</v>
      </c>
      <c r="E25" t="str">
        <f>_xlfn.CONCAT(テーブル1[[#This Row],[input1]],テーブル1[[#This Row],[input2]], "=", テーブル1[[#This Row],[output]])</f>
        <v>mge=みぇ</v>
      </c>
    </row>
    <row r="26" spans="2:5">
      <c r="B26" t="s">
        <v>50</v>
      </c>
      <c r="C26" t="s">
        <v>51</v>
      </c>
      <c r="D26" t="s">
        <v>57</v>
      </c>
      <c r="E26" t="str">
        <f>_xlfn.CONCAT(テーブル1[[#This Row],[input1]],テーブル1[[#This Row],[input2]], "=", テーブル1[[#This Row],[output]])</f>
        <v>rye=りぇ</v>
      </c>
    </row>
    <row r="27" spans="2:5">
      <c r="B27" t="s">
        <v>40</v>
      </c>
      <c r="C27" t="s">
        <v>36</v>
      </c>
      <c r="D27" t="s">
        <v>59</v>
      </c>
      <c r="E27" t="str">
        <f>_xlfn.CONCAT(テーブル1[[#This Row],[input1]],テーブル1[[#This Row],[input2]], "=", テーブル1[[#This Row],[output]])</f>
        <v>kyz=きゃん</v>
      </c>
    </row>
    <row r="28" spans="2:5">
      <c r="B28" t="s">
        <v>41</v>
      </c>
      <c r="C28" t="s">
        <v>36</v>
      </c>
      <c r="D28" t="s">
        <v>59</v>
      </c>
      <c r="E28" t="str">
        <f>_xlfn.CONCAT(テーブル1[[#This Row],[input1]],テーブル1[[#This Row],[input2]], "=", テーブル1[[#This Row],[output]])</f>
        <v>kgz=きゃん</v>
      </c>
    </row>
    <row r="29" spans="2:5">
      <c r="B29" t="s">
        <v>42</v>
      </c>
      <c r="C29" t="s">
        <v>36</v>
      </c>
      <c r="D29" t="s">
        <v>61</v>
      </c>
      <c r="E29" t="str">
        <f>_xlfn.CONCAT(テーブル1[[#This Row],[input1]],テーブル1[[#This Row],[input2]], "=", テーブル1[[#This Row],[output]])</f>
        <v>syz=しゃん</v>
      </c>
    </row>
    <row r="30" spans="2:5">
      <c r="B30" t="s">
        <v>39</v>
      </c>
      <c r="C30" t="s">
        <v>36</v>
      </c>
      <c r="D30" t="s">
        <v>61</v>
      </c>
      <c r="E30" t="str">
        <f>_xlfn.CONCAT(テーブル1[[#This Row],[input1]],テーブル1[[#This Row],[input2]], "=", テーブル1[[#This Row],[output]])</f>
        <v>xz=しゃん</v>
      </c>
    </row>
    <row r="31" spans="2:5">
      <c r="B31" t="s">
        <v>43</v>
      </c>
      <c r="C31" t="s">
        <v>36</v>
      </c>
      <c r="D31" t="s">
        <v>63</v>
      </c>
      <c r="E31" t="str">
        <f>_xlfn.CONCAT(テーブル1[[#This Row],[input1]],テーブル1[[#This Row],[input2]], "=", テーブル1[[#This Row],[output]])</f>
        <v>tyz=ちゃん</v>
      </c>
    </row>
    <row r="32" spans="2:5">
      <c r="B32" t="s">
        <v>37</v>
      </c>
      <c r="C32" t="s">
        <v>36</v>
      </c>
      <c r="D32" t="s">
        <v>63</v>
      </c>
      <c r="E32" t="str">
        <f>_xlfn.CONCAT(テーブル1[[#This Row],[input1]],テーブル1[[#This Row],[input2]], "=", テーブル1[[#This Row],[output]])</f>
        <v>cz=ちゃん</v>
      </c>
    </row>
    <row r="33" spans="2:5">
      <c r="B33" t="s">
        <v>44</v>
      </c>
      <c r="C33" t="s">
        <v>36</v>
      </c>
      <c r="D33" t="s">
        <v>65</v>
      </c>
      <c r="E33" t="str">
        <f>_xlfn.CONCAT(テーブル1[[#This Row],[input1]],テーブル1[[#This Row],[input2]], "=", テーブル1[[#This Row],[output]])</f>
        <v>nyz=にゃん</v>
      </c>
    </row>
    <row r="34" spans="2:5">
      <c r="B34" t="s">
        <v>45</v>
      </c>
      <c r="C34" t="s">
        <v>36</v>
      </c>
      <c r="D34" t="s">
        <v>65</v>
      </c>
      <c r="E34" t="str">
        <f>_xlfn.CONCAT(テーブル1[[#This Row],[input1]],テーブル1[[#This Row],[input2]], "=", テーブル1[[#This Row],[output]])</f>
        <v>ngz=にゃん</v>
      </c>
    </row>
    <row r="35" spans="2:5">
      <c r="B35" t="s">
        <v>46</v>
      </c>
      <c r="C35" t="s">
        <v>36</v>
      </c>
      <c r="D35" t="s">
        <v>67</v>
      </c>
      <c r="E35" t="str">
        <f>_xlfn.CONCAT(テーブル1[[#This Row],[input1]],テーブル1[[#This Row],[input2]], "=", テーブル1[[#This Row],[output]])</f>
        <v>hyz=ひゃん</v>
      </c>
    </row>
    <row r="36" spans="2:5">
      <c r="B36" t="s">
        <v>47</v>
      </c>
      <c r="C36" t="s">
        <v>36</v>
      </c>
      <c r="D36" t="s">
        <v>67</v>
      </c>
      <c r="E36" t="str">
        <f>_xlfn.CONCAT(テーブル1[[#This Row],[input1]],テーブル1[[#This Row],[input2]], "=", テーブル1[[#This Row],[output]])</f>
        <v>hgz=ひゃん</v>
      </c>
    </row>
    <row r="37" spans="2:5">
      <c r="B37" t="s">
        <v>48</v>
      </c>
      <c r="C37" t="s">
        <v>36</v>
      </c>
      <c r="D37" t="s">
        <v>69</v>
      </c>
      <c r="E37" t="str">
        <f>_xlfn.CONCAT(テーブル1[[#This Row],[input1]],テーブル1[[#This Row],[input2]], "=", テーブル1[[#This Row],[output]])</f>
        <v>myz=みゃん</v>
      </c>
    </row>
    <row r="38" spans="2:5">
      <c r="B38" t="s">
        <v>49</v>
      </c>
      <c r="C38" t="s">
        <v>36</v>
      </c>
      <c r="D38" t="s">
        <v>69</v>
      </c>
      <c r="E38" t="str">
        <f>_xlfn.CONCAT(テーブル1[[#This Row],[input1]],テーブル1[[#This Row],[input2]], "=", テーブル1[[#This Row],[output]])</f>
        <v>mgz=みゃん</v>
      </c>
    </row>
    <row r="39" spans="2:5">
      <c r="B39" t="s">
        <v>50</v>
      </c>
      <c r="C39" t="s">
        <v>36</v>
      </c>
      <c r="D39" t="s">
        <v>71</v>
      </c>
      <c r="E39" t="str">
        <f>_xlfn.CONCAT(テーブル1[[#This Row],[input1]],テーブル1[[#This Row],[input2]], "=", テーブル1[[#This Row],[output]])</f>
        <v>ryz=りゃん</v>
      </c>
    </row>
    <row r="40" spans="2:5">
      <c r="B40" t="s">
        <v>40</v>
      </c>
      <c r="C40" t="s">
        <v>27</v>
      </c>
      <c r="D40" t="s">
        <v>59</v>
      </c>
      <c r="E40" t="str">
        <f>_xlfn.CONCAT(テーブル1[[#This Row],[input1]],テーブル1[[#This Row],[input2]], "=", テーブル1[[#This Row],[output]])</f>
        <v>kyn=きゃん</v>
      </c>
    </row>
    <row r="41" spans="2:5">
      <c r="B41" t="s">
        <v>41</v>
      </c>
      <c r="C41" t="s">
        <v>27</v>
      </c>
      <c r="D41" t="s">
        <v>59</v>
      </c>
      <c r="E41" t="str">
        <f>_xlfn.CONCAT(テーブル1[[#This Row],[input1]],テーブル1[[#This Row],[input2]], "=", テーブル1[[#This Row],[output]])</f>
        <v>kgn=きゃん</v>
      </c>
    </row>
    <row r="42" spans="2:5">
      <c r="B42" t="s">
        <v>42</v>
      </c>
      <c r="C42" t="s">
        <v>27</v>
      </c>
      <c r="D42" t="s">
        <v>61</v>
      </c>
      <c r="E42" t="str">
        <f>_xlfn.CONCAT(テーブル1[[#This Row],[input1]],テーブル1[[#This Row],[input2]], "=", テーブル1[[#This Row],[output]])</f>
        <v>syn=しゃん</v>
      </c>
    </row>
    <row r="43" spans="2:5">
      <c r="B43" t="s">
        <v>39</v>
      </c>
      <c r="C43" t="s">
        <v>27</v>
      </c>
      <c r="D43" t="s">
        <v>61</v>
      </c>
      <c r="E43" t="str">
        <f>_xlfn.CONCAT(テーブル1[[#This Row],[input1]],テーブル1[[#This Row],[input2]], "=", テーブル1[[#This Row],[output]])</f>
        <v>xn=しゃん</v>
      </c>
    </row>
    <row r="44" spans="2:5">
      <c r="B44" t="s">
        <v>43</v>
      </c>
      <c r="C44" t="s">
        <v>27</v>
      </c>
      <c r="D44" t="s">
        <v>63</v>
      </c>
      <c r="E44" t="str">
        <f>_xlfn.CONCAT(テーブル1[[#This Row],[input1]],テーブル1[[#This Row],[input2]], "=", テーブル1[[#This Row],[output]])</f>
        <v>tyn=ちゃん</v>
      </c>
    </row>
    <row r="45" spans="2:5">
      <c r="B45" t="s">
        <v>37</v>
      </c>
      <c r="C45" t="s">
        <v>27</v>
      </c>
      <c r="D45" t="s">
        <v>63</v>
      </c>
      <c r="E45" t="str">
        <f>_xlfn.CONCAT(テーブル1[[#This Row],[input1]],テーブル1[[#This Row],[input2]], "=", テーブル1[[#This Row],[output]])</f>
        <v>cn=ちゃん</v>
      </c>
    </row>
    <row r="46" spans="2:5">
      <c r="B46" t="s">
        <v>44</v>
      </c>
      <c r="C46" t="s">
        <v>27</v>
      </c>
      <c r="D46" t="s">
        <v>65</v>
      </c>
      <c r="E46" t="str">
        <f>_xlfn.CONCAT(テーブル1[[#This Row],[input1]],テーブル1[[#This Row],[input2]], "=", テーブル1[[#This Row],[output]])</f>
        <v>nyn=にゃん</v>
      </c>
    </row>
    <row r="47" spans="2:5">
      <c r="B47" t="s">
        <v>45</v>
      </c>
      <c r="C47" t="s">
        <v>27</v>
      </c>
      <c r="D47" t="s">
        <v>65</v>
      </c>
      <c r="E47" t="str">
        <f>_xlfn.CONCAT(テーブル1[[#This Row],[input1]],テーブル1[[#This Row],[input2]], "=", テーブル1[[#This Row],[output]])</f>
        <v>ngn=にゃん</v>
      </c>
    </row>
    <row r="48" spans="2:5">
      <c r="B48" t="s">
        <v>46</v>
      </c>
      <c r="C48" t="s">
        <v>27</v>
      </c>
      <c r="D48" t="s">
        <v>67</v>
      </c>
      <c r="E48" t="str">
        <f>_xlfn.CONCAT(テーブル1[[#This Row],[input1]],テーブル1[[#This Row],[input2]], "=", テーブル1[[#This Row],[output]])</f>
        <v>hyn=ひゃん</v>
      </c>
    </row>
    <row r="49" spans="2:5">
      <c r="B49" t="s">
        <v>47</v>
      </c>
      <c r="C49" t="s">
        <v>27</v>
      </c>
      <c r="D49" t="s">
        <v>67</v>
      </c>
      <c r="E49" t="str">
        <f>_xlfn.CONCAT(テーブル1[[#This Row],[input1]],テーブル1[[#This Row],[input2]], "=", テーブル1[[#This Row],[output]])</f>
        <v>hgn=ひゃん</v>
      </c>
    </row>
    <row r="50" spans="2:5">
      <c r="B50" t="s">
        <v>48</v>
      </c>
      <c r="C50" t="s">
        <v>27</v>
      </c>
      <c r="D50" t="s">
        <v>69</v>
      </c>
      <c r="E50" t="str">
        <f>_xlfn.CONCAT(テーブル1[[#This Row],[input1]],テーブル1[[#This Row],[input2]], "=", テーブル1[[#This Row],[output]])</f>
        <v>myn=みゃん</v>
      </c>
    </row>
    <row r="51" spans="2:5">
      <c r="B51" t="s">
        <v>49</v>
      </c>
      <c r="C51" t="s">
        <v>27</v>
      </c>
      <c r="D51" t="s">
        <v>69</v>
      </c>
      <c r="E51" t="str">
        <f>_xlfn.CONCAT(テーブル1[[#This Row],[input1]],テーブル1[[#This Row],[input2]], "=", テーブル1[[#This Row],[output]])</f>
        <v>mgn=みゃん</v>
      </c>
    </row>
    <row r="52" spans="2:5">
      <c r="B52" t="s">
        <v>50</v>
      </c>
      <c r="C52" t="s">
        <v>27</v>
      </c>
      <c r="D52" t="s">
        <v>71</v>
      </c>
      <c r="E52" t="str">
        <f>_xlfn.CONCAT(テーブル1[[#This Row],[input1]],テーブル1[[#This Row],[input2]], "=", テーブル1[[#This Row],[output]])</f>
        <v>ryn=りゃん</v>
      </c>
    </row>
    <row r="53" spans="2:5">
      <c r="B53" t="s">
        <v>40</v>
      </c>
      <c r="C53" t="s">
        <v>72</v>
      </c>
      <c r="D53" t="s">
        <v>74</v>
      </c>
      <c r="E53" t="str">
        <f>_xlfn.CONCAT(テーブル1[[#This Row],[input1]],テーブル1[[#This Row],[input2]], "=", テーブル1[[#This Row],[output]])</f>
        <v>kyj=きゅん</v>
      </c>
    </row>
    <row r="54" spans="2:5">
      <c r="B54" t="s">
        <v>41</v>
      </c>
      <c r="C54" t="s">
        <v>72</v>
      </c>
      <c r="D54" t="s">
        <v>74</v>
      </c>
      <c r="E54" t="str">
        <f>_xlfn.CONCAT(テーブル1[[#This Row],[input1]],テーブル1[[#This Row],[input2]], "=", テーブル1[[#This Row],[output]])</f>
        <v>kgj=きゅん</v>
      </c>
    </row>
    <row r="55" spans="2:5">
      <c r="B55" t="s">
        <v>42</v>
      </c>
      <c r="C55" t="s">
        <v>72</v>
      </c>
      <c r="D55" t="s">
        <v>76</v>
      </c>
      <c r="E55" t="str">
        <f>_xlfn.CONCAT(テーブル1[[#This Row],[input1]],テーブル1[[#This Row],[input2]], "=", テーブル1[[#This Row],[output]])</f>
        <v>syj=しゅん</v>
      </c>
    </row>
    <row r="56" spans="2:5">
      <c r="B56" t="s">
        <v>39</v>
      </c>
      <c r="C56" t="s">
        <v>72</v>
      </c>
      <c r="D56" t="s">
        <v>76</v>
      </c>
      <c r="E56" t="str">
        <f>_xlfn.CONCAT(テーブル1[[#This Row],[input1]],テーブル1[[#This Row],[input2]], "=", テーブル1[[#This Row],[output]])</f>
        <v>xj=しゅん</v>
      </c>
    </row>
    <row r="57" spans="2:5">
      <c r="B57" t="s">
        <v>43</v>
      </c>
      <c r="C57" t="s">
        <v>72</v>
      </c>
      <c r="D57" t="s">
        <v>78</v>
      </c>
      <c r="E57" t="str">
        <f>_xlfn.CONCAT(テーブル1[[#This Row],[input1]],テーブル1[[#This Row],[input2]], "=", テーブル1[[#This Row],[output]])</f>
        <v>tyj=ちゅん</v>
      </c>
    </row>
    <row r="58" spans="2:5">
      <c r="B58" t="s">
        <v>37</v>
      </c>
      <c r="C58" t="s">
        <v>72</v>
      </c>
      <c r="D58" t="s">
        <v>78</v>
      </c>
      <c r="E58" t="str">
        <f>_xlfn.CONCAT(テーブル1[[#This Row],[input1]],テーブル1[[#This Row],[input2]], "=", テーブル1[[#This Row],[output]])</f>
        <v>cj=ちゅん</v>
      </c>
    </row>
    <row r="59" spans="2:5">
      <c r="B59" t="s">
        <v>44</v>
      </c>
      <c r="C59" t="s">
        <v>72</v>
      </c>
      <c r="D59" t="s">
        <v>80</v>
      </c>
      <c r="E59" t="str">
        <f>_xlfn.CONCAT(テーブル1[[#This Row],[input1]],テーブル1[[#This Row],[input2]], "=", テーブル1[[#This Row],[output]])</f>
        <v>nyj=にゅん</v>
      </c>
    </row>
    <row r="60" spans="2:5">
      <c r="B60" t="s">
        <v>45</v>
      </c>
      <c r="C60" t="s">
        <v>72</v>
      </c>
      <c r="D60" t="s">
        <v>80</v>
      </c>
      <c r="E60" t="str">
        <f>_xlfn.CONCAT(テーブル1[[#This Row],[input1]],テーブル1[[#This Row],[input2]], "=", テーブル1[[#This Row],[output]])</f>
        <v>ngj=にゅん</v>
      </c>
    </row>
    <row r="61" spans="2:5">
      <c r="B61" t="s">
        <v>46</v>
      </c>
      <c r="C61" t="s">
        <v>72</v>
      </c>
      <c r="D61" t="s">
        <v>82</v>
      </c>
      <c r="E61" t="str">
        <f>_xlfn.CONCAT(テーブル1[[#This Row],[input1]],テーブル1[[#This Row],[input2]], "=", テーブル1[[#This Row],[output]])</f>
        <v>hyj=ひゅん</v>
      </c>
    </row>
    <row r="62" spans="2:5">
      <c r="B62" t="s">
        <v>47</v>
      </c>
      <c r="C62" t="s">
        <v>72</v>
      </c>
      <c r="D62" t="s">
        <v>82</v>
      </c>
      <c r="E62" t="str">
        <f>_xlfn.CONCAT(テーブル1[[#This Row],[input1]],テーブル1[[#This Row],[input2]], "=", テーブル1[[#This Row],[output]])</f>
        <v>hgj=ひゅん</v>
      </c>
    </row>
    <row r="63" spans="2:5">
      <c r="B63" t="s">
        <v>48</v>
      </c>
      <c r="C63" t="s">
        <v>72</v>
      </c>
      <c r="D63" t="s">
        <v>84</v>
      </c>
      <c r="E63" t="str">
        <f>_xlfn.CONCAT(テーブル1[[#This Row],[input1]],テーブル1[[#This Row],[input2]], "=", テーブル1[[#This Row],[output]])</f>
        <v>myj=みぇん</v>
      </c>
    </row>
    <row r="64" spans="2:5">
      <c r="B64" t="s">
        <v>49</v>
      </c>
      <c r="C64" t="s">
        <v>72</v>
      </c>
      <c r="D64" t="s">
        <v>84</v>
      </c>
      <c r="E64" t="str">
        <f>_xlfn.CONCAT(テーブル1[[#This Row],[input1]],テーブル1[[#This Row],[input2]], "=", テーブル1[[#This Row],[output]])</f>
        <v>mgj=みぇん</v>
      </c>
    </row>
    <row r="65" spans="2:11">
      <c r="B65" t="s">
        <v>50</v>
      </c>
      <c r="C65" t="s">
        <v>72</v>
      </c>
      <c r="D65" t="s">
        <v>86</v>
      </c>
      <c r="E65" t="str">
        <f>_xlfn.CONCAT(テーブル1[[#This Row],[input1]],テーブル1[[#This Row],[input2]], "=", テーブル1[[#This Row],[output]])</f>
        <v>ryj=りぇん</v>
      </c>
    </row>
    <row r="66" spans="2:11">
      <c r="B66" t="s">
        <v>40</v>
      </c>
      <c r="C66" t="s">
        <v>87</v>
      </c>
      <c r="D66" t="s">
        <v>89</v>
      </c>
      <c r="E66" t="str">
        <f>_xlfn.CONCAT(テーブル1[[#This Row],[input1]],テーブル1[[#This Row],[input2]], "=", テーブル1[[#This Row],[output]])</f>
        <v>kyl=きょん</v>
      </c>
    </row>
    <row r="67" spans="2:11">
      <c r="B67" t="s">
        <v>41</v>
      </c>
      <c r="C67" t="s">
        <v>87</v>
      </c>
      <c r="D67" t="s">
        <v>89</v>
      </c>
      <c r="E67" t="str">
        <f>_xlfn.CONCAT(テーブル1[[#This Row],[input1]],テーブル1[[#This Row],[input2]], "=", テーブル1[[#This Row],[output]])</f>
        <v>kgl=きょん</v>
      </c>
    </row>
    <row r="68" spans="2:11">
      <c r="B68" t="s">
        <v>42</v>
      </c>
      <c r="C68" t="s">
        <v>87</v>
      </c>
      <c r="D68" t="s">
        <v>91</v>
      </c>
      <c r="E68" t="str">
        <f>_xlfn.CONCAT(テーブル1[[#This Row],[input1]],テーブル1[[#This Row],[input2]], "=", テーブル1[[#This Row],[output]])</f>
        <v>syl=しょん</v>
      </c>
    </row>
    <row r="69" spans="2:11">
      <c r="B69" t="s">
        <v>39</v>
      </c>
      <c r="C69" t="s">
        <v>87</v>
      </c>
      <c r="D69" t="s">
        <v>91</v>
      </c>
      <c r="E69" t="str">
        <f>_xlfn.CONCAT(テーブル1[[#This Row],[input1]],テーブル1[[#This Row],[input2]], "=", テーブル1[[#This Row],[output]])</f>
        <v>xl=しょん</v>
      </c>
    </row>
    <row r="70" spans="2:11">
      <c r="B70" t="s">
        <v>43</v>
      </c>
      <c r="C70" t="s">
        <v>87</v>
      </c>
      <c r="D70" t="s">
        <v>93</v>
      </c>
      <c r="E70" t="str">
        <f>_xlfn.CONCAT(テーブル1[[#This Row],[input1]],テーブル1[[#This Row],[input2]], "=", テーブル1[[#This Row],[output]])</f>
        <v>tyl=ちょん</v>
      </c>
    </row>
    <row r="71" spans="2:11">
      <c r="B71" t="s">
        <v>37</v>
      </c>
      <c r="C71" t="s">
        <v>87</v>
      </c>
      <c r="D71" t="s">
        <v>93</v>
      </c>
      <c r="E71" t="str">
        <f>_xlfn.CONCAT(テーブル1[[#This Row],[input1]],テーブル1[[#This Row],[input2]], "=", テーブル1[[#This Row],[output]])</f>
        <v>cl=ちょん</v>
      </c>
    </row>
    <row r="72" spans="2:11">
      <c r="B72" t="s">
        <v>44</v>
      </c>
      <c r="C72" t="s">
        <v>87</v>
      </c>
      <c r="D72" t="s">
        <v>95</v>
      </c>
      <c r="E72" t="str">
        <f>_xlfn.CONCAT(テーブル1[[#This Row],[input1]],テーブル1[[#This Row],[input2]], "=", テーブル1[[#This Row],[output]])</f>
        <v>nyl=にょん</v>
      </c>
    </row>
    <row r="73" spans="2:11">
      <c r="B73" t="s">
        <v>45</v>
      </c>
      <c r="C73" t="s">
        <v>87</v>
      </c>
      <c r="D73" t="s">
        <v>95</v>
      </c>
      <c r="E73" t="str">
        <f>_xlfn.CONCAT(テーブル1[[#This Row],[input1]],テーブル1[[#This Row],[input2]], "=", テーブル1[[#This Row],[output]])</f>
        <v>ngl=にょん</v>
      </c>
    </row>
    <row r="74" spans="2:11">
      <c r="B74" t="s">
        <v>46</v>
      </c>
      <c r="C74" t="s">
        <v>87</v>
      </c>
      <c r="D74" t="s">
        <v>97</v>
      </c>
      <c r="E74" t="str">
        <f>_xlfn.CONCAT(テーブル1[[#This Row],[input1]],テーブル1[[#This Row],[input2]], "=", テーブル1[[#This Row],[output]])</f>
        <v>hyl=ひょん</v>
      </c>
    </row>
    <row r="75" spans="2:11">
      <c r="B75" t="s">
        <v>47</v>
      </c>
      <c r="C75" t="s">
        <v>87</v>
      </c>
      <c r="D75" t="s">
        <v>97</v>
      </c>
      <c r="E75" t="str">
        <f>_xlfn.CONCAT(テーブル1[[#This Row],[input1]],テーブル1[[#This Row],[input2]], "=", テーブル1[[#This Row],[output]])</f>
        <v>hgl=ひょん</v>
      </c>
    </row>
    <row r="76" spans="2:11">
      <c r="B76" t="s">
        <v>48</v>
      </c>
      <c r="C76" t="s">
        <v>87</v>
      </c>
      <c r="D76" t="s">
        <v>99</v>
      </c>
      <c r="E76" t="str">
        <f>_xlfn.CONCAT(テーブル1[[#This Row],[input1]],テーブル1[[#This Row],[input2]], "=", テーブル1[[#This Row],[output]])</f>
        <v>myl=みょん</v>
      </c>
    </row>
    <row r="77" spans="2:11">
      <c r="B77" t="s">
        <v>49</v>
      </c>
      <c r="C77" t="s">
        <v>87</v>
      </c>
      <c r="D77" t="s">
        <v>99</v>
      </c>
      <c r="E77" t="str">
        <f>_xlfn.CONCAT(テーブル1[[#This Row],[input1]],テーブル1[[#This Row],[input2]], "=", テーブル1[[#This Row],[output]])</f>
        <v>mgl=みょん</v>
      </c>
    </row>
    <row r="78" spans="2:11" ht="18" thickBot="1">
      <c r="B78" t="s">
        <v>50</v>
      </c>
      <c r="C78" t="s">
        <v>87</v>
      </c>
      <c r="D78" t="s">
        <v>101</v>
      </c>
      <c r="E78" t="str">
        <f>_xlfn.CONCAT(テーブル1[[#This Row],[input1]],テーブル1[[#This Row],[input2]], "=", テーブル1[[#This Row],[output]])</f>
        <v>ryl=りょん</v>
      </c>
    </row>
    <row r="79" spans="2:11" ht="18" thickBot="1">
      <c r="G79" s="2"/>
      <c r="H79" s="3"/>
      <c r="I79" s="3"/>
      <c r="J79" s="3"/>
      <c r="K79" s="4"/>
    </row>
    <row r="80" spans="2:11" ht="18" thickBot="1">
      <c r="G80" s="1"/>
      <c r="H80" s="1" t="s">
        <v>115</v>
      </c>
      <c r="I80" s="1" t="s">
        <v>123</v>
      </c>
      <c r="J80" s="1" t="s">
        <v>131</v>
      </c>
      <c r="K80" s="1" t="s">
        <v>139</v>
      </c>
    </row>
    <row r="81" spans="7:16" ht="18" thickBot="1">
      <c r="G81" s="1" t="s">
        <v>102</v>
      </c>
      <c r="H81" s="1" t="s">
        <v>116</v>
      </c>
      <c r="I81" s="1" t="s">
        <v>124</v>
      </c>
      <c r="J81" s="1" t="s">
        <v>132</v>
      </c>
      <c r="K81" s="1" t="s">
        <v>140</v>
      </c>
      <c r="M81" t="str">
        <f>_xlfn.CONCAT($G81, H$80, "=", H81)</f>
        <v>KYQ=きゃい</v>
      </c>
      <c r="N81" t="str">
        <f t="shared" ref="N81:N93" si="0">_xlfn.CONCAT($G81, I$80, "=", I81)</f>
        <v>KYH=きゅう</v>
      </c>
      <c r="O81" t="str">
        <f t="shared" ref="O81:O93" si="1">_xlfn.CONCAT($G81, J$80, "=", J81)</f>
        <v>KYW=きえい</v>
      </c>
      <c r="P81" t="str">
        <f t="shared" ref="P81:P93" si="2">_xlfn.CONCAT($G81, K$80, "=", K81)</f>
        <v>KYP=きょう</v>
      </c>
    </row>
    <row r="82" spans="7:16" ht="18" thickBot="1">
      <c r="G82" s="1" t="s">
        <v>103</v>
      </c>
      <c r="H82" s="1" t="s">
        <v>116</v>
      </c>
      <c r="I82" s="1" t="s">
        <v>124</v>
      </c>
      <c r="J82" s="1" t="s">
        <v>132</v>
      </c>
      <c r="K82" s="1" t="s">
        <v>140</v>
      </c>
      <c r="M82" t="str">
        <f t="shared" ref="M82:M93" si="3">_xlfn.CONCAT($G82, H$80, "=", H82)</f>
        <v>KGQ=きゃい</v>
      </c>
      <c r="N82" t="str">
        <f t="shared" si="0"/>
        <v>KGH=きゅう</v>
      </c>
      <c r="O82" t="str">
        <f t="shared" si="1"/>
        <v>KGW=きえい</v>
      </c>
      <c r="P82" t="str">
        <f t="shared" si="2"/>
        <v>KGP=きょう</v>
      </c>
    </row>
    <row r="83" spans="7:16" ht="18" thickBot="1">
      <c r="G83" s="1" t="s">
        <v>104</v>
      </c>
      <c r="H83" s="1" t="s">
        <v>117</v>
      </c>
      <c r="I83" s="1" t="s">
        <v>125</v>
      </c>
      <c r="J83" s="1" t="s">
        <v>133</v>
      </c>
      <c r="K83" s="1" t="s">
        <v>141</v>
      </c>
      <c r="M83" t="str">
        <f t="shared" si="3"/>
        <v>SYQ=しゃい</v>
      </c>
      <c r="N83" t="str">
        <f t="shared" si="0"/>
        <v>SYH=しゅう</v>
      </c>
      <c r="O83" t="str">
        <f t="shared" si="1"/>
        <v>SYW=しえい</v>
      </c>
      <c r="P83" t="str">
        <f t="shared" si="2"/>
        <v>SYP=しょう</v>
      </c>
    </row>
    <row r="84" spans="7:16" ht="18" thickBot="1">
      <c r="G84" s="1" t="s">
        <v>105</v>
      </c>
      <c r="H84" s="1" t="s">
        <v>117</v>
      </c>
      <c r="I84" s="1" t="s">
        <v>125</v>
      </c>
      <c r="J84" s="1" t="s">
        <v>133</v>
      </c>
      <c r="K84" s="1" t="s">
        <v>141</v>
      </c>
      <c r="M84" t="str">
        <f t="shared" si="3"/>
        <v>XQ=しゃい</v>
      </c>
      <c r="N84" t="str">
        <f t="shared" si="0"/>
        <v>XH=しゅう</v>
      </c>
      <c r="O84" t="str">
        <f t="shared" si="1"/>
        <v>XW=しえい</v>
      </c>
      <c r="P84" t="str">
        <f t="shared" si="2"/>
        <v>XP=しょう</v>
      </c>
    </row>
    <row r="85" spans="7:16" ht="18" thickBot="1">
      <c r="G85" s="1" t="s">
        <v>106</v>
      </c>
      <c r="H85" s="1" t="s">
        <v>118</v>
      </c>
      <c r="I85" s="1" t="s">
        <v>126</v>
      </c>
      <c r="J85" s="1" t="s">
        <v>134</v>
      </c>
      <c r="K85" s="1" t="s">
        <v>142</v>
      </c>
      <c r="M85" t="str">
        <f t="shared" si="3"/>
        <v>TYQ=ちゃい</v>
      </c>
      <c r="N85" t="str">
        <f t="shared" si="0"/>
        <v>TYH=ちゅう</v>
      </c>
      <c r="O85" t="str">
        <f t="shared" si="1"/>
        <v>TYW=ちえい</v>
      </c>
      <c r="P85" t="str">
        <f t="shared" si="2"/>
        <v>TYP=ちょう</v>
      </c>
    </row>
    <row r="86" spans="7:16" ht="18" thickBot="1">
      <c r="G86" s="1" t="s">
        <v>107</v>
      </c>
      <c r="H86" s="1" t="s">
        <v>118</v>
      </c>
      <c r="I86" s="1" t="s">
        <v>126</v>
      </c>
      <c r="J86" s="1" t="s">
        <v>134</v>
      </c>
      <c r="K86" s="1" t="s">
        <v>142</v>
      </c>
      <c r="M86" t="str">
        <f t="shared" si="3"/>
        <v>CQ=ちゃい</v>
      </c>
      <c r="N86" t="str">
        <f t="shared" si="0"/>
        <v>CH=ちゅう</v>
      </c>
      <c r="O86" t="str">
        <f t="shared" si="1"/>
        <v>CW=ちえい</v>
      </c>
      <c r="P86" t="str">
        <f t="shared" si="2"/>
        <v>CP=ちょう</v>
      </c>
    </row>
    <row r="87" spans="7:16" ht="18" thickBot="1">
      <c r="G87" s="1" t="s">
        <v>108</v>
      </c>
      <c r="H87" s="1" t="s">
        <v>119</v>
      </c>
      <c r="I87" s="1" t="s">
        <v>127</v>
      </c>
      <c r="J87" s="1" t="s">
        <v>135</v>
      </c>
      <c r="K87" s="1" t="s">
        <v>143</v>
      </c>
      <c r="M87" t="str">
        <f t="shared" si="3"/>
        <v>NYQ=にゃい</v>
      </c>
      <c r="N87" t="str">
        <f t="shared" si="0"/>
        <v>NYH=にゅう</v>
      </c>
      <c r="O87" t="str">
        <f t="shared" si="1"/>
        <v>NYW=にえい</v>
      </c>
      <c r="P87" t="str">
        <f t="shared" si="2"/>
        <v>NYP=にょう</v>
      </c>
    </row>
    <row r="88" spans="7:16" ht="18" thickBot="1">
      <c r="G88" s="1" t="s">
        <v>109</v>
      </c>
      <c r="H88" s="1" t="s">
        <v>119</v>
      </c>
      <c r="I88" s="1" t="s">
        <v>127</v>
      </c>
      <c r="J88" s="1" t="s">
        <v>135</v>
      </c>
      <c r="K88" s="1" t="s">
        <v>143</v>
      </c>
      <c r="M88" t="str">
        <f t="shared" si="3"/>
        <v>NGQ=にゃい</v>
      </c>
      <c r="N88" t="str">
        <f t="shared" si="0"/>
        <v>NGH=にゅう</v>
      </c>
      <c r="O88" t="str">
        <f t="shared" si="1"/>
        <v>NGW=にえい</v>
      </c>
      <c r="P88" t="str">
        <f t="shared" si="2"/>
        <v>NGP=にょう</v>
      </c>
    </row>
    <row r="89" spans="7:16" ht="18" thickBot="1">
      <c r="G89" s="1" t="s">
        <v>110</v>
      </c>
      <c r="H89" s="1" t="s">
        <v>120</v>
      </c>
      <c r="I89" s="1" t="s">
        <v>128</v>
      </c>
      <c r="J89" s="1" t="s">
        <v>136</v>
      </c>
      <c r="K89" s="1" t="s">
        <v>144</v>
      </c>
      <c r="M89" t="str">
        <f t="shared" si="3"/>
        <v>HYQ=ひゃい</v>
      </c>
      <c r="N89" t="str">
        <f t="shared" si="0"/>
        <v>HYH=ひゅう</v>
      </c>
      <c r="O89" t="str">
        <f t="shared" si="1"/>
        <v>HYW=ひえい</v>
      </c>
      <c r="P89" t="str">
        <f t="shared" si="2"/>
        <v>HYP=ひょう</v>
      </c>
    </row>
    <row r="90" spans="7:16" ht="18" thickBot="1">
      <c r="G90" s="1" t="s">
        <v>111</v>
      </c>
      <c r="H90" s="1" t="s">
        <v>120</v>
      </c>
      <c r="I90" s="1" t="s">
        <v>128</v>
      </c>
      <c r="J90" s="1" t="s">
        <v>136</v>
      </c>
      <c r="K90" s="1" t="s">
        <v>144</v>
      </c>
      <c r="M90" t="str">
        <f t="shared" si="3"/>
        <v>HGQ=ひゃい</v>
      </c>
      <c r="N90" t="str">
        <f t="shared" si="0"/>
        <v>HGH=ひゅう</v>
      </c>
      <c r="O90" t="str">
        <f t="shared" si="1"/>
        <v>HGW=ひえい</v>
      </c>
      <c r="P90" t="str">
        <f t="shared" si="2"/>
        <v>HGP=ひょう</v>
      </c>
    </row>
    <row r="91" spans="7:16" ht="18" thickBot="1">
      <c r="G91" s="1" t="s">
        <v>112</v>
      </c>
      <c r="H91" s="1" t="s">
        <v>121</v>
      </c>
      <c r="I91" s="1" t="s">
        <v>129</v>
      </c>
      <c r="J91" s="1" t="s">
        <v>137</v>
      </c>
      <c r="K91" s="1" t="s">
        <v>145</v>
      </c>
      <c r="M91" t="str">
        <f t="shared" si="3"/>
        <v>MYQ=みゃい</v>
      </c>
      <c r="N91" t="str">
        <f t="shared" si="0"/>
        <v>MYH=みゅう</v>
      </c>
      <c r="O91" t="str">
        <f t="shared" si="1"/>
        <v>MYW=みえい</v>
      </c>
      <c r="P91" t="str">
        <f t="shared" si="2"/>
        <v>MYP=みょう</v>
      </c>
    </row>
    <row r="92" spans="7:16" ht="18" thickBot="1">
      <c r="G92" s="1" t="s">
        <v>113</v>
      </c>
      <c r="H92" s="1" t="s">
        <v>121</v>
      </c>
      <c r="I92" s="1" t="s">
        <v>129</v>
      </c>
      <c r="J92" s="1" t="s">
        <v>137</v>
      </c>
      <c r="K92" s="1" t="s">
        <v>145</v>
      </c>
      <c r="M92" t="str">
        <f t="shared" si="3"/>
        <v>MGQ=みゃい</v>
      </c>
      <c r="N92" t="str">
        <f t="shared" si="0"/>
        <v>MGH=みゅう</v>
      </c>
      <c r="O92" t="str">
        <f t="shared" si="1"/>
        <v>MGW=みえい</v>
      </c>
      <c r="P92" t="str">
        <f t="shared" si="2"/>
        <v>MGP=みょう</v>
      </c>
    </row>
    <row r="93" spans="7:16" ht="18" thickBot="1">
      <c r="G93" s="1" t="s">
        <v>114</v>
      </c>
      <c r="H93" s="1" t="s">
        <v>122</v>
      </c>
      <c r="I93" s="1" t="s">
        <v>130</v>
      </c>
      <c r="J93" s="1" t="s">
        <v>138</v>
      </c>
      <c r="K93" s="1" t="s">
        <v>146</v>
      </c>
      <c r="M93" t="str">
        <f t="shared" si="3"/>
        <v>RYQ=りゃい</v>
      </c>
      <c r="N93" t="str">
        <f t="shared" si="0"/>
        <v>RYH=りゅう</v>
      </c>
      <c r="O93" t="str">
        <f t="shared" si="1"/>
        <v>RYW=りえい</v>
      </c>
      <c r="P93" t="str">
        <f t="shared" si="2"/>
        <v>RYP=りょう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CE6B-1E8C-4318-87A2-4A5527B07290}">
  <dimension ref="B1:Q136"/>
  <sheetViews>
    <sheetView topLeftCell="A120" workbookViewId="0">
      <selection activeCell="J4" sqref="J4:Q136"/>
    </sheetView>
  </sheetViews>
  <sheetFormatPr baseColWidth="10" defaultColWidth="8.83203125" defaultRowHeight="17"/>
  <sheetData>
    <row r="1" spans="2:15" ht="18" thickBot="1"/>
    <row r="2" spans="2:15" ht="18" thickBot="1">
      <c r="B2" s="2"/>
      <c r="C2" s="3"/>
      <c r="D2" s="3"/>
      <c r="E2" s="3"/>
      <c r="F2" s="3"/>
      <c r="G2" s="3"/>
      <c r="H2" s="4"/>
    </row>
    <row r="3" spans="2:15" ht="18" thickBot="1">
      <c r="B3" s="1"/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151</v>
      </c>
      <c r="H3" s="1" t="s">
        <v>152</v>
      </c>
    </row>
    <row r="4" spans="2:15" ht="18" thickBot="1">
      <c r="B4" s="1" t="s">
        <v>149</v>
      </c>
      <c r="C4" s="1" t="s">
        <v>0</v>
      </c>
      <c r="D4" s="1" t="s">
        <v>0</v>
      </c>
      <c r="E4" s="1" t="s">
        <v>153</v>
      </c>
      <c r="F4" s="1" t="s">
        <v>154</v>
      </c>
      <c r="G4" s="1" t="s">
        <v>155</v>
      </c>
      <c r="H4" s="1" t="s">
        <v>156</v>
      </c>
      <c r="J4" t="str">
        <f>_xlfn.CONCAT($B4, C$3, "=", C4)</f>
        <v>KZ=かん</v>
      </c>
      <c r="K4" t="str">
        <f t="shared" ref="K4:K13" si="0">_xlfn.CONCAT($B4, D$3, "=", D4)</f>
        <v>KN=かん</v>
      </c>
      <c r="L4" t="str">
        <f t="shared" ref="L4:L13" si="1">_xlfn.CONCAT($B4, E$3, "=", E4)</f>
        <v>KK=きん</v>
      </c>
      <c r="M4" t="str">
        <f t="shared" ref="M4:M12" si="2">_xlfn.CONCAT($B4, F$3, "=", F4)</f>
        <v>KJ=くん</v>
      </c>
      <c r="N4" t="str">
        <f t="shared" ref="N4:N13" si="3">_xlfn.CONCAT($B4, G$3, "=", G4)</f>
        <v>KD=けん</v>
      </c>
      <c r="O4" t="str">
        <f t="shared" ref="O4:O13" si="4">_xlfn.CONCAT($B4, H$3, "=", H4)</f>
        <v>KL=こん</v>
      </c>
    </row>
    <row r="5" spans="2:15" ht="18" thickBot="1">
      <c r="B5" s="1" t="s">
        <v>157</v>
      </c>
      <c r="C5" s="1" t="s">
        <v>4</v>
      </c>
      <c r="D5" s="1" t="s">
        <v>4</v>
      </c>
      <c r="E5" s="1" t="s">
        <v>158</v>
      </c>
      <c r="F5" s="1" t="s">
        <v>159</v>
      </c>
      <c r="G5" s="1" t="s">
        <v>160</v>
      </c>
      <c r="H5" s="1" t="s">
        <v>161</v>
      </c>
      <c r="J5" t="str">
        <f t="shared" ref="J5:J13" si="5">_xlfn.CONCAT($B5, C$3, "=", C5)</f>
        <v>SZ=さん</v>
      </c>
      <c r="K5" t="str">
        <f t="shared" si="0"/>
        <v>SN=さん</v>
      </c>
      <c r="L5" t="str">
        <f t="shared" si="1"/>
        <v>SK=しん</v>
      </c>
      <c r="M5" t="str">
        <f t="shared" si="2"/>
        <v>SJ=すん</v>
      </c>
      <c r="N5" t="str">
        <f t="shared" si="3"/>
        <v>SD=せん</v>
      </c>
      <c r="O5" t="str">
        <f t="shared" si="4"/>
        <v>SL=そん</v>
      </c>
    </row>
    <row r="6" spans="2:15" ht="18" thickBot="1">
      <c r="B6" s="1" t="s">
        <v>162</v>
      </c>
      <c r="C6" s="1" t="s">
        <v>6</v>
      </c>
      <c r="D6" s="1" t="s">
        <v>6</v>
      </c>
      <c r="E6" s="1" t="s">
        <v>163</v>
      </c>
      <c r="F6" s="1" t="s">
        <v>164</v>
      </c>
      <c r="G6" s="1" t="s">
        <v>165</v>
      </c>
      <c r="H6" s="1" t="s">
        <v>166</v>
      </c>
      <c r="J6" t="str">
        <f t="shared" si="5"/>
        <v>TZ=たん</v>
      </c>
      <c r="K6" t="str">
        <f t="shared" si="0"/>
        <v>TN=たん</v>
      </c>
      <c r="L6" t="str">
        <f t="shared" si="1"/>
        <v>TK=ちん</v>
      </c>
      <c r="M6" t="str">
        <f t="shared" si="2"/>
        <v>TJ=つん</v>
      </c>
      <c r="N6" t="str">
        <f t="shared" si="3"/>
        <v>TD=てん</v>
      </c>
      <c r="O6" t="str">
        <f t="shared" si="4"/>
        <v>TL=とん</v>
      </c>
    </row>
    <row r="7" spans="2:15" ht="18" thickBot="1">
      <c r="B7" s="1" t="s">
        <v>148</v>
      </c>
      <c r="C7" s="1" t="s">
        <v>167</v>
      </c>
      <c r="D7" s="1" t="s">
        <v>8</v>
      </c>
      <c r="E7" s="1" t="s">
        <v>168</v>
      </c>
      <c r="F7" s="1" t="s">
        <v>169</v>
      </c>
      <c r="G7" s="1" t="s">
        <v>170</v>
      </c>
      <c r="H7" s="1" t="s">
        <v>171</v>
      </c>
      <c r="J7" t="str">
        <f t="shared" si="5"/>
        <v>NZ=なん</v>
      </c>
      <c r="K7" t="str">
        <f t="shared" si="0"/>
        <v>NN=ん</v>
      </c>
      <c r="L7" t="str">
        <f t="shared" si="1"/>
        <v>NK=にん</v>
      </c>
      <c r="M7" t="str">
        <f t="shared" si="2"/>
        <v>NJ=ぬん</v>
      </c>
      <c r="N7" t="str">
        <f t="shared" si="3"/>
        <v>ND=ねん</v>
      </c>
      <c r="O7" t="str">
        <f t="shared" si="4"/>
        <v>NL=のん</v>
      </c>
    </row>
    <row r="8" spans="2:15" ht="18" thickBot="1">
      <c r="B8" s="1" t="s">
        <v>123</v>
      </c>
      <c r="C8" s="1" t="s">
        <v>9</v>
      </c>
      <c r="D8" s="1" t="s">
        <v>9</v>
      </c>
      <c r="E8" s="1" t="s">
        <v>172</v>
      </c>
      <c r="F8" s="1" t="s">
        <v>173</v>
      </c>
      <c r="G8" s="1" t="s">
        <v>174</v>
      </c>
      <c r="H8" s="1" t="s">
        <v>175</v>
      </c>
      <c r="J8" t="str">
        <f t="shared" si="5"/>
        <v>HZ=はん</v>
      </c>
      <c r="K8" t="str">
        <f t="shared" si="0"/>
        <v>HN=はん</v>
      </c>
      <c r="L8" t="str">
        <f t="shared" si="1"/>
        <v>HK=ひん</v>
      </c>
      <c r="M8" t="str">
        <f t="shared" si="2"/>
        <v>HJ=ふん</v>
      </c>
      <c r="N8" t="str">
        <f t="shared" si="3"/>
        <v>HD=へん</v>
      </c>
      <c r="O8" t="str">
        <f t="shared" si="4"/>
        <v>HL=ほん</v>
      </c>
    </row>
    <row r="9" spans="2:15">
      <c r="B9" s="5" t="s">
        <v>176</v>
      </c>
      <c r="C9" s="5" t="s">
        <v>178</v>
      </c>
      <c r="D9" s="5" t="s">
        <v>178</v>
      </c>
      <c r="E9" s="5" t="s">
        <v>181</v>
      </c>
      <c r="F9" s="5" t="s">
        <v>173</v>
      </c>
      <c r="G9" s="5" t="s">
        <v>184</v>
      </c>
      <c r="H9" s="5" t="s">
        <v>186</v>
      </c>
      <c r="J9" t="str">
        <f t="shared" si="5"/>
        <v>FZ=ふあん</v>
      </c>
      <c r="K9" t="str">
        <f t="shared" si="0"/>
        <v>FN=ふあん</v>
      </c>
      <c r="L9" t="str">
        <f t="shared" si="1"/>
        <v>FK=ふいん</v>
      </c>
      <c r="M9" t="str">
        <f t="shared" si="2"/>
        <v>FJ=ふん</v>
      </c>
      <c r="N9" t="str">
        <f t="shared" si="3"/>
        <v>FD=ふえん</v>
      </c>
      <c r="O9" t="str">
        <f t="shared" si="4"/>
        <v>FL=ふおん</v>
      </c>
    </row>
    <row r="10" spans="2:15" ht="18" thickBot="1">
      <c r="B10" s="6" t="s">
        <v>177</v>
      </c>
      <c r="C10" s="6" t="s">
        <v>179</v>
      </c>
      <c r="D10" s="6" t="s">
        <v>180</v>
      </c>
      <c r="E10" s="6" t="s">
        <v>182</v>
      </c>
      <c r="F10" s="6" t="s">
        <v>183</v>
      </c>
      <c r="G10" s="6" t="s">
        <v>185</v>
      </c>
      <c r="H10" s="6" t="s">
        <v>187</v>
      </c>
      <c r="J10" t="str">
        <f t="shared" si="5"/>
        <v>MZ=まん</v>
      </c>
      <c r="L10" t="str">
        <f t="shared" si="1"/>
        <v>MK=みん</v>
      </c>
      <c r="M10" t="str">
        <f t="shared" si="2"/>
        <v>MJ=むん</v>
      </c>
      <c r="N10" t="str">
        <f t="shared" si="3"/>
        <v>MD=めん</v>
      </c>
      <c r="O10" t="str">
        <f t="shared" si="4"/>
        <v>ML=もん</v>
      </c>
    </row>
    <row r="11" spans="2:15" ht="18" thickBot="1">
      <c r="B11" s="1" t="s">
        <v>188</v>
      </c>
      <c r="C11" s="1" t="s">
        <v>12</v>
      </c>
      <c r="D11" s="1" t="s">
        <v>12</v>
      </c>
      <c r="E11" s="1"/>
      <c r="F11" s="1" t="s">
        <v>189</v>
      </c>
      <c r="G11" s="1"/>
      <c r="H11" s="1" t="s">
        <v>190</v>
      </c>
      <c r="J11" t="str">
        <f t="shared" si="5"/>
        <v>YZ=やん</v>
      </c>
      <c r="K11" t="str">
        <f t="shared" si="0"/>
        <v>YN=やん</v>
      </c>
      <c r="M11" t="str">
        <f t="shared" si="2"/>
        <v>YJ=ゆん</v>
      </c>
      <c r="O11" t="str">
        <f t="shared" si="4"/>
        <v>YL=よん</v>
      </c>
    </row>
    <row r="12" spans="2:15" ht="18" thickBot="1">
      <c r="B12" s="1" t="s">
        <v>191</v>
      </c>
      <c r="C12" s="1" t="s">
        <v>14</v>
      </c>
      <c r="D12" s="1" t="s">
        <v>14</v>
      </c>
      <c r="E12" s="1" t="s">
        <v>192</v>
      </c>
      <c r="F12" s="1" t="s">
        <v>193</v>
      </c>
      <c r="G12" s="1" t="s">
        <v>194</v>
      </c>
      <c r="H12" s="1" t="s">
        <v>195</v>
      </c>
      <c r="J12" t="str">
        <f t="shared" si="5"/>
        <v>RZ=らん</v>
      </c>
      <c r="K12" t="str">
        <f t="shared" si="0"/>
        <v>RN=らん</v>
      </c>
      <c r="L12" t="str">
        <f t="shared" si="1"/>
        <v>RK=りん</v>
      </c>
      <c r="M12" t="str">
        <f t="shared" si="2"/>
        <v>RJ=るん</v>
      </c>
      <c r="N12" t="str">
        <f t="shared" si="3"/>
        <v>RD=れん</v>
      </c>
      <c r="O12" t="str">
        <f t="shared" si="4"/>
        <v>RL=ろん</v>
      </c>
    </row>
    <row r="13" spans="2:15" ht="18" thickBot="1">
      <c r="B13" s="1" t="s">
        <v>131</v>
      </c>
      <c r="C13" s="1" t="s">
        <v>16</v>
      </c>
      <c r="D13" s="1" t="s">
        <v>16</v>
      </c>
      <c r="E13" s="1" t="s">
        <v>196</v>
      </c>
      <c r="F13" s="1"/>
      <c r="G13" s="1" t="s">
        <v>197</v>
      </c>
      <c r="H13" s="1" t="s">
        <v>198</v>
      </c>
      <c r="J13" t="str">
        <f t="shared" si="5"/>
        <v>WZ=わん</v>
      </c>
      <c r="K13" t="str">
        <f t="shared" si="0"/>
        <v>WN=わん</v>
      </c>
      <c r="L13" t="str">
        <f t="shared" si="1"/>
        <v>WK=ういん</v>
      </c>
      <c r="N13" t="str">
        <f t="shared" si="3"/>
        <v>WD=うえん</v>
      </c>
      <c r="O13" t="str">
        <f t="shared" si="4"/>
        <v>WL=うおん</v>
      </c>
    </row>
    <row r="14" spans="2:15" ht="18" thickBot="1"/>
    <row r="15" spans="2:15" ht="18" thickBot="1">
      <c r="B15" s="2"/>
      <c r="C15" s="3"/>
      <c r="D15" s="3"/>
      <c r="E15" s="3"/>
      <c r="F15" s="4"/>
    </row>
    <row r="16" spans="2:15" ht="18" thickBot="1">
      <c r="B16" s="1"/>
      <c r="C16" s="1" t="s">
        <v>115</v>
      </c>
      <c r="D16" s="1" t="s">
        <v>123</v>
      </c>
      <c r="E16" s="1" t="s">
        <v>131</v>
      </c>
      <c r="F16" s="1" t="s">
        <v>139</v>
      </c>
    </row>
    <row r="17" spans="2:15" ht="18" thickBot="1">
      <c r="B17" s="1" t="s">
        <v>149</v>
      </c>
      <c r="C17" s="1" t="s">
        <v>200</v>
      </c>
      <c r="D17" s="1" t="s">
        <v>201</v>
      </c>
      <c r="E17" s="1" t="s">
        <v>202</v>
      </c>
      <c r="F17" s="1" t="s">
        <v>203</v>
      </c>
      <c r="J17" t="str">
        <f>_xlfn.CONCAT($B17, C$16, "=", C17)</f>
        <v>KQ=かい</v>
      </c>
      <c r="K17" t="str">
        <f t="shared" ref="K17:K26" si="6">_xlfn.CONCAT($B17, D$16, "=", D17)</f>
        <v>KH=くう</v>
      </c>
      <c r="L17" t="str">
        <f t="shared" ref="L17:L26" si="7">_xlfn.CONCAT($B17, E$16, "=", E17)</f>
        <v>KW=けい</v>
      </c>
      <c r="M17" t="str">
        <f t="shared" ref="M17:M26" si="8">_xlfn.CONCAT($B17, F$16, "=", F17)</f>
        <v>KP=こう</v>
      </c>
    </row>
    <row r="18" spans="2:15" ht="18" thickBot="1">
      <c r="B18" s="1" t="s">
        <v>157</v>
      </c>
      <c r="C18" s="1" t="s">
        <v>204</v>
      </c>
      <c r="D18" s="1" t="s">
        <v>205</v>
      </c>
      <c r="E18" s="1" t="s">
        <v>206</v>
      </c>
      <c r="F18" s="1" t="s">
        <v>207</v>
      </c>
      <c r="J18" t="str">
        <f t="shared" ref="J18:J26" si="9">_xlfn.CONCAT($B18, C$16, "=", C18)</f>
        <v>SQ=さい</v>
      </c>
      <c r="K18" t="str">
        <f t="shared" si="6"/>
        <v>SH=すう</v>
      </c>
      <c r="L18" t="str">
        <f t="shared" si="7"/>
        <v>SW=せい</v>
      </c>
      <c r="M18" t="str">
        <f t="shared" si="8"/>
        <v>SP=そう</v>
      </c>
    </row>
    <row r="19" spans="2:15" ht="18" thickBot="1">
      <c r="B19" s="1" t="s">
        <v>162</v>
      </c>
      <c r="C19" s="1" t="s">
        <v>208</v>
      </c>
      <c r="D19" s="1" t="s">
        <v>209</v>
      </c>
      <c r="E19" s="1" t="s">
        <v>210</v>
      </c>
      <c r="F19" s="1" t="s">
        <v>211</v>
      </c>
      <c r="J19" t="str">
        <f t="shared" si="9"/>
        <v>TQ=たい</v>
      </c>
      <c r="K19" t="str">
        <f t="shared" si="6"/>
        <v>TH=つう</v>
      </c>
      <c r="L19" t="str">
        <f t="shared" si="7"/>
        <v>TW=てい</v>
      </c>
      <c r="M19" t="str">
        <f t="shared" si="8"/>
        <v>TP=とう</v>
      </c>
    </row>
    <row r="20" spans="2:15" ht="18" thickBot="1">
      <c r="B20" s="1" t="s">
        <v>148</v>
      </c>
      <c r="C20" s="1" t="s">
        <v>212</v>
      </c>
      <c r="D20" s="1" t="s">
        <v>213</v>
      </c>
      <c r="E20" s="1" t="s">
        <v>214</v>
      </c>
      <c r="F20" s="1" t="s">
        <v>215</v>
      </c>
      <c r="J20" t="str">
        <f t="shared" si="9"/>
        <v>NQ=ない</v>
      </c>
      <c r="K20" t="str">
        <f t="shared" si="6"/>
        <v>NH=ぬう</v>
      </c>
      <c r="L20" t="str">
        <f t="shared" si="7"/>
        <v>NW=ねい</v>
      </c>
      <c r="M20" t="str">
        <f t="shared" si="8"/>
        <v>NP=のう</v>
      </c>
    </row>
    <row r="21" spans="2:15" ht="18" thickBot="1">
      <c r="B21" s="1" t="s">
        <v>123</v>
      </c>
      <c r="C21" s="1" t="s">
        <v>216</v>
      </c>
      <c r="D21" s="1" t="s">
        <v>217</v>
      </c>
      <c r="E21" s="1" t="s">
        <v>218</v>
      </c>
      <c r="F21" s="1" t="s">
        <v>219</v>
      </c>
      <c r="J21" t="str">
        <f t="shared" si="9"/>
        <v>HQ=はい</v>
      </c>
      <c r="K21" t="str">
        <f t="shared" si="6"/>
        <v>HH=ふう</v>
      </c>
      <c r="L21" t="str">
        <f t="shared" si="7"/>
        <v>HW=へい</v>
      </c>
      <c r="M21" t="str">
        <f t="shared" si="8"/>
        <v>HP=ほう</v>
      </c>
    </row>
    <row r="22" spans="2:15" ht="18" thickBot="1">
      <c r="B22" s="1" t="s">
        <v>176</v>
      </c>
      <c r="C22" s="7" t="s">
        <v>233</v>
      </c>
      <c r="D22" s="1" t="s">
        <v>217</v>
      </c>
      <c r="E22" s="7" t="s">
        <v>234</v>
      </c>
      <c r="F22" s="7" t="s">
        <v>235</v>
      </c>
      <c r="J22" t="str">
        <f t="shared" si="9"/>
        <v>FQ=ふぁい</v>
      </c>
      <c r="K22" t="str">
        <f t="shared" si="6"/>
        <v>FH=ふう</v>
      </c>
      <c r="L22" t="str">
        <f t="shared" si="7"/>
        <v>FW=ふぇい</v>
      </c>
      <c r="M22" t="str">
        <f t="shared" si="8"/>
        <v>FP=ふぉー</v>
      </c>
    </row>
    <row r="23" spans="2:15" ht="18" thickBot="1">
      <c r="B23" s="1" t="s">
        <v>177</v>
      </c>
      <c r="C23" s="1" t="s">
        <v>220</v>
      </c>
      <c r="D23" s="1" t="s">
        <v>221</v>
      </c>
      <c r="E23" s="1" t="s">
        <v>222</v>
      </c>
      <c r="F23" s="1" t="s">
        <v>223</v>
      </c>
      <c r="J23" t="str">
        <f t="shared" si="9"/>
        <v>MQ=まい</v>
      </c>
      <c r="K23" t="str">
        <f t="shared" si="6"/>
        <v>MH=むう</v>
      </c>
      <c r="L23" t="str">
        <f t="shared" si="7"/>
        <v>MW=めい</v>
      </c>
      <c r="M23" t="str">
        <f t="shared" si="8"/>
        <v>MP=もう</v>
      </c>
    </row>
    <row r="24" spans="2:15" ht="18" thickBot="1">
      <c r="B24" s="1" t="s">
        <v>188</v>
      </c>
      <c r="C24" s="1" t="s">
        <v>224</v>
      </c>
      <c r="D24" s="1" t="s">
        <v>225</v>
      </c>
      <c r="E24" s="1"/>
      <c r="F24" s="1" t="s">
        <v>226</v>
      </c>
      <c r="J24" t="str">
        <f t="shared" si="9"/>
        <v>YQ=やい</v>
      </c>
      <c r="K24" t="str">
        <f t="shared" si="6"/>
        <v>YH=ゆう</v>
      </c>
      <c r="L24" t="str">
        <f t="shared" si="7"/>
        <v>YW=</v>
      </c>
      <c r="M24" t="str">
        <f t="shared" si="8"/>
        <v>YP=よう</v>
      </c>
    </row>
    <row r="25" spans="2:15" ht="18" thickBot="1">
      <c r="B25" s="1" t="s">
        <v>191</v>
      </c>
      <c r="C25" s="1" t="s">
        <v>227</v>
      </c>
      <c r="D25" s="1" t="s">
        <v>228</v>
      </c>
      <c r="E25" s="1" t="s">
        <v>229</v>
      </c>
      <c r="F25" s="1" t="s">
        <v>230</v>
      </c>
      <c r="J25" t="str">
        <f t="shared" si="9"/>
        <v>RQ=らい</v>
      </c>
      <c r="K25" t="str">
        <f t="shared" si="6"/>
        <v>RH=るう</v>
      </c>
      <c r="L25" t="str">
        <f t="shared" si="7"/>
        <v>RW=れい</v>
      </c>
      <c r="M25" t="str">
        <f t="shared" si="8"/>
        <v>RP=ろう</v>
      </c>
    </row>
    <row r="26" spans="2:15" ht="18" thickBot="1">
      <c r="B26" s="1" t="s">
        <v>131</v>
      </c>
      <c r="C26" s="1" t="s">
        <v>231</v>
      </c>
      <c r="D26" s="1"/>
      <c r="E26" s="1"/>
      <c r="F26" s="7" t="s">
        <v>232</v>
      </c>
      <c r="J26" t="str">
        <f t="shared" si="9"/>
        <v>WQ=わい</v>
      </c>
      <c r="K26" t="str">
        <f t="shared" si="6"/>
        <v>WH=</v>
      </c>
      <c r="L26" t="str">
        <f t="shared" si="7"/>
        <v>WW=</v>
      </c>
      <c r="M26" t="str">
        <f t="shared" si="8"/>
        <v>WP=うぉー</v>
      </c>
    </row>
    <row r="27" spans="2:15" ht="18" thickBot="1"/>
    <row r="28" spans="2:15" ht="18" thickBot="1">
      <c r="B28" s="2"/>
      <c r="C28" s="3"/>
      <c r="D28" s="3"/>
      <c r="E28" s="3"/>
      <c r="F28" s="3"/>
      <c r="G28" s="3"/>
      <c r="H28" s="4"/>
    </row>
    <row r="29" spans="2:15" ht="18" thickBot="1">
      <c r="B29" s="1"/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</row>
    <row r="30" spans="2:15" ht="18" thickBot="1">
      <c r="B30" s="1" t="s">
        <v>236</v>
      </c>
      <c r="C30" s="1" t="s">
        <v>237</v>
      </c>
      <c r="D30" s="1" t="s">
        <v>237</v>
      </c>
      <c r="E30" s="1" t="s">
        <v>238</v>
      </c>
      <c r="F30" s="1" t="s">
        <v>239</v>
      </c>
      <c r="G30" s="1" t="s">
        <v>240</v>
      </c>
      <c r="H30" s="1" t="s">
        <v>241</v>
      </c>
      <c r="J30" t="str">
        <f>_xlfn.CONCAT($B30, C$29, "=", C30)</f>
        <v>GZ=がん</v>
      </c>
      <c r="K30" t="str">
        <f t="shared" ref="K30:K34" si="10">_xlfn.CONCAT($B30, D$29, "=", D30)</f>
        <v>GN=がん</v>
      </c>
      <c r="L30" t="str">
        <f t="shared" ref="L30:L34" si="11">_xlfn.CONCAT($B30, E$29, "=", E30)</f>
        <v>GK=ぎん</v>
      </c>
      <c r="M30" t="str">
        <f t="shared" ref="M30:M34" si="12">_xlfn.CONCAT($B30, F$29, "=", F30)</f>
        <v>GJ=ぐん</v>
      </c>
      <c r="N30" t="str">
        <f t="shared" ref="N30:N34" si="13">_xlfn.CONCAT($B30, G$29, "=", G30)</f>
        <v>GD=げん</v>
      </c>
      <c r="O30" t="str">
        <f t="shared" ref="O30:O34" si="14">_xlfn.CONCAT($B30, H$29, "=", H30)</f>
        <v>GL=ごん</v>
      </c>
    </row>
    <row r="31" spans="2:15" ht="18" thickBot="1">
      <c r="B31" s="1" t="s">
        <v>147</v>
      </c>
      <c r="C31" s="1" t="s">
        <v>242</v>
      </c>
      <c r="D31" s="1" t="s">
        <v>242</v>
      </c>
      <c r="E31" s="1" t="s">
        <v>243</v>
      </c>
      <c r="F31" s="1" t="s">
        <v>244</v>
      </c>
      <c r="G31" s="1" t="s">
        <v>245</v>
      </c>
      <c r="H31" s="1" t="s">
        <v>246</v>
      </c>
      <c r="J31" t="str">
        <f t="shared" ref="J31:J34" si="15">_xlfn.CONCAT($B31, C$29, "=", C31)</f>
        <v>ZZ=ざん</v>
      </c>
      <c r="K31" t="str">
        <f t="shared" si="10"/>
        <v>ZN=ざん</v>
      </c>
      <c r="L31" t="str">
        <f t="shared" si="11"/>
        <v>ZK=じん</v>
      </c>
      <c r="M31" t="str">
        <f t="shared" si="12"/>
        <v>ZJ=ずん</v>
      </c>
      <c r="N31" t="str">
        <f t="shared" si="13"/>
        <v>ZD=ぜん</v>
      </c>
      <c r="O31" t="str">
        <f t="shared" si="14"/>
        <v>ZL=ぞん</v>
      </c>
    </row>
    <row r="32" spans="2:15" ht="18" thickBot="1">
      <c r="B32" s="1" t="s">
        <v>151</v>
      </c>
      <c r="C32" s="1" t="s">
        <v>247</v>
      </c>
      <c r="D32" s="1" t="s">
        <v>247</v>
      </c>
      <c r="E32" s="1" t="s">
        <v>163</v>
      </c>
      <c r="F32" s="1" t="s">
        <v>248</v>
      </c>
      <c r="G32" s="1" t="s">
        <v>249</v>
      </c>
      <c r="H32" s="1" t="s">
        <v>250</v>
      </c>
      <c r="J32" t="str">
        <f t="shared" si="15"/>
        <v>DZ=だん</v>
      </c>
      <c r="K32" t="str">
        <f t="shared" si="10"/>
        <v>DN=だん</v>
      </c>
      <c r="L32" t="str">
        <f t="shared" si="11"/>
        <v>DK=ちん</v>
      </c>
      <c r="M32" t="str">
        <f t="shared" si="12"/>
        <v>DJ=づん</v>
      </c>
      <c r="N32" t="str">
        <f t="shared" si="13"/>
        <v>DD=でん</v>
      </c>
      <c r="O32" t="str">
        <f t="shared" si="14"/>
        <v>DL=どん</v>
      </c>
    </row>
    <row r="33" spans="2:15" ht="18" thickBot="1">
      <c r="B33" s="1" t="s">
        <v>251</v>
      </c>
      <c r="C33" s="1" t="s">
        <v>252</v>
      </c>
      <c r="D33" s="1" t="s">
        <v>252</v>
      </c>
      <c r="E33" s="1" t="s">
        <v>253</v>
      </c>
      <c r="F33" s="1" t="s">
        <v>254</v>
      </c>
      <c r="G33" s="1" t="s">
        <v>255</v>
      </c>
      <c r="H33" s="1" t="s">
        <v>256</v>
      </c>
      <c r="J33" t="str">
        <f t="shared" si="15"/>
        <v>BZ=ばん</v>
      </c>
      <c r="K33" t="str">
        <f t="shared" si="10"/>
        <v>BN=ばん</v>
      </c>
      <c r="L33" t="str">
        <f t="shared" si="11"/>
        <v>BK=びん</v>
      </c>
      <c r="M33" t="str">
        <f t="shared" si="12"/>
        <v>BJ=ぶん</v>
      </c>
      <c r="N33" t="str">
        <f t="shared" si="13"/>
        <v>BD=べん</v>
      </c>
      <c r="O33" t="str">
        <f t="shared" si="14"/>
        <v>BL=ぼん</v>
      </c>
    </row>
    <row r="34" spans="2:15" ht="18" thickBot="1">
      <c r="B34" s="1" t="s">
        <v>139</v>
      </c>
      <c r="C34" s="1" t="s">
        <v>257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J34" t="str">
        <f t="shared" si="15"/>
        <v>PZ=ぱん</v>
      </c>
      <c r="K34" t="str">
        <f t="shared" si="10"/>
        <v>PN=ぱん</v>
      </c>
      <c r="L34" t="str">
        <f t="shared" si="11"/>
        <v>PK=ぴん</v>
      </c>
      <c r="M34" t="str">
        <f t="shared" si="12"/>
        <v>PJ=ぷん</v>
      </c>
      <c r="N34" t="str">
        <f t="shared" si="13"/>
        <v>PD=ぺん</v>
      </c>
      <c r="O34" t="str">
        <f t="shared" si="14"/>
        <v>PL=ぽん</v>
      </c>
    </row>
    <row r="35" spans="2:15" ht="18" thickBot="1"/>
    <row r="36" spans="2:15" ht="18" thickBot="1">
      <c r="B36" s="2"/>
      <c r="C36" s="3"/>
      <c r="D36" s="3"/>
      <c r="E36" s="3"/>
      <c r="F36" s="4"/>
    </row>
    <row r="37" spans="2:15" ht="18" thickBot="1">
      <c r="B37" s="1"/>
      <c r="C37" s="1" t="s">
        <v>115</v>
      </c>
      <c r="D37" s="1" t="s">
        <v>123</v>
      </c>
      <c r="E37" s="1" t="s">
        <v>131</v>
      </c>
      <c r="F37" s="1" t="s">
        <v>139</v>
      </c>
    </row>
    <row r="38" spans="2:15" ht="18" thickBot="1">
      <c r="B38" s="1" t="s">
        <v>236</v>
      </c>
      <c r="C38" s="1" t="s">
        <v>262</v>
      </c>
      <c r="D38" s="1" t="s">
        <v>263</v>
      </c>
      <c r="E38" s="1" t="s">
        <v>264</v>
      </c>
      <c r="F38" s="1" t="s">
        <v>265</v>
      </c>
      <c r="J38" t="str">
        <f>_xlfn.CONCAT($B38, C$37, "=", C38)</f>
        <v>GQ=がい</v>
      </c>
      <c r="K38" t="str">
        <f t="shared" ref="K38:K42" si="16">_xlfn.CONCAT($B38, D$37, "=", D38)</f>
        <v>GH=ぐう</v>
      </c>
      <c r="L38" t="str">
        <f t="shared" ref="L38:L42" si="17">_xlfn.CONCAT($B38, E$37, "=", E38)</f>
        <v>GW=げい</v>
      </c>
      <c r="M38" t="str">
        <f t="shared" ref="M38:M42" si="18">_xlfn.CONCAT($B38, F$37, "=", F38)</f>
        <v>GP=ごう</v>
      </c>
    </row>
    <row r="39" spans="2:15" ht="18" thickBot="1">
      <c r="B39" s="1" t="s">
        <v>147</v>
      </c>
      <c r="C39" s="1" t="s">
        <v>19</v>
      </c>
      <c r="D39" s="1" t="s">
        <v>266</v>
      </c>
      <c r="E39" s="1" t="s">
        <v>22</v>
      </c>
      <c r="F39" s="1" t="s">
        <v>267</v>
      </c>
      <c r="J39" t="str">
        <f t="shared" ref="J39:J42" si="19">_xlfn.CONCAT($B39, C$37, "=", C39)</f>
        <v>ZQ=ざい</v>
      </c>
      <c r="K39" t="str">
        <f t="shared" si="16"/>
        <v>ZH=ずう</v>
      </c>
      <c r="L39" t="str">
        <f t="shared" si="17"/>
        <v>ZW=ぜい</v>
      </c>
      <c r="M39" t="str">
        <f t="shared" si="18"/>
        <v>ZP=ぞう</v>
      </c>
    </row>
    <row r="40" spans="2:15" ht="18" thickBot="1">
      <c r="B40" s="1" t="s">
        <v>151</v>
      </c>
      <c r="C40" s="1" t="s">
        <v>268</v>
      </c>
      <c r="D40" s="1" t="s">
        <v>269</v>
      </c>
      <c r="E40" s="1" t="s">
        <v>270</v>
      </c>
      <c r="F40" s="1" t="s">
        <v>271</v>
      </c>
      <c r="J40" t="str">
        <f t="shared" si="19"/>
        <v>DQ=だい</v>
      </c>
      <c r="K40" t="str">
        <f t="shared" si="16"/>
        <v>DH=づう</v>
      </c>
      <c r="L40" t="str">
        <f t="shared" si="17"/>
        <v>DW=でい</v>
      </c>
      <c r="M40" t="str">
        <f t="shared" si="18"/>
        <v>DP=どう</v>
      </c>
    </row>
    <row r="41" spans="2:15" ht="18" thickBot="1">
      <c r="B41" s="1" t="s">
        <v>251</v>
      </c>
      <c r="C41" s="1" t="s">
        <v>272</v>
      </c>
      <c r="D41" s="1" t="s">
        <v>273</v>
      </c>
      <c r="E41" s="1" t="s">
        <v>274</v>
      </c>
      <c r="F41" s="1" t="s">
        <v>275</v>
      </c>
      <c r="J41" t="str">
        <f t="shared" si="19"/>
        <v>BQ=ばい</v>
      </c>
      <c r="K41" t="str">
        <f t="shared" si="16"/>
        <v>BH=ぶう</v>
      </c>
      <c r="L41" t="str">
        <f t="shared" si="17"/>
        <v>BW=べい</v>
      </c>
      <c r="M41" t="str">
        <f t="shared" si="18"/>
        <v>BP=ぼう</v>
      </c>
    </row>
    <row r="42" spans="2:15" ht="18" thickBot="1">
      <c r="B42" s="1" t="s">
        <v>139</v>
      </c>
      <c r="C42" s="1" t="s">
        <v>276</v>
      </c>
      <c r="D42" s="1" t="s">
        <v>277</v>
      </c>
      <c r="E42" s="1" t="s">
        <v>278</v>
      </c>
      <c r="F42" s="1" t="s">
        <v>279</v>
      </c>
      <c r="J42" t="str">
        <f t="shared" si="19"/>
        <v>PQ=ぱい</v>
      </c>
      <c r="K42" t="str">
        <f t="shared" si="16"/>
        <v>PH=ぷう</v>
      </c>
      <c r="L42" t="str">
        <f t="shared" si="17"/>
        <v>PW=ぺい</v>
      </c>
      <c r="M42" t="str">
        <f t="shared" si="18"/>
        <v>PP=ぽう</v>
      </c>
    </row>
    <row r="45" spans="2:15">
      <c r="J45" t="s">
        <v>280</v>
      </c>
    </row>
    <row r="46" spans="2:15">
      <c r="J46" t="s">
        <v>281</v>
      </c>
    </row>
    <row r="47" spans="2:15">
      <c r="J47" t="s">
        <v>282</v>
      </c>
    </row>
    <row r="48" spans="2:15">
      <c r="J48" t="s">
        <v>283</v>
      </c>
    </row>
    <row r="49" spans="2:13" ht="18" thickBot="1"/>
    <row r="50" spans="2:13" ht="18" thickBot="1">
      <c r="B50" s="2"/>
      <c r="C50" s="3"/>
      <c r="D50" s="3"/>
      <c r="E50" s="3"/>
      <c r="F50" s="4"/>
    </row>
    <row r="51" spans="2:13" ht="18" thickBot="1">
      <c r="B51" s="1"/>
      <c r="C51" s="1" t="s">
        <v>284</v>
      </c>
      <c r="D51" s="1" t="s">
        <v>285</v>
      </c>
      <c r="E51" s="1" t="s">
        <v>286</v>
      </c>
      <c r="F51" s="8" t="s">
        <v>300</v>
      </c>
    </row>
    <row r="52" spans="2:13" ht="18" thickBot="1">
      <c r="B52" s="1" t="s">
        <v>102</v>
      </c>
      <c r="C52" s="7" t="s">
        <v>301</v>
      </c>
      <c r="D52" s="1" t="s">
        <v>287</v>
      </c>
      <c r="E52" s="7" t="s">
        <v>24</v>
      </c>
      <c r="F52" s="7" t="s">
        <v>308</v>
      </c>
      <c r="J52" t="str">
        <f>_xlfn.CONCAT($B52, C$51, "=", C52)</f>
        <v>KYA=きゃ</v>
      </c>
      <c r="K52" t="str">
        <f t="shared" ref="K52:K64" si="20">_xlfn.CONCAT($B52, D$51, "=", D52)</f>
        <v>KYU=きゅ</v>
      </c>
      <c r="L52" t="str">
        <f t="shared" ref="L52:L64" si="21">_xlfn.CONCAT($B52, E$51, "=", E52)</f>
        <v>KYE=きぇ</v>
      </c>
      <c r="M52" t="str">
        <f t="shared" ref="M52:M64" si="22">_xlfn.CONCAT($B52, F$51, "=", F52)</f>
        <v>KYO=きょ</v>
      </c>
    </row>
    <row r="53" spans="2:13" ht="18" thickBot="1">
      <c r="B53" s="1" t="s">
        <v>103</v>
      </c>
      <c r="C53" s="1" t="s">
        <v>289</v>
      </c>
      <c r="D53" s="1" t="s">
        <v>287</v>
      </c>
      <c r="E53" s="7" t="s">
        <v>24</v>
      </c>
      <c r="F53" s="1" t="s">
        <v>288</v>
      </c>
      <c r="J53" t="str">
        <f t="shared" ref="J53:J64" si="23">_xlfn.CONCAT($B53, C$51, "=", C53)</f>
        <v>KGA=きゃ</v>
      </c>
      <c r="K53" t="str">
        <f t="shared" si="20"/>
        <v>KGU=きゅ</v>
      </c>
      <c r="L53" t="str">
        <f t="shared" si="21"/>
        <v>KGE=きぇ</v>
      </c>
      <c r="M53" t="str">
        <f t="shared" si="22"/>
        <v>KGO=きょ</v>
      </c>
    </row>
    <row r="54" spans="2:13" ht="18" thickBot="1">
      <c r="B54" s="1" t="s">
        <v>104</v>
      </c>
      <c r="C54" s="1" t="s">
        <v>290</v>
      </c>
      <c r="D54" s="1" t="s">
        <v>291</v>
      </c>
      <c r="E54" s="7" t="s">
        <v>52</v>
      </c>
      <c r="F54" s="1" t="s">
        <v>292</v>
      </c>
      <c r="J54" t="str">
        <f t="shared" si="23"/>
        <v>SYA=しゃ</v>
      </c>
      <c r="K54" t="str">
        <f t="shared" si="20"/>
        <v>SYU=しゅ</v>
      </c>
      <c r="L54" t="str">
        <f t="shared" si="21"/>
        <v>SYE=しぇ</v>
      </c>
      <c r="M54" t="str">
        <f t="shared" si="22"/>
        <v>SYO=しょ</v>
      </c>
    </row>
    <row r="55" spans="2:13" ht="18" thickBot="1">
      <c r="B55" s="1" t="s">
        <v>105</v>
      </c>
      <c r="C55" s="1" t="s">
        <v>290</v>
      </c>
      <c r="D55" s="1" t="s">
        <v>291</v>
      </c>
      <c r="E55" s="7" t="s">
        <v>52</v>
      </c>
      <c r="F55" s="1" t="s">
        <v>292</v>
      </c>
      <c r="J55" t="str">
        <f t="shared" si="23"/>
        <v>XA=しゃ</v>
      </c>
      <c r="K55" t="str">
        <f t="shared" si="20"/>
        <v>XU=しゅ</v>
      </c>
      <c r="L55" t="str">
        <f t="shared" si="21"/>
        <v>XE=しぇ</v>
      </c>
      <c r="M55" t="str">
        <f t="shared" si="22"/>
        <v>XO=しょ</v>
      </c>
    </row>
    <row r="56" spans="2:13" ht="18" thickBot="1">
      <c r="B56" s="1" t="s">
        <v>106</v>
      </c>
      <c r="C56" s="1" t="s">
        <v>293</v>
      </c>
      <c r="D56" s="1" t="s">
        <v>294</v>
      </c>
      <c r="E56" s="7" t="s">
        <v>53</v>
      </c>
      <c r="F56" s="1" t="s">
        <v>295</v>
      </c>
      <c r="J56" t="str">
        <f t="shared" si="23"/>
        <v>TYA=ちゃ</v>
      </c>
      <c r="K56" t="str">
        <f t="shared" si="20"/>
        <v>TYU=ちゅ</v>
      </c>
      <c r="L56" t="str">
        <f t="shared" si="21"/>
        <v>TYE=ちぇ</v>
      </c>
      <c r="M56" t="str">
        <f t="shared" si="22"/>
        <v>TYO=ちょ</v>
      </c>
    </row>
    <row r="57" spans="2:13" ht="18" thickBot="1">
      <c r="B57" s="1" t="s">
        <v>107</v>
      </c>
      <c r="C57" s="1" t="s">
        <v>293</v>
      </c>
      <c r="D57" s="1" t="s">
        <v>294</v>
      </c>
      <c r="E57" s="7" t="s">
        <v>53</v>
      </c>
      <c r="F57" s="1" t="s">
        <v>295</v>
      </c>
      <c r="J57" t="str">
        <f t="shared" si="23"/>
        <v>CA=ちゃ</v>
      </c>
      <c r="K57" t="str">
        <f t="shared" si="20"/>
        <v>CU=ちゅ</v>
      </c>
      <c r="L57" t="str">
        <f t="shared" si="21"/>
        <v>CE=ちぇ</v>
      </c>
      <c r="M57" t="str">
        <f t="shared" si="22"/>
        <v>CO=ちょ</v>
      </c>
    </row>
    <row r="58" spans="2:13" ht="18" thickBot="1">
      <c r="B58" s="1" t="s">
        <v>108</v>
      </c>
      <c r="C58" s="1" t="s">
        <v>296</v>
      </c>
      <c r="D58" s="7" t="s">
        <v>305</v>
      </c>
      <c r="E58" s="7" t="s">
        <v>54</v>
      </c>
      <c r="F58" s="7" t="s">
        <v>309</v>
      </c>
      <c r="J58" t="str">
        <f t="shared" si="23"/>
        <v>NYA=にゃ</v>
      </c>
      <c r="K58" t="str">
        <f t="shared" si="20"/>
        <v>NYU=にゅ</v>
      </c>
      <c r="L58" t="str">
        <f t="shared" si="21"/>
        <v>NYE=にぇ</v>
      </c>
      <c r="M58" t="str">
        <f t="shared" si="22"/>
        <v>NYO=にょ</v>
      </c>
    </row>
    <row r="59" spans="2:13" ht="18" thickBot="1">
      <c r="B59" s="1" t="s">
        <v>109</v>
      </c>
      <c r="C59" s="7" t="s">
        <v>302</v>
      </c>
      <c r="D59" s="7" t="s">
        <v>302</v>
      </c>
      <c r="E59" s="7" t="s">
        <v>54</v>
      </c>
      <c r="F59" s="7" t="s">
        <v>309</v>
      </c>
      <c r="J59" t="str">
        <f t="shared" si="23"/>
        <v>NGA=にゃ</v>
      </c>
      <c r="K59" t="str">
        <f t="shared" si="20"/>
        <v>NGU=にゃ</v>
      </c>
      <c r="L59" t="str">
        <f t="shared" si="21"/>
        <v>NGE=にぇ</v>
      </c>
      <c r="M59" t="str">
        <f t="shared" si="22"/>
        <v>NGO=にょ</v>
      </c>
    </row>
    <row r="60" spans="2:13" ht="18" thickBot="1">
      <c r="B60" s="1" t="s">
        <v>110</v>
      </c>
      <c r="C60" s="7" t="s">
        <v>303</v>
      </c>
      <c r="D60" s="7" t="s">
        <v>306</v>
      </c>
      <c r="E60" s="7" t="s">
        <v>55</v>
      </c>
      <c r="F60" s="7" t="s">
        <v>310</v>
      </c>
      <c r="J60" t="str">
        <f t="shared" si="23"/>
        <v>HYA=ひゃ</v>
      </c>
      <c r="K60" t="str">
        <f t="shared" si="20"/>
        <v>HYU=ひゅ</v>
      </c>
      <c r="L60" t="str">
        <f t="shared" si="21"/>
        <v>HYE=ひぇ</v>
      </c>
      <c r="M60" t="str">
        <f t="shared" si="22"/>
        <v>HYO=ひょ</v>
      </c>
    </row>
    <row r="61" spans="2:13">
      <c r="B61" s="5" t="s">
        <v>111</v>
      </c>
      <c r="C61" s="9" t="s">
        <v>303</v>
      </c>
      <c r="D61" s="9" t="s">
        <v>306</v>
      </c>
      <c r="E61" s="9" t="s">
        <v>55</v>
      </c>
      <c r="F61" s="9" t="s">
        <v>310</v>
      </c>
      <c r="J61" t="str">
        <f t="shared" si="23"/>
        <v>HGA=ひゃ</v>
      </c>
      <c r="K61" t="str">
        <f t="shared" si="20"/>
        <v>HGU=ひゅ</v>
      </c>
      <c r="L61" t="str">
        <f t="shared" si="21"/>
        <v>HGE=ひぇ</v>
      </c>
      <c r="M61" t="str">
        <f t="shared" si="22"/>
        <v>HGO=ひょ</v>
      </c>
    </row>
    <row r="62" spans="2:13" ht="18" thickBot="1">
      <c r="B62" s="6" t="s">
        <v>112</v>
      </c>
      <c r="C62" s="10" t="s">
        <v>304</v>
      </c>
      <c r="D62" s="10" t="s">
        <v>307</v>
      </c>
      <c r="E62" s="10" t="s">
        <v>56</v>
      </c>
      <c r="F62" s="10" t="s">
        <v>311</v>
      </c>
      <c r="J62" t="str">
        <f t="shared" si="23"/>
        <v>MYA=みゃ</v>
      </c>
      <c r="K62" t="str">
        <f t="shared" si="20"/>
        <v>MYU=みゅ</v>
      </c>
      <c r="L62" t="str">
        <f t="shared" si="21"/>
        <v>MYE=みぇ</v>
      </c>
      <c r="M62" t="str">
        <f t="shared" si="22"/>
        <v>MYO=みょ</v>
      </c>
    </row>
    <row r="63" spans="2:13" ht="18" thickBot="1">
      <c r="B63" s="1" t="s">
        <v>113</v>
      </c>
      <c r="C63" s="7" t="s">
        <v>304</v>
      </c>
      <c r="D63" s="7" t="s">
        <v>307</v>
      </c>
      <c r="E63" s="7" t="s">
        <v>56</v>
      </c>
      <c r="F63" s="7" t="s">
        <v>311</v>
      </c>
      <c r="J63" t="str">
        <f t="shared" si="23"/>
        <v>MGA=みゃ</v>
      </c>
      <c r="K63" t="str">
        <f t="shared" si="20"/>
        <v>MGU=みゅ</v>
      </c>
      <c r="L63" t="str">
        <f t="shared" si="21"/>
        <v>MGE=みぇ</v>
      </c>
      <c r="M63" t="str">
        <f t="shared" si="22"/>
        <v>MGO=みょ</v>
      </c>
    </row>
    <row r="64" spans="2:13" ht="18" thickBot="1">
      <c r="B64" s="1" t="s">
        <v>114</v>
      </c>
      <c r="C64" s="1" t="s">
        <v>297</v>
      </c>
      <c r="D64" s="1" t="s">
        <v>298</v>
      </c>
      <c r="E64" s="7" t="s">
        <v>57</v>
      </c>
      <c r="F64" s="1" t="s">
        <v>299</v>
      </c>
      <c r="J64" t="str">
        <f t="shared" si="23"/>
        <v>RYA=りゃ</v>
      </c>
      <c r="K64" t="str">
        <f t="shared" si="20"/>
        <v>RYU=りゅ</v>
      </c>
      <c r="L64" t="str">
        <f t="shared" si="21"/>
        <v>RYE=りぇ</v>
      </c>
      <c r="M64" t="str">
        <f t="shared" si="22"/>
        <v>RYO=りょ</v>
      </c>
    </row>
    <row r="66" spans="2:14" ht="18" thickBot="1"/>
    <row r="67" spans="2:14" ht="18" thickBot="1">
      <c r="B67" s="2"/>
      <c r="C67" s="3"/>
      <c r="D67" s="3"/>
      <c r="E67" s="3"/>
      <c r="F67" s="3"/>
      <c r="G67" s="4"/>
    </row>
    <row r="68" spans="2:14" ht="18" thickBot="1">
      <c r="B68" s="1"/>
      <c r="C68" s="1" t="s">
        <v>147</v>
      </c>
      <c r="D68" s="1" t="s">
        <v>148</v>
      </c>
      <c r="E68" s="1" t="s">
        <v>150</v>
      </c>
      <c r="F68" s="1" t="s">
        <v>151</v>
      </c>
      <c r="G68" s="1" t="s">
        <v>152</v>
      </c>
    </row>
    <row r="69" spans="2:14" ht="18" thickBot="1">
      <c r="B69" s="1" t="s">
        <v>102</v>
      </c>
      <c r="C69" s="1" t="s">
        <v>58</v>
      </c>
      <c r="D69" s="1" t="s">
        <v>58</v>
      </c>
      <c r="E69" s="1" t="s">
        <v>73</v>
      </c>
      <c r="F69" s="1" t="s">
        <v>314</v>
      </c>
      <c r="G69" s="1" t="s">
        <v>88</v>
      </c>
      <c r="J69" t="str">
        <f>_xlfn.CONCAT($B69, C$68, "=", C69)</f>
        <v>KYZ=きゃん</v>
      </c>
      <c r="K69" t="str">
        <f t="shared" ref="K69:K81" si="24">_xlfn.CONCAT($B69, D$68, "=", D69)</f>
        <v>KYN=きゃん</v>
      </c>
      <c r="L69" t="str">
        <f t="shared" ref="L69:L81" si="25">_xlfn.CONCAT($B69, E$68, "=", E69)</f>
        <v>KYJ=きゅん</v>
      </c>
      <c r="M69" t="str">
        <f t="shared" ref="M69:M81" si="26">_xlfn.CONCAT($B69, F$68, "=", F69)</f>
        <v>KYD=きぇん</v>
      </c>
      <c r="N69" t="str">
        <f t="shared" ref="N69:N81" si="27">_xlfn.CONCAT($B69, G$68, "=", G69)</f>
        <v>KYL=きょん</v>
      </c>
    </row>
    <row r="70" spans="2:14" ht="18" thickBot="1">
      <c r="B70" s="1" t="s">
        <v>103</v>
      </c>
      <c r="C70" s="1" t="s">
        <v>58</v>
      </c>
      <c r="D70" s="1" t="s">
        <v>58</v>
      </c>
      <c r="E70" s="1" t="s">
        <v>73</v>
      </c>
      <c r="F70" s="1" t="s">
        <v>314</v>
      </c>
      <c r="G70" s="1" t="s">
        <v>88</v>
      </c>
      <c r="J70" t="str">
        <f t="shared" ref="J70:J81" si="28">_xlfn.CONCAT($B70, C$68, "=", C70)</f>
        <v>KGZ=きゃん</v>
      </c>
      <c r="K70" t="str">
        <f t="shared" si="24"/>
        <v>KGN=きゃん</v>
      </c>
      <c r="L70" t="str">
        <f t="shared" si="25"/>
        <v>KGJ=きゅん</v>
      </c>
      <c r="M70" t="str">
        <f t="shared" si="26"/>
        <v>KGD=きぇん</v>
      </c>
      <c r="N70" t="str">
        <f t="shared" si="27"/>
        <v>KGL=きょん</v>
      </c>
    </row>
    <row r="71" spans="2:14" ht="18" thickBot="1">
      <c r="B71" s="1" t="s">
        <v>104</v>
      </c>
      <c r="C71" s="1" t="s">
        <v>60</v>
      </c>
      <c r="D71" s="1" t="s">
        <v>60</v>
      </c>
      <c r="E71" s="1" t="s">
        <v>75</v>
      </c>
      <c r="F71" s="1" t="s">
        <v>315</v>
      </c>
      <c r="G71" s="1" t="s">
        <v>90</v>
      </c>
      <c r="J71" t="str">
        <f t="shared" si="28"/>
        <v>SYZ=しゃん</v>
      </c>
      <c r="K71" t="str">
        <f t="shared" si="24"/>
        <v>SYN=しゃん</v>
      </c>
      <c r="L71" t="str">
        <f t="shared" si="25"/>
        <v>SYJ=しゅん</v>
      </c>
      <c r="M71" t="str">
        <f t="shared" si="26"/>
        <v>SYD=しぇん</v>
      </c>
      <c r="N71" t="str">
        <f t="shared" si="27"/>
        <v>SYL=しょん</v>
      </c>
    </row>
    <row r="72" spans="2:14" ht="18" thickBot="1">
      <c r="B72" s="1" t="s">
        <v>105</v>
      </c>
      <c r="C72" s="1" t="s">
        <v>60</v>
      </c>
      <c r="D72" s="1" t="s">
        <v>60</v>
      </c>
      <c r="E72" s="1" t="s">
        <v>75</v>
      </c>
      <c r="F72" s="1" t="s">
        <v>315</v>
      </c>
      <c r="G72" s="1" t="s">
        <v>90</v>
      </c>
      <c r="J72" t="str">
        <f t="shared" si="28"/>
        <v>XZ=しゃん</v>
      </c>
      <c r="K72" t="str">
        <f t="shared" si="24"/>
        <v>XN=しゃん</v>
      </c>
      <c r="L72" t="str">
        <f t="shared" si="25"/>
        <v>XJ=しゅん</v>
      </c>
      <c r="M72" t="str">
        <f t="shared" si="26"/>
        <v>XD=しぇん</v>
      </c>
      <c r="N72" t="str">
        <f t="shared" si="27"/>
        <v>XL=しょん</v>
      </c>
    </row>
    <row r="73" spans="2:14" ht="18" thickBot="1">
      <c r="B73" s="1" t="s">
        <v>106</v>
      </c>
      <c r="C73" s="1" t="s">
        <v>62</v>
      </c>
      <c r="D73" s="1" t="s">
        <v>62</v>
      </c>
      <c r="E73" s="1" t="s">
        <v>77</v>
      </c>
      <c r="F73" s="1" t="s">
        <v>316</v>
      </c>
      <c r="G73" s="1" t="s">
        <v>92</v>
      </c>
      <c r="J73" t="str">
        <f t="shared" si="28"/>
        <v>TYZ=ちゃん</v>
      </c>
      <c r="K73" t="str">
        <f t="shared" si="24"/>
        <v>TYN=ちゃん</v>
      </c>
      <c r="L73" t="str">
        <f t="shared" si="25"/>
        <v>TYJ=ちゅん</v>
      </c>
      <c r="M73" t="str">
        <f t="shared" si="26"/>
        <v>TYD=ちぇん</v>
      </c>
      <c r="N73" t="str">
        <f t="shared" si="27"/>
        <v>TYL=ちょん</v>
      </c>
    </row>
    <row r="74" spans="2:14" ht="18" thickBot="1">
      <c r="B74" s="1" t="s">
        <v>107</v>
      </c>
      <c r="C74" s="1" t="s">
        <v>62</v>
      </c>
      <c r="D74" s="1" t="s">
        <v>62</v>
      </c>
      <c r="E74" s="1" t="s">
        <v>77</v>
      </c>
      <c r="F74" s="1" t="s">
        <v>316</v>
      </c>
      <c r="G74" s="1" t="s">
        <v>92</v>
      </c>
      <c r="J74" t="str">
        <f t="shared" si="28"/>
        <v>CZ=ちゃん</v>
      </c>
      <c r="K74" t="str">
        <f t="shared" si="24"/>
        <v>CN=ちゃん</v>
      </c>
      <c r="L74" t="str">
        <f t="shared" si="25"/>
        <v>CJ=ちゅん</v>
      </c>
      <c r="M74" t="str">
        <f t="shared" si="26"/>
        <v>CD=ちぇん</v>
      </c>
      <c r="N74" t="str">
        <f t="shared" si="27"/>
        <v>CL=ちょん</v>
      </c>
    </row>
    <row r="75" spans="2:14" ht="18" thickBot="1">
      <c r="B75" s="1" t="s">
        <v>108</v>
      </c>
      <c r="C75" s="1" t="s">
        <v>64</v>
      </c>
      <c r="D75" s="1" t="s">
        <v>64</v>
      </c>
      <c r="E75" s="1" t="s">
        <v>79</v>
      </c>
      <c r="F75" s="1" t="s">
        <v>317</v>
      </c>
      <c r="G75" s="7" t="s">
        <v>95</v>
      </c>
      <c r="J75" t="str">
        <f t="shared" si="28"/>
        <v>NYZ=にゃん</v>
      </c>
      <c r="K75" t="str">
        <f t="shared" si="24"/>
        <v>NYN=にゃん</v>
      </c>
      <c r="L75" t="str">
        <f t="shared" si="25"/>
        <v>NYJ=にゅん</v>
      </c>
      <c r="M75" t="str">
        <f t="shared" si="26"/>
        <v>NYD=にぇん</v>
      </c>
      <c r="N75" t="str">
        <f t="shared" si="27"/>
        <v>NYL=にょん</v>
      </c>
    </row>
    <row r="76" spans="2:14" ht="18" thickBot="1">
      <c r="B76" s="1" t="s">
        <v>109</v>
      </c>
      <c r="C76" s="1" t="s">
        <v>64</v>
      </c>
      <c r="D76" s="1" t="s">
        <v>64</v>
      </c>
      <c r="E76" s="1" t="s">
        <v>79</v>
      </c>
      <c r="F76" s="1" t="s">
        <v>317</v>
      </c>
      <c r="G76" s="1" t="s">
        <v>94</v>
      </c>
      <c r="J76" t="str">
        <f t="shared" si="28"/>
        <v>NGZ=にゃん</v>
      </c>
      <c r="K76" t="str">
        <f t="shared" si="24"/>
        <v>NGN=にゃん</v>
      </c>
      <c r="L76" t="str">
        <f t="shared" si="25"/>
        <v>NGJ=にゅん</v>
      </c>
      <c r="M76" t="str">
        <f t="shared" si="26"/>
        <v>NGD=にぇん</v>
      </c>
      <c r="N76" t="str">
        <f t="shared" si="27"/>
        <v>NGL=にょん</v>
      </c>
    </row>
    <row r="77" spans="2:14" ht="18" thickBot="1">
      <c r="B77" s="1" t="s">
        <v>110</v>
      </c>
      <c r="C77" s="1" t="s">
        <v>66</v>
      </c>
      <c r="D77" s="1" t="s">
        <v>66</v>
      </c>
      <c r="E77" s="1" t="s">
        <v>81</v>
      </c>
      <c r="F77" s="1" t="s">
        <v>318</v>
      </c>
      <c r="G77" s="1" t="s">
        <v>96</v>
      </c>
      <c r="J77" t="str">
        <f t="shared" si="28"/>
        <v>HYZ=ひゃん</v>
      </c>
      <c r="K77" t="str">
        <f t="shared" si="24"/>
        <v>HYN=ひゃん</v>
      </c>
      <c r="L77" t="str">
        <f t="shared" si="25"/>
        <v>HYJ=ひゅん</v>
      </c>
      <c r="M77" t="str">
        <f t="shared" si="26"/>
        <v>HYD=ひぇん</v>
      </c>
      <c r="N77" t="str">
        <f t="shared" si="27"/>
        <v>HYL=ひょん</v>
      </c>
    </row>
    <row r="78" spans="2:14" ht="18" thickBot="1">
      <c r="B78" s="1" t="s">
        <v>111</v>
      </c>
      <c r="C78" s="1" t="s">
        <v>66</v>
      </c>
      <c r="D78" s="1" t="s">
        <v>66</v>
      </c>
      <c r="E78" s="1" t="s">
        <v>81</v>
      </c>
      <c r="F78" s="1" t="s">
        <v>318</v>
      </c>
      <c r="G78" s="1" t="s">
        <v>96</v>
      </c>
      <c r="J78" t="str">
        <f t="shared" si="28"/>
        <v>HGZ=ひゃん</v>
      </c>
      <c r="K78" t="str">
        <f t="shared" si="24"/>
        <v>HGN=ひゃん</v>
      </c>
      <c r="L78" t="str">
        <f t="shared" si="25"/>
        <v>HGJ=ひゅん</v>
      </c>
      <c r="M78" t="str">
        <f t="shared" si="26"/>
        <v>HGD=ひぇん</v>
      </c>
      <c r="N78" t="str">
        <f t="shared" si="27"/>
        <v>HGL=ひょん</v>
      </c>
    </row>
    <row r="79" spans="2:14" ht="18" thickBot="1">
      <c r="B79" s="1" t="s">
        <v>112</v>
      </c>
      <c r="C79" s="1" t="s">
        <v>68</v>
      </c>
      <c r="D79" s="1" t="s">
        <v>68</v>
      </c>
      <c r="E79" s="1" t="s">
        <v>312</v>
      </c>
      <c r="F79" s="1" t="s">
        <v>83</v>
      </c>
      <c r="G79" s="1" t="s">
        <v>98</v>
      </c>
      <c r="J79" t="str">
        <f t="shared" si="28"/>
        <v>MYZ=みゃん</v>
      </c>
      <c r="K79" t="str">
        <f t="shared" si="24"/>
        <v>MYN=みゃん</v>
      </c>
      <c r="L79" t="str">
        <f t="shared" si="25"/>
        <v>MYJ=みゅん</v>
      </c>
      <c r="M79" t="str">
        <f t="shared" si="26"/>
        <v>MYD=みぇん</v>
      </c>
      <c r="N79" t="str">
        <f t="shared" si="27"/>
        <v>MYL=みょん</v>
      </c>
    </row>
    <row r="80" spans="2:14" ht="18" thickBot="1">
      <c r="B80" s="1" t="s">
        <v>113</v>
      </c>
      <c r="C80" s="1" t="s">
        <v>68</v>
      </c>
      <c r="D80" s="1" t="s">
        <v>68</v>
      </c>
      <c r="E80" s="1" t="s">
        <v>312</v>
      </c>
      <c r="F80" s="1" t="s">
        <v>83</v>
      </c>
      <c r="G80" s="1" t="s">
        <v>98</v>
      </c>
      <c r="J80" t="str">
        <f t="shared" si="28"/>
        <v>MGZ=みゃん</v>
      </c>
      <c r="K80" t="str">
        <f t="shared" si="24"/>
        <v>MGN=みゃん</v>
      </c>
      <c r="L80" t="str">
        <f t="shared" si="25"/>
        <v>MGJ=みゅん</v>
      </c>
      <c r="M80" t="str">
        <f t="shared" si="26"/>
        <v>MGD=みぇん</v>
      </c>
      <c r="N80" t="str">
        <f t="shared" si="27"/>
        <v>MGL=みょん</v>
      </c>
    </row>
    <row r="81" spans="2:14" ht="18" thickBot="1">
      <c r="B81" s="1" t="s">
        <v>114</v>
      </c>
      <c r="C81" s="1" t="s">
        <v>70</v>
      </c>
      <c r="D81" s="1" t="s">
        <v>70</v>
      </c>
      <c r="E81" s="1" t="s">
        <v>313</v>
      </c>
      <c r="F81" s="1" t="s">
        <v>85</v>
      </c>
      <c r="G81" s="1" t="s">
        <v>100</v>
      </c>
      <c r="J81" t="str">
        <f t="shared" si="28"/>
        <v>RYZ=りゃん</v>
      </c>
      <c r="K81" t="str">
        <f t="shared" si="24"/>
        <v>RYN=りゃん</v>
      </c>
      <c r="L81" t="str">
        <f t="shared" si="25"/>
        <v>RYJ=りゅん</v>
      </c>
      <c r="M81" t="str">
        <f t="shared" si="26"/>
        <v>RYD=りぇん</v>
      </c>
      <c r="N81" t="str">
        <f t="shared" si="27"/>
        <v>RYL=りょん</v>
      </c>
    </row>
    <row r="82" spans="2:14" ht="18" thickBot="1"/>
    <row r="83" spans="2:14" ht="18" thickBot="1">
      <c r="B83" s="2"/>
      <c r="C83" s="3"/>
      <c r="D83" s="3"/>
      <c r="E83" s="3"/>
      <c r="F83" s="4"/>
    </row>
    <row r="84" spans="2:14" ht="18" thickBot="1">
      <c r="B84" s="1"/>
      <c r="C84" s="1" t="s">
        <v>115</v>
      </c>
      <c r="D84" s="1" t="s">
        <v>123</v>
      </c>
      <c r="E84" s="1" t="s">
        <v>131</v>
      </c>
      <c r="F84" s="1" t="s">
        <v>139</v>
      </c>
    </row>
    <row r="85" spans="2:14" ht="18" thickBot="1">
      <c r="B85" s="1" t="s">
        <v>102</v>
      </c>
      <c r="C85" s="1" t="s">
        <v>116</v>
      </c>
      <c r="D85" s="1" t="s">
        <v>124</v>
      </c>
      <c r="E85" s="1" t="s">
        <v>322</v>
      </c>
      <c r="F85" s="1" t="s">
        <v>140</v>
      </c>
      <c r="J85" t="str">
        <f>_xlfn.CONCAT($B85, C$84, "=", C85)</f>
        <v>KYQ=きゃい</v>
      </c>
      <c r="K85" t="str">
        <f t="shared" ref="K85:K97" si="29">_xlfn.CONCAT($B85, D$84, "=", D85)</f>
        <v>KYH=きゅう</v>
      </c>
      <c r="L85" t="str">
        <f t="shared" ref="L85:L97" si="30">_xlfn.CONCAT($B85, E$84, "=", E85)</f>
        <v>KYW=きぇい</v>
      </c>
      <c r="M85" t="str">
        <f t="shared" ref="M85:M97" si="31">_xlfn.CONCAT($B85, F$84, "=", F85)</f>
        <v>KYP=きょう</v>
      </c>
    </row>
    <row r="86" spans="2:14" ht="18" thickBot="1">
      <c r="B86" s="1" t="s">
        <v>103</v>
      </c>
      <c r="C86" s="1" t="s">
        <v>116</v>
      </c>
      <c r="D86" s="1" t="s">
        <v>124</v>
      </c>
      <c r="E86" s="1" t="s">
        <v>322</v>
      </c>
      <c r="F86" s="1" t="s">
        <v>140</v>
      </c>
      <c r="J86" t="str">
        <f t="shared" ref="J86:J97" si="32">_xlfn.CONCAT($B86, C$84, "=", C86)</f>
        <v>KGQ=きゃい</v>
      </c>
      <c r="K86" t="str">
        <f t="shared" si="29"/>
        <v>KGH=きゅう</v>
      </c>
      <c r="L86" t="str">
        <f t="shared" si="30"/>
        <v>KGW=きぇい</v>
      </c>
      <c r="M86" t="str">
        <f t="shared" si="31"/>
        <v>KGP=きょう</v>
      </c>
    </row>
    <row r="87" spans="2:14" ht="18" thickBot="1">
      <c r="B87" s="1" t="s">
        <v>104</v>
      </c>
      <c r="C87" s="1" t="s">
        <v>117</v>
      </c>
      <c r="D87" s="1" t="s">
        <v>125</v>
      </c>
      <c r="E87" s="1" t="s">
        <v>323</v>
      </c>
      <c r="F87" s="1" t="s">
        <v>141</v>
      </c>
      <c r="J87" t="str">
        <f t="shared" si="32"/>
        <v>SYQ=しゃい</v>
      </c>
      <c r="K87" t="str">
        <f t="shared" si="29"/>
        <v>SYH=しゅう</v>
      </c>
      <c r="L87" t="str">
        <f t="shared" si="30"/>
        <v>SYW=しぇい</v>
      </c>
      <c r="M87" t="str">
        <f t="shared" si="31"/>
        <v>SYP=しょう</v>
      </c>
    </row>
    <row r="88" spans="2:14" ht="18" thickBot="1">
      <c r="B88" s="1" t="s">
        <v>105</v>
      </c>
      <c r="C88" s="1" t="s">
        <v>117</v>
      </c>
      <c r="D88" s="1" t="s">
        <v>125</v>
      </c>
      <c r="E88" s="1" t="s">
        <v>323</v>
      </c>
      <c r="F88" s="1" t="s">
        <v>141</v>
      </c>
      <c r="J88" t="str">
        <f t="shared" si="32"/>
        <v>XQ=しゃい</v>
      </c>
      <c r="K88" t="str">
        <f t="shared" si="29"/>
        <v>XH=しゅう</v>
      </c>
      <c r="L88" t="str">
        <f t="shared" si="30"/>
        <v>XW=しぇい</v>
      </c>
      <c r="M88" t="str">
        <f t="shared" si="31"/>
        <v>XP=しょう</v>
      </c>
    </row>
    <row r="89" spans="2:14" ht="18" thickBot="1">
      <c r="B89" s="1" t="s">
        <v>106</v>
      </c>
      <c r="C89" s="1" t="s">
        <v>118</v>
      </c>
      <c r="D89" s="1" t="s">
        <v>126</v>
      </c>
      <c r="E89" s="1" t="s">
        <v>324</v>
      </c>
      <c r="F89" s="1" t="s">
        <v>142</v>
      </c>
      <c r="J89" t="str">
        <f t="shared" si="32"/>
        <v>TYQ=ちゃい</v>
      </c>
      <c r="K89" t="str">
        <f t="shared" si="29"/>
        <v>TYH=ちゅう</v>
      </c>
      <c r="L89" t="str">
        <f t="shared" si="30"/>
        <v>TYW=ちぇい</v>
      </c>
      <c r="M89" t="str">
        <f t="shared" si="31"/>
        <v>TYP=ちょう</v>
      </c>
    </row>
    <row r="90" spans="2:14" ht="18" thickBot="1">
      <c r="B90" s="1" t="s">
        <v>107</v>
      </c>
      <c r="C90" s="1" t="s">
        <v>118</v>
      </c>
      <c r="D90" s="1" t="s">
        <v>126</v>
      </c>
      <c r="E90" s="1" t="s">
        <v>324</v>
      </c>
      <c r="F90" s="1" t="s">
        <v>142</v>
      </c>
      <c r="J90" t="str">
        <f t="shared" si="32"/>
        <v>CQ=ちゃい</v>
      </c>
      <c r="K90" t="str">
        <f t="shared" si="29"/>
        <v>CH=ちゅう</v>
      </c>
      <c r="L90" t="str">
        <f t="shared" si="30"/>
        <v>CW=ちぇい</v>
      </c>
      <c r="M90" t="str">
        <f t="shared" si="31"/>
        <v>CP=ちょう</v>
      </c>
    </row>
    <row r="91" spans="2:14" ht="18" thickBot="1">
      <c r="B91" s="1" t="s">
        <v>108</v>
      </c>
      <c r="C91" s="1" t="s">
        <v>319</v>
      </c>
      <c r="D91" s="1" t="s">
        <v>127</v>
      </c>
      <c r="E91" s="1" t="s">
        <v>325</v>
      </c>
      <c r="F91" s="1" t="s">
        <v>143</v>
      </c>
      <c r="J91" t="str">
        <f t="shared" si="32"/>
        <v>NYQ=にやい</v>
      </c>
      <c r="K91" t="str">
        <f t="shared" si="29"/>
        <v>NYH=にゅう</v>
      </c>
      <c r="L91" t="str">
        <f t="shared" si="30"/>
        <v>NYW=にぇい</v>
      </c>
      <c r="M91" t="str">
        <f t="shared" si="31"/>
        <v>NYP=にょう</v>
      </c>
    </row>
    <row r="92" spans="2:14" ht="18" thickBot="1">
      <c r="B92" s="1" t="s">
        <v>109</v>
      </c>
      <c r="C92" s="1" t="s">
        <v>119</v>
      </c>
      <c r="D92" s="1" t="s">
        <v>127</v>
      </c>
      <c r="E92" s="1" t="s">
        <v>325</v>
      </c>
      <c r="F92" s="1" t="s">
        <v>143</v>
      </c>
      <c r="J92" t="str">
        <f t="shared" si="32"/>
        <v>NGQ=にゃい</v>
      </c>
      <c r="K92" t="str">
        <f t="shared" si="29"/>
        <v>NGH=にゅう</v>
      </c>
      <c r="L92" t="str">
        <f t="shared" si="30"/>
        <v>NGW=にぇい</v>
      </c>
      <c r="M92" t="str">
        <f t="shared" si="31"/>
        <v>NGP=にょう</v>
      </c>
    </row>
    <row r="93" spans="2:14" ht="18" thickBot="1">
      <c r="B93" s="1" t="s">
        <v>110</v>
      </c>
      <c r="C93" s="1" t="s">
        <v>120</v>
      </c>
      <c r="D93" s="1" t="s">
        <v>128</v>
      </c>
      <c r="E93" s="1" t="s">
        <v>326</v>
      </c>
      <c r="F93" s="1" t="s">
        <v>144</v>
      </c>
      <c r="J93" t="str">
        <f t="shared" si="32"/>
        <v>HYQ=ひゃい</v>
      </c>
      <c r="K93" t="str">
        <f t="shared" si="29"/>
        <v>HYH=ひゅう</v>
      </c>
      <c r="L93" t="str">
        <f t="shared" si="30"/>
        <v>HYW=ひぇい</v>
      </c>
      <c r="M93" t="str">
        <f t="shared" si="31"/>
        <v>HYP=ひょう</v>
      </c>
    </row>
    <row r="94" spans="2:14" ht="18" thickBot="1">
      <c r="B94" s="1" t="s">
        <v>111</v>
      </c>
      <c r="C94" s="1" t="s">
        <v>120</v>
      </c>
      <c r="D94" s="1" t="s">
        <v>128</v>
      </c>
      <c r="E94" s="1" t="s">
        <v>326</v>
      </c>
      <c r="F94" s="1" t="s">
        <v>144</v>
      </c>
      <c r="J94" t="str">
        <f t="shared" si="32"/>
        <v>HGQ=ひゃい</v>
      </c>
      <c r="K94" t="str">
        <f t="shared" si="29"/>
        <v>HGH=ひゅう</v>
      </c>
      <c r="L94" t="str">
        <f t="shared" si="30"/>
        <v>HGW=ひぇい</v>
      </c>
      <c r="M94" t="str">
        <f t="shared" si="31"/>
        <v>HGP=ひょう</v>
      </c>
    </row>
    <row r="95" spans="2:14" ht="18" thickBot="1">
      <c r="B95" s="1" t="s">
        <v>112</v>
      </c>
      <c r="C95" s="1" t="s">
        <v>320</v>
      </c>
      <c r="D95" s="1" t="s">
        <v>321</v>
      </c>
      <c r="E95" s="1" t="s">
        <v>327</v>
      </c>
      <c r="F95" s="1" t="s">
        <v>145</v>
      </c>
      <c r="J95" t="str">
        <f t="shared" si="32"/>
        <v>MYQ=みやい</v>
      </c>
      <c r="K95" t="str">
        <f t="shared" si="29"/>
        <v>MYH=みゆう</v>
      </c>
      <c r="L95" t="str">
        <f t="shared" si="30"/>
        <v>MYW=みぇい</v>
      </c>
      <c r="M95" t="str">
        <f t="shared" si="31"/>
        <v>MYP=みょう</v>
      </c>
    </row>
    <row r="96" spans="2:14" ht="18" thickBot="1">
      <c r="B96" s="1" t="s">
        <v>113</v>
      </c>
      <c r="C96" s="1" t="s">
        <v>121</v>
      </c>
      <c r="D96" s="1" t="s">
        <v>129</v>
      </c>
      <c r="E96" s="1" t="s">
        <v>327</v>
      </c>
      <c r="F96" s="1" t="s">
        <v>145</v>
      </c>
      <c r="J96" t="str">
        <f t="shared" si="32"/>
        <v>MGQ=みゃい</v>
      </c>
      <c r="K96" t="str">
        <f t="shared" si="29"/>
        <v>MGH=みゅう</v>
      </c>
      <c r="L96" t="str">
        <f t="shared" si="30"/>
        <v>MGW=みぇい</v>
      </c>
      <c r="M96" t="str">
        <f t="shared" si="31"/>
        <v>MGP=みょう</v>
      </c>
    </row>
    <row r="97" spans="2:14" ht="18" thickBot="1">
      <c r="B97" s="1" t="s">
        <v>114</v>
      </c>
      <c r="C97" s="1" t="s">
        <v>122</v>
      </c>
      <c r="D97" s="1" t="s">
        <v>130</v>
      </c>
      <c r="E97" s="1" t="s">
        <v>328</v>
      </c>
      <c r="F97" s="1" t="s">
        <v>146</v>
      </c>
      <c r="J97" t="str">
        <f t="shared" si="32"/>
        <v>RYQ=りゃい</v>
      </c>
      <c r="K97" t="str">
        <f t="shared" si="29"/>
        <v>RYH=りゅう</v>
      </c>
      <c r="L97" t="str">
        <f t="shared" si="30"/>
        <v>RYW=りぇい</v>
      </c>
      <c r="M97" t="str">
        <f t="shared" si="31"/>
        <v>RYP=りょう</v>
      </c>
    </row>
    <row r="98" spans="2:14" ht="18" thickBot="1"/>
    <row r="99" spans="2:14" ht="18" thickBot="1">
      <c r="B99" s="2"/>
      <c r="C99" s="3"/>
      <c r="D99" s="3"/>
      <c r="E99" s="3"/>
      <c r="F99" s="3"/>
      <c r="G99" s="4"/>
    </row>
    <row r="100" spans="2:14" ht="18" thickBot="1">
      <c r="B100" s="1"/>
      <c r="C100" s="1" t="s">
        <v>147</v>
      </c>
      <c r="D100" s="1" t="s">
        <v>148</v>
      </c>
      <c r="E100" s="1" t="s">
        <v>150</v>
      </c>
      <c r="F100" s="1" t="s">
        <v>151</v>
      </c>
      <c r="G100" s="1" t="s">
        <v>152</v>
      </c>
    </row>
    <row r="101" spans="2:14" ht="18" thickBot="1">
      <c r="B101" s="1" t="s">
        <v>329</v>
      </c>
      <c r="C101" s="1" t="s">
        <v>330</v>
      </c>
      <c r="D101" s="1" t="s">
        <v>330</v>
      </c>
      <c r="E101" s="1" t="s">
        <v>331</v>
      </c>
      <c r="F101" s="1" t="s">
        <v>346</v>
      </c>
      <c r="G101" s="1" t="s">
        <v>332</v>
      </c>
      <c r="J101" t="str">
        <f>_xlfn.CONCAT($B101, C$100, "=", C101)</f>
        <v>GYZ=ぎゃん</v>
      </c>
      <c r="K101" t="str">
        <f t="shared" ref="K101:K106" si="33">_xlfn.CONCAT($B101, D$100, "=", D101)</f>
        <v>GYN=ぎゃん</v>
      </c>
      <c r="L101" t="str">
        <f t="shared" ref="L101:L106" si="34">_xlfn.CONCAT($B101, E$100, "=", E101)</f>
        <v>GYJ=ぎゅん</v>
      </c>
      <c r="M101" t="str">
        <f t="shared" ref="M101:M106" si="35">_xlfn.CONCAT($B101, F$100, "=", F101)</f>
        <v>GYD=ぎぇん</v>
      </c>
      <c r="N101" t="str">
        <f t="shared" ref="N101:N106" si="36">_xlfn.CONCAT($B101, G$100, "=", G101)</f>
        <v>GYL=ぎょん</v>
      </c>
    </row>
    <row r="102" spans="2:14" ht="18" thickBot="1">
      <c r="B102" s="1" t="s">
        <v>333</v>
      </c>
      <c r="C102" s="1" t="s">
        <v>334</v>
      </c>
      <c r="D102" s="1" t="s">
        <v>334</v>
      </c>
      <c r="E102" s="1" t="s">
        <v>335</v>
      </c>
      <c r="F102" s="1" t="s">
        <v>347</v>
      </c>
      <c r="G102" s="1" t="s">
        <v>336</v>
      </c>
      <c r="J102" t="str">
        <f t="shared" ref="J102:J106" si="37">_xlfn.CONCAT($B102, C$100, "=", C102)</f>
        <v>ZYZ=じゃん</v>
      </c>
      <c r="K102" t="str">
        <f t="shared" si="33"/>
        <v>ZYN=じゃん</v>
      </c>
      <c r="L102" t="str">
        <f t="shared" si="34"/>
        <v>ZYJ=じゅん</v>
      </c>
      <c r="M102" t="str">
        <f t="shared" si="35"/>
        <v>ZYD=じぇん</v>
      </c>
      <c r="N102" t="str">
        <f t="shared" si="36"/>
        <v>ZYL=じょん</v>
      </c>
    </row>
    <row r="103" spans="2:14" ht="18" thickBot="1">
      <c r="B103" s="1" t="s">
        <v>150</v>
      </c>
      <c r="C103" s="1" t="s">
        <v>334</v>
      </c>
      <c r="D103" s="1" t="s">
        <v>334</v>
      </c>
      <c r="E103" s="1" t="s">
        <v>335</v>
      </c>
      <c r="F103" s="1" t="s">
        <v>347</v>
      </c>
      <c r="G103" s="1" t="s">
        <v>336</v>
      </c>
      <c r="J103" t="str">
        <f t="shared" si="37"/>
        <v>JZ=じゃん</v>
      </c>
      <c r="K103" t="str">
        <f t="shared" si="33"/>
        <v>JN=じゃん</v>
      </c>
      <c r="L103" t="str">
        <f t="shared" si="34"/>
        <v>JJ=じゅん</v>
      </c>
      <c r="M103" t="str">
        <f t="shared" si="35"/>
        <v>JD=じぇん</v>
      </c>
      <c r="N103" t="str">
        <f t="shared" si="36"/>
        <v>JL=じょん</v>
      </c>
    </row>
    <row r="104" spans="2:14" ht="18" thickBot="1">
      <c r="B104" s="1" t="s">
        <v>337</v>
      </c>
      <c r="C104" s="1" t="s">
        <v>338</v>
      </c>
      <c r="D104" s="1" t="s">
        <v>338</v>
      </c>
      <c r="E104" s="1" t="s">
        <v>339</v>
      </c>
      <c r="F104" s="1" t="s">
        <v>348</v>
      </c>
      <c r="G104" s="1" t="s">
        <v>340</v>
      </c>
      <c r="J104" t="str">
        <f t="shared" si="37"/>
        <v>BYZ=びゃん</v>
      </c>
      <c r="K104" t="str">
        <f t="shared" si="33"/>
        <v>BYN=びゃん</v>
      </c>
      <c r="L104" t="str">
        <f t="shared" si="34"/>
        <v>BYJ=びゅん</v>
      </c>
      <c r="M104" t="str">
        <f t="shared" si="35"/>
        <v>BYD=びぇん</v>
      </c>
      <c r="N104" t="str">
        <f t="shared" si="36"/>
        <v>BYL=びょん</v>
      </c>
    </row>
    <row r="105" spans="2:14" ht="18" thickBot="1">
      <c r="B105" s="1" t="s">
        <v>341</v>
      </c>
      <c r="C105" s="1" t="s">
        <v>342</v>
      </c>
      <c r="D105" s="1" t="s">
        <v>342</v>
      </c>
      <c r="E105" s="1" t="s">
        <v>343</v>
      </c>
      <c r="F105" s="1" t="s">
        <v>349</v>
      </c>
      <c r="G105" s="1" t="s">
        <v>344</v>
      </c>
      <c r="J105" t="str">
        <f t="shared" si="37"/>
        <v>PYZ=ぴゃん</v>
      </c>
      <c r="K105" t="str">
        <f t="shared" si="33"/>
        <v>PYN=ぴゃん</v>
      </c>
      <c r="L105" t="str">
        <f t="shared" si="34"/>
        <v>PYJ=ぴゅん</v>
      </c>
      <c r="M105" t="str">
        <f t="shared" si="35"/>
        <v>PYD=ぴぇん</v>
      </c>
      <c r="N105" t="str">
        <f t="shared" si="36"/>
        <v>PYL=ぴょん</v>
      </c>
    </row>
    <row r="106" spans="2:14" ht="18" thickBot="1">
      <c r="B106" s="1" t="s">
        <v>345</v>
      </c>
      <c r="C106" s="1" t="s">
        <v>342</v>
      </c>
      <c r="D106" s="1" t="s">
        <v>338</v>
      </c>
      <c r="E106" s="1" t="s">
        <v>343</v>
      </c>
      <c r="F106" s="1" t="s">
        <v>349</v>
      </c>
      <c r="G106" s="1" t="s">
        <v>340</v>
      </c>
      <c r="J106" t="str">
        <f t="shared" si="37"/>
        <v>PGZ=ぴゃん</v>
      </c>
      <c r="K106" t="str">
        <f t="shared" si="33"/>
        <v>PGN=びゃん</v>
      </c>
      <c r="L106" t="str">
        <f t="shared" si="34"/>
        <v>PGJ=ぴゅん</v>
      </c>
      <c r="M106" t="str">
        <f t="shared" si="35"/>
        <v>PGD=ぴぇん</v>
      </c>
      <c r="N106" t="str">
        <f t="shared" si="36"/>
        <v>PGL=びょん</v>
      </c>
    </row>
    <row r="107" spans="2:14" ht="18" thickBot="1"/>
    <row r="108" spans="2:14" ht="18" thickBot="1">
      <c r="B108" s="2"/>
      <c r="C108" s="3"/>
      <c r="D108" s="3"/>
      <c r="E108" s="3"/>
      <c r="F108" s="4"/>
    </row>
    <row r="109" spans="2:14" ht="18" thickBot="1">
      <c r="B109" s="1"/>
      <c r="C109" s="1" t="s">
        <v>115</v>
      </c>
      <c r="D109" s="1" t="s">
        <v>123</v>
      </c>
      <c r="E109" s="1" t="s">
        <v>131</v>
      </c>
      <c r="F109" s="1" t="s">
        <v>139</v>
      </c>
    </row>
    <row r="110" spans="2:14" ht="18" thickBot="1">
      <c r="B110" s="1" t="s">
        <v>329</v>
      </c>
      <c r="C110" s="1" t="s">
        <v>350</v>
      </c>
      <c r="D110" s="1" t="s">
        <v>351</v>
      </c>
      <c r="E110" s="1" t="s">
        <v>362</v>
      </c>
      <c r="F110" s="1" t="s">
        <v>352</v>
      </c>
      <c r="J110" t="str">
        <f>_xlfn.CONCAT($B110, C$109, "=", C110)</f>
        <v>GYQ=ぎゃい</v>
      </c>
      <c r="K110" t="str">
        <f t="shared" ref="K110:K115" si="38">_xlfn.CONCAT($B110, D$109, "=", D110)</f>
        <v>GYH=ぎゅう</v>
      </c>
      <c r="L110" t="str">
        <f t="shared" ref="L110:L115" si="39">_xlfn.CONCAT($B110, E$109, "=", E110)</f>
        <v>GYW=ぎぇい</v>
      </c>
      <c r="M110" t="str">
        <f t="shared" ref="M110:M115" si="40">_xlfn.CONCAT($B110, F$109, "=", F110)</f>
        <v>GYP=ぎょう</v>
      </c>
    </row>
    <row r="111" spans="2:14" ht="18" thickBot="1">
      <c r="B111" s="1" t="s">
        <v>333</v>
      </c>
      <c r="C111" s="1" t="s">
        <v>353</v>
      </c>
      <c r="D111" s="1" t="s">
        <v>354</v>
      </c>
      <c r="E111" s="1" t="s">
        <v>363</v>
      </c>
      <c r="F111" s="1" t="s">
        <v>355</v>
      </c>
      <c r="J111" t="str">
        <f t="shared" ref="J111:J115" si="41">_xlfn.CONCAT($B111, C$109, "=", C111)</f>
        <v>ZYQ=じゃい</v>
      </c>
      <c r="K111" t="str">
        <f t="shared" si="38"/>
        <v>ZYH=じゅう</v>
      </c>
      <c r="L111" t="str">
        <f t="shared" si="39"/>
        <v>ZYW=じぇい</v>
      </c>
      <c r="M111" t="str">
        <f t="shared" si="40"/>
        <v>ZYP=じょう</v>
      </c>
    </row>
    <row r="112" spans="2:14" ht="18" thickBot="1">
      <c r="B112" s="1" t="s">
        <v>150</v>
      </c>
      <c r="C112" s="1" t="s">
        <v>353</v>
      </c>
      <c r="D112" s="1" t="s">
        <v>354</v>
      </c>
      <c r="E112" s="1" t="s">
        <v>363</v>
      </c>
      <c r="F112" s="1" t="s">
        <v>355</v>
      </c>
      <c r="J112" t="str">
        <f t="shared" si="41"/>
        <v>JQ=じゃい</v>
      </c>
      <c r="K112" t="str">
        <f t="shared" si="38"/>
        <v>JH=じゅう</v>
      </c>
      <c r="L112" t="str">
        <f t="shared" si="39"/>
        <v>JW=じぇい</v>
      </c>
      <c r="M112" t="str">
        <f t="shared" si="40"/>
        <v>JP=じょう</v>
      </c>
    </row>
    <row r="113" spans="2:14" ht="18" thickBot="1">
      <c r="B113" s="1" t="s">
        <v>337</v>
      </c>
      <c r="C113" s="1" t="s">
        <v>356</v>
      </c>
      <c r="D113" s="1" t="s">
        <v>357</v>
      </c>
      <c r="E113" s="1" t="s">
        <v>364</v>
      </c>
      <c r="F113" s="1" t="s">
        <v>358</v>
      </c>
      <c r="J113" t="str">
        <f t="shared" si="41"/>
        <v>BYQ=びゃい</v>
      </c>
      <c r="K113" t="str">
        <f t="shared" si="38"/>
        <v>BYH=びゅう</v>
      </c>
      <c r="L113" t="str">
        <f t="shared" si="39"/>
        <v>BYW=びぇい</v>
      </c>
      <c r="M113" t="str">
        <f t="shared" si="40"/>
        <v>BYP=びょう</v>
      </c>
    </row>
    <row r="114" spans="2:14" ht="18" thickBot="1">
      <c r="B114" s="1" t="s">
        <v>341</v>
      </c>
      <c r="C114" s="1" t="s">
        <v>359</v>
      </c>
      <c r="D114" s="1" t="s">
        <v>360</v>
      </c>
      <c r="E114" s="1" t="s">
        <v>365</v>
      </c>
      <c r="F114" s="1" t="s">
        <v>361</v>
      </c>
      <c r="J114" t="str">
        <f t="shared" si="41"/>
        <v>PYQ=ぴゃい</v>
      </c>
      <c r="K114" t="str">
        <f t="shared" si="38"/>
        <v>PYH=ぴゅう</v>
      </c>
      <c r="L114" t="str">
        <f t="shared" si="39"/>
        <v>PYW=ぴぇい</v>
      </c>
      <c r="M114" t="str">
        <f t="shared" si="40"/>
        <v>PYP=ぴょう</v>
      </c>
    </row>
    <row r="115" spans="2:14" ht="18" thickBot="1">
      <c r="B115" s="1" t="s">
        <v>345</v>
      </c>
      <c r="C115" s="1" t="s">
        <v>359</v>
      </c>
      <c r="D115" s="1" t="s">
        <v>360</v>
      </c>
      <c r="E115" s="1" t="s">
        <v>365</v>
      </c>
      <c r="F115" s="1" t="s">
        <v>361</v>
      </c>
      <c r="J115" t="str">
        <f t="shared" si="41"/>
        <v>PGQ=ぴゃい</v>
      </c>
      <c r="K115" t="str">
        <f t="shared" si="38"/>
        <v>PGH=ぴゅう</v>
      </c>
      <c r="L115" t="str">
        <f t="shared" si="39"/>
        <v>PGW=ぴぇい</v>
      </c>
      <c r="M115" t="str">
        <f t="shared" si="40"/>
        <v>PGP=ぴょう</v>
      </c>
    </row>
    <row r="116" spans="2:14" ht="18" thickBot="1"/>
    <row r="117" spans="2:14" ht="18" thickBot="1">
      <c r="B117" s="2"/>
      <c r="C117" s="3"/>
      <c r="D117" s="3"/>
      <c r="E117" s="3"/>
      <c r="F117" s="3"/>
      <c r="G117" s="4"/>
    </row>
    <row r="118" spans="2:14" ht="18" thickBot="1">
      <c r="B118" s="1"/>
      <c r="C118" s="1" t="s">
        <v>284</v>
      </c>
      <c r="D118" s="1" t="s">
        <v>366</v>
      </c>
      <c r="E118" s="1" t="s">
        <v>285</v>
      </c>
      <c r="F118" s="1" t="s">
        <v>286</v>
      </c>
      <c r="G118" s="8" t="s">
        <v>300</v>
      </c>
    </row>
    <row r="119" spans="2:14">
      <c r="B119" s="5" t="s">
        <v>176</v>
      </c>
      <c r="C119" s="5" t="s">
        <v>377</v>
      </c>
      <c r="D119" s="5" t="s">
        <v>380</v>
      </c>
      <c r="E119" s="5" t="s">
        <v>367</v>
      </c>
      <c r="F119" s="5" t="s">
        <v>374</v>
      </c>
      <c r="G119" s="5" t="s">
        <v>388</v>
      </c>
      <c r="J119" t="str">
        <f>_xlfn.CONCAT($B119, C$118, "=", C119)</f>
        <v>FA=ふぁ</v>
      </c>
      <c r="K119" t="str">
        <f t="shared" ref="K119:K126" si="42">_xlfn.CONCAT($B119, D$118, "=", D119)</f>
        <v>FI=ふぃ</v>
      </c>
      <c r="L119" t="str">
        <f t="shared" ref="L119:L126" si="43">_xlfn.CONCAT($B119, E$118, "=", E119)</f>
        <v>FU=ふ</v>
      </c>
      <c r="M119" t="str">
        <f t="shared" ref="M119:M126" si="44">_xlfn.CONCAT($B119, F$118, "=", F119)</f>
        <v>FE=ふぇ</v>
      </c>
      <c r="N119" t="str">
        <f t="shared" ref="N119:N126" si="45">_xlfn.CONCAT($B119, G$118, "=", G119)</f>
        <v>FO=ふぉ</v>
      </c>
    </row>
    <row r="120" spans="2:14" ht="18" thickBot="1">
      <c r="B120" s="6" t="s">
        <v>394</v>
      </c>
      <c r="C120" s="6" t="s">
        <v>378</v>
      </c>
      <c r="D120" s="6" t="s">
        <v>381</v>
      </c>
      <c r="E120" s="6" t="s">
        <v>368</v>
      </c>
      <c r="F120" s="6" t="s">
        <v>375</v>
      </c>
      <c r="G120" s="6" t="s">
        <v>389</v>
      </c>
      <c r="J120" t="str">
        <f t="shared" ref="J120:J126" si="46">_xlfn.CONCAT($B120, C$118, "=", C120)</f>
        <v>VA=ヴぁ</v>
      </c>
      <c r="K120" t="str">
        <f t="shared" si="42"/>
        <v>VI=ヴぃ</v>
      </c>
      <c r="L120" t="str">
        <f t="shared" si="43"/>
        <v>VU=ヴ</v>
      </c>
      <c r="M120" t="str">
        <f t="shared" si="44"/>
        <v>VE=ウぇ</v>
      </c>
      <c r="N120" t="str">
        <f t="shared" si="45"/>
        <v>VO=ヴぉ</v>
      </c>
    </row>
    <row r="121" spans="2:14" ht="18" thickBot="1">
      <c r="B121" s="1" t="s">
        <v>369</v>
      </c>
      <c r="C121" s="1"/>
      <c r="D121" s="1" t="s">
        <v>382</v>
      </c>
      <c r="E121" s="1" t="s">
        <v>385</v>
      </c>
      <c r="F121" s="1"/>
      <c r="G121" s="8"/>
      <c r="J121" t="str">
        <f t="shared" si="46"/>
        <v>TGA=</v>
      </c>
      <c r="K121" t="str">
        <f t="shared" si="42"/>
        <v>TGI=てぃ</v>
      </c>
      <c r="L121" t="str">
        <f t="shared" si="43"/>
        <v>TGU=とぅ</v>
      </c>
      <c r="M121" t="str">
        <f t="shared" si="44"/>
        <v>TGE=</v>
      </c>
      <c r="N121" t="str">
        <f t="shared" si="45"/>
        <v>TGO=</v>
      </c>
    </row>
    <row r="122" spans="2:14" ht="18" thickBot="1">
      <c r="B122" s="1" t="s">
        <v>370</v>
      </c>
      <c r="C122" s="1"/>
      <c r="D122" s="1" t="s">
        <v>383</v>
      </c>
      <c r="E122" s="1" t="s">
        <v>386</v>
      </c>
      <c r="F122" s="1"/>
      <c r="G122" s="8"/>
      <c r="J122" t="str">
        <f t="shared" si="46"/>
        <v>DCA=</v>
      </c>
      <c r="K122" t="str">
        <f t="shared" si="42"/>
        <v>DCI=でぃ</v>
      </c>
      <c r="L122" t="str">
        <f t="shared" si="43"/>
        <v>DCU=どぅ</v>
      </c>
      <c r="M122" t="str">
        <f t="shared" si="44"/>
        <v>DCE=</v>
      </c>
      <c r="N122" t="str">
        <f t="shared" si="45"/>
        <v>DCO=</v>
      </c>
    </row>
    <row r="123" spans="2:14" ht="18" thickBot="1">
      <c r="B123" s="1" t="s">
        <v>131</v>
      </c>
      <c r="C123" s="1"/>
      <c r="D123" s="7" t="s">
        <v>396</v>
      </c>
      <c r="E123" s="1"/>
      <c r="F123" s="7" t="s">
        <v>397</v>
      </c>
      <c r="G123" s="1" t="s">
        <v>371</v>
      </c>
      <c r="J123" t="str">
        <f t="shared" si="46"/>
        <v>WA=</v>
      </c>
      <c r="K123" t="str">
        <f t="shared" si="42"/>
        <v>WI=うぃ</v>
      </c>
      <c r="L123" t="str">
        <f t="shared" si="43"/>
        <v>WU=</v>
      </c>
      <c r="M123" t="str">
        <f t="shared" si="44"/>
        <v>WE=うぇ</v>
      </c>
      <c r="N123" t="str">
        <f t="shared" si="45"/>
        <v>WO=を</v>
      </c>
    </row>
    <row r="124" spans="2:14" ht="18" thickBot="1">
      <c r="B124" s="1" t="s">
        <v>372</v>
      </c>
      <c r="C124" s="1"/>
      <c r="D124" s="1"/>
      <c r="E124" s="1"/>
      <c r="F124" s="1"/>
      <c r="G124" s="7" t="s">
        <v>398</v>
      </c>
      <c r="J124" t="str">
        <f t="shared" si="46"/>
        <v>WSA=</v>
      </c>
      <c r="K124" t="str">
        <f t="shared" si="42"/>
        <v>WSI=</v>
      </c>
      <c r="L124" t="str">
        <f t="shared" si="43"/>
        <v>WSU=</v>
      </c>
      <c r="M124" t="str">
        <f t="shared" si="44"/>
        <v>WSE=</v>
      </c>
      <c r="N124" t="str">
        <f t="shared" si="45"/>
        <v>WSO=うぉ</v>
      </c>
    </row>
    <row r="125" spans="2:14" ht="18" thickBot="1">
      <c r="B125" s="1" t="s">
        <v>395</v>
      </c>
      <c r="C125" s="1" t="s">
        <v>379</v>
      </c>
      <c r="D125" s="1" t="s">
        <v>384</v>
      </c>
      <c r="E125" s="1" t="s">
        <v>387</v>
      </c>
      <c r="F125" s="1" t="s">
        <v>376</v>
      </c>
      <c r="G125" s="1" t="s">
        <v>390</v>
      </c>
      <c r="J125" t="str">
        <f t="shared" si="46"/>
        <v>LA=ぁ</v>
      </c>
      <c r="K125" t="str">
        <f t="shared" si="42"/>
        <v>LI=ぃ</v>
      </c>
      <c r="L125" t="str">
        <f t="shared" si="43"/>
        <v>LU=ぅ</v>
      </c>
      <c r="M125" t="str">
        <f t="shared" si="44"/>
        <v>LE=ぇ</v>
      </c>
      <c r="N125" t="str">
        <f t="shared" si="45"/>
        <v>LO=ぉ</v>
      </c>
    </row>
    <row r="126" spans="2:14" ht="18" thickBot="1">
      <c r="B126" s="1" t="s">
        <v>373</v>
      </c>
      <c r="C126" s="7" t="s">
        <v>391</v>
      </c>
      <c r="D126" s="1"/>
      <c r="E126" s="7" t="s">
        <v>392</v>
      </c>
      <c r="F126" s="1"/>
      <c r="G126" s="7" t="s">
        <v>393</v>
      </c>
      <c r="J126" t="str">
        <f t="shared" si="46"/>
        <v>LYA=ゃ</v>
      </c>
      <c r="K126" t="str">
        <f t="shared" si="42"/>
        <v>LYI=</v>
      </c>
      <c r="L126" t="str">
        <f t="shared" si="43"/>
        <v>LYU=ゅ</v>
      </c>
      <c r="M126" t="str">
        <f t="shared" si="44"/>
        <v>LYE=</v>
      </c>
      <c r="N126" t="str">
        <f t="shared" si="45"/>
        <v>LYO=ょ</v>
      </c>
    </row>
    <row r="128" spans="2:14" ht="18" thickBot="1"/>
    <row r="129" spans="2:17" ht="18" thickBot="1">
      <c r="B129" s="2"/>
      <c r="C129" s="3"/>
      <c r="D129" s="3"/>
      <c r="E129" s="3"/>
      <c r="F129" s="3"/>
      <c r="G129" s="3"/>
      <c r="H129" s="3"/>
      <c r="I129" s="4"/>
    </row>
    <row r="130" spans="2:17" ht="18" thickBot="1">
      <c r="B130" s="1" t="s">
        <v>399</v>
      </c>
      <c r="C130" s="1" t="s">
        <v>400</v>
      </c>
      <c r="D130" s="1" t="s">
        <v>401</v>
      </c>
      <c r="E130" s="1" t="s">
        <v>402</v>
      </c>
      <c r="F130" s="1" t="s">
        <v>403</v>
      </c>
      <c r="G130" s="1" t="s">
        <v>404</v>
      </c>
      <c r="H130" s="1" t="s">
        <v>405</v>
      </c>
      <c r="I130" s="1" t="s">
        <v>406</v>
      </c>
      <c r="K130" t="str">
        <f>_xlfn.CONCAT(C130, "=", B130)</f>
        <v>KT=こと</v>
      </c>
      <c r="M130" t="str">
        <f t="shared" ref="M130:M136" si="47">_xlfn.CONCAT(E130, "=", D130)</f>
        <v>ST=した</v>
      </c>
      <c r="O130" t="str">
        <f t="shared" ref="O130:O136" si="48">_xlfn.CONCAT(G130, "=", F130)</f>
        <v>TT=たち</v>
      </c>
      <c r="Q130" t="str">
        <f t="shared" ref="Q130:Q135" si="49">_xlfn.CONCAT(I130, "=", H130)</f>
        <v>HT=ひと</v>
      </c>
    </row>
    <row r="131" spans="2:17" ht="18" thickBot="1">
      <c r="B131" s="1" t="s">
        <v>407</v>
      </c>
      <c r="C131" s="1" t="s">
        <v>408</v>
      </c>
      <c r="D131" s="1" t="s">
        <v>409</v>
      </c>
      <c r="E131" s="1" t="s">
        <v>410</v>
      </c>
      <c r="F131" s="1" t="s">
        <v>411</v>
      </c>
      <c r="G131" s="1" t="s">
        <v>412</v>
      </c>
      <c r="H131" s="1" t="s">
        <v>413</v>
      </c>
      <c r="I131" s="1" t="s">
        <v>414</v>
      </c>
      <c r="K131" t="str">
        <f t="shared" ref="K131:K136" si="50">_xlfn.CONCAT(C131, "=", B131)</f>
        <v>WT=わた</v>
      </c>
      <c r="M131" t="str">
        <f t="shared" si="47"/>
        <v>MN=もの</v>
      </c>
      <c r="O131" t="str">
        <f t="shared" si="48"/>
        <v>MS=ます</v>
      </c>
      <c r="Q131" t="str">
        <f t="shared" si="49"/>
        <v>DS=です</v>
      </c>
    </row>
    <row r="132" spans="2:17" ht="18" thickBot="1">
      <c r="B132" s="1" t="s">
        <v>415</v>
      </c>
      <c r="C132" s="1" t="s">
        <v>416</v>
      </c>
      <c r="D132" s="1" t="s">
        <v>417</v>
      </c>
      <c r="E132" s="1" t="s">
        <v>418</v>
      </c>
      <c r="F132" s="1" t="s">
        <v>419</v>
      </c>
      <c r="G132" s="1" t="s">
        <v>420</v>
      </c>
      <c r="H132" s="1" t="s">
        <v>421</v>
      </c>
      <c r="I132" s="1" t="s">
        <v>422</v>
      </c>
      <c r="K132" t="str">
        <f t="shared" si="50"/>
        <v>KM=かも</v>
      </c>
      <c r="M132" t="str">
        <f t="shared" si="47"/>
        <v>TM=ため</v>
      </c>
      <c r="O132" t="str">
        <f t="shared" si="48"/>
        <v>DM=でも</v>
      </c>
      <c r="Q132" t="str">
        <f t="shared" si="49"/>
        <v>KR=から</v>
      </c>
    </row>
    <row r="133" spans="2:17" ht="18" thickBot="1">
      <c r="B133" s="1" t="s">
        <v>423</v>
      </c>
      <c r="C133" s="1" t="s">
        <v>424</v>
      </c>
      <c r="D133" s="1" t="s">
        <v>425</v>
      </c>
      <c r="E133" s="1" t="s">
        <v>426</v>
      </c>
      <c r="F133" s="1" t="s">
        <v>427</v>
      </c>
      <c r="G133" s="1" t="s">
        <v>428</v>
      </c>
      <c r="H133" s="1" t="s">
        <v>429</v>
      </c>
      <c r="I133" s="1" t="s">
        <v>430</v>
      </c>
      <c r="K133" t="str">
        <f t="shared" si="50"/>
        <v>SR=する</v>
      </c>
      <c r="M133" t="str">
        <f t="shared" si="47"/>
        <v>TR=たら</v>
      </c>
      <c r="O133" t="str">
        <f t="shared" si="48"/>
        <v>NR=なる</v>
      </c>
      <c r="Q133" t="str">
        <f t="shared" si="49"/>
        <v>YR=よる</v>
      </c>
    </row>
    <row r="134" spans="2:17" ht="18" thickBot="1">
      <c r="B134" s="1" t="s">
        <v>431</v>
      </c>
      <c r="C134" s="1" t="s">
        <v>432</v>
      </c>
      <c r="D134" s="1" t="s">
        <v>433</v>
      </c>
      <c r="E134" s="1" t="s">
        <v>434</v>
      </c>
      <c r="F134" s="1" t="s">
        <v>435</v>
      </c>
      <c r="G134" s="1" t="s">
        <v>436</v>
      </c>
      <c r="H134" s="1" t="s">
        <v>437</v>
      </c>
      <c r="I134" s="1" t="s">
        <v>438</v>
      </c>
      <c r="K134" t="str">
        <f t="shared" si="50"/>
        <v>RR=られ</v>
      </c>
      <c r="M134" t="str">
        <f t="shared" si="47"/>
        <v>ZR=ざる</v>
      </c>
      <c r="O134" t="str">
        <f t="shared" si="48"/>
        <v>MT=また</v>
      </c>
      <c r="Q134" t="str">
        <f t="shared" si="49"/>
        <v>TB=たび</v>
      </c>
    </row>
    <row r="135" spans="2:17" ht="18" thickBot="1">
      <c r="B135" s="1" t="s">
        <v>439</v>
      </c>
      <c r="C135" s="1" t="s">
        <v>440</v>
      </c>
      <c r="D135" s="1" t="s">
        <v>441</v>
      </c>
      <c r="E135" s="1" t="s">
        <v>442</v>
      </c>
      <c r="F135" s="1" t="s">
        <v>443</v>
      </c>
      <c r="G135" s="1" t="s">
        <v>444</v>
      </c>
      <c r="H135" s="1" t="s">
        <v>445</v>
      </c>
      <c r="I135" s="1" t="s">
        <v>446</v>
      </c>
      <c r="K135" t="str">
        <f t="shared" si="50"/>
        <v>NB=ねば</v>
      </c>
      <c r="M135" t="str">
        <f t="shared" si="47"/>
        <v>BT=びと</v>
      </c>
      <c r="O135" t="str">
        <f t="shared" si="48"/>
        <v>GR=がら</v>
      </c>
      <c r="Q135" t="str">
        <f t="shared" si="49"/>
        <v>GT=ごと</v>
      </c>
    </row>
    <row r="136" spans="2:17" ht="18" thickBot="1">
      <c r="B136" s="1" t="s">
        <v>447</v>
      </c>
      <c r="C136" s="1" t="s">
        <v>448</v>
      </c>
      <c r="D136" s="1" t="s">
        <v>449</v>
      </c>
      <c r="E136" s="1" t="s">
        <v>450</v>
      </c>
      <c r="F136" s="1" t="s">
        <v>451</v>
      </c>
      <c r="G136" s="1" t="s">
        <v>452</v>
      </c>
      <c r="H136" s="1"/>
      <c r="I136" s="11"/>
      <c r="K136" t="str">
        <f t="shared" si="50"/>
        <v>NT=にち</v>
      </c>
      <c r="M136" t="str">
        <f t="shared" si="47"/>
        <v>DT=だち</v>
      </c>
      <c r="O136" t="str">
        <f t="shared" si="48"/>
        <v>WR=われ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E4D5-41DD-4B3F-B934-AA42D2907F93}">
  <dimension ref="B2:C1065"/>
  <sheetViews>
    <sheetView topLeftCell="A955" workbookViewId="0">
      <selection activeCell="C3" sqref="C3:C1063"/>
    </sheetView>
  </sheetViews>
  <sheetFormatPr baseColWidth="10" defaultColWidth="8.83203125" defaultRowHeight="17"/>
  <sheetData>
    <row r="2" spans="2:3">
      <c r="B2" t="s">
        <v>453</v>
      </c>
      <c r="C2" t="s">
        <v>888</v>
      </c>
    </row>
    <row r="3" spans="2:3">
      <c r="B3" t="s">
        <v>571</v>
      </c>
      <c r="C3" t="str">
        <f>LOWER(テーブル2[[#This Row],[列1]])</f>
        <v>bd=べん</v>
      </c>
    </row>
    <row r="4" spans="2:3">
      <c r="B4" t="s">
        <v>592</v>
      </c>
      <c r="C4" t="str">
        <f>LOWER(テーブル2[[#This Row],[列1]])</f>
        <v>bh=ぶう</v>
      </c>
    </row>
    <row r="5" spans="2:3">
      <c r="B5" t="s">
        <v>570</v>
      </c>
      <c r="C5" t="str">
        <f>LOWER(テーブル2[[#This Row],[列1]])</f>
        <v>bj=ぶん</v>
      </c>
    </row>
    <row r="6" spans="2:3">
      <c r="B6" t="s">
        <v>569</v>
      </c>
      <c r="C6" t="str">
        <f>LOWER(テーブル2[[#This Row],[列1]])</f>
        <v>bk=びん</v>
      </c>
    </row>
    <row r="7" spans="2:3">
      <c r="B7" t="s">
        <v>572</v>
      </c>
      <c r="C7" t="str">
        <f>LOWER(テーブル2[[#This Row],[列1]])</f>
        <v>bl=ぼん</v>
      </c>
    </row>
    <row r="8" spans="2:3">
      <c r="B8" t="s">
        <v>568</v>
      </c>
      <c r="C8" t="str">
        <f>LOWER(テーブル2[[#This Row],[列1]])</f>
        <v>bn=ばん</v>
      </c>
    </row>
    <row r="9" spans="2:3" hidden="1">
      <c r="C9" t="str">
        <f>LOWER(テーブル2[[#This Row],[列1]])</f>
        <v/>
      </c>
    </row>
    <row r="10" spans="2:3" hidden="1">
      <c r="C10" t="str">
        <f>LOWER(テーブル2[[#This Row],[列1]])</f>
        <v/>
      </c>
    </row>
    <row r="11" spans="2:3">
      <c r="B11" t="s">
        <v>594</v>
      </c>
      <c r="C11" t="str">
        <f>LOWER(テーブル2[[#This Row],[列1]])</f>
        <v>bp=ぼう</v>
      </c>
    </row>
    <row r="12" spans="2:3">
      <c r="B12" t="s">
        <v>591</v>
      </c>
      <c r="C12" t="str">
        <f>LOWER(テーブル2[[#This Row],[列1]])</f>
        <v>bq=ばい</v>
      </c>
    </row>
    <row r="13" spans="2:3">
      <c r="B13" t="s">
        <v>882</v>
      </c>
      <c r="C13" t="str">
        <f>LOWER(テーブル2[[#This Row],[列1]])</f>
        <v>bt=びと</v>
      </c>
    </row>
    <row r="14" spans="2:3">
      <c r="B14" t="s">
        <v>593</v>
      </c>
      <c r="C14" t="str">
        <f>LOWER(テーブル2[[#This Row],[列1]])</f>
        <v>bw=べい</v>
      </c>
    </row>
    <row r="15" spans="2:3">
      <c r="B15" t="s">
        <v>786</v>
      </c>
      <c r="C15" t="str">
        <f>LOWER(テーブル2[[#This Row],[列1]])</f>
        <v>byd=びぇん</v>
      </c>
    </row>
    <row r="16" spans="2:3">
      <c r="B16" t="s">
        <v>810</v>
      </c>
      <c r="C16" t="str">
        <f>LOWER(テーブル2[[#This Row],[列1]])</f>
        <v>byh=びゅう</v>
      </c>
    </row>
    <row r="17" spans="2:3" hidden="1">
      <c r="C17" t="str">
        <f>LOWER(テーブル2[[#This Row],[列1]])</f>
        <v/>
      </c>
    </row>
    <row r="18" spans="2:3" hidden="1">
      <c r="C18" t="str">
        <f>LOWER(テーブル2[[#This Row],[列1]])</f>
        <v/>
      </c>
    </row>
    <row r="19" spans="2:3">
      <c r="B19" t="s">
        <v>785</v>
      </c>
      <c r="C19" t="str">
        <f>LOWER(テーブル2[[#This Row],[列1]])</f>
        <v>byj=びゅん</v>
      </c>
    </row>
    <row r="20" spans="2:3">
      <c r="B20" t="s">
        <v>787</v>
      </c>
      <c r="C20" t="str">
        <f>LOWER(テーブル2[[#This Row],[列1]])</f>
        <v>byl=びょん</v>
      </c>
    </row>
    <row r="21" spans="2:3">
      <c r="B21" t="s">
        <v>784</v>
      </c>
      <c r="C21" t="str">
        <f>LOWER(テーブル2[[#This Row],[列1]])</f>
        <v>byn=びゃん</v>
      </c>
    </row>
    <row r="22" spans="2:3">
      <c r="B22" t="s">
        <v>812</v>
      </c>
      <c r="C22" t="str">
        <f>LOWER(テーブル2[[#This Row],[列1]])</f>
        <v>byp=びょう</v>
      </c>
    </row>
    <row r="23" spans="2:3">
      <c r="B23" t="s">
        <v>809</v>
      </c>
      <c r="C23" t="str">
        <f>LOWER(テーブル2[[#This Row],[列1]])</f>
        <v>byq=びゃい</v>
      </c>
    </row>
    <row r="24" spans="2:3">
      <c r="B24" t="s">
        <v>811</v>
      </c>
      <c r="C24" t="str">
        <f>LOWER(テーブル2[[#This Row],[列1]])</f>
        <v>byw=びぇい</v>
      </c>
    </row>
    <row r="25" spans="2:3" hidden="1">
      <c r="C25" t="str">
        <f>LOWER(テーブル2[[#This Row],[列1]])</f>
        <v/>
      </c>
    </row>
    <row r="26" spans="2:3" hidden="1">
      <c r="C26" t="str">
        <f>LOWER(テーブル2[[#This Row],[列1]])</f>
        <v/>
      </c>
    </row>
    <row r="27" spans="2:3">
      <c r="B27" t="s">
        <v>783</v>
      </c>
      <c r="C27" t="str">
        <f>LOWER(テーブル2[[#This Row],[列1]])</f>
        <v>byz=びゃん</v>
      </c>
    </row>
    <row r="28" spans="2:3">
      <c r="B28" t="s">
        <v>567</v>
      </c>
      <c r="C28" t="str">
        <f>LOWER(テーブル2[[#This Row],[列1]])</f>
        <v>bz=ばん</v>
      </c>
    </row>
    <row r="29" spans="2:3">
      <c r="B29" t="s">
        <v>619</v>
      </c>
      <c r="C29" t="str">
        <f>LOWER(テーブル2[[#This Row],[列1]])</f>
        <v>ca=ちゃ</v>
      </c>
    </row>
    <row r="30" spans="2:3">
      <c r="B30" t="s">
        <v>679</v>
      </c>
      <c r="C30" t="str">
        <f>LOWER(テーブル2[[#This Row],[列1]])</f>
        <v>cd=ちぇん</v>
      </c>
    </row>
    <row r="31" spans="2:3">
      <c r="B31" t="s">
        <v>621</v>
      </c>
      <c r="C31" t="str">
        <f>LOWER(テーブル2[[#This Row],[列1]])</f>
        <v>ce=ちぇ</v>
      </c>
    </row>
    <row r="32" spans="2:3">
      <c r="B32" t="s">
        <v>737</v>
      </c>
      <c r="C32" t="str">
        <f>LOWER(テーブル2[[#This Row],[列1]])</f>
        <v>ch=ちゅう</v>
      </c>
    </row>
    <row r="33" spans="2:3" hidden="1">
      <c r="C33" t="str">
        <f>LOWER(テーブル2[[#This Row],[列1]])</f>
        <v/>
      </c>
    </row>
    <row r="34" spans="2:3" hidden="1">
      <c r="C34" t="str">
        <f>LOWER(テーブル2[[#This Row],[列1]])</f>
        <v/>
      </c>
    </row>
    <row r="35" spans="2:3">
      <c r="B35" t="s">
        <v>678</v>
      </c>
      <c r="C35" t="str">
        <f>LOWER(テーブル2[[#This Row],[列1]])</f>
        <v>cj=ちゅん</v>
      </c>
    </row>
    <row r="36" spans="2:3">
      <c r="B36" t="s">
        <v>680</v>
      </c>
      <c r="C36" t="str">
        <f>LOWER(テーブル2[[#This Row],[列1]])</f>
        <v>cl=ちょん</v>
      </c>
    </row>
    <row r="37" spans="2:3">
      <c r="B37" t="s">
        <v>677</v>
      </c>
      <c r="C37" t="str">
        <f>LOWER(テーブル2[[#This Row],[列1]])</f>
        <v>cn=ちゃん</v>
      </c>
    </row>
    <row r="38" spans="2:3">
      <c r="B38" t="s">
        <v>622</v>
      </c>
      <c r="C38" t="str">
        <f>LOWER(テーブル2[[#This Row],[列1]])</f>
        <v>co=ちょ</v>
      </c>
    </row>
    <row r="39" spans="2:3">
      <c r="B39" t="s">
        <v>739</v>
      </c>
      <c r="C39" t="str">
        <f>LOWER(テーブル2[[#This Row],[列1]])</f>
        <v>cp=ちょう</v>
      </c>
    </row>
    <row r="40" spans="2:3">
      <c r="B40" t="s">
        <v>736</v>
      </c>
      <c r="C40" t="str">
        <f>LOWER(テーブル2[[#This Row],[列1]])</f>
        <v>cq=ちゃい</v>
      </c>
    </row>
    <row r="41" spans="2:3" hidden="1">
      <c r="C41" t="str">
        <f>LOWER(テーブル2[[#This Row],[列1]])</f>
        <v/>
      </c>
    </row>
    <row r="42" spans="2:3" hidden="1">
      <c r="C42" t="str">
        <f>LOWER(テーブル2[[#This Row],[列1]])</f>
        <v/>
      </c>
    </row>
    <row r="43" spans="2:3">
      <c r="B43" t="s">
        <v>620</v>
      </c>
      <c r="C43" t="str">
        <f>LOWER(テーブル2[[#This Row],[列1]])</f>
        <v>cu=ちゅ</v>
      </c>
    </row>
    <row r="44" spans="2:3">
      <c r="B44" t="s">
        <v>738</v>
      </c>
      <c r="C44" t="str">
        <f>LOWER(テーブル2[[#This Row],[列1]])</f>
        <v>cw=ちぇい</v>
      </c>
    </row>
    <row r="45" spans="2:3">
      <c r="B45" t="s">
        <v>676</v>
      </c>
      <c r="C45" t="str">
        <f>LOWER(テーブル2[[#This Row],[列1]])</f>
        <v>cz=ちゃん</v>
      </c>
    </row>
    <row r="46" spans="2:3" hidden="1">
      <c r="B46" t="s">
        <v>836</v>
      </c>
      <c r="C46" t="str">
        <f>LOWER(テーブル2[[#This Row],[列1]])</f>
        <v>dca=</v>
      </c>
    </row>
    <row r="47" spans="2:3" hidden="1">
      <c r="B47" t="s">
        <v>839</v>
      </c>
      <c r="C47" t="str">
        <f>LOWER(テーブル2[[#This Row],[列1]])</f>
        <v>dce=</v>
      </c>
    </row>
    <row r="48" spans="2:3">
      <c r="B48" t="s">
        <v>837</v>
      </c>
      <c r="C48" t="str">
        <f>LOWER(テーブル2[[#This Row],[列1]])</f>
        <v>dci=でぃ</v>
      </c>
    </row>
    <row r="49" spans="2:3" hidden="1">
      <c r="C49" t="str">
        <f>LOWER(テーブル2[[#This Row],[列1]])</f>
        <v/>
      </c>
    </row>
    <row r="50" spans="2:3" hidden="1">
      <c r="C50" t="str">
        <f>LOWER(テーブル2[[#This Row],[列1]])</f>
        <v/>
      </c>
    </row>
    <row r="51" spans="2:3" hidden="1">
      <c r="B51" t="s">
        <v>840</v>
      </c>
      <c r="C51" t="str">
        <f>LOWER(テーブル2[[#This Row],[列1]])</f>
        <v>dco=</v>
      </c>
    </row>
    <row r="52" spans="2:3" hidden="1">
      <c r="C52" t="str">
        <f>LOWER(テーブル2[[#This Row],[列1]])</f>
        <v/>
      </c>
    </row>
    <row r="53" spans="2:3">
      <c r="B53" t="s">
        <v>838</v>
      </c>
      <c r="C53" t="str">
        <f>LOWER(テーブル2[[#This Row],[列1]])</f>
        <v>dcu=どぅ</v>
      </c>
    </row>
    <row r="54" spans="2:3">
      <c r="B54" t="s">
        <v>565</v>
      </c>
      <c r="C54" t="str">
        <f>LOWER(テーブル2[[#This Row],[列1]])</f>
        <v>dd=でん</v>
      </c>
    </row>
    <row r="55" spans="2:3">
      <c r="B55" t="s">
        <v>588</v>
      </c>
      <c r="C55" t="str">
        <f>LOWER(テーブル2[[#This Row],[列1]])</f>
        <v>dh=づう</v>
      </c>
    </row>
    <row r="56" spans="2:3">
      <c r="B56" t="s">
        <v>564</v>
      </c>
      <c r="C56" t="str">
        <f>LOWER(テーブル2[[#This Row],[列1]])</f>
        <v>dj=づん</v>
      </c>
    </row>
    <row r="57" spans="2:3" hidden="1">
      <c r="C57" t="str">
        <f>LOWER(テーブル2[[#This Row],[列1]])</f>
        <v/>
      </c>
    </row>
    <row r="58" spans="2:3" hidden="1">
      <c r="C58" t="str">
        <f>LOWER(テーブル2[[#This Row],[列1]])</f>
        <v/>
      </c>
    </row>
    <row r="59" spans="2:3">
      <c r="B59" t="s">
        <v>563</v>
      </c>
      <c r="C59" t="str">
        <f>LOWER(テーブル2[[#This Row],[列1]])</f>
        <v>dk=ちん</v>
      </c>
    </row>
    <row r="60" spans="2:3">
      <c r="B60" t="s">
        <v>566</v>
      </c>
      <c r="C60" t="str">
        <f>LOWER(テーブル2[[#This Row],[列1]])</f>
        <v>dl=どん</v>
      </c>
    </row>
    <row r="61" spans="2:3" hidden="1">
      <c r="C61" t="str">
        <f>LOWER(テーブル2[[#This Row],[列1]])</f>
        <v/>
      </c>
    </row>
    <row r="62" spans="2:3">
      <c r="B62" t="s">
        <v>871</v>
      </c>
      <c r="C62" t="str">
        <f>LOWER(テーブル2[[#This Row],[列1]])</f>
        <v>dm=でも</v>
      </c>
    </row>
    <row r="63" spans="2:3" hidden="1">
      <c r="C63" t="str">
        <f>LOWER(テーブル2[[#This Row],[列1]])</f>
        <v/>
      </c>
    </row>
    <row r="64" spans="2:3">
      <c r="B64" t="s">
        <v>562</v>
      </c>
      <c r="C64" t="str">
        <f>LOWER(テーブル2[[#This Row],[列1]])</f>
        <v>dn=だん</v>
      </c>
    </row>
    <row r="65" spans="2:3" hidden="1">
      <c r="C65" t="str">
        <f>LOWER(テーブル2[[#This Row],[列1]])</f>
        <v/>
      </c>
    </row>
    <row r="66" spans="2:3" hidden="1">
      <c r="C66" t="str">
        <f>LOWER(テーブル2[[#This Row],[列1]])</f>
        <v/>
      </c>
    </row>
    <row r="67" spans="2:3">
      <c r="B67" t="s">
        <v>590</v>
      </c>
      <c r="C67" t="str">
        <f>LOWER(テーブル2[[#This Row],[列1]])</f>
        <v>dp=どう</v>
      </c>
    </row>
    <row r="68" spans="2:3">
      <c r="B68" t="s">
        <v>587</v>
      </c>
      <c r="C68" t="str">
        <f>LOWER(テーブル2[[#This Row],[列1]])</f>
        <v>dq=だい</v>
      </c>
    </row>
    <row r="69" spans="2:3">
      <c r="B69" t="s">
        <v>868</v>
      </c>
      <c r="C69" t="str">
        <f>LOWER(テーブル2[[#This Row],[列1]])</f>
        <v>ds=です</v>
      </c>
    </row>
    <row r="70" spans="2:3">
      <c r="B70" t="s">
        <v>886</v>
      </c>
      <c r="C70" t="str">
        <f>LOWER(テーブル2[[#This Row],[列1]])</f>
        <v>dt=だち</v>
      </c>
    </row>
    <row r="71" spans="2:3">
      <c r="B71" t="s">
        <v>589</v>
      </c>
      <c r="C71" t="str">
        <f>LOWER(テーブル2[[#This Row],[列1]])</f>
        <v>dw=でい</v>
      </c>
    </row>
    <row r="72" spans="2:3">
      <c r="B72" t="s">
        <v>561</v>
      </c>
      <c r="C72" t="str">
        <f>LOWER(テーブル2[[#This Row],[列1]])</f>
        <v>dz=だん</v>
      </c>
    </row>
    <row r="73" spans="2:3" hidden="1">
      <c r="C73" t="str">
        <f>LOWER(テーブル2[[#This Row],[列1]])</f>
        <v/>
      </c>
    </row>
    <row r="74" spans="2:3" hidden="1">
      <c r="C74" t="str">
        <f>LOWER(テーブル2[[#This Row],[列1]])</f>
        <v/>
      </c>
    </row>
    <row r="75" spans="2:3">
      <c r="B75" t="s">
        <v>821</v>
      </c>
      <c r="C75" t="str">
        <f>LOWER(テーブル2[[#This Row],[列1]])</f>
        <v>fa=ふぁ</v>
      </c>
    </row>
    <row r="76" spans="2:3">
      <c r="B76" t="s">
        <v>487</v>
      </c>
      <c r="C76" t="str">
        <f>LOWER(テーブル2[[#This Row],[列1]])</f>
        <v>fd=ふえん</v>
      </c>
    </row>
    <row r="77" spans="2:3">
      <c r="B77" t="s">
        <v>824</v>
      </c>
      <c r="C77" t="str">
        <f>LOWER(テーブル2[[#This Row],[列1]])</f>
        <v>fe=ふぇ</v>
      </c>
    </row>
    <row r="78" spans="2:3" hidden="1">
      <c r="C78" t="str">
        <f>LOWER(テーブル2[[#This Row],[列1]])</f>
        <v/>
      </c>
    </row>
    <row r="79" spans="2:3">
      <c r="B79" t="s">
        <v>530</v>
      </c>
      <c r="C79" t="str">
        <f>LOWER(テーブル2[[#This Row],[列1]])</f>
        <v>fh=ふう</v>
      </c>
    </row>
    <row r="80" spans="2:3">
      <c r="B80" t="s">
        <v>822</v>
      </c>
      <c r="C80" t="str">
        <f>LOWER(テーブル2[[#This Row],[列1]])</f>
        <v>fi=ふぃ</v>
      </c>
    </row>
    <row r="81" spans="3:3" hidden="1">
      <c r="C81" t="str">
        <f>LOWER(テーブル2[[#This Row],[列1]])</f>
        <v/>
      </c>
    </row>
    <row r="82" spans="3:3" hidden="1">
      <c r="C82" t="str">
        <f>LOWER(テーブル2[[#This Row],[列1]])</f>
        <v/>
      </c>
    </row>
    <row r="83" spans="3:3" hidden="1">
      <c r="C83" t="str">
        <f>LOWER(テーブル2[[#This Row],[列1]])</f>
        <v/>
      </c>
    </row>
    <row r="84" spans="3:3" hidden="1">
      <c r="C84" t="str">
        <f>LOWER(テーブル2[[#This Row],[列1]])</f>
        <v/>
      </c>
    </row>
    <row r="85" spans="3:3" hidden="1">
      <c r="C85" t="str">
        <f>LOWER(テーブル2[[#This Row],[列1]])</f>
        <v/>
      </c>
    </row>
    <row r="86" spans="3:3" hidden="1">
      <c r="C86" t="str">
        <f>LOWER(テーブル2[[#This Row],[列1]])</f>
        <v/>
      </c>
    </row>
    <row r="87" spans="3:3" hidden="1">
      <c r="C87" t="str">
        <f>LOWER(テーブル2[[#This Row],[列1]])</f>
        <v/>
      </c>
    </row>
    <row r="88" spans="3:3" hidden="1">
      <c r="C88" t="str">
        <f>LOWER(テーブル2[[#This Row],[列1]])</f>
        <v/>
      </c>
    </row>
    <row r="89" spans="3:3" hidden="1">
      <c r="C89" t="str">
        <f>LOWER(テーブル2[[#This Row],[列1]])</f>
        <v/>
      </c>
    </row>
    <row r="90" spans="3:3" hidden="1">
      <c r="C90" t="str">
        <f>LOWER(テーブル2[[#This Row],[列1]])</f>
        <v/>
      </c>
    </row>
    <row r="91" spans="3:3" hidden="1">
      <c r="C91" t="str">
        <f>LOWER(テーブル2[[#This Row],[列1]])</f>
        <v/>
      </c>
    </row>
    <row r="92" spans="3:3" hidden="1">
      <c r="C92" t="str">
        <f>LOWER(テーブル2[[#This Row],[列1]])</f>
        <v/>
      </c>
    </row>
    <row r="93" spans="3:3" hidden="1">
      <c r="C93" t="str">
        <f>LOWER(テーブル2[[#This Row],[列1]])</f>
        <v/>
      </c>
    </row>
    <row r="94" spans="3:3" hidden="1">
      <c r="C94" t="str">
        <f>LOWER(テーブル2[[#This Row],[列1]])</f>
        <v/>
      </c>
    </row>
    <row r="95" spans="3:3" hidden="1">
      <c r="C95" t="str">
        <f>LOWER(テーブル2[[#This Row],[列1]])</f>
        <v/>
      </c>
    </row>
    <row r="96" spans="3:3" hidden="1">
      <c r="C96" t="str">
        <f>LOWER(テーブル2[[#This Row],[列1]])</f>
        <v/>
      </c>
    </row>
    <row r="97" spans="2:3" hidden="1">
      <c r="C97" t="str">
        <f>LOWER(テーブル2[[#This Row],[列1]])</f>
        <v/>
      </c>
    </row>
    <row r="98" spans="2:3" hidden="1">
      <c r="C98" t="str">
        <f>LOWER(テーブル2[[#This Row],[列1]])</f>
        <v/>
      </c>
    </row>
    <row r="99" spans="2:3" hidden="1">
      <c r="C99" t="str">
        <f>LOWER(テーブル2[[#This Row],[列1]])</f>
        <v/>
      </c>
    </row>
    <row r="100" spans="2:3" hidden="1">
      <c r="C100" t="str">
        <f>LOWER(テーブル2[[#This Row],[列1]])</f>
        <v/>
      </c>
    </row>
    <row r="101" spans="2:3" hidden="1">
      <c r="C101" t="str">
        <f>LOWER(テーブル2[[#This Row],[列1]])</f>
        <v/>
      </c>
    </row>
    <row r="102" spans="2:3" hidden="1">
      <c r="C102" t="str">
        <f>LOWER(テーブル2[[#This Row],[列1]])</f>
        <v/>
      </c>
    </row>
    <row r="103" spans="2:3" hidden="1">
      <c r="C103" t="str">
        <f>LOWER(テーブル2[[#This Row],[列1]])</f>
        <v/>
      </c>
    </row>
    <row r="104" spans="2:3" hidden="1">
      <c r="C104" t="str">
        <f>LOWER(テーブル2[[#This Row],[列1]])</f>
        <v/>
      </c>
    </row>
    <row r="105" spans="2:3" hidden="1">
      <c r="C105" t="str">
        <f>LOWER(テーブル2[[#This Row],[列1]])</f>
        <v/>
      </c>
    </row>
    <row r="106" spans="2:3" hidden="1">
      <c r="C106" t="str">
        <f>LOWER(テーブル2[[#This Row],[列1]])</f>
        <v/>
      </c>
    </row>
    <row r="107" spans="2:3">
      <c r="B107" t="s">
        <v>486</v>
      </c>
      <c r="C107" t="str">
        <f>LOWER(テーブル2[[#This Row],[列1]])</f>
        <v>fj=ふん</v>
      </c>
    </row>
    <row r="108" spans="2:3">
      <c r="B108" t="s">
        <v>485</v>
      </c>
      <c r="C108" t="str">
        <f>LOWER(テーブル2[[#This Row],[列1]])</f>
        <v>fk=ふいん</v>
      </c>
    </row>
    <row r="109" spans="2:3">
      <c r="B109" t="s">
        <v>488</v>
      </c>
      <c r="C109" t="str">
        <f>LOWER(テーブル2[[#This Row],[列1]])</f>
        <v>fl=ふおん</v>
      </c>
    </row>
    <row r="110" spans="2:3">
      <c r="B110" t="s">
        <v>484</v>
      </c>
      <c r="C110" t="str">
        <f>LOWER(テーブル2[[#This Row],[列1]])</f>
        <v>fn=ふあん</v>
      </c>
    </row>
    <row r="111" spans="2:3" hidden="1">
      <c r="C111" t="str">
        <f>LOWER(テーブル2[[#This Row],[列1]])</f>
        <v/>
      </c>
    </row>
    <row r="112" spans="2:3" hidden="1">
      <c r="C112" t="str">
        <f>LOWER(テーブル2[[#This Row],[列1]])</f>
        <v/>
      </c>
    </row>
    <row r="113" spans="2:3" hidden="1">
      <c r="C113" t="str">
        <f>LOWER(テーブル2[[#This Row],[列1]])</f>
        <v/>
      </c>
    </row>
    <row r="114" spans="2:3" hidden="1">
      <c r="C114" t="str">
        <f>LOWER(テーブル2[[#This Row],[列1]])</f>
        <v/>
      </c>
    </row>
    <row r="115" spans="2:3">
      <c r="B115" t="s">
        <v>825</v>
      </c>
      <c r="C115" t="str">
        <f>LOWER(テーブル2[[#This Row],[列1]])</f>
        <v>fo=ふぉ</v>
      </c>
    </row>
    <row r="116" spans="2:3">
      <c r="B116" t="s">
        <v>532</v>
      </c>
      <c r="C116" t="str">
        <f>LOWER(テーブル2[[#This Row],[列1]])</f>
        <v>fp=ふぉー</v>
      </c>
    </row>
    <row r="117" spans="2:3">
      <c r="B117" t="s">
        <v>529</v>
      </c>
      <c r="C117" t="str">
        <f>LOWER(テーブル2[[#This Row],[列1]])</f>
        <v>fq=ふぁい</v>
      </c>
    </row>
    <row r="118" spans="2:3">
      <c r="B118" t="s">
        <v>823</v>
      </c>
      <c r="C118" t="str">
        <f>LOWER(テーブル2[[#This Row],[列1]])</f>
        <v>fu=ふ</v>
      </c>
    </row>
    <row r="119" spans="2:3" hidden="1">
      <c r="C119" t="str">
        <f>LOWER(テーブル2[[#This Row],[列1]])</f>
        <v/>
      </c>
    </row>
    <row r="120" spans="2:3" hidden="1">
      <c r="C120" t="str">
        <f>LOWER(テーブル2[[#This Row],[列1]])</f>
        <v/>
      </c>
    </row>
    <row r="121" spans="2:3" hidden="1">
      <c r="C121" t="str">
        <f>LOWER(テーブル2[[#This Row],[列1]])</f>
        <v/>
      </c>
    </row>
    <row r="122" spans="2:3" hidden="1">
      <c r="C122" t="str">
        <f>LOWER(テーブル2[[#This Row],[列1]])</f>
        <v/>
      </c>
    </row>
    <row r="123" spans="2:3">
      <c r="B123" t="s">
        <v>531</v>
      </c>
      <c r="C123" t="str">
        <f>LOWER(テーブル2[[#This Row],[列1]])</f>
        <v>fw=ふぇい</v>
      </c>
    </row>
    <row r="124" spans="2:3">
      <c r="B124" t="s">
        <v>483</v>
      </c>
      <c r="C124" t="str">
        <f>LOWER(テーブル2[[#This Row],[列1]])</f>
        <v>fz=ふあん</v>
      </c>
    </row>
    <row r="125" spans="2:3">
      <c r="B125" t="s">
        <v>553</v>
      </c>
      <c r="C125" t="str">
        <f>LOWER(テーブル2[[#This Row],[列1]])</f>
        <v>gd=げん</v>
      </c>
    </row>
    <row r="126" spans="2:3">
      <c r="B126" t="s">
        <v>580</v>
      </c>
      <c r="C126" t="str">
        <f>LOWER(テーブル2[[#This Row],[列1]])</f>
        <v>gh=ぐう</v>
      </c>
    </row>
    <row r="127" spans="2:3" hidden="1">
      <c r="C127" t="str">
        <f>LOWER(テーブル2[[#This Row],[列1]])</f>
        <v/>
      </c>
    </row>
    <row r="128" spans="2:3" hidden="1">
      <c r="C128" t="str">
        <f>LOWER(テーブル2[[#This Row],[列1]])</f>
        <v/>
      </c>
    </row>
    <row r="129" spans="2:3" hidden="1">
      <c r="C129" t="str">
        <f>LOWER(テーブル2[[#This Row],[列1]])</f>
        <v/>
      </c>
    </row>
    <row r="130" spans="2:3" hidden="1">
      <c r="C130" t="str">
        <f>LOWER(テーブル2[[#This Row],[列1]])</f>
        <v/>
      </c>
    </row>
    <row r="131" spans="2:3">
      <c r="B131" t="s">
        <v>552</v>
      </c>
      <c r="C131" t="str">
        <f>LOWER(テーブル2[[#This Row],[列1]])</f>
        <v>gj=ぐん</v>
      </c>
    </row>
    <row r="132" spans="2:3">
      <c r="B132" t="s">
        <v>551</v>
      </c>
      <c r="C132" t="str">
        <f>LOWER(テーブル2[[#This Row],[列1]])</f>
        <v>gk=ぎん</v>
      </c>
    </row>
    <row r="133" spans="2:3">
      <c r="B133" t="s">
        <v>554</v>
      </c>
      <c r="C133" t="str">
        <f>LOWER(テーブル2[[#This Row],[列1]])</f>
        <v>gl=ごん</v>
      </c>
    </row>
    <row r="134" spans="2:3">
      <c r="B134" t="s">
        <v>550</v>
      </c>
      <c r="C134" t="str">
        <f>LOWER(テーブル2[[#This Row],[列1]])</f>
        <v>gn=がん</v>
      </c>
    </row>
    <row r="135" spans="2:3" hidden="1">
      <c r="C135" t="str">
        <f>LOWER(テーブル2[[#This Row],[列1]])</f>
        <v/>
      </c>
    </row>
    <row r="136" spans="2:3" hidden="1">
      <c r="C136" t="str">
        <f>LOWER(テーブル2[[#This Row],[列1]])</f>
        <v/>
      </c>
    </row>
    <row r="137" spans="2:3" hidden="1">
      <c r="C137" t="str">
        <f>LOWER(テーブル2[[#This Row],[列1]])</f>
        <v/>
      </c>
    </row>
    <row r="138" spans="2:3" hidden="1">
      <c r="C138" t="str">
        <f>LOWER(テーブル2[[#This Row],[列1]])</f>
        <v/>
      </c>
    </row>
    <row r="139" spans="2:3">
      <c r="B139" t="s">
        <v>582</v>
      </c>
      <c r="C139" t="str">
        <f>LOWER(テーブル2[[#This Row],[列1]])</f>
        <v>gp=ごう</v>
      </c>
    </row>
    <row r="140" spans="2:3">
      <c r="B140" t="s">
        <v>579</v>
      </c>
      <c r="C140" t="str">
        <f>LOWER(テーブル2[[#This Row],[列1]])</f>
        <v>gq=がい</v>
      </c>
    </row>
    <row r="141" spans="2:3">
      <c r="B141" t="s">
        <v>883</v>
      </c>
      <c r="C141" t="str">
        <f>LOWER(テーブル2[[#This Row],[列1]])</f>
        <v>gr=がら</v>
      </c>
    </row>
    <row r="142" spans="2:3">
      <c r="B142" t="s">
        <v>884</v>
      </c>
      <c r="C142" t="str">
        <f>LOWER(テーブル2[[#This Row],[列1]])</f>
        <v>gt=ごと</v>
      </c>
    </row>
    <row r="143" spans="2:3" hidden="1">
      <c r="C143" t="str">
        <f>LOWER(テーブル2[[#This Row],[列1]])</f>
        <v/>
      </c>
    </row>
    <row r="144" spans="2:3" hidden="1">
      <c r="C144" t="str">
        <f>LOWER(テーブル2[[#This Row],[列1]])</f>
        <v/>
      </c>
    </row>
    <row r="145" spans="2:3" hidden="1">
      <c r="C145" t="str">
        <f>LOWER(テーブル2[[#This Row],[列1]])</f>
        <v/>
      </c>
    </row>
    <row r="146" spans="2:3" hidden="1">
      <c r="C146" t="str">
        <f>LOWER(テーブル2[[#This Row],[列1]])</f>
        <v/>
      </c>
    </row>
    <row r="147" spans="2:3">
      <c r="B147" t="s">
        <v>581</v>
      </c>
      <c r="C147" t="str">
        <f>LOWER(テーブル2[[#This Row],[列1]])</f>
        <v>gw=げい</v>
      </c>
    </row>
    <row r="148" spans="2:3">
      <c r="B148" t="s">
        <v>771</v>
      </c>
      <c r="C148" t="str">
        <f>LOWER(テーブル2[[#This Row],[列1]])</f>
        <v>gyd=ぎぇん</v>
      </c>
    </row>
    <row r="149" spans="2:3">
      <c r="B149" t="s">
        <v>799</v>
      </c>
      <c r="C149" t="str">
        <f>LOWER(テーブル2[[#This Row],[列1]])</f>
        <v>gyh=ぎゅう</v>
      </c>
    </row>
    <row r="150" spans="2:3">
      <c r="B150" t="s">
        <v>770</v>
      </c>
      <c r="C150" t="str">
        <f>LOWER(テーブル2[[#This Row],[列1]])</f>
        <v>gyj=ぎゅん</v>
      </c>
    </row>
    <row r="151" spans="2:3" hidden="1">
      <c r="C151" t="str">
        <f>LOWER(テーブル2[[#This Row],[列1]])</f>
        <v/>
      </c>
    </row>
    <row r="152" spans="2:3" hidden="1">
      <c r="C152" t="str">
        <f>LOWER(テーブル2[[#This Row],[列1]])</f>
        <v/>
      </c>
    </row>
    <row r="153" spans="2:3" hidden="1">
      <c r="C153" t="str">
        <f>LOWER(テーブル2[[#This Row],[列1]])</f>
        <v/>
      </c>
    </row>
    <row r="154" spans="2:3" hidden="1">
      <c r="C154" t="str">
        <f>LOWER(テーブル2[[#This Row],[列1]])</f>
        <v/>
      </c>
    </row>
    <row r="155" spans="2:3">
      <c r="B155" t="s">
        <v>772</v>
      </c>
      <c r="C155" t="str">
        <f>LOWER(テーブル2[[#This Row],[列1]])</f>
        <v>gyl=ぎょん</v>
      </c>
    </row>
    <row r="156" spans="2:3">
      <c r="B156" t="s">
        <v>769</v>
      </c>
      <c r="C156" t="str">
        <f>LOWER(テーブル2[[#This Row],[列1]])</f>
        <v>gyn=ぎゃん</v>
      </c>
    </row>
    <row r="157" spans="2:3">
      <c r="B157" t="s">
        <v>801</v>
      </c>
      <c r="C157" t="str">
        <f>LOWER(テーブル2[[#This Row],[列1]])</f>
        <v>gyp=ぎょう</v>
      </c>
    </row>
    <row r="158" spans="2:3">
      <c r="B158" t="s">
        <v>798</v>
      </c>
      <c r="C158" t="str">
        <f>LOWER(テーブル2[[#This Row],[列1]])</f>
        <v>gyq=ぎゃい</v>
      </c>
    </row>
    <row r="159" spans="2:3" hidden="1">
      <c r="C159" t="str">
        <f>LOWER(テーブル2[[#This Row],[列1]])</f>
        <v/>
      </c>
    </row>
    <row r="160" spans="2:3" hidden="1">
      <c r="C160" t="str">
        <f>LOWER(テーブル2[[#This Row],[列1]])</f>
        <v/>
      </c>
    </row>
    <row r="161" spans="2:3" hidden="1">
      <c r="C161" t="str">
        <f>LOWER(テーブル2[[#This Row],[列1]])</f>
        <v/>
      </c>
    </row>
    <row r="162" spans="2:3" hidden="1">
      <c r="C162" t="str">
        <f>LOWER(テーブル2[[#This Row],[列1]])</f>
        <v/>
      </c>
    </row>
    <row r="163" spans="2:3">
      <c r="B163" t="s">
        <v>800</v>
      </c>
      <c r="C163" t="str">
        <f>LOWER(テーブル2[[#This Row],[列1]])</f>
        <v>gyw=ぎぇい</v>
      </c>
    </row>
    <row r="164" spans="2:3">
      <c r="B164" t="s">
        <v>768</v>
      </c>
      <c r="C164" t="str">
        <f>LOWER(テーブル2[[#This Row],[列1]])</f>
        <v>gyz=ぎゃん</v>
      </c>
    </row>
    <row r="165" spans="2:3">
      <c r="B165" t="s">
        <v>549</v>
      </c>
      <c r="C165" t="str">
        <f>LOWER(テーブル2[[#This Row],[列1]])</f>
        <v>gz=がん</v>
      </c>
    </row>
    <row r="166" spans="2:3">
      <c r="B166" t="s">
        <v>481</v>
      </c>
      <c r="C166" t="str">
        <f>LOWER(テーブル2[[#This Row],[列1]])</f>
        <v>hd=へん</v>
      </c>
    </row>
    <row r="167" spans="2:3" hidden="1">
      <c r="C167" t="str">
        <f>LOWER(テーブル2[[#This Row],[列1]])</f>
        <v/>
      </c>
    </row>
    <row r="168" spans="2:3" hidden="1">
      <c r="C168" t="str">
        <f>LOWER(テーブル2[[#This Row],[列1]])</f>
        <v/>
      </c>
    </row>
    <row r="169" spans="2:3" hidden="1">
      <c r="C169" t="str">
        <f>LOWER(テーブル2[[#This Row],[列1]])</f>
        <v/>
      </c>
    </row>
    <row r="170" spans="2:3" hidden="1">
      <c r="C170" t="str">
        <f>LOWER(テーブル2[[#This Row],[列1]])</f>
        <v/>
      </c>
    </row>
    <row r="171" spans="2:3">
      <c r="B171" t="s">
        <v>635</v>
      </c>
      <c r="C171" t="str">
        <f>LOWER(テーブル2[[#This Row],[列1]])</f>
        <v>hga=ひゃ</v>
      </c>
    </row>
    <row r="172" spans="2:3">
      <c r="B172" t="s">
        <v>699</v>
      </c>
      <c r="C172" t="str">
        <f>LOWER(テーブル2[[#This Row],[列1]])</f>
        <v>hgd=ひぇん</v>
      </c>
    </row>
    <row r="173" spans="2:3">
      <c r="B173" t="s">
        <v>637</v>
      </c>
      <c r="C173" t="str">
        <f>LOWER(テーブル2[[#This Row],[列1]])</f>
        <v>hge=ひぇ</v>
      </c>
    </row>
    <row r="174" spans="2:3">
      <c r="B174" t="s">
        <v>753</v>
      </c>
      <c r="C174" t="str">
        <f>LOWER(テーブル2[[#This Row],[列1]])</f>
        <v>hgh=ひゅう</v>
      </c>
    </row>
    <row r="175" spans="2:3" hidden="1">
      <c r="C175" t="str">
        <f>LOWER(テーブル2[[#This Row],[列1]])</f>
        <v/>
      </c>
    </row>
    <row r="176" spans="2:3" hidden="1">
      <c r="C176" t="str">
        <f>LOWER(テーブル2[[#This Row],[列1]])</f>
        <v/>
      </c>
    </row>
    <row r="177" spans="2:3" hidden="1">
      <c r="C177" t="str">
        <f>LOWER(テーブル2[[#This Row],[列1]])</f>
        <v/>
      </c>
    </row>
    <row r="178" spans="2:3" hidden="1">
      <c r="C178" t="str">
        <f>LOWER(テーブル2[[#This Row],[列1]])</f>
        <v/>
      </c>
    </row>
    <row r="179" spans="2:3">
      <c r="B179" t="s">
        <v>698</v>
      </c>
      <c r="C179" t="str">
        <f>LOWER(テーブル2[[#This Row],[列1]])</f>
        <v>hgj=ひゅん</v>
      </c>
    </row>
    <row r="180" spans="2:3">
      <c r="B180" t="s">
        <v>700</v>
      </c>
      <c r="C180" t="str">
        <f>LOWER(テーブル2[[#This Row],[列1]])</f>
        <v>hgl=ひょん</v>
      </c>
    </row>
    <row r="181" spans="2:3">
      <c r="B181" t="s">
        <v>697</v>
      </c>
      <c r="C181" t="str">
        <f>LOWER(テーブル2[[#This Row],[列1]])</f>
        <v>hgn=ひゃん</v>
      </c>
    </row>
    <row r="182" spans="2:3">
      <c r="B182" t="s">
        <v>638</v>
      </c>
      <c r="C182" t="str">
        <f>LOWER(テーブル2[[#This Row],[列1]])</f>
        <v>hgo=ひょ</v>
      </c>
    </row>
    <row r="183" spans="2:3" hidden="1">
      <c r="C183" t="str">
        <f>LOWER(テーブル2[[#This Row],[列1]])</f>
        <v/>
      </c>
    </row>
    <row r="184" spans="2:3" hidden="1">
      <c r="C184" t="str">
        <f>LOWER(テーブル2[[#This Row],[列1]])</f>
        <v/>
      </c>
    </row>
    <row r="185" spans="2:3" hidden="1">
      <c r="C185" t="str">
        <f>LOWER(テーブル2[[#This Row],[列1]])</f>
        <v/>
      </c>
    </row>
    <row r="186" spans="2:3" hidden="1">
      <c r="C186" t="str">
        <f>LOWER(テーブル2[[#This Row],[列1]])</f>
        <v/>
      </c>
    </row>
    <row r="187" spans="2:3" hidden="1">
      <c r="C187" t="str">
        <f>LOWER(テーブル2[[#This Row],[列1]])</f>
        <v/>
      </c>
    </row>
    <row r="188" spans="2:3" hidden="1">
      <c r="C188" t="str">
        <f>LOWER(テーブル2[[#This Row],[列1]])</f>
        <v/>
      </c>
    </row>
    <row r="189" spans="2:3" hidden="1">
      <c r="C189" t="str">
        <f>LOWER(テーブル2[[#This Row],[列1]])</f>
        <v/>
      </c>
    </row>
    <row r="190" spans="2:3" hidden="1">
      <c r="C190" t="str">
        <f>LOWER(テーブル2[[#This Row],[列1]])</f>
        <v/>
      </c>
    </row>
    <row r="191" spans="2:3" hidden="1">
      <c r="C191" t="str">
        <f>LOWER(テーブル2[[#This Row],[列1]])</f>
        <v/>
      </c>
    </row>
    <row r="192" spans="2:3" hidden="1">
      <c r="C192" t="str">
        <f>LOWER(テーブル2[[#This Row],[列1]])</f>
        <v/>
      </c>
    </row>
    <row r="193" spans="3:3" hidden="1">
      <c r="C193" t="str">
        <f>LOWER(テーブル2[[#This Row],[列1]])</f>
        <v/>
      </c>
    </row>
    <row r="194" spans="3:3" hidden="1">
      <c r="C194" t="str">
        <f>LOWER(テーブル2[[#This Row],[列1]])</f>
        <v/>
      </c>
    </row>
    <row r="195" spans="3:3" hidden="1">
      <c r="C195" t="str">
        <f>LOWER(テーブル2[[#This Row],[列1]])</f>
        <v/>
      </c>
    </row>
    <row r="196" spans="3:3" hidden="1">
      <c r="C196" t="str">
        <f>LOWER(テーブル2[[#This Row],[列1]])</f>
        <v/>
      </c>
    </row>
    <row r="197" spans="3:3" hidden="1">
      <c r="C197" t="str">
        <f>LOWER(テーブル2[[#This Row],[列1]])</f>
        <v/>
      </c>
    </row>
    <row r="198" spans="3:3" hidden="1">
      <c r="C198" t="str">
        <f>LOWER(テーブル2[[#This Row],[列1]])</f>
        <v/>
      </c>
    </row>
    <row r="199" spans="3:3" hidden="1">
      <c r="C199" t="str">
        <f>LOWER(テーブル2[[#This Row],[列1]])</f>
        <v/>
      </c>
    </row>
    <row r="200" spans="3:3" hidden="1">
      <c r="C200" t="str">
        <f>LOWER(テーブル2[[#This Row],[列1]])</f>
        <v/>
      </c>
    </row>
    <row r="201" spans="3:3" hidden="1">
      <c r="C201" t="str">
        <f>LOWER(テーブル2[[#This Row],[列1]])</f>
        <v/>
      </c>
    </row>
    <row r="202" spans="3:3" hidden="1">
      <c r="C202" t="str">
        <f>LOWER(テーブル2[[#This Row],[列1]])</f>
        <v/>
      </c>
    </row>
    <row r="203" spans="3:3" hidden="1">
      <c r="C203" t="str">
        <f>LOWER(テーブル2[[#This Row],[列1]])</f>
        <v/>
      </c>
    </row>
    <row r="204" spans="3:3" hidden="1">
      <c r="C204" t="str">
        <f>LOWER(テーブル2[[#This Row],[列1]])</f>
        <v/>
      </c>
    </row>
    <row r="205" spans="3:3" hidden="1">
      <c r="C205" t="str">
        <f>LOWER(テーブル2[[#This Row],[列1]])</f>
        <v/>
      </c>
    </row>
    <row r="206" spans="3:3" hidden="1">
      <c r="C206" t="str">
        <f>LOWER(テーブル2[[#This Row],[列1]])</f>
        <v/>
      </c>
    </row>
    <row r="207" spans="3:3" hidden="1">
      <c r="C207" t="str">
        <f>LOWER(テーブル2[[#This Row],[列1]])</f>
        <v/>
      </c>
    </row>
    <row r="208" spans="3:3" hidden="1">
      <c r="C208" t="str">
        <f>LOWER(テーブル2[[#This Row],[列1]])</f>
        <v/>
      </c>
    </row>
    <row r="209" spans="2:3" hidden="1">
      <c r="C209" t="str">
        <f>LOWER(テーブル2[[#This Row],[列1]])</f>
        <v/>
      </c>
    </row>
    <row r="210" spans="2:3" hidden="1">
      <c r="C210" t="str">
        <f>LOWER(テーブル2[[#This Row],[列1]])</f>
        <v/>
      </c>
    </row>
    <row r="211" spans="2:3">
      <c r="B211" t="s">
        <v>755</v>
      </c>
      <c r="C211" t="str">
        <f>LOWER(テーブル2[[#This Row],[列1]])</f>
        <v>hgp=ひょう</v>
      </c>
    </row>
    <row r="212" spans="2:3">
      <c r="B212" t="s">
        <v>752</v>
      </c>
      <c r="C212" t="str">
        <f>LOWER(テーブル2[[#This Row],[列1]])</f>
        <v>hgq=ひゃい</v>
      </c>
    </row>
    <row r="213" spans="2:3">
      <c r="B213" t="s">
        <v>636</v>
      </c>
      <c r="C213" t="str">
        <f>LOWER(テーブル2[[#This Row],[列1]])</f>
        <v>hgu=ひゅ</v>
      </c>
    </row>
    <row r="214" spans="2:3">
      <c r="B214" t="s">
        <v>754</v>
      </c>
      <c r="C214" t="str">
        <f>LOWER(テーブル2[[#This Row],[列1]])</f>
        <v>hgw=ひぇい</v>
      </c>
    </row>
    <row r="215" spans="2:3">
      <c r="B215" t="s">
        <v>696</v>
      </c>
      <c r="C215" t="str">
        <f>LOWER(テーブル2[[#This Row],[列1]])</f>
        <v>hgz=ひゃん</v>
      </c>
    </row>
    <row r="216" spans="2:3">
      <c r="B216" t="s">
        <v>526</v>
      </c>
      <c r="C216" t="str">
        <f>LOWER(テーブル2[[#This Row],[列1]])</f>
        <v>hh=ふう</v>
      </c>
    </row>
    <row r="217" spans="2:3" hidden="1">
      <c r="C217" t="str">
        <f>LOWER(テーブル2[[#This Row],[列1]])</f>
        <v/>
      </c>
    </row>
    <row r="218" spans="2:3" hidden="1">
      <c r="C218" t="str">
        <f>LOWER(テーブル2[[#This Row],[列1]])</f>
        <v/>
      </c>
    </row>
    <row r="219" spans="2:3">
      <c r="B219" t="s">
        <v>480</v>
      </c>
      <c r="C219" t="str">
        <f>LOWER(テーブル2[[#This Row],[列1]])</f>
        <v>hj=ふん</v>
      </c>
    </row>
    <row r="220" spans="2:3">
      <c r="B220" t="s">
        <v>479</v>
      </c>
      <c r="C220" t="str">
        <f>LOWER(テーブル2[[#This Row],[列1]])</f>
        <v>hk=ひん</v>
      </c>
    </row>
    <row r="221" spans="2:3">
      <c r="B221" t="s">
        <v>482</v>
      </c>
      <c r="C221" t="str">
        <f>LOWER(テーブル2[[#This Row],[列1]])</f>
        <v>hl=ほん</v>
      </c>
    </row>
    <row r="222" spans="2:3">
      <c r="B222" t="s">
        <v>478</v>
      </c>
      <c r="C222" t="str">
        <f>LOWER(テーブル2[[#This Row],[列1]])</f>
        <v>hn=はん</v>
      </c>
    </row>
    <row r="223" spans="2:3">
      <c r="B223" t="s">
        <v>528</v>
      </c>
      <c r="C223" t="str">
        <f>LOWER(テーブル2[[#This Row],[列1]])</f>
        <v>hp=ほう</v>
      </c>
    </row>
    <row r="224" spans="2:3">
      <c r="B224" t="s">
        <v>525</v>
      </c>
      <c r="C224" t="str">
        <f>LOWER(テーブル2[[#This Row],[列1]])</f>
        <v>hq=はい</v>
      </c>
    </row>
    <row r="225" spans="2:3" hidden="1">
      <c r="C225" t="str">
        <f>LOWER(テーブル2[[#This Row],[列1]])</f>
        <v/>
      </c>
    </row>
    <row r="226" spans="2:3" hidden="1">
      <c r="C226" t="str">
        <f>LOWER(テーブル2[[#This Row],[列1]])</f>
        <v/>
      </c>
    </row>
    <row r="227" spans="2:3">
      <c r="B227" t="s">
        <v>864</v>
      </c>
      <c r="C227" t="str">
        <f>LOWER(テーブル2[[#This Row],[列1]])</f>
        <v>ht=ひと</v>
      </c>
    </row>
    <row r="228" spans="2:3">
      <c r="B228" t="s">
        <v>527</v>
      </c>
      <c r="C228" t="str">
        <f>LOWER(テーブル2[[#This Row],[列1]])</f>
        <v>hw=へい</v>
      </c>
    </row>
    <row r="229" spans="2:3">
      <c r="B229" t="s">
        <v>631</v>
      </c>
      <c r="C229" t="str">
        <f>LOWER(テーブル2[[#This Row],[列1]])</f>
        <v>hya=ひゃ</v>
      </c>
    </row>
    <row r="230" spans="2:3">
      <c r="B230" t="s">
        <v>694</v>
      </c>
      <c r="C230" t="str">
        <f>LOWER(テーブル2[[#This Row],[列1]])</f>
        <v>hyd=ひぇん</v>
      </c>
    </row>
    <row r="231" spans="2:3">
      <c r="B231" t="s">
        <v>633</v>
      </c>
      <c r="C231" t="str">
        <f>LOWER(テーブル2[[#This Row],[列1]])</f>
        <v>hye=ひぇ</v>
      </c>
    </row>
    <row r="232" spans="2:3">
      <c r="B232" t="s">
        <v>749</v>
      </c>
      <c r="C232" t="str">
        <f>LOWER(テーブル2[[#This Row],[列1]])</f>
        <v>hyh=ひゅう</v>
      </c>
    </row>
    <row r="233" spans="2:3" hidden="1">
      <c r="C233" t="str">
        <f>LOWER(テーブル2[[#This Row],[列1]])</f>
        <v/>
      </c>
    </row>
    <row r="234" spans="2:3" hidden="1">
      <c r="C234" t="str">
        <f>LOWER(テーブル2[[#This Row],[列1]])</f>
        <v/>
      </c>
    </row>
    <row r="235" spans="2:3">
      <c r="B235" t="s">
        <v>693</v>
      </c>
      <c r="C235" t="str">
        <f>LOWER(テーブル2[[#This Row],[列1]])</f>
        <v>hyj=ひゅん</v>
      </c>
    </row>
    <row r="236" spans="2:3">
      <c r="B236" t="s">
        <v>695</v>
      </c>
      <c r="C236" t="str">
        <f>LOWER(テーブル2[[#This Row],[列1]])</f>
        <v>hyl=ひょん</v>
      </c>
    </row>
    <row r="237" spans="2:3">
      <c r="B237" t="s">
        <v>692</v>
      </c>
      <c r="C237" t="str">
        <f>LOWER(テーブル2[[#This Row],[列1]])</f>
        <v>hyn=ひゃん</v>
      </c>
    </row>
    <row r="238" spans="2:3">
      <c r="B238" t="s">
        <v>634</v>
      </c>
      <c r="C238" t="str">
        <f>LOWER(テーブル2[[#This Row],[列1]])</f>
        <v>hyo=ひょ</v>
      </c>
    </row>
    <row r="239" spans="2:3">
      <c r="B239" t="s">
        <v>751</v>
      </c>
      <c r="C239" t="str">
        <f>LOWER(テーブル2[[#This Row],[列1]])</f>
        <v>hyp=ひょう</v>
      </c>
    </row>
    <row r="240" spans="2:3">
      <c r="B240" t="s">
        <v>748</v>
      </c>
      <c r="C240" t="str">
        <f>LOWER(テーブル2[[#This Row],[列1]])</f>
        <v>hyq=ひゃい</v>
      </c>
    </row>
    <row r="241" spans="2:3" hidden="1">
      <c r="C241" t="str">
        <f>LOWER(テーブル2[[#This Row],[列1]])</f>
        <v/>
      </c>
    </row>
    <row r="242" spans="2:3" hidden="1">
      <c r="C242" t="str">
        <f>LOWER(テーブル2[[#This Row],[列1]])</f>
        <v/>
      </c>
    </row>
    <row r="243" spans="2:3">
      <c r="B243" t="s">
        <v>632</v>
      </c>
      <c r="C243" t="str">
        <f>LOWER(テーブル2[[#This Row],[列1]])</f>
        <v>hyu=ひゅ</v>
      </c>
    </row>
    <row r="244" spans="2:3">
      <c r="B244" t="s">
        <v>750</v>
      </c>
      <c r="C244" t="str">
        <f>LOWER(テーブル2[[#This Row],[列1]])</f>
        <v>hyw=ひぇい</v>
      </c>
    </row>
    <row r="245" spans="2:3">
      <c r="B245" t="s">
        <v>691</v>
      </c>
      <c r="C245" t="str">
        <f>LOWER(テーブル2[[#This Row],[列1]])</f>
        <v>hyz=ひゃん</v>
      </c>
    </row>
    <row r="246" spans="2:3">
      <c r="B246" t="s">
        <v>477</v>
      </c>
      <c r="C246" t="str">
        <f>LOWER(テーブル2[[#This Row],[列1]])</f>
        <v>hz=はん</v>
      </c>
    </row>
    <row r="247" spans="2:3">
      <c r="B247" t="s">
        <v>781</v>
      </c>
      <c r="C247" t="str">
        <f>LOWER(テーブル2[[#This Row],[列1]])</f>
        <v>jd=じぇん</v>
      </c>
    </row>
    <row r="248" spans="2:3">
      <c r="B248" t="s">
        <v>806</v>
      </c>
      <c r="C248" t="str">
        <f>LOWER(テーブル2[[#This Row],[列1]])</f>
        <v>jh=じゅう</v>
      </c>
    </row>
    <row r="249" spans="2:3" hidden="1">
      <c r="C249" t="str">
        <f>LOWER(テーブル2[[#This Row],[列1]])</f>
        <v/>
      </c>
    </row>
    <row r="250" spans="2:3" hidden="1">
      <c r="C250" t="str">
        <f>LOWER(テーブル2[[#This Row],[列1]])</f>
        <v/>
      </c>
    </row>
    <row r="251" spans="2:3" hidden="1">
      <c r="C251" t="str">
        <f>LOWER(テーブル2[[#This Row],[列1]])</f>
        <v/>
      </c>
    </row>
    <row r="252" spans="2:3" hidden="1">
      <c r="C252" t="str">
        <f>LOWER(テーブル2[[#This Row],[列1]])</f>
        <v/>
      </c>
    </row>
    <row r="253" spans="2:3" hidden="1">
      <c r="C253" t="str">
        <f>LOWER(テーブル2[[#This Row],[列1]])</f>
        <v/>
      </c>
    </row>
    <row r="254" spans="2:3" hidden="1">
      <c r="C254" t="str">
        <f>LOWER(テーブル2[[#This Row],[列1]])</f>
        <v/>
      </c>
    </row>
    <row r="255" spans="2:3" hidden="1">
      <c r="C255" t="str">
        <f>LOWER(テーブル2[[#This Row],[列1]])</f>
        <v/>
      </c>
    </row>
    <row r="256" spans="2:3" hidden="1">
      <c r="C256" t="str">
        <f>LOWER(テーブル2[[#This Row],[列1]])</f>
        <v/>
      </c>
    </row>
    <row r="257" spans="3:3" hidden="1">
      <c r="C257" t="str">
        <f>LOWER(テーブル2[[#This Row],[列1]])</f>
        <v/>
      </c>
    </row>
    <row r="258" spans="3:3" hidden="1">
      <c r="C258" t="str">
        <f>LOWER(テーブル2[[#This Row],[列1]])</f>
        <v/>
      </c>
    </row>
    <row r="259" spans="3:3" hidden="1">
      <c r="C259" t="str">
        <f>LOWER(テーブル2[[#This Row],[列1]])</f>
        <v/>
      </c>
    </row>
    <row r="260" spans="3:3" hidden="1">
      <c r="C260" t="str">
        <f>LOWER(テーブル2[[#This Row],[列1]])</f>
        <v/>
      </c>
    </row>
    <row r="261" spans="3:3" hidden="1">
      <c r="C261" t="str">
        <f>LOWER(テーブル2[[#This Row],[列1]])</f>
        <v/>
      </c>
    </row>
    <row r="262" spans="3:3" hidden="1">
      <c r="C262" t="str">
        <f>LOWER(テーブル2[[#This Row],[列1]])</f>
        <v/>
      </c>
    </row>
    <row r="263" spans="3:3" hidden="1">
      <c r="C263" t="str">
        <f>LOWER(テーブル2[[#This Row],[列1]])</f>
        <v/>
      </c>
    </row>
    <row r="264" spans="3:3" hidden="1">
      <c r="C264" t="str">
        <f>LOWER(テーブル2[[#This Row],[列1]])</f>
        <v/>
      </c>
    </row>
    <row r="265" spans="3:3" hidden="1">
      <c r="C265" t="str">
        <f>LOWER(テーブル2[[#This Row],[列1]])</f>
        <v/>
      </c>
    </row>
    <row r="266" spans="3:3" hidden="1">
      <c r="C266" t="str">
        <f>LOWER(テーブル2[[#This Row],[列1]])</f>
        <v/>
      </c>
    </row>
    <row r="267" spans="3:3" hidden="1">
      <c r="C267" t="str">
        <f>LOWER(テーブル2[[#This Row],[列1]])</f>
        <v/>
      </c>
    </row>
    <row r="268" spans="3:3" hidden="1">
      <c r="C268" t="str">
        <f>LOWER(テーブル2[[#This Row],[列1]])</f>
        <v/>
      </c>
    </row>
    <row r="269" spans="3:3" hidden="1">
      <c r="C269" t="str">
        <f>LOWER(テーブル2[[#This Row],[列1]])</f>
        <v/>
      </c>
    </row>
    <row r="270" spans="3:3" hidden="1">
      <c r="C270" t="str">
        <f>LOWER(テーブル2[[#This Row],[列1]])</f>
        <v/>
      </c>
    </row>
    <row r="271" spans="3:3" hidden="1">
      <c r="C271" t="str">
        <f>LOWER(テーブル2[[#This Row],[列1]])</f>
        <v/>
      </c>
    </row>
    <row r="272" spans="3:3" hidden="1">
      <c r="C272" t="str">
        <f>LOWER(テーブル2[[#This Row],[列1]])</f>
        <v/>
      </c>
    </row>
    <row r="273" spans="2:3" hidden="1">
      <c r="C273" t="str">
        <f>LOWER(テーブル2[[#This Row],[列1]])</f>
        <v/>
      </c>
    </row>
    <row r="274" spans="2:3" hidden="1">
      <c r="C274" t="str">
        <f>LOWER(テーブル2[[#This Row],[列1]])</f>
        <v/>
      </c>
    </row>
    <row r="275" spans="2:3">
      <c r="B275" t="s">
        <v>780</v>
      </c>
      <c r="C275" t="str">
        <f>LOWER(テーブル2[[#This Row],[列1]])</f>
        <v>jj=じゅん</v>
      </c>
    </row>
    <row r="276" spans="2:3">
      <c r="B276" t="s">
        <v>782</v>
      </c>
      <c r="C276" t="str">
        <f>LOWER(テーブル2[[#This Row],[列1]])</f>
        <v>jl=じょん</v>
      </c>
    </row>
    <row r="277" spans="2:3">
      <c r="B277" t="s">
        <v>779</v>
      </c>
      <c r="C277" t="str">
        <f>LOWER(テーブル2[[#This Row],[列1]])</f>
        <v>jn=じゃん</v>
      </c>
    </row>
    <row r="278" spans="2:3">
      <c r="B278" t="s">
        <v>808</v>
      </c>
      <c r="C278" t="str">
        <f>LOWER(テーブル2[[#This Row],[列1]])</f>
        <v>jp=じょう</v>
      </c>
    </row>
    <row r="279" spans="2:3" hidden="1">
      <c r="C279" t="str">
        <f>LOWER(テーブル2[[#This Row],[列1]])</f>
        <v/>
      </c>
    </row>
    <row r="280" spans="2:3" hidden="1">
      <c r="C280" t="str">
        <f>LOWER(テーブル2[[#This Row],[列1]])</f>
        <v/>
      </c>
    </row>
    <row r="281" spans="2:3" hidden="1">
      <c r="C281" t="str">
        <f>LOWER(テーブル2[[#This Row],[列1]])</f>
        <v/>
      </c>
    </row>
    <row r="282" spans="2:3" hidden="1">
      <c r="C282" t="str">
        <f>LOWER(テーブル2[[#This Row],[列1]])</f>
        <v/>
      </c>
    </row>
    <row r="283" spans="2:3">
      <c r="B283" t="s">
        <v>805</v>
      </c>
      <c r="C283" t="str">
        <f>LOWER(テーブル2[[#This Row],[列1]])</f>
        <v>jq=じゃい</v>
      </c>
    </row>
    <row r="284" spans="2:3">
      <c r="B284" t="s">
        <v>807</v>
      </c>
      <c r="C284" t="str">
        <f>LOWER(テーブル2[[#This Row],[列1]])</f>
        <v>jw=じぇい</v>
      </c>
    </row>
    <row r="285" spans="2:3">
      <c r="B285" t="s">
        <v>778</v>
      </c>
      <c r="C285" t="str">
        <f>LOWER(テーブル2[[#This Row],[列1]])</f>
        <v>jz=じゃん</v>
      </c>
    </row>
    <row r="286" spans="2:3">
      <c r="B286" t="s">
        <v>457</v>
      </c>
      <c r="C286" t="str">
        <f>LOWER(テーブル2[[#This Row],[列1]])</f>
        <v>kd=けん</v>
      </c>
    </row>
    <row r="287" spans="2:3" hidden="1">
      <c r="C287" t="str">
        <f>LOWER(テーブル2[[#This Row],[列1]])</f>
        <v/>
      </c>
    </row>
    <row r="288" spans="2:3" hidden="1">
      <c r="C288" t="str">
        <f>LOWER(テーブル2[[#This Row],[列1]])</f>
        <v/>
      </c>
    </row>
    <row r="289" spans="2:3" hidden="1">
      <c r="C289" t="str">
        <f>LOWER(テーブル2[[#This Row],[列1]])</f>
        <v/>
      </c>
    </row>
    <row r="290" spans="2:3" hidden="1">
      <c r="C290" t="str">
        <f>LOWER(テーブル2[[#This Row],[列1]])</f>
        <v/>
      </c>
    </row>
    <row r="291" spans="2:3">
      <c r="B291" t="s">
        <v>603</v>
      </c>
      <c r="C291" t="str">
        <f>LOWER(テーブル2[[#This Row],[列1]])</f>
        <v>kga=きゃ</v>
      </c>
    </row>
    <row r="292" spans="2:3">
      <c r="B292" t="s">
        <v>659</v>
      </c>
      <c r="C292" t="str">
        <f>LOWER(テーブル2[[#This Row],[列1]])</f>
        <v>kgd=きぇん</v>
      </c>
    </row>
    <row r="293" spans="2:3">
      <c r="B293" t="s">
        <v>605</v>
      </c>
      <c r="C293" t="str">
        <f>LOWER(テーブル2[[#This Row],[列1]])</f>
        <v>kge=きぇ</v>
      </c>
    </row>
    <row r="294" spans="2:3">
      <c r="B294" t="s">
        <v>721</v>
      </c>
      <c r="C294" t="str">
        <f>LOWER(テーブル2[[#This Row],[列1]])</f>
        <v>kgh=きゅう</v>
      </c>
    </row>
    <row r="295" spans="2:3" hidden="1">
      <c r="C295" t="str">
        <f>LOWER(テーブル2[[#This Row],[列1]])</f>
        <v/>
      </c>
    </row>
    <row r="296" spans="2:3" hidden="1">
      <c r="C296" t="str">
        <f>LOWER(テーブル2[[#This Row],[列1]])</f>
        <v/>
      </c>
    </row>
    <row r="297" spans="2:3" hidden="1">
      <c r="C297" t="str">
        <f>LOWER(テーブル2[[#This Row],[列1]])</f>
        <v/>
      </c>
    </row>
    <row r="298" spans="2:3" hidden="1">
      <c r="C298" t="str">
        <f>LOWER(テーブル2[[#This Row],[列1]])</f>
        <v/>
      </c>
    </row>
    <row r="299" spans="2:3">
      <c r="B299" t="s">
        <v>658</v>
      </c>
      <c r="C299" t="str">
        <f>LOWER(テーブル2[[#This Row],[列1]])</f>
        <v>kgj=きゅん</v>
      </c>
    </row>
    <row r="300" spans="2:3">
      <c r="B300" t="s">
        <v>660</v>
      </c>
      <c r="C300" t="str">
        <f>LOWER(テーブル2[[#This Row],[列1]])</f>
        <v>kgl=きょん</v>
      </c>
    </row>
    <row r="301" spans="2:3">
      <c r="B301" t="s">
        <v>657</v>
      </c>
      <c r="C301" t="str">
        <f>LOWER(テーブル2[[#This Row],[列1]])</f>
        <v>kgn=きゃん</v>
      </c>
    </row>
    <row r="302" spans="2:3">
      <c r="B302" t="s">
        <v>606</v>
      </c>
      <c r="C302" t="str">
        <f>LOWER(テーブル2[[#This Row],[列1]])</f>
        <v>kgo=きょ</v>
      </c>
    </row>
    <row r="303" spans="2:3" hidden="1">
      <c r="C303" t="str">
        <f>LOWER(テーブル2[[#This Row],[列1]])</f>
        <v/>
      </c>
    </row>
    <row r="304" spans="2:3" hidden="1">
      <c r="C304" t="str">
        <f>LOWER(テーブル2[[#This Row],[列1]])</f>
        <v/>
      </c>
    </row>
    <row r="305" spans="2:3" hidden="1">
      <c r="C305" t="str">
        <f>LOWER(テーブル2[[#This Row],[列1]])</f>
        <v/>
      </c>
    </row>
    <row r="306" spans="2:3" hidden="1">
      <c r="C306" t="str">
        <f>LOWER(テーブル2[[#This Row],[列1]])</f>
        <v/>
      </c>
    </row>
    <row r="307" spans="2:3">
      <c r="B307" t="s">
        <v>723</v>
      </c>
      <c r="C307" t="str">
        <f>LOWER(テーブル2[[#This Row],[列1]])</f>
        <v>kgp=きょう</v>
      </c>
    </row>
    <row r="308" spans="2:3">
      <c r="B308" t="s">
        <v>720</v>
      </c>
      <c r="C308" t="str">
        <f>LOWER(テーブル2[[#This Row],[列1]])</f>
        <v>kgq=きゃい</v>
      </c>
    </row>
    <row r="309" spans="2:3">
      <c r="B309" t="s">
        <v>604</v>
      </c>
      <c r="C309" t="str">
        <f>LOWER(テーブル2[[#This Row],[列1]])</f>
        <v>kgu=きゅ</v>
      </c>
    </row>
    <row r="310" spans="2:3">
      <c r="B310" t="s">
        <v>722</v>
      </c>
      <c r="C310" t="str">
        <f>LOWER(テーブル2[[#This Row],[列1]])</f>
        <v>kgw=きぇい</v>
      </c>
    </row>
    <row r="311" spans="2:3" hidden="1">
      <c r="C311" t="str">
        <f>LOWER(テーブル2[[#This Row],[列1]])</f>
        <v/>
      </c>
    </row>
    <row r="312" spans="2:3" hidden="1">
      <c r="C312" t="str">
        <f>LOWER(テーブル2[[#This Row],[列1]])</f>
        <v/>
      </c>
    </row>
    <row r="313" spans="2:3" hidden="1">
      <c r="C313" t="str">
        <f>LOWER(テーブル2[[#This Row],[列1]])</f>
        <v/>
      </c>
    </row>
    <row r="314" spans="2:3" hidden="1">
      <c r="C314" t="str">
        <f>LOWER(テーブル2[[#This Row],[列1]])</f>
        <v/>
      </c>
    </row>
    <row r="315" spans="2:3" hidden="1">
      <c r="C315" t="str">
        <f>LOWER(テーブル2[[#This Row],[列1]])</f>
        <v/>
      </c>
    </row>
    <row r="316" spans="2:3" hidden="1">
      <c r="C316" t="str">
        <f>LOWER(テーブル2[[#This Row],[列1]])</f>
        <v/>
      </c>
    </row>
    <row r="317" spans="2:3" hidden="1">
      <c r="C317" t="str">
        <f>LOWER(テーブル2[[#This Row],[列1]])</f>
        <v/>
      </c>
    </row>
    <row r="318" spans="2:3" hidden="1">
      <c r="C318" t="str">
        <f>LOWER(テーブル2[[#This Row],[列1]])</f>
        <v/>
      </c>
    </row>
    <row r="319" spans="2:3" hidden="1">
      <c r="C319" t="str">
        <f>LOWER(テーブル2[[#This Row],[列1]])</f>
        <v/>
      </c>
    </row>
    <row r="320" spans="2:3" hidden="1">
      <c r="C320" t="str">
        <f>LOWER(テーブル2[[#This Row],[列1]])</f>
        <v/>
      </c>
    </row>
    <row r="321" spans="2:3" hidden="1">
      <c r="C321" t="str">
        <f>LOWER(テーブル2[[#This Row],[列1]])</f>
        <v/>
      </c>
    </row>
    <row r="322" spans="2:3" hidden="1">
      <c r="C322" t="str">
        <f>LOWER(テーブル2[[#This Row],[列1]])</f>
        <v/>
      </c>
    </row>
    <row r="323" spans="2:3" hidden="1">
      <c r="C323" t="str">
        <f>LOWER(テーブル2[[#This Row],[列1]])</f>
        <v/>
      </c>
    </row>
    <row r="324" spans="2:3" hidden="1">
      <c r="C324" t="str">
        <f>LOWER(テーブル2[[#This Row],[列1]])</f>
        <v/>
      </c>
    </row>
    <row r="325" spans="2:3" hidden="1">
      <c r="C325" t="str">
        <f>LOWER(テーブル2[[#This Row],[列1]])</f>
        <v/>
      </c>
    </row>
    <row r="326" spans="2:3" hidden="1">
      <c r="C326" t="str">
        <f>LOWER(テーブル2[[#This Row],[列1]])</f>
        <v/>
      </c>
    </row>
    <row r="327" spans="2:3" hidden="1">
      <c r="C327" t="str">
        <f>LOWER(テーブル2[[#This Row],[列1]])</f>
        <v/>
      </c>
    </row>
    <row r="328" spans="2:3" hidden="1">
      <c r="C328" t="str">
        <f>LOWER(テーブル2[[#This Row],[列1]])</f>
        <v/>
      </c>
    </row>
    <row r="329" spans="2:3" hidden="1">
      <c r="C329" t="str">
        <f>LOWER(テーブル2[[#This Row],[列1]])</f>
        <v/>
      </c>
    </row>
    <row r="330" spans="2:3" hidden="1">
      <c r="C330" t="str">
        <f>LOWER(テーブル2[[#This Row],[列1]])</f>
        <v/>
      </c>
    </row>
    <row r="331" spans="2:3">
      <c r="B331" t="s">
        <v>656</v>
      </c>
      <c r="C331" t="str">
        <f>LOWER(テーブル2[[#This Row],[列1]])</f>
        <v>kgz=きゃん</v>
      </c>
    </row>
    <row r="332" spans="2:3" hidden="1">
      <c r="C332" t="str">
        <f>LOWER(テーブル2[[#This Row],[列1]])</f>
        <v/>
      </c>
    </row>
    <row r="333" spans="2:3" hidden="1">
      <c r="C333" t="str">
        <f>LOWER(テーブル2[[#This Row],[列1]])</f>
        <v/>
      </c>
    </row>
    <row r="334" spans="2:3" hidden="1">
      <c r="C334" t="str">
        <f>LOWER(テーブル2[[#This Row],[列1]])</f>
        <v/>
      </c>
    </row>
    <row r="335" spans="2:3" hidden="1">
      <c r="C335" t="str">
        <f>LOWER(テーブル2[[#This Row],[列1]])</f>
        <v/>
      </c>
    </row>
    <row r="336" spans="2:3" hidden="1">
      <c r="C336" t="str">
        <f>LOWER(テーブル2[[#This Row],[列1]])</f>
        <v/>
      </c>
    </row>
    <row r="337" spans="2:3" hidden="1">
      <c r="C337" t="str">
        <f>LOWER(テーブル2[[#This Row],[列1]])</f>
        <v/>
      </c>
    </row>
    <row r="338" spans="2:3" hidden="1">
      <c r="C338" t="str">
        <f>LOWER(テーブル2[[#This Row],[列1]])</f>
        <v/>
      </c>
    </row>
    <row r="339" spans="2:3">
      <c r="B339" t="s">
        <v>510</v>
      </c>
      <c r="C339" t="str">
        <f>LOWER(テーブル2[[#This Row],[列1]])</f>
        <v>kh=くう</v>
      </c>
    </row>
    <row r="340" spans="2:3" hidden="1">
      <c r="C340" t="str">
        <f>LOWER(テーブル2[[#This Row],[列1]])</f>
        <v/>
      </c>
    </row>
    <row r="341" spans="2:3" hidden="1">
      <c r="C341" t="str">
        <f>LOWER(テーブル2[[#This Row],[列1]])</f>
        <v/>
      </c>
    </row>
    <row r="342" spans="2:3" hidden="1">
      <c r="C342" t="str">
        <f>LOWER(テーブル2[[#This Row],[列1]])</f>
        <v/>
      </c>
    </row>
    <row r="343" spans="2:3" hidden="1">
      <c r="C343" t="str">
        <f>LOWER(テーブル2[[#This Row],[列1]])</f>
        <v/>
      </c>
    </row>
    <row r="344" spans="2:3" hidden="1">
      <c r="C344" t="str">
        <f>LOWER(テーブル2[[#This Row],[列1]])</f>
        <v/>
      </c>
    </row>
    <row r="345" spans="2:3" hidden="1">
      <c r="C345" t="str">
        <f>LOWER(テーブル2[[#This Row],[列1]])</f>
        <v/>
      </c>
    </row>
    <row r="346" spans="2:3" hidden="1">
      <c r="C346" t="str">
        <f>LOWER(テーブル2[[#This Row],[列1]])</f>
        <v/>
      </c>
    </row>
    <row r="347" spans="2:3">
      <c r="B347" t="s">
        <v>456</v>
      </c>
      <c r="C347" t="str">
        <f>LOWER(テーブル2[[#This Row],[列1]])</f>
        <v>kj=くん</v>
      </c>
    </row>
    <row r="348" spans="2:3" hidden="1">
      <c r="C348" t="str">
        <f>LOWER(テーブル2[[#This Row],[列1]])</f>
        <v/>
      </c>
    </row>
    <row r="349" spans="2:3" hidden="1">
      <c r="C349" t="str">
        <f>LOWER(テーブル2[[#This Row],[列1]])</f>
        <v/>
      </c>
    </row>
    <row r="350" spans="2:3" hidden="1">
      <c r="C350" t="str">
        <f>LOWER(テーブル2[[#This Row],[列1]])</f>
        <v/>
      </c>
    </row>
    <row r="351" spans="2:3" hidden="1">
      <c r="C351" t="str">
        <f>LOWER(テーブル2[[#This Row],[列1]])</f>
        <v/>
      </c>
    </row>
    <row r="352" spans="2:3" hidden="1">
      <c r="C352" t="str">
        <f>LOWER(テーブル2[[#This Row],[列1]])</f>
        <v/>
      </c>
    </row>
    <row r="353" spans="2:3" hidden="1">
      <c r="C353" t="str">
        <f>LOWER(テーブル2[[#This Row],[列1]])</f>
        <v/>
      </c>
    </row>
    <row r="354" spans="2:3" hidden="1">
      <c r="C354" t="str">
        <f>LOWER(テーブル2[[#This Row],[列1]])</f>
        <v/>
      </c>
    </row>
    <row r="355" spans="2:3">
      <c r="B355" t="s">
        <v>455</v>
      </c>
      <c r="C355" t="str">
        <f>LOWER(テーブル2[[#This Row],[列1]])</f>
        <v>kk=きん</v>
      </c>
    </row>
    <row r="356" spans="2:3" hidden="1">
      <c r="C356" t="str">
        <f>LOWER(テーブル2[[#This Row],[列1]])</f>
        <v/>
      </c>
    </row>
    <row r="357" spans="2:3" hidden="1">
      <c r="C357" t="str">
        <f>LOWER(テーブル2[[#This Row],[列1]])</f>
        <v/>
      </c>
    </row>
    <row r="358" spans="2:3" hidden="1">
      <c r="C358" t="str">
        <f>LOWER(テーブル2[[#This Row],[列1]])</f>
        <v/>
      </c>
    </row>
    <row r="359" spans="2:3" hidden="1">
      <c r="C359" t="str">
        <f>LOWER(テーブル2[[#This Row],[列1]])</f>
        <v/>
      </c>
    </row>
    <row r="360" spans="2:3" hidden="1">
      <c r="C360" t="str">
        <f>LOWER(テーブル2[[#This Row],[列1]])</f>
        <v/>
      </c>
    </row>
    <row r="361" spans="2:3" hidden="1">
      <c r="C361" t="str">
        <f>LOWER(テーブル2[[#This Row],[列1]])</f>
        <v/>
      </c>
    </row>
    <row r="362" spans="2:3" hidden="1">
      <c r="C362" t="str">
        <f>LOWER(テーブル2[[#This Row],[列1]])</f>
        <v/>
      </c>
    </row>
    <row r="363" spans="2:3" hidden="1">
      <c r="C363" t="str">
        <f>LOWER(テーブル2[[#This Row],[列1]])</f>
        <v/>
      </c>
    </row>
    <row r="364" spans="2:3" hidden="1">
      <c r="C364" t="str">
        <f>LOWER(テーブル2[[#This Row],[列1]])</f>
        <v/>
      </c>
    </row>
    <row r="365" spans="2:3" hidden="1">
      <c r="C365" t="str">
        <f>LOWER(テーブル2[[#This Row],[列1]])</f>
        <v/>
      </c>
    </row>
    <row r="366" spans="2:3" hidden="1">
      <c r="C366" t="str">
        <f>LOWER(テーブル2[[#This Row],[列1]])</f>
        <v/>
      </c>
    </row>
    <row r="367" spans="2:3" hidden="1">
      <c r="C367" t="str">
        <f>LOWER(テーブル2[[#This Row],[列1]])</f>
        <v/>
      </c>
    </row>
    <row r="368" spans="2:3" hidden="1">
      <c r="C368" t="str">
        <f>LOWER(テーブル2[[#This Row],[列1]])</f>
        <v/>
      </c>
    </row>
    <row r="369" spans="3:3" hidden="1">
      <c r="C369" t="str">
        <f>LOWER(テーブル2[[#This Row],[列1]])</f>
        <v/>
      </c>
    </row>
    <row r="370" spans="3:3" hidden="1">
      <c r="C370" t="str">
        <f>LOWER(テーブル2[[#This Row],[列1]])</f>
        <v/>
      </c>
    </row>
    <row r="371" spans="3:3" hidden="1">
      <c r="C371" t="str">
        <f>LOWER(テーブル2[[#This Row],[列1]])</f>
        <v/>
      </c>
    </row>
    <row r="372" spans="3:3" hidden="1">
      <c r="C372" t="str">
        <f>LOWER(テーブル2[[#This Row],[列1]])</f>
        <v/>
      </c>
    </row>
    <row r="373" spans="3:3" hidden="1">
      <c r="C373" t="str">
        <f>LOWER(テーブル2[[#This Row],[列1]])</f>
        <v/>
      </c>
    </row>
    <row r="374" spans="3:3" hidden="1">
      <c r="C374" t="str">
        <f>LOWER(テーブル2[[#This Row],[列1]])</f>
        <v/>
      </c>
    </row>
    <row r="375" spans="3:3" hidden="1">
      <c r="C375" t="str">
        <f>LOWER(テーブル2[[#This Row],[列1]])</f>
        <v/>
      </c>
    </row>
    <row r="376" spans="3:3" hidden="1">
      <c r="C376" t="str">
        <f>LOWER(テーブル2[[#This Row],[列1]])</f>
        <v/>
      </c>
    </row>
    <row r="377" spans="3:3" hidden="1">
      <c r="C377" t="str">
        <f>LOWER(テーブル2[[#This Row],[列1]])</f>
        <v/>
      </c>
    </row>
    <row r="378" spans="3:3" hidden="1">
      <c r="C378" t="str">
        <f>LOWER(テーブル2[[#This Row],[列1]])</f>
        <v/>
      </c>
    </row>
    <row r="379" spans="3:3" hidden="1">
      <c r="C379" t="str">
        <f>LOWER(テーブル2[[#This Row],[列1]])</f>
        <v/>
      </c>
    </row>
    <row r="380" spans="3:3" hidden="1">
      <c r="C380" t="str">
        <f>LOWER(テーブル2[[#This Row],[列1]])</f>
        <v/>
      </c>
    </row>
    <row r="381" spans="3:3" hidden="1">
      <c r="C381" t="str">
        <f>LOWER(テーブル2[[#This Row],[列1]])</f>
        <v/>
      </c>
    </row>
    <row r="382" spans="3:3" hidden="1">
      <c r="C382" t="str">
        <f>LOWER(テーブル2[[#This Row],[列1]])</f>
        <v/>
      </c>
    </row>
    <row r="383" spans="3:3" hidden="1">
      <c r="C383" t="str">
        <f>LOWER(テーブル2[[#This Row],[列1]])</f>
        <v/>
      </c>
    </row>
    <row r="384" spans="3:3" hidden="1">
      <c r="C384" t="str">
        <f>LOWER(テーブル2[[#This Row],[列1]])</f>
        <v/>
      </c>
    </row>
    <row r="385" spans="2:3" hidden="1">
      <c r="C385" t="str">
        <f>LOWER(テーブル2[[#This Row],[列1]])</f>
        <v/>
      </c>
    </row>
    <row r="386" spans="2:3" hidden="1">
      <c r="C386" t="str">
        <f>LOWER(テーブル2[[#This Row],[列1]])</f>
        <v/>
      </c>
    </row>
    <row r="387" spans="2:3">
      <c r="B387" t="s">
        <v>458</v>
      </c>
      <c r="C387" t="str">
        <f>LOWER(テーブル2[[#This Row],[列1]])</f>
        <v>kl=こん</v>
      </c>
    </row>
    <row r="388" spans="2:3">
      <c r="B388" t="s">
        <v>869</v>
      </c>
      <c r="C388" t="str">
        <f>LOWER(テーブル2[[#This Row],[列1]])</f>
        <v>km=かも</v>
      </c>
    </row>
    <row r="389" spans="2:3">
      <c r="B389" t="s">
        <v>454</v>
      </c>
      <c r="C389" t="str">
        <f>LOWER(テーブル2[[#This Row],[列1]])</f>
        <v>kn=かん</v>
      </c>
    </row>
    <row r="390" spans="2:3">
      <c r="B390" t="s">
        <v>512</v>
      </c>
      <c r="C390" t="str">
        <f>LOWER(テーブル2[[#This Row],[列1]])</f>
        <v>kp=こう</v>
      </c>
    </row>
    <row r="391" spans="2:3" hidden="1">
      <c r="C391" t="str">
        <f>LOWER(テーブル2[[#This Row],[列1]])</f>
        <v/>
      </c>
    </row>
    <row r="392" spans="2:3" hidden="1">
      <c r="C392" t="str">
        <f>LOWER(テーブル2[[#This Row],[列1]])</f>
        <v/>
      </c>
    </row>
    <row r="393" spans="2:3" hidden="1">
      <c r="C393" t="str">
        <f>LOWER(テーブル2[[#This Row],[列1]])</f>
        <v/>
      </c>
    </row>
    <row r="394" spans="2:3" hidden="1">
      <c r="C394" t="str">
        <f>LOWER(テーブル2[[#This Row],[列1]])</f>
        <v/>
      </c>
    </row>
    <row r="395" spans="2:3">
      <c r="B395" t="s">
        <v>509</v>
      </c>
      <c r="C395" t="str">
        <f>LOWER(テーブル2[[#This Row],[列1]])</f>
        <v>kq=かい</v>
      </c>
    </row>
    <row r="396" spans="2:3">
      <c r="B396" t="s">
        <v>872</v>
      </c>
      <c r="C396" t="str">
        <f>LOWER(テーブル2[[#This Row],[列1]])</f>
        <v>kr=から</v>
      </c>
    </row>
    <row r="397" spans="2:3">
      <c r="B397" t="s">
        <v>861</v>
      </c>
      <c r="C397" t="str">
        <f>LOWER(テーブル2[[#This Row],[列1]])</f>
        <v>kt=こと</v>
      </c>
    </row>
    <row r="398" spans="2:3">
      <c r="B398" t="s">
        <v>511</v>
      </c>
      <c r="C398" t="str">
        <f>LOWER(テーブル2[[#This Row],[列1]])</f>
        <v>kw=けい</v>
      </c>
    </row>
    <row r="399" spans="2:3" hidden="1">
      <c r="C399" t="str">
        <f>LOWER(テーブル2[[#This Row],[列1]])</f>
        <v/>
      </c>
    </row>
    <row r="400" spans="2:3" hidden="1">
      <c r="C400" t="str">
        <f>LOWER(テーブル2[[#This Row],[列1]])</f>
        <v/>
      </c>
    </row>
    <row r="401" spans="2:3" hidden="1">
      <c r="C401" t="str">
        <f>LOWER(テーブル2[[#This Row],[列1]])</f>
        <v/>
      </c>
    </row>
    <row r="402" spans="2:3" hidden="1">
      <c r="C402" t="str">
        <f>LOWER(テーブル2[[#This Row],[列1]])</f>
        <v/>
      </c>
    </row>
    <row r="403" spans="2:3">
      <c r="B403" t="s">
        <v>599</v>
      </c>
      <c r="C403" t="str">
        <f>LOWER(テーブル2[[#This Row],[列1]])</f>
        <v>kya=きゃ</v>
      </c>
    </row>
    <row r="404" spans="2:3">
      <c r="B404" t="s">
        <v>654</v>
      </c>
      <c r="C404" t="str">
        <f>LOWER(テーブル2[[#This Row],[列1]])</f>
        <v>kyd=きぇん</v>
      </c>
    </row>
    <row r="405" spans="2:3">
      <c r="B405" t="s">
        <v>601</v>
      </c>
      <c r="C405" t="str">
        <f>LOWER(テーブル2[[#This Row],[列1]])</f>
        <v>kye=きぇ</v>
      </c>
    </row>
    <row r="406" spans="2:3">
      <c r="B406" t="s">
        <v>717</v>
      </c>
      <c r="C406" t="str">
        <f>LOWER(テーブル2[[#This Row],[列1]])</f>
        <v>kyh=きゅう</v>
      </c>
    </row>
    <row r="407" spans="2:3" hidden="1">
      <c r="C407" t="str">
        <f>LOWER(テーブル2[[#This Row],[列1]])</f>
        <v/>
      </c>
    </row>
    <row r="408" spans="2:3" hidden="1">
      <c r="C408" t="str">
        <f>LOWER(テーブル2[[#This Row],[列1]])</f>
        <v/>
      </c>
    </row>
    <row r="409" spans="2:3" hidden="1">
      <c r="C409" t="str">
        <f>LOWER(テーブル2[[#This Row],[列1]])</f>
        <v/>
      </c>
    </row>
    <row r="410" spans="2:3" hidden="1">
      <c r="C410" t="str">
        <f>LOWER(テーブル2[[#This Row],[列1]])</f>
        <v/>
      </c>
    </row>
    <row r="411" spans="2:3">
      <c r="B411" t="s">
        <v>653</v>
      </c>
      <c r="C411" t="str">
        <f>LOWER(テーブル2[[#This Row],[列1]])</f>
        <v>kyj=きゅん</v>
      </c>
    </row>
    <row r="412" spans="2:3">
      <c r="B412" t="s">
        <v>655</v>
      </c>
      <c r="C412" t="str">
        <f>LOWER(テーブル2[[#This Row],[列1]])</f>
        <v>kyl=きょん</v>
      </c>
    </row>
    <row r="413" spans="2:3">
      <c r="B413" t="s">
        <v>652</v>
      </c>
      <c r="C413" t="str">
        <f>LOWER(テーブル2[[#This Row],[列1]])</f>
        <v>kyn=きゃん</v>
      </c>
    </row>
    <row r="414" spans="2:3">
      <c r="B414" t="s">
        <v>602</v>
      </c>
      <c r="C414" t="str">
        <f>LOWER(テーブル2[[#This Row],[列1]])</f>
        <v>kyo=きょ</v>
      </c>
    </row>
    <row r="415" spans="2:3" hidden="1">
      <c r="C415" t="str">
        <f>LOWER(テーブル2[[#This Row],[列1]])</f>
        <v/>
      </c>
    </row>
    <row r="416" spans="2:3" hidden="1">
      <c r="C416" t="str">
        <f>LOWER(テーブル2[[#This Row],[列1]])</f>
        <v/>
      </c>
    </row>
    <row r="417" spans="2:3" hidden="1">
      <c r="C417" t="str">
        <f>LOWER(テーブル2[[#This Row],[列1]])</f>
        <v/>
      </c>
    </row>
    <row r="418" spans="2:3" hidden="1">
      <c r="C418" t="str">
        <f>LOWER(テーブル2[[#This Row],[列1]])</f>
        <v/>
      </c>
    </row>
    <row r="419" spans="2:3">
      <c r="B419" t="s">
        <v>719</v>
      </c>
      <c r="C419" t="str">
        <f>LOWER(テーブル2[[#This Row],[列1]])</f>
        <v>kyp=きょう</v>
      </c>
    </row>
    <row r="420" spans="2:3">
      <c r="B420" t="s">
        <v>716</v>
      </c>
      <c r="C420" t="str">
        <f>LOWER(テーブル2[[#This Row],[列1]])</f>
        <v>kyq=きゃい</v>
      </c>
    </row>
    <row r="421" spans="2:3">
      <c r="B421" t="s">
        <v>600</v>
      </c>
      <c r="C421" t="str">
        <f>LOWER(テーブル2[[#This Row],[列1]])</f>
        <v>kyu=きゅ</v>
      </c>
    </row>
    <row r="422" spans="2:3">
      <c r="B422" t="s">
        <v>718</v>
      </c>
      <c r="C422" t="str">
        <f>LOWER(テーブル2[[#This Row],[列1]])</f>
        <v>kyw=きぇい</v>
      </c>
    </row>
    <row r="423" spans="2:3" hidden="1">
      <c r="C423" t="str">
        <f>LOWER(テーブル2[[#This Row],[列1]])</f>
        <v/>
      </c>
    </row>
    <row r="424" spans="2:3" hidden="1">
      <c r="C424" t="str">
        <f>LOWER(テーブル2[[#This Row],[列1]])</f>
        <v/>
      </c>
    </row>
    <row r="425" spans="2:3" hidden="1">
      <c r="C425" t="str">
        <f>LOWER(テーブル2[[#This Row],[列1]])</f>
        <v/>
      </c>
    </row>
    <row r="426" spans="2:3" hidden="1">
      <c r="C426" t="str">
        <f>LOWER(テーブル2[[#This Row],[列1]])</f>
        <v/>
      </c>
    </row>
    <row r="427" spans="2:3">
      <c r="B427" t="s">
        <v>651</v>
      </c>
      <c r="C427" t="str">
        <f>LOWER(テーブル2[[#This Row],[列1]])</f>
        <v>kyz=きゃん</v>
      </c>
    </row>
    <row r="428" spans="2:3">
      <c r="B428" t="s">
        <v>199</v>
      </c>
      <c r="C428" t="str">
        <f>LOWER(テーブル2[[#This Row],[列1]])</f>
        <v>kz=かん</v>
      </c>
    </row>
    <row r="429" spans="2:3">
      <c r="B429" t="s">
        <v>851</v>
      </c>
      <c r="C429" t="str">
        <f>LOWER(テーブル2[[#This Row],[列1]])</f>
        <v>la=ぁ</v>
      </c>
    </row>
    <row r="430" spans="2:3">
      <c r="B430" t="s">
        <v>854</v>
      </c>
      <c r="C430" t="str">
        <f>LOWER(テーブル2[[#This Row],[列1]])</f>
        <v>le=ぇ</v>
      </c>
    </row>
    <row r="431" spans="2:3" hidden="1">
      <c r="C431" t="str">
        <f>LOWER(テーブル2[[#This Row],[列1]])</f>
        <v/>
      </c>
    </row>
    <row r="432" spans="2:3" hidden="1">
      <c r="C432" t="str">
        <f>LOWER(テーブル2[[#This Row],[列1]])</f>
        <v/>
      </c>
    </row>
    <row r="433" spans="2:3" hidden="1">
      <c r="C433" t="str">
        <f>LOWER(テーブル2[[#This Row],[列1]])</f>
        <v/>
      </c>
    </row>
    <row r="434" spans="2:3" hidden="1">
      <c r="C434" t="str">
        <f>LOWER(テーブル2[[#This Row],[列1]])</f>
        <v/>
      </c>
    </row>
    <row r="435" spans="2:3">
      <c r="B435" t="s">
        <v>852</v>
      </c>
      <c r="C435" t="str">
        <f>LOWER(テーブル2[[#This Row],[列1]])</f>
        <v>li=ぃ</v>
      </c>
    </row>
    <row r="436" spans="2:3">
      <c r="B436" t="s">
        <v>855</v>
      </c>
      <c r="C436" t="str">
        <f>LOWER(テーブル2[[#This Row],[列1]])</f>
        <v>lo=ぉ</v>
      </c>
    </row>
    <row r="437" spans="2:3">
      <c r="B437" t="s">
        <v>853</v>
      </c>
      <c r="C437" t="str">
        <f>LOWER(テーブル2[[#This Row],[列1]])</f>
        <v>lu=ぅ</v>
      </c>
    </row>
    <row r="438" spans="2:3">
      <c r="B438" t="s">
        <v>856</v>
      </c>
      <c r="C438" t="str">
        <f>LOWER(テーブル2[[#This Row],[列1]])</f>
        <v>lya=ゃ</v>
      </c>
    </row>
    <row r="439" spans="2:3" hidden="1">
      <c r="C439" t="str">
        <f>LOWER(テーブル2[[#This Row],[列1]])</f>
        <v/>
      </c>
    </row>
    <row r="440" spans="2:3" hidden="1">
      <c r="C440" t="str">
        <f>LOWER(テーブル2[[#This Row],[列1]])</f>
        <v/>
      </c>
    </row>
    <row r="441" spans="2:3" hidden="1">
      <c r="C441" t="str">
        <f>LOWER(テーブル2[[#This Row],[列1]])</f>
        <v/>
      </c>
    </row>
    <row r="442" spans="2:3" hidden="1">
      <c r="C442" t="str">
        <f>LOWER(テーブル2[[#This Row],[列1]])</f>
        <v/>
      </c>
    </row>
    <row r="443" spans="2:3" hidden="1">
      <c r="B443" t="s">
        <v>859</v>
      </c>
      <c r="C443" t="str">
        <f>LOWER(テーブル2[[#This Row],[列1]])</f>
        <v>lye=</v>
      </c>
    </row>
    <row r="444" spans="2:3" hidden="1">
      <c r="B444" t="s">
        <v>857</v>
      </c>
      <c r="C444" t="str">
        <f>LOWER(テーブル2[[#This Row],[列1]])</f>
        <v>lyi=</v>
      </c>
    </row>
    <row r="445" spans="2:3">
      <c r="B445" t="s">
        <v>860</v>
      </c>
      <c r="C445" t="str">
        <f>LOWER(テーブル2[[#This Row],[列1]])</f>
        <v>lyo=ょ</v>
      </c>
    </row>
    <row r="446" spans="2:3">
      <c r="B446" t="s">
        <v>858</v>
      </c>
      <c r="C446" t="str">
        <f>LOWER(テーブル2[[#This Row],[列1]])</f>
        <v>lyu=ゅ</v>
      </c>
    </row>
    <row r="447" spans="2:3" hidden="1">
      <c r="C447" t="str">
        <f>LOWER(テーブル2[[#This Row],[列1]])</f>
        <v/>
      </c>
    </row>
    <row r="448" spans="2:3" hidden="1">
      <c r="C448" t="str">
        <f>LOWER(テーブル2[[#This Row],[列1]])</f>
        <v/>
      </c>
    </row>
    <row r="449" spans="2:3" hidden="1">
      <c r="C449" t="str">
        <f>LOWER(テーブル2[[#This Row],[列1]])</f>
        <v/>
      </c>
    </row>
    <row r="450" spans="2:3" hidden="1">
      <c r="C450" t="str">
        <f>LOWER(テーブル2[[#This Row],[列1]])</f>
        <v/>
      </c>
    </row>
    <row r="451" spans="2:3">
      <c r="B451" t="s">
        <v>492</v>
      </c>
      <c r="C451" t="str">
        <f>LOWER(テーブル2[[#This Row],[列1]])</f>
        <v>md=めん</v>
      </c>
    </row>
    <row r="452" spans="2:3">
      <c r="B452" t="s">
        <v>643</v>
      </c>
      <c r="C452" t="str">
        <f>LOWER(テーブル2[[#This Row],[列1]])</f>
        <v>mga=みゃ</v>
      </c>
    </row>
    <row r="453" spans="2:3">
      <c r="B453" t="s">
        <v>709</v>
      </c>
      <c r="C453" t="str">
        <f>LOWER(テーブル2[[#This Row],[列1]])</f>
        <v>mgd=みぇん</v>
      </c>
    </row>
    <row r="454" spans="2:3">
      <c r="B454" t="s">
        <v>645</v>
      </c>
      <c r="C454" t="str">
        <f>LOWER(テーブル2[[#This Row],[列1]])</f>
        <v>mge=みぇ</v>
      </c>
    </row>
    <row r="455" spans="2:3" hidden="1">
      <c r="C455" t="str">
        <f>LOWER(テーブル2[[#This Row],[列1]])</f>
        <v/>
      </c>
    </row>
    <row r="456" spans="2:3" hidden="1">
      <c r="C456" t="str">
        <f>LOWER(テーブル2[[#This Row],[列1]])</f>
        <v/>
      </c>
    </row>
    <row r="457" spans="2:3" hidden="1">
      <c r="C457" t="str">
        <f>LOWER(テーブル2[[#This Row],[列1]])</f>
        <v/>
      </c>
    </row>
    <row r="458" spans="2:3" hidden="1">
      <c r="C458" t="str">
        <f>LOWER(テーブル2[[#This Row],[列1]])</f>
        <v/>
      </c>
    </row>
    <row r="459" spans="2:3">
      <c r="B459" t="s">
        <v>761</v>
      </c>
      <c r="C459" t="str">
        <f>LOWER(テーブル2[[#This Row],[列1]])</f>
        <v>mgh=みゅう</v>
      </c>
    </row>
    <row r="460" spans="2:3">
      <c r="B460" t="s">
        <v>708</v>
      </c>
      <c r="C460" t="str">
        <f>LOWER(テーブル2[[#This Row],[列1]])</f>
        <v>mgj=みゅん</v>
      </c>
    </row>
    <row r="461" spans="2:3">
      <c r="B461" t="s">
        <v>710</v>
      </c>
      <c r="C461" t="str">
        <f>LOWER(テーブル2[[#This Row],[列1]])</f>
        <v>mgl=みょん</v>
      </c>
    </row>
    <row r="462" spans="2:3">
      <c r="B462" t="s">
        <v>707</v>
      </c>
      <c r="C462" t="str">
        <f>LOWER(テーブル2[[#This Row],[列1]])</f>
        <v>mgn=みゃん</v>
      </c>
    </row>
    <row r="463" spans="2:3" hidden="1">
      <c r="C463" t="str">
        <f>LOWER(テーブル2[[#This Row],[列1]])</f>
        <v/>
      </c>
    </row>
    <row r="464" spans="2:3" hidden="1">
      <c r="C464" t="str">
        <f>LOWER(テーブル2[[#This Row],[列1]])</f>
        <v/>
      </c>
    </row>
    <row r="465" spans="2:3" hidden="1">
      <c r="C465" t="str">
        <f>LOWER(テーブル2[[#This Row],[列1]])</f>
        <v/>
      </c>
    </row>
    <row r="466" spans="2:3" hidden="1">
      <c r="C466" t="str">
        <f>LOWER(テーブル2[[#This Row],[列1]])</f>
        <v/>
      </c>
    </row>
    <row r="467" spans="2:3">
      <c r="B467" t="s">
        <v>646</v>
      </c>
      <c r="C467" t="str">
        <f>LOWER(テーブル2[[#This Row],[列1]])</f>
        <v>mgo=みょ</v>
      </c>
    </row>
    <row r="468" spans="2:3">
      <c r="B468" t="s">
        <v>763</v>
      </c>
      <c r="C468" t="str">
        <f>LOWER(テーブル2[[#This Row],[列1]])</f>
        <v>mgp=みょう</v>
      </c>
    </row>
    <row r="469" spans="2:3">
      <c r="B469" t="s">
        <v>760</v>
      </c>
      <c r="C469" t="str">
        <f>LOWER(テーブル2[[#This Row],[列1]])</f>
        <v>mgq=みゃい</v>
      </c>
    </row>
    <row r="470" spans="2:3">
      <c r="B470" t="s">
        <v>644</v>
      </c>
      <c r="C470" t="str">
        <f>LOWER(テーブル2[[#This Row],[列1]])</f>
        <v>mgu=みゅ</v>
      </c>
    </row>
    <row r="471" spans="2:3" hidden="1">
      <c r="C471" t="str">
        <f>LOWER(テーブル2[[#This Row],[列1]])</f>
        <v/>
      </c>
    </row>
    <row r="472" spans="2:3" hidden="1">
      <c r="C472" t="str">
        <f>LOWER(テーブル2[[#This Row],[列1]])</f>
        <v/>
      </c>
    </row>
    <row r="473" spans="2:3" hidden="1">
      <c r="C473" t="str">
        <f>LOWER(テーブル2[[#This Row],[列1]])</f>
        <v/>
      </c>
    </row>
    <row r="474" spans="2:3" hidden="1">
      <c r="C474" t="str">
        <f>LOWER(テーブル2[[#This Row],[列1]])</f>
        <v/>
      </c>
    </row>
    <row r="475" spans="2:3">
      <c r="B475" t="s">
        <v>762</v>
      </c>
      <c r="C475" t="str">
        <f>LOWER(テーブル2[[#This Row],[列1]])</f>
        <v>mgw=みぇい</v>
      </c>
    </row>
    <row r="476" spans="2:3">
      <c r="B476" t="s">
        <v>706</v>
      </c>
      <c r="C476" t="str">
        <f>LOWER(テーブル2[[#This Row],[列1]])</f>
        <v>mgz=みゃん</v>
      </c>
    </row>
    <row r="477" spans="2:3">
      <c r="B477" t="s">
        <v>534</v>
      </c>
      <c r="C477" t="str">
        <f>LOWER(テーブル2[[#This Row],[列1]])</f>
        <v>mh=むう</v>
      </c>
    </row>
    <row r="478" spans="2:3">
      <c r="B478" t="s">
        <v>491</v>
      </c>
      <c r="C478" t="str">
        <f>LOWER(テーブル2[[#This Row],[列1]])</f>
        <v>mj=むん</v>
      </c>
    </row>
    <row r="479" spans="2:3" hidden="1">
      <c r="C479" t="str">
        <f>LOWER(テーブル2[[#This Row],[列1]])</f>
        <v/>
      </c>
    </row>
    <row r="480" spans="2:3" hidden="1">
      <c r="C480" t="str">
        <f>LOWER(テーブル2[[#This Row],[列1]])</f>
        <v/>
      </c>
    </row>
    <row r="481" spans="2:3" hidden="1">
      <c r="C481" t="str">
        <f>LOWER(テーブル2[[#This Row],[列1]])</f>
        <v/>
      </c>
    </row>
    <row r="482" spans="2:3" hidden="1">
      <c r="C482" t="str">
        <f>LOWER(テーブル2[[#This Row],[列1]])</f>
        <v/>
      </c>
    </row>
    <row r="483" spans="2:3">
      <c r="B483" t="s">
        <v>490</v>
      </c>
      <c r="C483" t="str">
        <f>LOWER(テーブル2[[#This Row],[列1]])</f>
        <v>mk=みん</v>
      </c>
    </row>
    <row r="484" spans="2:3">
      <c r="B484" t="s">
        <v>493</v>
      </c>
      <c r="C484" t="str">
        <f>LOWER(テーブル2[[#This Row],[列1]])</f>
        <v>ml=もん</v>
      </c>
    </row>
    <row r="485" spans="2:3">
      <c r="B485" t="s">
        <v>866</v>
      </c>
      <c r="C485" t="str">
        <f>LOWER(テーブル2[[#This Row],[列1]])</f>
        <v>mn=もの</v>
      </c>
    </row>
    <row r="486" spans="2:3">
      <c r="B486" t="s">
        <v>536</v>
      </c>
      <c r="C486" t="str">
        <f>LOWER(テーブル2[[#This Row],[列1]])</f>
        <v>mp=もう</v>
      </c>
    </row>
    <row r="487" spans="2:3" hidden="1">
      <c r="C487" t="str">
        <f>LOWER(テーブル2[[#This Row],[列1]])</f>
        <v/>
      </c>
    </row>
    <row r="488" spans="2:3" hidden="1">
      <c r="C488" t="str">
        <f>LOWER(テーブル2[[#This Row],[列1]])</f>
        <v/>
      </c>
    </row>
    <row r="489" spans="2:3" hidden="1">
      <c r="C489" t="str">
        <f>LOWER(テーブル2[[#This Row],[列1]])</f>
        <v/>
      </c>
    </row>
    <row r="490" spans="2:3" hidden="1">
      <c r="C490" t="str">
        <f>LOWER(テーブル2[[#This Row],[列1]])</f>
        <v/>
      </c>
    </row>
    <row r="491" spans="2:3" hidden="1">
      <c r="C491" t="str">
        <f>LOWER(テーブル2[[#This Row],[列1]])</f>
        <v/>
      </c>
    </row>
    <row r="492" spans="2:3" hidden="1">
      <c r="C492" t="str">
        <f>LOWER(テーブル2[[#This Row],[列1]])</f>
        <v/>
      </c>
    </row>
    <row r="493" spans="2:3" hidden="1">
      <c r="C493" t="str">
        <f>LOWER(テーブル2[[#This Row],[列1]])</f>
        <v/>
      </c>
    </row>
    <row r="494" spans="2:3" hidden="1">
      <c r="C494" t="str">
        <f>LOWER(テーブル2[[#This Row],[列1]])</f>
        <v/>
      </c>
    </row>
    <row r="495" spans="2:3" hidden="1">
      <c r="C495" t="str">
        <f>LOWER(テーブル2[[#This Row],[列1]])</f>
        <v/>
      </c>
    </row>
    <row r="496" spans="2:3" hidden="1">
      <c r="C496" t="str">
        <f>LOWER(テーブル2[[#This Row],[列1]])</f>
        <v/>
      </c>
    </row>
    <row r="497" spans="3:3" hidden="1">
      <c r="C497" t="str">
        <f>LOWER(テーブル2[[#This Row],[列1]])</f>
        <v/>
      </c>
    </row>
    <row r="498" spans="3:3" hidden="1">
      <c r="C498" t="str">
        <f>LOWER(テーブル2[[#This Row],[列1]])</f>
        <v/>
      </c>
    </row>
    <row r="499" spans="3:3" hidden="1">
      <c r="C499" t="str">
        <f>LOWER(テーブル2[[#This Row],[列1]])</f>
        <v/>
      </c>
    </row>
    <row r="500" spans="3:3" hidden="1">
      <c r="C500" t="str">
        <f>LOWER(テーブル2[[#This Row],[列1]])</f>
        <v/>
      </c>
    </row>
    <row r="501" spans="3:3" hidden="1">
      <c r="C501" t="str">
        <f>LOWER(テーブル2[[#This Row],[列1]])</f>
        <v/>
      </c>
    </row>
    <row r="502" spans="3:3" hidden="1">
      <c r="C502" t="str">
        <f>LOWER(テーブル2[[#This Row],[列1]])</f>
        <v/>
      </c>
    </row>
    <row r="503" spans="3:3" hidden="1">
      <c r="C503" t="str">
        <f>LOWER(テーブル2[[#This Row],[列1]])</f>
        <v/>
      </c>
    </row>
    <row r="504" spans="3:3" hidden="1">
      <c r="C504" t="str">
        <f>LOWER(テーブル2[[#This Row],[列1]])</f>
        <v/>
      </c>
    </row>
    <row r="505" spans="3:3" hidden="1">
      <c r="C505" t="str">
        <f>LOWER(テーブル2[[#This Row],[列1]])</f>
        <v/>
      </c>
    </row>
    <row r="506" spans="3:3" hidden="1">
      <c r="C506" t="str">
        <f>LOWER(テーブル2[[#This Row],[列1]])</f>
        <v/>
      </c>
    </row>
    <row r="507" spans="3:3" hidden="1">
      <c r="C507" t="str">
        <f>LOWER(テーブル2[[#This Row],[列1]])</f>
        <v/>
      </c>
    </row>
    <row r="508" spans="3:3" hidden="1">
      <c r="C508" t="str">
        <f>LOWER(テーブル2[[#This Row],[列1]])</f>
        <v/>
      </c>
    </row>
    <row r="509" spans="3:3" hidden="1">
      <c r="C509" t="str">
        <f>LOWER(テーブル2[[#This Row],[列1]])</f>
        <v/>
      </c>
    </row>
    <row r="510" spans="3:3" hidden="1">
      <c r="C510" t="str">
        <f>LOWER(テーブル2[[#This Row],[列1]])</f>
        <v/>
      </c>
    </row>
    <row r="511" spans="3:3" hidden="1">
      <c r="C511" t="str">
        <f>LOWER(テーブル2[[#This Row],[列1]])</f>
        <v/>
      </c>
    </row>
    <row r="512" spans="3:3" hidden="1">
      <c r="C512" t="str">
        <f>LOWER(テーブル2[[#This Row],[列1]])</f>
        <v/>
      </c>
    </row>
    <row r="513" spans="2:3" hidden="1">
      <c r="C513" t="str">
        <f>LOWER(テーブル2[[#This Row],[列1]])</f>
        <v/>
      </c>
    </row>
    <row r="514" spans="2:3" hidden="1">
      <c r="C514" t="str">
        <f>LOWER(テーブル2[[#This Row],[列1]])</f>
        <v/>
      </c>
    </row>
    <row r="515" spans="2:3" hidden="1">
      <c r="C515" t="str">
        <f>LOWER(テーブル2[[#This Row],[列1]])</f>
        <v/>
      </c>
    </row>
    <row r="516" spans="2:3" hidden="1">
      <c r="C516" t="str">
        <f>LOWER(テーブル2[[#This Row],[列1]])</f>
        <v/>
      </c>
    </row>
    <row r="517" spans="2:3" hidden="1">
      <c r="C517" t="str">
        <f>LOWER(テーブル2[[#This Row],[列1]])</f>
        <v/>
      </c>
    </row>
    <row r="518" spans="2:3" hidden="1">
      <c r="C518" t="str">
        <f>LOWER(テーブル2[[#This Row],[列1]])</f>
        <v/>
      </c>
    </row>
    <row r="519" spans="2:3" hidden="1">
      <c r="C519" t="str">
        <f>LOWER(テーブル2[[#This Row],[列1]])</f>
        <v/>
      </c>
    </row>
    <row r="520" spans="2:3" hidden="1">
      <c r="C520" t="str">
        <f>LOWER(テーブル2[[#This Row],[列1]])</f>
        <v/>
      </c>
    </row>
    <row r="521" spans="2:3" hidden="1">
      <c r="C521" t="str">
        <f>LOWER(テーブル2[[#This Row],[列1]])</f>
        <v/>
      </c>
    </row>
    <row r="522" spans="2:3" hidden="1">
      <c r="C522" t="str">
        <f>LOWER(テーブル2[[#This Row],[列1]])</f>
        <v/>
      </c>
    </row>
    <row r="523" spans="2:3">
      <c r="B523" t="s">
        <v>533</v>
      </c>
      <c r="C523" t="str">
        <f>LOWER(テーブル2[[#This Row],[列1]])</f>
        <v>mq=まい</v>
      </c>
    </row>
    <row r="524" spans="2:3">
      <c r="B524" t="s">
        <v>867</v>
      </c>
      <c r="C524" t="str">
        <f>LOWER(テーブル2[[#This Row],[列1]])</f>
        <v>ms=ます</v>
      </c>
    </row>
    <row r="525" spans="2:3">
      <c r="B525" t="s">
        <v>879</v>
      </c>
      <c r="C525" t="str">
        <f>LOWER(テーブル2[[#This Row],[列1]])</f>
        <v>mt=また</v>
      </c>
    </row>
    <row r="526" spans="2:3">
      <c r="B526" t="s">
        <v>535</v>
      </c>
      <c r="C526" t="str">
        <f>LOWER(テーブル2[[#This Row],[列1]])</f>
        <v>mw=めい</v>
      </c>
    </row>
    <row r="527" spans="2:3">
      <c r="B527" t="s">
        <v>639</v>
      </c>
      <c r="C527" t="str">
        <f>LOWER(テーブル2[[#This Row],[列1]])</f>
        <v>mya=みゃ</v>
      </c>
    </row>
    <row r="528" spans="2:3" hidden="1">
      <c r="C528" t="str">
        <f>LOWER(テーブル2[[#This Row],[列1]])</f>
        <v/>
      </c>
    </row>
    <row r="529" spans="2:3" hidden="1">
      <c r="C529" t="str">
        <f>LOWER(テーブル2[[#This Row],[列1]])</f>
        <v/>
      </c>
    </row>
    <row r="530" spans="2:3" hidden="1">
      <c r="C530" t="str">
        <f>LOWER(テーブル2[[#This Row],[列1]])</f>
        <v/>
      </c>
    </row>
    <row r="531" spans="2:3">
      <c r="B531" t="s">
        <v>704</v>
      </c>
      <c r="C531" t="str">
        <f>LOWER(テーブル2[[#This Row],[列1]])</f>
        <v>myd=みぇん</v>
      </c>
    </row>
    <row r="532" spans="2:3">
      <c r="B532" t="s">
        <v>641</v>
      </c>
      <c r="C532" t="str">
        <f>LOWER(テーブル2[[#This Row],[列1]])</f>
        <v>mye=みぇ</v>
      </c>
    </row>
    <row r="533" spans="2:3">
      <c r="B533" t="s">
        <v>757</v>
      </c>
      <c r="C533" t="str">
        <f>LOWER(テーブル2[[#This Row],[列1]])</f>
        <v>myh=みゆう</v>
      </c>
    </row>
    <row r="534" spans="2:3">
      <c r="B534" t="s">
        <v>703</v>
      </c>
      <c r="C534" t="str">
        <f>LOWER(テーブル2[[#This Row],[列1]])</f>
        <v>myj=みゅん</v>
      </c>
    </row>
    <row r="535" spans="2:3">
      <c r="B535" t="s">
        <v>705</v>
      </c>
      <c r="C535" t="str">
        <f>LOWER(テーブル2[[#This Row],[列1]])</f>
        <v>myl=みょん</v>
      </c>
    </row>
    <row r="536" spans="2:3" hidden="1">
      <c r="C536" t="str">
        <f>LOWER(テーブル2[[#This Row],[列1]])</f>
        <v/>
      </c>
    </row>
    <row r="537" spans="2:3" hidden="1">
      <c r="C537" t="str">
        <f>LOWER(テーブル2[[#This Row],[列1]])</f>
        <v/>
      </c>
    </row>
    <row r="538" spans="2:3" hidden="1">
      <c r="C538" t="str">
        <f>LOWER(テーブル2[[#This Row],[列1]])</f>
        <v/>
      </c>
    </row>
    <row r="539" spans="2:3">
      <c r="B539" t="s">
        <v>702</v>
      </c>
      <c r="C539" t="str">
        <f>LOWER(テーブル2[[#This Row],[列1]])</f>
        <v>myn=みゃん</v>
      </c>
    </row>
    <row r="540" spans="2:3">
      <c r="B540" t="s">
        <v>642</v>
      </c>
      <c r="C540" t="str">
        <f>LOWER(テーブル2[[#This Row],[列1]])</f>
        <v>myo=みょ</v>
      </c>
    </row>
    <row r="541" spans="2:3">
      <c r="B541" t="s">
        <v>759</v>
      </c>
      <c r="C541" t="str">
        <f>LOWER(テーブル2[[#This Row],[列1]])</f>
        <v>myp=みょう</v>
      </c>
    </row>
    <row r="542" spans="2:3">
      <c r="B542" t="s">
        <v>756</v>
      </c>
      <c r="C542" t="str">
        <f>LOWER(テーブル2[[#This Row],[列1]])</f>
        <v>myq=みやい</v>
      </c>
    </row>
    <row r="543" spans="2:3">
      <c r="B543" t="s">
        <v>640</v>
      </c>
      <c r="C543" t="str">
        <f>LOWER(テーブル2[[#This Row],[列1]])</f>
        <v>myu=みゅ</v>
      </c>
    </row>
    <row r="544" spans="2:3" hidden="1">
      <c r="C544" t="str">
        <f>LOWER(テーブル2[[#This Row],[列1]])</f>
        <v/>
      </c>
    </row>
    <row r="545" spans="2:3" hidden="1">
      <c r="C545" t="str">
        <f>LOWER(テーブル2[[#This Row],[列1]])</f>
        <v/>
      </c>
    </row>
    <row r="546" spans="2:3" hidden="1">
      <c r="C546" t="str">
        <f>LOWER(テーブル2[[#This Row],[列1]])</f>
        <v/>
      </c>
    </row>
    <row r="547" spans="2:3">
      <c r="B547" t="s">
        <v>758</v>
      </c>
      <c r="C547" t="str">
        <f>LOWER(テーブル2[[#This Row],[列1]])</f>
        <v>myw=みぇい</v>
      </c>
    </row>
    <row r="548" spans="2:3">
      <c r="B548" t="s">
        <v>701</v>
      </c>
      <c r="C548" t="str">
        <f>LOWER(テーブル2[[#This Row],[列1]])</f>
        <v>myz=みゃん</v>
      </c>
    </row>
    <row r="549" spans="2:3">
      <c r="B549" t="s">
        <v>489</v>
      </c>
      <c r="C549" t="str">
        <f>LOWER(テーブル2[[#This Row],[列1]])</f>
        <v>mz=まん</v>
      </c>
    </row>
    <row r="550" spans="2:3">
      <c r="B550" t="s">
        <v>881</v>
      </c>
      <c r="C550" t="str">
        <f>LOWER(テーブル2[[#This Row],[列1]])</f>
        <v>nb=ねば</v>
      </c>
    </row>
    <row r="551" spans="2:3">
      <c r="B551" t="s">
        <v>475</v>
      </c>
      <c r="C551" t="str">
        <f>LOWER(テーブル2[[#This Row],[列1]])</f>
        <v>nd=ねん</v>
      </c>
    </row>
    <row r="552" spans="2:3" hidden="1">
      <c r="C552" t="str">
        <f>LOWER(テーブル2[[#This Row],[列1]])</f>
        <v/>
      </c>
    </row>
    <row r="553" spans="2:3" hidden="1">
      <c r="C553" t="str">
        <f>LOWER(テーブル2[[#This Row],[列1]])</f>
        <v/>
      </c>
    </row>
    <row r="554" spans="2:3" hidden="1">
      <c r="C554" t="str">
        <f>LOWER(テーブル2[[#This Row],[列1]])</f>
        <v/>
      </c>
    </row>
    <row r="555" spans="2:3">
      <c r="B555" t="s">
        <v>627</v>
      </c>
      <c r="C555" t="str">
        <f>LOWER(テーブル2[[#This Row],[列1]])</f>
        <v>nga=にゃ</v>
      </c>
    </row>
    <row r="556" spans="2:3">
      <c r="B556" t="s">
        <v>689</v>
      </c>
      <c r="C556" t="str">
        <f>LOWER(テーブル2[[#This Row],[列1]])</f>
        <v>ngd=にぇん</v>
      </c>
    </row>
    <row r="557" spans="2:3">
      <c r="B557" t="s">
        <v>629</v>
      </c>
      <c r="C557" t="str">
        <f>LOWER(テーブル2[[#This Row],[列1]])</f>
        <v>nge=にぇ</v>
      </c>
    </row>
    <row r="558" spans="2:3">
      <c r="B558" t="s">
        <v>745</v>
      </c>
      <c r="C558" t="str">
        <f>LOWER(テーブル2[[#This Row],[列1]])</f>
        <v>ngh=にゅう</v>
      </c>
    </row>
    <row r="559" spans="2:3">
      <c r="B559" t="s">
        <v>688</v>
      </c>
      <c r="C559" t="str">
        <f>LOWER(テーブル2[[#This Row],[列1]])</f>
        <v>ngj=にゅん</v>
      </c>
    </row>
    <row r="560" spans="2:3" hidden="1">
      <c r="C560" t="str">
        <f>LOWER(テーブル2[[#This Row],[列1]])</f>
        <v/>
      </c>
    </row>
    <row r="561" spans="2:3" hidden="1">
      <c r="C561" t="str">
        <f>LOWER(テーブル2[[#This Row],[列1]])</f>
        <v/>
      </c>
    </row>
    <row r="562" spans="2:3" hidden="1">
      <c r="C562" t="str">
        <f>LOWER(テーブル2[[#This Row],[列1]])</f>
        <v/>
      </c>
    </row>
    <row r="563" spans="2:3">
      <c r="B563" t="s">
        <v>690</v>
      </c>
      <c r="C563" t="str">
        <f>LOWER(テーブル2[[#This Row],[列1]])</f>
        <v>ngl=にょん</v>
      </c>
    </row>
    <row r="564" spans="2:3">
      <c r="B564" t="s">
        <v>687</v>
      </c>
      <c r="C564" t="str">
        <f>LOWER(テーブル2[[#This Row],[列1]])</f>
        <v>ngn=にゃん</v>
      </c>
    </row>
    <row r="565" spans="2:3">
      <c r="B565" t="s">
        <v>630</v>
      </c>
      <c r="C565" t="str">
        <f>LOWER(テーブル2[[#This Row],[列1]])</f>
        <v>ngo=にょ</v>
      </c>
    </row>
    <row r="566" spans="2:3">
      <c r="B566" t="s">
        <v>747</v>
      </c>
      <c r="C566" t="str">
        <f>LOWER(テーブル2[[#This Row],[列1]])</f>
        <v>ngp=にょう</v>
      </c>
    </row>
    <row r="567" spans="2:3">
      <c r="B567" t="s">
        <v>744</v>
      </c>
      <c r="C567" t="str">
        <f>LOWER(テーブル2[[#This Row],[列1]])</f>
        <v>ngq=にゃい</v>
      </c>
    </row>
    <row r="568" spans="2:3" hidden="1">
      <c r="C568" t="str">
        <f>LOWER(テーブル2[[#This Row],[列1]])</f>
        <v/>
      </c>
    </row>
    <row r="569" spans="2:3" hidden="1">
      <c r="C569" t="str">
        <f>LOWER(テーブル2[[#This Row],[列1]])</f>
        <v/>
      </c>
    </row>
    <row r="570" spans="2:3" hidden="1">
      <c r="C570" t="str">
        <f>LOWER(テーブル2[[#This Row],[列1]])</f>
        <v/>
      </c>
    </row>
    <row r="571" spans="2:3">
      <c r="B571" t="s">
        <v>628</v>
      </c>
      <c r="C571" t="str">
        <f>LOWER(テーブル2[[#This Row],[列1]])</f>
        <v>ngu=にゃ</v>
      </c>
    </row>
    <row r="572" spans="2:3">
      <c r="B572" t="s">
        <v>746</v>
      </c>
      <c r="C572" t="str">
        <f>LOWER(テーブル2[[#This Row],[列1]])</f>
        <v>ngw=にぇい</v>
      </c>
    </row>
    <row r="573" spans="2:3">
      <c r="B573" t="s">
        <v>686</v>
      </c>
      <c r="C573" t="str">
        <f>LOWER(テーブル2[[#This Row],[列1]])</f>
        <v>ngz=にゃん</v>
      </c>
    </row>
    <row r="574" spans="2:3">
      <c r="B574" t="s">
        <v>522</v>
      </c>
      <c r="C574" t="str">
        <f>LOWER(テーブル2[[#This Row],[列1]])</f>
        <v>nh=ぬう</v>
      </c>
    </row>
    <row r="575" spans="2:3">
      <c r="B575" t="s">
        <v>474</v>
      </c>
      <c r="C575" t="str">
        <f>LOWER(テーブル2[[#This Row],[列1]])</f>
        <v>nj=ぬん</v>
      </c>
    </row>
    <row r="576" spans="2:3" hidden="1">
      <c r="C576" t="str">
        <f>LOWER(テーブル2[[#This Row],[列1]])</f>
        <v/>
      </c>
    </row>
    <row r="577" spans="2:3" hidden="1">
      <c r="C577" t="str">
        <f>LOWER(テーブル2[[#This Row],[列1]])</f>
        <v/>
      </c>
    </row>
    <row r="578" spans="2:3" hidden="1">
      <c r="C578" t="str">
        <f>LOWER(テーブル2[[#This Row],[列1]])</f>
        <v/>
      </c>
    </row>
    <row r="579" spans="2:3">
      <c r="B579" t="s">
        <v>473</v>
      </c>
      <c r="C579" t="str">
        <f>LOWER(テーブル2[[#This Row],[列1]])</f>
        <v>nk=にん</v>
      </c>
    </row>
    <row r="580" spans="2:3">
      <c r="B580" t="s">
        <v>476</v>
      </c>
      <c r="C580" t="str">
        <f>LOWER(テーブル2[[#This Row],[列1]])</f>
        <v>nl=のん</v>
      </c>
    </row>
    <row r="581" spans="2:3">
      <c r="B581" t="s">
        <v>472</v>
      </c>
      <c r="C581" t="str">
        <f>LOWER(テーブル2[[#This Row],[列1]])</f>
        <v>nn=ん</v>
      </c>
    </row>
    <row r="582" spans="2:3">
      <c r="B582" t="s">
        <v>524</v>
      </c>
      <c r="C582" t="str">
        <f>LOWER(テーブル2[[#This Row],[列1]])</f>
        <v>np=のう</v>
      </c>
    </row>
    <row r="583" spans="2:3">
      <c r="B583" t="s">
        <v>521</v>
      </c>
      <c r="C583" t="str">
        <f>LOWER(テーブル2[[#This Row],[列1]])</f>
        <v>nq=ない</v>
      </c>
    </row>
    <row r="584" spans="2:3" hidden="1">
      <c r="C584" t="str">
        <f>LOWER(テーブル2[[#This Row],[列1]])</f>
        <v/>
      </c>
    </row>
    <row r="585" spans="2:3" hidden="1">
      <c r="C585" t="str">
        <f>LOWER(テーブル2[[#This Row],[列1]])</f>
        <v/>
      </c>
    </row>
    <row r="586" spans="2:3" hidden="1">
      <c r="C586" t="str">
        <f>LOWER(テーブル2[[#This Row],[列1]])</f>
        <v/>
      </c>
    </row>
    <row r="587" spans="2:3">
      <c r="B587" t="s">
        <v>875</v>
      </c>
      <c r="C587" t="str">
        <f>LOWER(テーブル2[[#This Row],[列1]])</f>
        <v>nr=なる</v>
      </c>
    </row>
    <row r="588" spans="2:3">
      <c r="B588" t="s">
        <v>885</v>
      </c>
      <c r="C588" t="str">
        <f>LOWER(テーブル2[[#This Row],[列1]])</f>
        <v>nt=にち</v>
      </c>
    </row>
    <row r="589" spans="2:3">
      <c r="B589" t="s">
        <v>523</v>
      </c>
      <c r="C589" t="str">
        <f>LOWER(テーブル2[[#This Row],[列1]])</f>
        <v>nw=ねい</v>
      </c>
    </row>
    <row r="590" spans="2:3">
      <c r="B590" t="s">
        <v>623</v>
      </c>
      <c r="C590" t="str">
        <f>LOWER(テーブル2[[#This Row],[列1]])</f>
        <v>nya=にゃ</v>
      </c>
    </row>
    <row r="591" spans="2:3">
      <c r="B591" t="s">
        <v>684</v>
      </c>
      <c r="C591" t="str">
        <f>LOWER(テーブル2[[#This Row],[列1]])</f>
        <v>nyd=にぇん</v>
      </c>
    </row>
    <row r="592" spans="2:3" hidden="1">
      <c r="C592" t="str">
        <f>LOWER(テーブル2[[#This Row],[列1]])</f>
        <v/>
      </c>
    </row>
    <row r="593" spans="2:3" hidden="1">
      <c r="C593" t="str">
        <f>LOWER(テーブル2[[#This Row],[列1]])</f>
        <v/>
      </c>
    </row>
    <row r="594" spans="2:3" hidden="1">
      <c r="C594" t="str">
        <f>LOWER(テーブル2[[#This Row],[列1]])</f>
        <v/>
      </c>
    </row>
    <row r="595" spans="2:3">
      <c r="B595" t="s">
        <v>625</v>
      </c>
      <c r="C595" t="str">
        <f>LOWER(テーブル2[[#This Row],[列1]])</f>
        <v>nye=にぇ</v>
      </c>
    </row>
    <row r="596" spans="2:3">
      <c r="B596" t="s">
        <v>741</v>
      </c>
      <c r="C596" t="str">
        <f>LOWER(テーブル2[[#This Row],[列1]])</f>
        <v>nyh=にゅう</v>
      </c>
    </row>
    <row r="597" spans="2:3">
      <c r="B597" t="s">
        <v>683</v>
      </c>
      <c r="C597" t="str">
        <f>LOWER(テーブル2[[#This Row],[列1]])</f>
        <v>nyj=にゅん</v>
      </c>
    </row>
    <row r="598" spans="2:3">
      <c r="B598" t="s">
        <v>685</v>
      </c>
      <c r="C598" t="str">
        <f>LOWER(テーブル2[[#This Row],[列1]])</f>
        <v>nyl=にょん</v>
      </c>
    </row>
    <row r="599" spans="2:3">
      <c r="B599" t="s">
        <v>682</v>
      </c>
      <c r="C599" t="str">
        <f>LOWER(テーブル2[[#This Row],[列1]])</f>
        <v>nyn=にゃん</v>
      </c>
    </row>
    <row r="600" spans="2:3" hidden="1">
      <c r="C600" t="str">
        <f>LOWER(テーブル2[[#This Row],[列1]])</f>
        <v/>
      </c>
    </row>
    <row r="601" spans="2:3" hidden="1">
      <c r="C601" t="str">
        <f>LOWER(テーブル2[[#This Row],[列1]])</f>
        <v/>
      </c>
    </row>
    <row r="602" spans="2:3" hidden="1">
      <c r="C602" t="str">
        <f>LOWER(テーブル2[[#This Row],[列1]])</f>
        <v/>
      </c>
    </row>
    <row r="603" spans="2:3">
      <c r="B603" t="s">
        <v>626</v>
      </c>
      <c r="C603" t="str">
        <f>LOWER(テーブル2[[#This Row],[列1]])</f>
        <v>nyo=にょ</v>
      </c>
    </row>
    <row r="604" spans="2:3">
      <c r="B604" t="s">
        <v>743</v>
      </c>
      <c r="C604" t="str">
        <f>LOWER(テーブル2[[#This Row],[列1]])</f>
        <v>nyp=にょう</v>
      </c>
    </row>
    <row r="605" spans="2:3">
      <c r="B605" t="s">
        <v>740</v>
      </c>
      <c r="C605" t="str">
        <f>LOWER(テーブル2[[#This Row],[列1]])</f>
        <v>nyq=にやい</v>
      </c>
    </row>
    <row r="606" spans="2:3">
      <c r="B606" t="s">
        <v>624</v>
      </c>
      <c r="C606" t="str">
        <f>LOWER(テーブル2[[#This Row],[列1]])</f>
        <v>nyu=にゅ</v>
      </c>
    </row>
    <row r="607" spans="2:3">
      <c r="B607" t="s">
        <v>742</v>
      </c>
      <c r="C607" t="str">
        <f>LOWER(テーブル2[[#This Row],[列1]])</f>
        <v>nyw=にぇい</v>
      </c>
    </row>
    <row r="608" spans="2:3" hidden="1">
      <c r="C608" t="str">
        <f>LOWER(テーブル2[[#This Row],[列1]])</f>
        <v/>
      </c>
    </row>
    <row r="609" spans="2:3" hidden="1">
      <c r="C609" t="str">
        <f>LOWER(テーブル2[[#This Row],[列1]])</f>
        <v/>
      </c>
    </row>
    <row r="610" spans="2:3" hidden="1">
      <c r="C610" t="str">
        <f>LOWER(テーブル2[[#This Row],[列1]])</f>
        <v/>
      </c>
    </row>
    <row r="611" spans="2:3">
      <c r="B611" t="s">
        <v>681</v>
      </c>
      <c r="C611" t="str">
        <f>LOWER(テーブル2[[#This Row],[列1]])</f>
        <v>nyz=にゃん</v>
      </c>
    </row>
    <row r="612" spans="2:3">
      <c r="B612" t="s">
        <v>471</v>
      </c>
      <c r="C612" t="str">
        <f>LOWER(テーブル2[[#This Row],[列1]])</f>
        <v>nz=なん</v>
      </c>
    </row>
    <row r="613" spans="2:3">
      <c r="B613" t="s">
        <v>577</v>
      </c>
      <c r="C613" t="str">
        <f>LOWER(テーブル2[[#This Row],[列1]])</f>
        <v>pd=ぺん</v>
      </c>
    </row>
    <row r="614" spans="2:3">
      <c r="B614" t="s">
        <v>796</v>
      </c>
      <c r="C614" t="str">
        <f>LOWER(テーブル2[[#This Row],[列1]])</f>
        <v>pgd=ぴぇん</v>
      </c>
    </row>
    <row r="615" spans="2:3">
      <c r="B615" t="s">
        <v>818</v>
      </c>
      <c r="C615" t="str">
        <f>LOWER(テーブル2[[#This Row],[列1]])</f>
        <v>pgh=ぴゅう</v>
      </c>
    </row>
    <row r="616" spans="2:3" hidden="1">
      <c r="C616" t="str">
        <f>LOWER(テーブル2[[#This Row],[列1]])</f>
        <v/>
      </c>
    </row>
    <row r="617" spans="2:3" hidden="1">
      <c r="C617" t="str">
        <f>LOWER(テーブル2[[#This Row],[列1]])</f>
        <v/>
      </c>
    </row>
    <row r="618" spans="2:3" hidden="1">
      <c r="C618" t="str">
        <f>LOWER(テーブル2[[#This Row],[列1]])</f>
        <v/>
      </c>
    </row>
    <row r="619" spans="2:3">
      <c r="B619" t="s">
        <v>795</v>
      </c>
      <c r="C619" t="str">
        <f>LOWER(テーブル2[[#This Row],[列1]])</f>
        <v>pgj=ぴゅん</v>
      </c>
    </row>
    <row r="620" spans="2:3">
      <c r="B620" t="s">
        <v>797</v>
      </c>
      <c r="C620" t="str">
        <f>LOWER(テーブル2[[#This Row],[列1]])</f>
        <v>pgl=びょん</v>
      </c>
    </row>
    <row r="621" spans="2:3">
      <c r="B621" t="s">
        <v>794</v>
      </c>
      <c r="C621" t="str">
        <f>LOWER(テーブル2[[#This Row],[列1]])</f>
        <v>pgn=びゃん</v>
      </c>
    </row>
    <row r="622" spans="2:3">
      <c r="B622" t="s">
        <v>820</v>
      </c>
      <c r="C622" t="str">
        <f>LOWER(テーブル2[[#This Row],[列1]])</f>
        <v>pgp=ぴょう</v>
      </c>
    </row>
    <row r="623" spans="2:3">
      <c r="B623" t="s">
        <v>817</v>
      </c>
      <c r="C623" t="str">
        <f>LOWER(テーブル2[[#This Row],[列1]])</f>
        <v>pgq=ぴゃい</v>
      </c>
    </row>
    <row r="624" spans="2:3" hidden="1">
      <c r="C624" t="str">
        <f>LOWER(テーブル2[[#This Row],[列1]])</f>
        <v/>
      </c>
    </row>
    <row r="625" spans="3:3" hidden="1">
      <c r="C625" t="str">
        <f>LOWER(テーブル2[[#This Row],[列1]])</f>
        <v/>
      </c>
    </row>
    <row r="626" spans="3:3" hidden="1">
      <c r="C626" t="str">
        <f>LOWER(テーブル2[[#This Row],[列1]])</f>
        <v/>
      </c>
    </row>
    <row r="627" spans="3:3" hidden="1">
      <c r="C627" t="str">
        <f>LOWER(テーブル2[[#This Row],[列1]])</f>
        <v/>
      </c>
    </row>
    <row r="628" spans="3:3" hidden="1">
      <c r="C628" t="str">
        <f>LOWER(テーブル2[[#This Row],[列1]])</f>
        <v/>
      </c>
    </row>
    <row r="629" spans="3:3" hidden="1">
      <c r="C629" t="str">
        <f>LOWER(テーブル2[[#This Row],[列1]])</f>
        <v/>
      </c>
    </row>
    <row r="630" spans="3:3" hidden="1">
      <c r="C630" t="str">
        <f>LOWER(テーブル2[[#This Row],[列1]])</f>
        <v/>
      </c>
    </row>
    <row r="631" spans="3:3" hidden="1">
      <c r="C631" t="str">
        <f>LOWER(テーブル2[[#This Row],[列1]])</f>
        <v/>
      </c>
    </row>
    <row r="632" spans="3:3" hidden="1">
      <c r="C632" t="str">
        <f>LOWER(テーブル2[[#This Row],[列1]])</f>
        <v/>
      </c>
    </row>
    <row r="633" spans="3:3" hidden="1">
      <c r="C633" t="str">
        <f>LOWER(テーブル2[[#This Row],[列1]])</f>
        <v/>
      </c>
    </row>
    <row r="634" spans="3:3" hidden="1">
      <c r="C634" t="str">
        <f>LOWER(テーブル2[[#This Row],[列1]])</f>
        <v/>
      </c>
    </row>
    <row r="635" spans="3:3" hidden="1">
      <c r="C635" t="str">
        <f>LOWER(テーブル2[[#This Row],[列1]])</f>
        <v/>
      </c>
    </row>
    <row r="636" spans="3:3" hidden="1">
      <c r="C636" t="str">
        <f>LOWER(テーブル2[[#This Row],[列1]])</f>
        <v/>
      </c>
    </row>
    <row r="637" spans="3:3" hidden="1">
      <c r="C637" t="str">
        <f>LOWER(テーブル2[[#This Row],[列1]])</f>
        <v/>
      </c>
    </row>
    <row r="638" spans="3:3" hidden="1">
      <c r="C638" t="str">
        <f>LOWER(テーブル2[[#This Row],[列1]])</f>
        <v/>
      </c>
    </row>
    <row r="639" spans="3:3" hidden="1">
      <c r="C639" t="str">
        <f>LOWER(テーブル2[[#This Row],[列1]])</f>
        <v/>
      </c>
    </row>
    <row r="640" spans="3:3" hidden="1">
      <c r="C640" t="str">
        <f>LOWER(テーブル2[[#This Row],[列1]])</f>
        <v/>
      </c>
    </row>
    <row r="641" spans="2:3" hidden="1">
      <c r="C641" t="str">
        <f>LOWER(テーブル2[[#This Row],[列1]])</f>
        <v/>
      </c>
    </row>
    <row r="642" spans="2:3" hidden="1">
      <c r="C642" t="str">
        <f>LOWER(テーブル2[[#This Row],[列1]])</f>
        <v/>
      </c>
    </row>
    <row r="643" spans="2:3" hidden="1">
      <c r="C643" t="str">
        <f>LOWER(テーブル2[[#This Row],[列1]])</f>
        <v/>
      </c>
    </row>
    <row r="644" spans="2:3" hidden="1">
      <c r="C644" t="str">
        <f>LOWER(テーブル2[[#This Row],[列1]])</f>
        <v/>
      </c>
    </row>
    <row r="645" spans="2:3" hidden="1">
      <c r="C645" t="str">
        <f>LOWER(テーブル2[[#This Row],[列1]])</f>
        <v/>
      </c>
    </row>
    <row r="646" spans="2:3" hidden="1">
      <c r="C646" t="str">
        <f>LOWER(テーブル2[[#This Row],[列1]])</f>
        <v/>
      </c>
    </row>
    <row r="647" spans="2:3" hidden="1">
      <c r="C647" t="str">
        <f>LOWER(テーブル2[[#This Row],[列1]])</f>
        <v/>
      </c>
    </row>
    <row r="648" spans="2:3" hidden="1">
      <c r="C648" t="str">
        <f>LOWER(テーブル2[[#This Row],[列1]])</f>
        <v/>
      </c>
    </row>
    <row r="649" spans="2:3" hidden="1">
      <c r="C649" t="str">
        <f>LOWER(テーブル2[[#This Row],[列1]])</f>
        <v/>
      </c>
    </row>
    <row r="650" spans="2:3" hidden="1">
      <c r="C650" t="str">
        <f>LOWER(テーブル2[[#This Row],[列1]])</f>
        <v/>
      </c>
    </row>
    <row r="651" spans="2:3">
      <c r="B651" t="s">
        <v>819</v>
      </c>
      <c r="C651" t="str">
        <f>LOWER(テーブル2[[#This Row],[列1]])</f>
        <v>pgw=ぴぇい</v>
      </c>
    </row>
    <row r="652" spans="2:3">
      <c r="B652" t="s">
        <v>793</v>
      </c>
      <c r="C652" t="str">
        <f>LOWER(テーブル2[[#This Row],[列1]])</f>
        <v>pgz=ぴゃん</v>
      </c>
    </row>
    <row r="653" spans="2:3">
      <c r="B653" t="s">
        <v>596</v>
      </c>
      <c r="C653" t="str">
        <f>LOWER(テーブル2[[#This Row],[列1]])</f>
        <v>ph=ぷう</v>
      </c>
    </row>
    <row r="654" spans="2:3">
      <c r="B654" t="s">
        <v>576</v>
      </c>
      <c r="C654" t="str">
        <f>LOWER(テーブル2[[#This Row],[列1]])</f>
        <v>pj=ぷん</v>
      </c>
    </row>
    <row r="655" spans="2:3" hidden="1">
      <c r="C655" t="str">
        <f>LOWER(テーブル2[[#This Row],[列1]])</f>
        <v/>
      </c>
    </row>
    <row r="656" spans="2:3" hidden="1">
      <c r="C656" t="str">
        <f>LOWER(テーブル2[[#This Row],[列1]])</f>
        <v/>
      </c>
    </row>
    <row r="657" spans="2:3" hidden="1">
      <c r="C657" t="str">
        <f>LOWER(テーブル2[[#This Row],[列1]])</f>
        <v/>
      </c>
    </row>
    <row r="658" spans="2:3" hidden="1">
      <c r="C658" t="str">
        <f>LOWER(テーブル2[[#This Row],[列1]])</f>
        <v/>
      </c>
    </row>
    <row r="659" spans="2:3">
      <c r="B659" t="s">
        <v>575</v>
      </c>
      <c r="C659" t="str">
        <f>LOWER(テーブル2[[#This Row],[列1]])</f>
        <v>pk=ぴん</v>
      </c>
    </row>
    <row r="660" spans="2:3">
      <c r="B660" t="s">
        <v>578</v>
      </c>
      <c r="C660" t="str">
        <f>LOWER(テーブル2[[#This Row],[列1]])</f>
        <v>pl=ぽん</v>
      </c>
    </row>
    <row r="661" spans="2:3">
      <c r="B661" t="s">
        <v>574</v>
      </c>
      <c r="C661" t="str">
        <f>LOWER(テーブル2[[#This Row],[列1]])</f>
        <v>pn=ぱん</v>
      </c>
    </row>
    <row r="662" spans="2:3">
      <c r="B662" t="s">
        <v>598</v>
      </c>
      <c r="C662" t="str">
        <f>LOWER(テーブル2[[#This Row],[列1]])</f>
        <v>pp=ぽう</v>
      </c>
    </row>
    <row r="663" spans="2:3" hidden="1">
      <c r="C663" t="str">
        <f>LOWER(テーブル2[[#This Row],[列1]])</f>
        <v/>
      </c>
    </row>
    <row r="664" spans="2:3" hidden="1">
      <c r="C664" t="str">
        <f>LOWER(テーブル2[[#This Row],[列1]])</f>
        <v/>
      </c>
    </row>
    <row r="665" spans="2:3" hidden="1">
      <c r="C665" t="str">
        <f>LOWER(テーブル2[[#This Row],[列1]])</f>
        <v/>
      </c>
    </row>
    <row r="666" spans="2:3" hidden="1">
      <c r="C666" t="str">
        <f>LOWER(テーブル2[[#This Row],[列1]])</f>
        <v/>
      </c>
    </row>
    <row r="667" spans="2:3">
      <c r="B667" t="s">
        <v>595</v>
      </c>
      <c r="C667" t="str">
        <f>LOWER(テーブル2[[#This Row],[列1]])</f>
        <v>pq=ぱい</v>
      </c>
    </row>
    <row r="668" spans="2:3">
      <c r="B668" t="s">
        <v>597</v>
      </c>
      <c r="C668" t="str">
        <f>LOWER(テーブル2[[#This Row],[列1]])</f>
        <v>pw=ぺい</v>
      </c>
    </row>
    <row r="669" spans="2:3">
      <c r="B669" t="s">
        <v>791</v>
      </c>
      <c r="C669" t="str">
        <f>LOWER(テーブル2[[#This Row],[列1]])</f>
        <v>pyd=ぴぇん</v>
      </c>
    </row>
    <row r="670" spans="2:3">
      <c r="B670" t="s">
        <v>814</v>
      </c>
      <c r="C670" t="str">
        <f>LOWER(テーブル2[[#This Row],[列1]])</f>
        <v>pyh=ぴゅう</v>
      </c>
    </row>
    <row r="671" spans="2:3" hidden="1">
      <c r="C671" t="str">
        <f>LOWER(テーブル2[[#This Row],[列1]])</f>
        <v/>
      </c>
    </row>
    <row r="672" spans="2:3" hidden="1">
      <c r="C672" t="str">
        <f>LOWER(テーブル2[[#This Row],[列1]])</f>
        <v/>
      </c>
    </row>
    <row r="673" spans="2:3" hidden="1">
      <c r="C673" t="str">
        <f>LOWER(テーブル2[[#This Row],[列1]])</f>
        <v/>
      </c>
    </row>
    <row r="674" spans="2:3" hidden="1">
      <c r="C674" t="str">
        <f>LOWER(テーブル2[[#This Row],[列1]])</f>
        <v/>
      </c>
    </row>
    <row r="675" spans="2:3">
      <c r="B675" t="s">
        <v>790</v>
      </c>
      <c r="C675" t="str">
        <f>LOWER(テーブル2[[#This Row],[列1]])</f>
        <v>pyj=ぴゅん</v>
      </c>
    </row>
    <row r="676" spans="2:3">
      <c r="B676" t="s">
        <v>792</v>
      </c>
      <c r="C676" t="str">
        <f>LOWER(テーブル2[[#This Row],[列1]])</f>
        <v>pyl=ぴょん</v>
      </c>
    </row>
    <row r="677" spans="2:3">
      <c r="B677" t="s">
        <v>789</v>
      </c>
      <c r="C677" t="str">
        <f>LOWER(テーブル2[[#This Row],[列1]])</f>
        <v>pyn=ぴゃん</v>
      </c>
    </row>
    <row r="678" spans="2:3">
      <c r="B678" t="s">
        <v>816</v>
      </c>
      <c r="C678" t="str">
        <f>LOWER(テーブル2[[#This Row],[列1]])</f>
        <v>pyp=ぴょう</v>
      </c>
    </row>
    <row r="679" spans="2:3" hidden="1">
      <c r="C679" t="str">
        <f>LOWER(テーブル2[[#This Row],[列1]])</f>
        <v/>
      </c>
    </row>
    <row r="680" spans="2:3" hidden="1">
      <c r="C680" t="str">
        <f>LOWER(テーブル2[[#This Row],[列1]])</f>
        <v/>
      </c>
    </row>
    <row r="681" spans="2:3" hidden="1">
      <c r="C681" t="str">
        <f>LOWER(テーブル2[[#This Row],[列1]])</f>
        <v/>
      </c>
    </row>
    <row r="682" spans="2:3" hidden="1">
      <c r="C682" t="str">
        <f>LOWER(テーブル2[[#This Row],[列1]])</f>
        <v/>
      </c>
    </row>
    <row r="683" spans="2:3">
      <c r="B683" t="s">
        <v>813</v>
      </c>
      <c r="C683" t="str">
        <f>LOWER(テーブル2[[#This Row],[列1]])</f>
        <v>pyq=ぴゃい</v>
      </c>
    </row>
    <row r="684" spans="2:3">
      <c r="B684" t="s">
        <v>815</v>
      </c>
      <c r="C684" t="str">
        <f>LOWER(テーブル2[[#This Row],[列1]])</f>
        <v>pyw=ぴぇい</v>
      </c>
    </row>
    <row r="685" spans="2:3">
      <c r="B685" t="s">
        <v>788</v>
      </c>
      <c r="C685" t="str">
        <f>LOWER(テーブル2[[#This Row],[列1]])</f>
        <v>pyz=ぴゃん</v>
      </c>
    </row>
    <row r="686" spans="2:3">
      <c r="B686" t="s">
        <v>573</v>
      </c>
      <c r="C686" t="str">
        <f>LOWER(テーブル2[[#This Row],[列1]])</f>
        <v>pz=ぱん</v>
      </c>
    </row>
    <row r="687" spans="2:3" hidden="1">
      <c r="C687" t="str">
        <f>LOWER(テーブル2[[#This Row],[列1]])</f>
        <v/>
      </c>
    </row>
    <row r="688" spans="2:3" hidden="1">
      <c r="C688" t="str">
        <f>LOWER(テーブル2[[#This Row],[列1]])</f>
        <v/>
      </c>
    </row>
    <row r="689" spans="2:3" hidden="1">
      <c r="C689" t="str">
        <f>LOWER(テーブル2[[#This Row],[列1]])</f>
        <v/>
      </c>
    </row>
    <row r="690" spans="2:3" hidden="1">
      <c r="C690" t="str">
        <f>LOWER(テーブル2[[#This Row],[列1]])</f>
        <v/>
      </c>
    </row>
    <row r="691" spans="2:3">
      <c r="B691" t="s">
        <v>502</v>
      </c>
      <c r="C691" t="str">
        <f>LOWER(テーブル2[[#This Row],[列1]])</f>
        <v>rd=れん</v>
      </c>
    </row>
    <row r="692" spans="2:3">
      <c r="B692" t="s">
        <v>542</v>
      </c>
      <c r="C692" t="str">
        <f>LOWER(テーブル2[[#This Row],[列1]])</f>
        <v>rh=るう</v>
      </c>
    </row>
    <row r="693" spans="2:3">
      <c r="B693" t="s">
        <v>501</v>
      </c>
      <c r="C693" t="str">
        <f>LOWER(テーブル2[[#This Row],[列1]])</f>
        <v>rj=るん</v>
      </c>
    </row>
    <row r="694" spans="2:3">
      <c r="B694" t="s">
        <v>500</v>
      </c>
      <c r="C694" t="str">
        <f>LOWER(テーブル2[[#This Row],[列1]])</f>
        <v>rk=りん</v>
      </c>
    </row>
    <row r="695" spans="2:3" hidden="1">
      <c r="C695" t="str">
        <f>LOWER(テーブル2[[#This Row],[列1]])</f>
        <v/>
      </c>
    </row>
    <row r="696" spans="2:3" hidden="1">
      <c r="C696" t="str">
        <f>LOWER(テーブル2[[#This Row],[列1]])</f>
        <v/>
      </c>
    </row>
    <row r="697" spans="2:3" hidden="1">
      <c r="C697" t="str">
        <f>LOWER(テーブル2[[#This Row],[列1]])</f>
        <v/>
      </c>
    </row>
    <row r="698" spans="2:3" hidden="1">
      <c r="C698" t="str">
        <f>LOWER(テーブル2[[#This Row],[列1]])</f>
        <v/>
      </c>
    </row>
    <row r="699" spans="2:3">
      <c r="B699" t="s">
        <v>503</v>
      </c>
      <c r="C699" t="str">
        <f>LOWER(テーブル2[[#This Row],[列1]])</f>
        <v>rl=ろん</v>
      </c>
    </row>
    <row r="700" spans="2:3">
      <c r="B700" t="s">
        <v>499</v>
      </c>
      <c r="C700" t="str">
        <f>LOWER(テーブル2[[#This Row],[列1]])</f>
        <v>rn=らん</v>
      </c>
    </row>
    <row r="701" spans="2:3">
      <c r="B701" t="s">
        <v>544</v>
      </c>
      <c r="C701" t="str">
        <f>LOWER(テーブル2[[#This Row],[列1]])</f>
        <v>rp=ろう</v>
      </c>
    </row>
    <row r="702" spans="2:3">
      <c r="B702" t="s">
        <v>541</v>
      </c>
      <c r="C702" t="str">
        <f>LOWER(テーブル2[[#This Row],[列1]])</f>
        <v>rq=らい</v>
      </c>
    </row>
    <row r="703" spans="2:3" hidden="1">
      <c r="C703" t="str">
        <f>LOWER(テーブル2[[#This Row],[列1]])</f>
        <v/>
      </c>
    </row>
    <row r="704" spans="2:3" hidden="1">
      <c r="C704" t="str">
        <f>LOWER(テーブル2[[#This Row],[列1]])</f>
        <v/>
      </c>
    </row>
    <row r="705" spans="2:3" hidden="1">
      <c r="C705" t="str">
        <f>LOWER(テーブル2[[#This Row],[列1]])</f>
        <v/>
      </c>
    </row>
    <row r="706" spans="2:3" hidden="1">
      <c r="C706" t="str">
        <f>LOWER(テーブル2[[#This Row],[列1]])</f>
        <v/>
      </c>
    </row>
    <row r="707" spans="2:3">
      <c r="B707" t="s">
        <v>877</v>
      </c>
      <c r="C707" t="str">
        <f>LOWER(テーブル2[[#This Row],[列1]])</f>
        <v>rr=られ</v>
      </c>
    </row>
    <row r="708" spans="2:3">
      <c r="B708" t="s">
        <v>543</v>
      </c>
      <c r="C708" t="str">
        <f>LOWER(テーブル2[[#This Row],[列1]])</f>
        <v>rw=れい</v>
      </c>
    </row>
    <row r="709" spans="2:3">
      <c r="B709" t="s">
        <v>647</v>
      </c>
      <c r="C709" t="str">
        <f>LOWER(テーブル2[[#This Row],[列1]])</f>
        <v>rya=りゃ</v>
      </c>
    </row>
    <row r="710" spans="2:3">
      <c r="B710" t="s">
        <v>714</v>
      </c>
      <c r="C710" t="str">
        <f>LOWER(テーブル2[[#This Row],[列1]])</f>
        <v>ryd=りぇん</v>
      </c>
    </row>
    <row r="711" spans="2:3" hidden="1">
      <c r="C711" t="str">
        <f>LOWER(テーブル2[[#This Row],[列1]])</f>
        <v/>
      </c>
    </row>
    <row r="712" spans="2:3" hidden="1">
      <c r="C712" t="str">
        <f>LOWER(テーブル2[[#This Row],[列1]])</f>
        <v/>
      </c>
    </row>
    <row r="713" spans="2:3" hidden="1">
      <c r="C713" t="str">
        <f>LOWER(テーブル2[[#This Row],[列1]])</f>
        <v/>
      </c>
    </row>
    <row r="714" spans="2:3" hidden="1">
      <c r="C714" t="str">
        <f>LOWER(テーブル2[[#This Row],[列1]])</f>
        <v/>
      </c>
    </row>
    <row r="715" spans="2:3">
      <c r="B715" t="s">
        <v>649</v>
      </c>
      <c r="C715" t="str">
        <f>LOWER(テーブル2[[#This Row],[列1]])</f>
        <v>rye=りぇ</v>
      </c>
    </row>
    <row r="716" spans="2:3">
      <c r="B716" t="s">
        <v>765</v>
      </c>
      <c r="C716" t="str">
        <f>LOWER(テーブル2[[#This Row],[列1]])</f>
        <v>ryh=りゅう</v>
      </c>
    </row>
    <row r="717" spans="2:3">
      <c r="B717" t="s">
        <v>713</v>
      </c>
      <c r="C717" t="str">
        <f>LOWER(テーブル2[[#This Row],[列1]])</f>
        <v>ryj=りゅん</v>
      </c>
    </row>
    <row r="718" spans="2:3">
      <c r="B718" t="s">
        <v>715</v>
      </c>
      <c r="C718" t="str">
        <f>LOWER(テーブル2[[#This Row],[列1]])</f>
        <v>ryl=りょん</v>
      </c>
    </row>
    <row r="719" spans="2:3" hidden="1">
      <c r="C719" t="str">
        <f>LOWER(テーブル2[[#This Row],[列1]])</f>
        <v/>
      </c>
    </row>
    <row r="720" spans="2:3" hidden="1">
      <c r="C720" t="str">
        <f>LOWER(テーブル2[[#This Row],[列1]])</f>
        <v/>
      </c>
    </row>
    <row r="721" spans="2:3" hidden="1">
      <c r="C721" t="str">
        <f>LOWER(テーブル2[[#This Row],[列1]])</f>
        <v/>
      </c>
    </row>
    <row r="722" spans="2:3" hidden="1">
      <c r="C722" t="str">
        <f>LOWER(テーブル2[[#This Row],[列1]])</f>
        <v/>
      </c>
    </row>
    <row r="723" spans="2:3">
      <c r="B723" t="s">
        <v>712</v>
      </c>
      <c r="C723" t="str">
        <f>LOWER(テーブル2[[#This Row],[列1]])</f>
        <v>ryn=りゃん</v>
      </c>
    </row>
    <row r="724" spans="2:3">
      <c r="B724" t="s">
        <v>650</v>
      </c>
      <c r="C724" t="str">
        <f>LOWER(テーブル2[[#This Row],[列1]])</f>
        <v>ryo=りょ</v>
      </c>
    </row>
    <row r="725" spans="2:3">
      <c r="B725" t="s">
        <v>767</v>
      </c>
      <c r="C725" t="str">
        <f>LOWER(テーブル2[[#This Row],[列1]])</f>
        <v>ryp=りょう</v>
      </c>
    </row>
    <row r="726" spans="2:3">
      <c r="B726" t="s">
        <v>764</v>
      </c>
      <c r="C726" t="str">
        <f>LOWER(テーブル2[[#This Row],[列1]])</f>
        <v>ryq=りゃい</v>
      </c>
    </row>
    <row r="727" spans="2:3" hidden="1">
      <c r="C727" t="str">
        <f>LOWER(テーブル2[[#This Row],[列1]])</f>
        <v/>
      </c>
    </row>
    <row r="728" spans="2:3" hidden="1">
      <c r="C728" t="str">
        <f>LOWER(テーブル2[[#This Row],[列1]])</f>
        <v/>
      </c>
    </row>
    <row r="729" spans="2:3" hidden="1">
      <c r="C729" t="str">
        <f>LOWER(テーブル2[[#This Row],[列1]])</f>
        <v/>
      </c>
    </row>
    <row r="730" spans="2:3" hidden="1">
      <c r="C730" t="str">
        <f>LOWER(テーブル2[[#This Row],[列1]])</f>
        <v/>
      </c>
    </row>
    <row r="731" spans="2:3">
      <c r="B731" t="s">
        <v>648</v>
      </c>
      <c r="C731" t="str">
        <f>LOWER(テーブル2[[#This Row],[列1]])</f>
        <v>ryu=りゅ</v>
      </c>
    </row>
    <row r="732" spans="2:3">
      <c r="B732" t="s">
        <v>766</v>
      </c>
      <c r="C732" t="str">
        <f>LOWER(テーブル2[[#This Row],[列1]])</f>
        <v>ryw=りぇい</v>
      </c>
    </row>
    <row r="733" spans="2:3">
      <c r="B733" t="s">
        <v>711</v>
      </c>
      <c r="C733" t="str">
        <f>LOWER(テーブル2[[#This Row],[列1]])</f>
        <v>ryz=りゃん</v>
      </c>
    </row>
    <row r="734" spans="2:3">
      <c r="B734" t="s">
        <v>498</v>
      </c>
      <c r="C734" t="str">
        <f>LOWER(テーブル2[[#This Row],[列1]])</f>
        <v>rz=らん</v>
      </c>
    </row>
    <row r="735" spans="2:3" hidden="1">
      <c r="C735" t="str">
        <f>LOWER(テーブル2[[#This Row],[列1]])</f>
        <v/>
      </c>
    </row>
    <row r="736" spans="2:3" hidden="1">
      <c r="C736" t="str">
        <f>LOWER(テーブル2[[#This Row],[列1]])</f>
        <v/>
      </c>
    </row>
    <row r="737" spans="2:3" hidden="1">
      <c r="C737" t="str">
        <f>LOWER(テーブル2[[#This Row],[列1]])</f>
        <v/>
      </c>
    </row>
    <row r="738" spans="2:3" hidden="1">
      <c r="C738" t="str">
        <f>LOWER(テーブル2[[#This Row],[列1]])</f>
        <v/>
      </c>
    </row>
    <row r="739" spans="2:3">
      <c r="B739" t="s">
        <v>463</v>
      </c>
      <c r="C739" t="str">
        <f>LOWER(テーブル2[[#This Row],[列1]])</f>
        <v>sd=せん</v>
      </c>
    </row>
    <row r="740" spans="2:3">
      <c r="B740" t="s">
        <v>514</v>
      </c>
      <c r="C740" t="str">
        <f>LOWER(テーブル2[[#This Row],[列1]])</f>
        <v>sh=すう</v>
      </c>
    </row>
    <row r="741" spans="2:3">
      <c r="B741" t="s">
        <v>462</v>
      </c>
      <c r="C741" t="str">
        <f>LOWER(テーブル2[[#This Row],[列1]])</f>
        <v>sj=すん</v>
      </c>
    </row>
    <row r="742" spans="2:3">
      <c r="B742" t="s">
        <v>461</v>
      </c>
      <c r="C742" t="str">
        <f>LOWER(テーブル2[[#This Row],[列1]])</f>
        <v>sk=しん</v>
      </c>
    </row>
    <row r="743" spans="2:3" hidden="1">
      <c r="C743" t="str">
        <f>LOWER(テーブル2[[#This Row],[列1]])</f>
        <v/>
      </c>
    </row>
    <row r="744" spans="2:3" hidden="1">
      <c r="C744" t="str">
        <f>LOWER(テーブル2[[#This Row],[列1]])</f>
        <v/>
      </c>
    </row>
    <row r="745" spans="2:3" hidden="1">
      <c r="C745" t="str">
        <f>LOWER(テーブル2[[#This Row],[列1]])</f>
        <v/>
      </c>
    </row>
    <row r="746" spans="2:3" hidden="1">
      <c r="C746" t="str">
        <f>LOWER(テーブル2[[#This Row],[列1]])</f>
        <v/>
      </c>
    </row>
    <row r="747" spans="2:3">
      <c r="B747" t="s">
        <v>464</v>
      </c>
      <c r="C747" t="str">
        <f>LOWER(テーブル2[[#This Row],[列1]])</f>
        <v>sl=そん</v>
      </c>
    </row>
    <row r="748" spans="2:3">
      <c r="B748" t="s">
        <v>460</v>
      </c>
      <c r="C748" t="str">
        <f>LOWER(テーブル2[[#This Row],[列1]])</f>
        <v>sn=さん</v>
      </c>
    </row>
    <row r="749" spans="2:3">
      <c r="B749" t="s">
        <v>516</v>
      </c>
      <c r="C749" t="str">
        <f>LOWER(テーブル2[[#This Row],[列1]])</f>
        <v>sp=そう</v>
      </c>
    </row>
    <row r="750" spans="2:3">
      <c r="B750" t="s">
        <v>513</v>
      </c>
      <c r="C750" t="str">
        <f>LOWER(テーブル2[[#This Row],[列1]])</f>
        <v>sq=さい</v>
      </c>
    </row>
    <row r="751" spans="2:3" hidden="1">
      <c r="C751" t="str">
        <f>LOWER(テーブル2[[#This Row],[列1]])</f>
        <v/>
      </c>
    </row>
    <row r="752" spans="2:3" hidden="1">
      <c r="C752" t="str">
        <f>LOWER(テーブル2[[#This Row],[列1]])</f>
        <v/>
      </c>
    </row>
    <row r="753" spans="3:3" hidden="1">
      <c r="C753" t="str">
        <f>LOWER(テーブル2[[#This Row],[列1]])</f>
        <v/>
      </c>
    </row>
    <row r="754" spans="3:3" hidden="1">
      <c r="C754" t="str">
        <f>LOWER(テーブル2[[#This Row],[列1]])</f>
        <v/>
      </c>
    </row>
    <row r="755" spans="3:3" hidden="1">
      <c r="C755" t="str">
        <f>LOWER(テーブル2[[#This Row],[列1]])</f>
        <v/>
      </c>
    </row>
    <row r="756" spans="3:3" hidden="1">
      <c r="C756" t="str">
        <f>LOWER(テーブル2[[#This Row],[列1]])</f>
        <v/>
      </c>
    </row>
    <row r="757" spans="3:3" hidden="1">
      <c r="C757" t="str">
        <f>LOWER(テーブル2[[#This Row],[列1]])</f>
        <v/>
      </c>
    </row>
    <row r="758" spans="3:3" hidden="1">
      <c r="C758" t="str">
        <f>LOWER(テーブル2[[#This Row],[列1]])</f>
        <v/>
      </c>
    </row>
    <row r="759" spans="3:3" hidden="1">
      <c r="C759" t="str">
        <f>LOWER(テーブル2[[#This Row],[列1]])</f>
        <v/>
      </c>
    </row>
    <row r="760" spans="3:3" hidden="1">
      <c r="C760" t="str">
        <f>LOWER(テーブル2[[#This Row],[列1]])</f>
        <v/>
      </c>
    </row>
    <row r="761" spans="3:3" hidden="1">
      <c r="C761" t="str">
        <f>LOWER(テーブル2[[#This Row],[列1]])</f>
        <v/>
      </c>
    </row>
    <row r="762" spans="3:3" hidden="1">
      <c r="C762" t="str">
        <f>LOWER(テーブル2[[#This Row],[列1]])</f>
        <v/>
      </c>
    </row>
    <row r="763" spans="3:3" hidden="1">
      <c r="C763" t="str">
        <f>LOWER(テーブル2[[#This Row],[列1]])</f>
        <v/>
      </c>
    </row>
    <row r="764" spans="3:3" hidden="1">
      <c r="C764" t="str">
        <f>LOWER(テーブル2[[#This Row],[列1]])</f>
        <v/>
      </c>
    </row>
    <row r="765" spans="3:3" hidden="1">
      <c r="C765" t="str">
        <f>LOWER(テーブル2[[#This Row],[列1]])</f>
        <v/>
      </c>
    </row>
    <row r="766" spans="3:3" hidden="1">
      <c r="C766" t="str">
        <f>LOWER(テーブル2[[#This Row],[列1]])</f>
        <v/>
      </c>
    </row>
    <row r="767" spans="3:3" hidden="1">
      <c r="C767" t="str">
        <f>LOWER(テーブル2[[#This Row],[列1]])</f>
        <v/>
      </c>
    </row>
    <row r="768" spans="3:3" hidden="1">
      <c r="C768" t="str">
        <f>LOWER(テーブル2[[#This Row],[列1]])</f>
        <v/>
      </c>
    </row>
    <row r="769" spans="2:3" hidden="1">
      <c r="C769" t="str">
        <f>LOWER(テーブル2[[#This Row],[列1]])</f>
        <v/>
      </c>
    </row>
    <row r="770" spans="2:3" hidden="1">
      <c r="C770" t="str">
        <f>LOWER(テーブル2[[#This Row],[列1]])</f>
        <v/>
      </c>
    </row>
    <row r="771" spans="2:3" hidden="1">
      <c r="C771" t="str">
        <f>LOWER(テーブル2[[#This Row],[列1]])</f>
        <v/>
      </c>
    </row>
    <row r="772" spans="2:3" hidden="1">
      <c r="C772" t="str">
        <f>LOWER(テーブル2[[#This Row],[列1]])</f>
        <v/>
      </c>
    </row>
    <row r="773" spans="2:3" hidden="1">
      <c r="C773" t="str">
        <f>LOWER(テーブル2[[#This Row],[列1]])</f>
        <v/>
      </c>
    </row>
    <row r="774" spans="2:3" hidden="1">
      <c r="C774" t="str">
        <f>LOWER(テーブル2[[#This Row],[列1]])</f>
        <v/>
      </c>
    </row>
    <row r="775" spans="2:3" hidden="1">
      <c r="C775" t="str">
        <f>LOWER(テーブル2[[#This Row],[列1]])</f>
        <v/>
      </c>
    </row>
    <row r="776" spans="2:3" hidden="1">
      <c r="C776" t="str">
        <f>LOWER(テーブル2[[#This Row],[列1]])</f>
        <v/>
      </c>
    </row>
    <row r="777" spans="2:3" hidden="1">
      <c r="C777" t="str">
        <f>LOWER(テーブル2[[#This Row],[列1]])</f>
        <v/>
      </c>
    </row>
    <row r="778" spans="2:3" hidden="1">
      <c r="C778" t="str">
        <f>LOWER(テーブル2[[#This Row],[列1]])</f>
        <v/>
      </c>
    </row>
    <row r="779" spans="2:3">
      <c r="B779" t="s">
        <v>873</v>
      </c>
      <c r="C779" t="str">
        <f>LOWER(テーブル2[[#This Row],[列1]])</f>
        <v>sr=する</v>
      </c>
    </row>
    <row r="780" spans="2:3">
      <c r="B780" t="s">
        <v>862</v>
      </c>
      <c r="C780" t="str">
        <f>LOWER(テーブル2[[#This Row],[列1]])</f>
        <v>st=した</v>
      </c>
    </row>
    <row r="781" spans="2:3">
      <c r="B781" t="s">
        <v>515</v>
      </c>
      <c r="C781" t="str">
        <f>LOWER(テーブル2[[#This Row],[列1]])</f>
        <v>sw=せい</v>
      </c>
    </row>
    <row r="782" spans="2:3">
      <c r="B782" t="s">
        <v>607</v>
      </c>
      <c r="C782" t="str">
        <f>LOWER(テーブル2[[#This Row],[列1]])</f>
        <v>sya=しゃ</v>
      </c>
    </row>
    <row r="783" spans="2:3">
      <c r="B783" t="s">
        <v>664</v>
      </c>
      <c r="C783" t="str">
        <f>LOWER(テーブル2[[#This Row],[列1]])</f>
        <v>syd=しぇん</v>
      </c>
    </row>
    <row r="784" spans="2:3" hidden="1">
      <c r="C784" t="str">
        <f>LOWER(テーブル2[[#This Row],[列1]])</f>
        <v/>
      </c>
    </row>
    <row r="785" spans="2:3" hidden="1">
      <c r="C785" t="str">
        <f>LOWER(テーブル2[[#This Row],[列1]])</f>
        <v/>
      </c>
    </row>
    <row r="786" spans="2:3" hidden="1">
      <c r="C786" t="str">
        <f>LOWER(テーブル2[[#This Row],[列1]])</f>
        <v/>
      </c>
    </row>
    <row r="787" spans="2:3">
      <c r="B787" t="s">
        <v>609</v>
      </c>
      <c r="C787" t="str">
        <f>LOWER(テーブル2[[#This Row],[列1]])</f>
        <v>sye=しぇ</v>
      </c>
    </row>
    <row r="788" spans="2:3">
      <c r="B788" t="s">
        <v>725</v>
      </c>
      <c r="C788" t="str">
        <f>LOWER(テーブル2[[#This Row],[列1]])</f>
        <v>syh=しゅう</v>
      </c>
    </row>
    <row r="789" spans="2:3">
      <c r="B789" t="s">
        <v>663</v>
      </c>
      <c r="C789" t="str">
        <f>LOWER(テーブル2[[#This Row],[列1]])</f>
        <v>syj=しゅん</v>
      </c>
    </row>
    <row r="790" spans="2:3">
      <c r="B790" t="s">
        <v>665</v>
      </c>
      <c r="C790" t="str">
        <f>LOWER(テーブル2[[#This Row],[列1]])</f>
        <v>syl=しょん</v>
      </c>
    </row>
    <row r="791" spans="2:3">
      <c r="B791" t="s">
        <v>662</v>
      </c>
      <c r="C791" t="str">
        <f>LOWER(テーブル2[[#This Row],[列1]])</f>
        <v>syn=しゃん</v>
      </c>
    </row>
    <row r="792" spans="2:3" hidden="1">
      <c r="C792" t="str">
        <f>LOWER(テーブル2[[#This Row],[列1]])</f>
        <v/>
      </c>
    </row>
    <row r="793" spans="2:3" hidden="1">
      <c r="C793" t="str">
        <f>LOWER(テーブル2[[#This Row],[列1]])</f>
        <v/>
      </c>
    </row>
    <row r="794" spans="2:3" hidden="1">
      <c r="C794" t="str">
        <f>LOWER(テーブル2[[#This Row],[列1]])</f>
        <v/>
      </c>
    </row>
    <row r="795" spans="2:3">
      <c r="B795" t="s">
        <v>610</v>
      </c>
      <c r="C795" t="str">
        <f>LOWER(テーブル2[[#This Row],[列1]])</f>
        <v>syo=しょ</v>
      </c>
    </row>
    <row r="796" spans="2:3">
      <c r="B796" t="s">
        <v>727</v>
      </c>
      <c r="C796" t="str">
        <f>LOWER(テーブル2[[#This Row],[列1]])</f>
        <v>syp=しょう</v>
      </c>
    </row>
    <row r="797" spans="2:3">
      <c r="B797" t="s">
        <v>724</v>
      </c>
      <c r="C797" t="str">
        <f>LOWER(テーブル2[[#This Row],[列1]])</f>
        <v>syq=しゃい</v>
      </c>
    </row>
    <row r="798" spans="2:3">
      <c r="B798" t="s">
        <v>608</v>
      </c>
      <c r="C798" t="str">
        <f>LOWER(テーブル2[[#This Row],[列1]])</f>
        <v>syu=しゅ</v>
      </c>
    </row>
    <row r="799" spans="2:3">
      <c r="B799" t="s">
        <v>726</v>
      </c>
      <c r="C799" t="str">
        <f>LOWER(テーブル2[[#This Row],[列1]])</f>
        <v>syw=しぇい</v>
      </c>
    </row>
    <row r="800" spans="2:3" hidden="1">
      <c r="C800" t="str">
        <f>LOWER(テーブル2[[#This Row],[列1]])</f>
        <v/>
      </c>
    </row>
    <row r="801" spans="2:3" hidden="1">
      <c r="C801" t="str">
        <f>LOWER(テーブル2[[#This Row],[列1]])</f>
        <v/>
      </c>
    </row>
    <row r="802" spans="2:3" hidden="1">
      <c r="C802" t="str">
        <f>LOWER(テーブル2[[#This Row],[列1]])</f>
        <v/>
      </c>
    </row>
    <row r="803" spans="2:3">
      <c r="B803" t="s">
        <v>661</v>
      </c>
      <c r="C803" t="str">
        <f>LOWER(テーブル2[[#This Row],[列1]])</f>
        <v>syz=しゃん</v>
      </c>
    </row>
    <row r="804" spans="2:3">
      <c r="B804" t="s">
        <v>459</v>
      </c>
      <c r="C804" t="str">
        <f>LOWER(テーブル2[[#This Row],[列1]])</f>
        <v>sz=さん</v>
      </c>
    </row>
    <row r="805" spans="2:3">
      <c r="B805" t="s">
        <v>880</v>
      </c>
      <c r="C805" t="str">
        <f>LOWER(テーブル2[[#This Row],[列1]])</f>
        <v>tb=たび</v>
      </c>
    </row>
    <row r="806" spans="2:3">
      <c r="B806" t="s">
        <v>469</v>
      </c>
      <c r="C806" t="str">
        <f>LOWER(テーブル2[[#This Row],[列1]])</f>
        <v>td=てん</v>
      </c>
    </row>
    <row r="807" spans="2:3" hidden="1">
      <c r="B807" t="s">
        <v>831</v>
      </c>
      <c r="C807" t="str">
        <f>LOWER(テーブル2[[#This Row],[列1]])</f>
        <v>tga=</v>
      </c>
    </row>
    <row r="808" spans="2:3" hidden="1">
      <c r="C808" t="str">
        <f>LOWER(テーブル2[[#This Row],[列1]])</f>
        <v/>
      </c>
    </row>
    <row r="809" spans="2:3" hidden="1">
      <c r="C809" t="str">
        <f>LOWER(テーブル2[[#This Row],[列1]])</f>
        <v/>
      </c>
    </row>
    <row r="810" spans="2:3" hidden="1">
      <c r="C810" t="str">
        <f>LOWER(テーブル2[[#This Row],[列1]])</f>
        <v/>
      </c>
    </row>
    <row r="811" spans="2:3" hidden="1">
      <c r="B811" t="s">
        <v>834</v>
      </c>
      <c r="C811" t="str">
        <f>LOWER(テーブル2[[#This Row],[列1]])</f>
        <v>tge=</v>
      </c>
    </row>
    <row r="812" spans="2:3">
      <c r="B812" t="s">
        <v>832</v>
      </c>
      <c r="C812" t="str">
        <f>LOWER(テーブル2[[#This Row],[列1]])</f>
        <v>tgi=てぃ</v>
      </c>
    </row>
    <row r="813" spans="2:3" hidden="1">
      <c r="B813" t="s">
        <v>835</v>
      </c>
      <c r="C813" t="str">
        <f>LOWER(テーブル2[[#This Row],[列1]])</f>
        <v>tgo=</v>
      </c>
    </row>
    <row r="814" spans="2:3">
      <c r="B814" t="s">
        <v>833</v>
      </c>
      <c r="C814" t="str">
        <f>LOWER(テーブル2[[#This Row],[列1]])</f>
        <v>tgu=とぅ</v>
      </c>
    </row>
    <row r="815" spans="2:3">
      <c r="B815" t="s">
        <v>518</v>
      </c>
      <c r="C815" t="str">
        <f>LOWER(テーブル2[[#This Row],[列1]])</f>
        <v>th=つう</v>
      </c>
    </row>
    <row r="816" spans="2:3" hidden="1">
      <c r="C816" t="str">
        <f>LOWER(テーブル2[[#This Row],[列1]])</f>
        <v/>
      </c>
    </row>
    <row r="817" spans="2:3" hidden="1">
      <c r="C817" t="str">
        <f>LOWER(テーブル2[[#This Row],[列1]])</f>
        <v/>
      </c>
    </row>
    <row r="818" spans="2:3" hidden="1">
      <c r="C818" t="str">
        <f>LOWER(テーブル2[[#This Row],[列1]])</f>
        <v/>
      </c>
    </row>
    <row r="819" spans="2:3">
      <c r="B819" t="s">
        <v>468</v>
      </c>
      <c r="C819" t="str">
        <f>LOWER(テーブル2[[#This Row],[列1]])</f>
        <v>tj=つん</v>
      </c>
    </row>
    <row r="820" spans="2:3">
      <c r="B820" t="s">
        <v>467</v>
      </c>
      <c r="C820" t="str">
        <f>LOWER(テーブル2[[#This Row],[列1]])</f>
        <v>tk=ちん</v>
      </c>
    </row>
    <row r="821" spans="2:3">
      <c r="B821" t="s">
        <v>470</v>
      </c>
      <c r="C821" t="str">
        <f>LOWER(テーブル2[[#This Row],[列1]])</f>
        <v>tl=とん</v>
      </c>
    </row>
    <row r="822" spans="2:3">
      <c r="B822" t="s">
        <v>870</v>
      </c>
      <c r="C822" t="str">
        <f>LOWER(テーブル2[[#This Row],[列1]])</f>
        <v>tm=ため</v>
      </c>
    </row>
    <row r="823" spans="2:3">
      <c r="B823" t="s">
        <v>466</v>
      </c>
      <c r="C823" t="str">
        <f>LOWER(テーブル2[[#This Row],[列1]])</f>
        <v>tn=たん</v>
      </c>
    </row>
    <row r="824" spans="2:3" hidden="1">
      <c r="C824" t="str">
        <f>LOWER(テーブル2[[#This Row],[列1]])</f>
        <v/>
      </c>
    </row>
    <row r="825" spans="2:3" hidden="1">
      <c r="C825" t="str">
        <f>LOWER(テーブル2[[#This Row],[列1]])</f>
        <v/>
      </c>
    </row>
    <row r="826" spans="2:3" hidden="1">
      <c r="C826" t="str">
        <f>LOWER(テーブル2[[#This Row],[列1]])</f>
        <v/>
      </c>
    </row>
    <row r="827" spans="2:3" hidden="1">
      <c r="C827" t="str">
        <f>LOWER(テーブル2[[#This Row],[列1]])</f>
        <v/>
      </c>
    </row>
    <row r="828" spans="2:3" hidden="1">
      <c r="C828" t="str">
        <f>LOWER(テーブル2[[#This Row],[列1]])</f>
        <v/>
      </c>
    </row>
    <row r="829" spans="2:3" hidden="1">
      <c r="C829" t="str">
        <f>LOWER(テーブル2[[#This Row],[列1]])</f>
        <v/>
      </c>
    </row>
    <row r="830" spans="2:3" hidden="1">
      <c r="C830" t="str">
        <f>LOWER(テーブル2[[#This Row],[列1]])</f>
        <v/>
      </c>
    </row>
    <row r="831" spans="2:3" hidden="1">
      <c r="C831" t="str">
        <f>LOWER(テーブル2[[#This Row],[列1]])</f>
        <v/>
      </c>
    </row>
    <row r="832" spans="2:3" hidden="1">
      <c r="C832" t="str">
        <f>LOWER(テーブル2[[#This Row],[列1]])</f>
        <v/>
      </c>
    </row>
    <row r="833" spans="3:3" hidden="1">
      <c r="C833" t="str">
        <f>LOWER(テーブル2[[#This Row],[列1]])</f>
        <v/>
      </c>
    </row>
    <row r="834" spans="3:3" hidden="1">
      <c r="C834" t="str">
        <f>LOWER(テーブル2[[#This Row],[列1]])</f>
        <v/>
      </c>
    </row>
    <row r="835" spans="3:3" hidden="1">
      <c r="C835" t="str">
        <f>LOWER(テーブル2[[#This Row],[列1]])</f>
        <v/>
      </c>
    </row>
    <row r="836" spans="3:3" hidden="1">
      <c r="C836" t="str">
        <f>LOWER(テーブル2[[#This Row],[列1]])</f>
        <v/>
      </c>
    </row>
    <row r="837" spans="3:3" hidden="1">
      <c r="C837" t="str">
        <f>LOWER(テーブル2[[#This Row],[列1]])</f>
        <v/>
      </c>
    </row>
    <row r="838" spans="3:3" hidden="1">
      <c r="C838" t="str">
        <f>LOWER(テーブル2[[#This Row],[列1]])</f>
        <v/>
      </c>
    </row>
    <row r="839" spans="3:3" hidden="1">
      <c r="C839" t="str">
        <f>LOWER(テーブル2[[#This Row],[列1]])</f>
        <v/>
      </c>
    </row>
    <row r="840" spans="3:3" hidden="1">
      <c r="C840" t="str">
        <f>LOWER(テーブル2[[#This Row],[列1]])</f>
        <v/>
      </c>
    </row>
    <row r="841" spans="3:3" hidden="1">
      <c r="C841" t="str">
        <f>LOWER(テーブル2[[#This Row],[列1]])</f>
        <v/>
      </c>
    </row>
    <row r="842" spans="3:3" hidden="1">
      <c r="C842" t="str">
        <f>LOWER(テーブル2[[#This Row],[列1]])</f>
        <v/>
      </c>
    </row>
    <row r="843" spans="3:3" hidden="1">
      <c r="C843" t="str">
        <f>LOWER(テーブル2[[#This Row],[列1]])</f>
        <v/>
      </c>
    </row>
    <row r="844" spans="3:3" hidden="1">
      <c r="C844" t="str">
        <f>LOWER(テーブル2[[#This Row],[列1]])</f>
        <v/>
      </c>
    </row>
    <row r="845" spans="3:3" hidden="1">
      <c r="C845" t="str">
        <f>LOWER(テーブル2[[#This Row],[列1]])</f>
        <v/>
      </c>
    </row>
    <row r="846" spans="3:3" hidden="1">
      <c r="C846" t="str">
        <f>LOWER(テーブル2[[#This Row],[列1]])</f>
        <v/>
      </c>
    </row>
    <row r="847" spans="3:3" hidden="1">
      <c r="C847" t="str">
        <f>LOWER(テーブル2[[#This Row],[列1]])</f>
        <v/>
      </c>
    </row>
    <row r="848" spans="3:3" hidden="1">
      <c r="C848" t="str">
        <f>LOWER(テーブル2[[#This Row],[列1]])</f>
        <v/>
      </c>
    </row>
    <row r="849" spans="2:3" hidden="1">
      <c r="C849" t="str">
        <f>LOWER(テーブル2[[#This Row],[列1]])</f>
        <v/>
      </c>
    </row>
    <row r="850" spans="2:3" hidden="1">
      <c r="C850" t="str">
        <f>LOWER(テーブル2[[#This Row],[列1]])</f>
        <v/>
      </c>
    </row>
    <row r="851" spans="2:3">
      <c r="B851" t="s">
        <v>520</v>
      </c>
      <c r="C851" t="str">
        <f>LOWER(テーブル2[[#This Row],[列1]])</f>
        <v>tp=とう</v>
      </c>
    </row>
    <row r="852" spans="2:3">
      <c r="B852" t="s">
        <v>517</v>
      </c>
      <c r="C852" t="str">
        <f>LOWER(テーブル2[[#This Row],[列1]])</f>
        <v>tq=たい</v>
      </c>
    </row>
    <row r="853" spans="2:3">
      <c r="B853" t="s">
        <v>874</v>
      </c>
      <c r="C853" t="str">
        <f>LOWER(テーブル2[[#This Row],[列1]])</f>
        <v>tr=たら</v>
      </c>
    </row>
    <row r="854" spans="2:3">
      <c r="B854" t="s">
        <v>863</v>
      </c>
      <c r="C854" t="str">
        <f>LOWER(テーブル2[[#This Row],[列1]])</f>
        <v>tt=たち</v>
      </c>
    </row>
    <row r="855" spans="2:3" hidden="1">
      <c r="C855" t="str">
        <f>LOWER(テーブル2[[#This Row],[列1]])</f>
        <v/>
      </c>
    </row>
    <row r="856" spans="2:3" hidden="1">
      <c r="C856" t="str">
        <f>LOWER(テーブル2[[#This Row],[列1]])</f>
        <v/>
      </c>
    </row>
    <row r="857" spans="2:3" hidden="1">
      <c r="C857" t="str">
        <f>LOWER(テーブル2[[#This Row],[列1]])</f>
        <v/>
      </c>
    </row>
    <row r="858" spans="2:3" hidden="1">
      <c r="C858" t="str">
        <f>LOWER(テーブル2[[#This Row],[列1]])</f>
        <v/>
      </c>
    </row>
    <row r="859" spans="2:3">
      <c r="B859" t="s">
        <v>519</v>
      </c>
      <c r="C859" t="str">
        <f>LOWER(テーブル2[[#This Row],[列1]])</f>
        <v>tw=てい</v>
      </c>
    </row>
    <row r="860" spans="2:3">
      <c r="B860" t="s">
        <v>615</v>
      </c>
      <c r="C860" t="str">
        <f>LOWER(テーブル2[[#This Row],[列1]])</f>
        <v>tya=ちゃ</v>
      </c>
    </row>
    <row r="861" spans="2:3">
      <c r="B861" t="s">
        <v>674</v>
      </c>
      <c r="C861" t="str">
        <f>LOWER(テーブル2[[#This Row],[列1]])</f>
        <v>tyd=ちぇん</v>
      </c>
    </row>
    <row r="862" spans="2:3" hidden="1">
      <c r="C862" t="str">
        <f>LOWER(テーブル2[[#This Row],[列1]])</f>
        <v/>
      </c>
    </row>
    <row r="863" spans="2:3" hidden="1">
      <c r="C863" t="str">
        <f>LOWER(テーブル2[[#This Row],[列1]])</f>
        <v/>
      </c>
    </row>
    <row r="864" spans="2:3" hidden="1">
      <c r="C864" t="str">
        <f>LOWER(テーブル2[[#This Row],[列1]])</f>
        <v/>
      </c>
    </row>
    <row r="865" spans="2:3" hidden="1">
      <c r="C865" t="str">
        <f>LOWER(テーブル2[[#This Row],[列1]])</f>
        <v/>
      </c>
    </row>
    <row r="866" spans="2:3">
      <c r="B866" t="s">
        <v>617</v>
      </c>
      <c r="C866" t="str">
        <f>LOWER(テーブル2[[#This Row],[列1]])</f>
        <v>tye=ちぇ</v>
      </c>
    </row>
    <row r="867" spans="2:3">
      <c r="B867" t="s">
        <v>733</v>
      </c>
      <c r="C867" t="str">
        <f>LOWER(テーブル2[[#This Row],[列1]])</f>
        <v>tyh=ちゅう</v>
      </c>
    </row>
    <row r="868" spans="2:3">
      <c r="B868" t="s">
        <v>673</v>
      </c>
      <c r="C868" t="str">
        <f>LOWER(テーブル2[[#This Row],[列1]])</f>
        <v>tyj=ちゅん</v>
      </c>
    </row>
    <row r="869" spans="2:3">
      <c r="B869" t="s">
        <v>675</v>
      </c>
      <c r="C869" t="str">
        <f>LOWER(テーブル2[[#This Row],[列1]])</f>
        <v>tyl=ちょん</v>
      </c>
    </row>
    <row r="870" spans="2:3" hidden="1">
      <c r="C870" t="str">
        <f>LOWER(テーブル2[[#This Row],[列1]])</f>
        <v/>
      </c>
    </row>
    <row r="871" spans="2:3" hidden="1">
      <c r="C871" t="str">
        <f>LOWER(テーブル2[[#This Row],[列1]])</f>
        <v/>
      </c>
    </row>
    <row r="872" spans="2:3" hidden="1">
      <c r="C872" t="str">
        <f>LOWER(テーブル2[[#This Row],[列1]])</f>
        <v/>
      </c>
    </row>
    <row r="873" spans="2:3" hidden="1">
      <c r="C873" t="str">
        <f>LOWER(テーブル2[[#This Row],[列1]])</f>
        <v/>
      </c>
    </row>
    <row r="874" spans="2:3">
      <c r="B874" t="s">
        <v>672</v>
      </c>
      <c r="C874" t="str">
        <f>LOWER(テーブル2[[#This Row],[列1]])</f>
        <v>tyn=ちゃん</v>
      </c>
    </row>
    <row r="875" spans="2:3">
      <c r="B875" t="s">
        <v>618</v>
      </c>
      <c r="C875" t="str">
        <f>LOWER(テーブル2[[#This Row],[列1]])</f>
        <v>tyo=ちょ</v>
      </c>
    </row>
    <row r="876" spans="2:3">
      <c r="B876" t="s">
        <v>735</v>
      </c>
      <c r="C876" t="str">
        <f>LOWER(テーブル2[[#This Row],[列1]])</f>
        <v>typ=ちょう</v>
      </c>
    </row>
    <row r="877" spans="2:3">
      <c r="B877" t="s">
        <v>732</v>
      </c>
      <c r="C877" t="str">
        <f>LOWER(テーブル2[[#This Row],[列1]])</f>
        <v>tyq=ちゃい</v>
      </c>
    </row>
    <row r="878" spans="2:3" hidden="1">
      <c r="C878" t="str">
        <f>LOWER(テーブル2[[#This Row],[列1]])</f>
        <v/>
      </c>
    </row>
    <row r="879" spans="2:3" hidden="1">
      <c r="C879" t="str">
        <f>LOWER(テーブル2[[#This Row],[列1]])</f>
        <v/>
      </c>
    </row>
    <row r="880" spans="2:3" hidden="1">
      <c r="C880" t="str">
        <f>LOWER(テーブル2[[#This Row],[列1]])</f>
        <v/>
      </c>
    </row>
    <row r="881" spans="2:3" hidden="1">
      <c r="C881" t="str">
        <f>LOWER(テーブル2[[#This Row],[列1]])</f>
        <v/>
      </c>
    </row>
    <row r="882" spans="2:3">
      <c r="B882" t="s">
        <v>616</v>
      </c>
      <c r="C882" t="str">
        <f>LOWER(テーブル2[[#This Row],[列1]])</f>
        <v>tyu=ちゅ</v>
      </c>
    </row>
    <row r="883" spans="2:3">
      <c r="B883" t="s">
        <v>734</v>
      </c>
      <c r="C883" t="str">
        <f>LOWER(テーブル2[[#This Row],[列1]])</f>
        <v>tyw=ちぇい</v>
      </c>
    </row>
    <row r="884" spans="2:3">
      <c r="B884" t="s">
        <v>671</v>
      </c>
      <c r="C884" t="str">
        <f>LOWER(テーブル2[[#This Row],[列1]])</f>
        <v>tyz=ちゃん</v>
      </c>
    </row>
    <row r="885" spans="2:3">
      <c r="B885" t="s">
        <v>465</v>
      </c>
      <c r="C885" t="str">
        <f>LOWER(テーブル2[[#This Row],[列1]])</f>
        <v>tz=たん</v>
      </c>
    </row>
    <row r="886" spans="2:3" hidden="1">
      <c r="C886" t="str">
        <f>LOWER(テーブル2[[#This Row],[列1]])</f>
        <v/>
      </c>
    </row>
    <row r="887" spans="2:3" hidden="1">
      <c r="C887" t="str">
        <f>LOWER(テーブル2[[#This Row],[列1]])</f>
        <v/>
      </c>
    </row>
    <row r="888" spans="2:3" hidden="1">
      <c r="C888" t="str">
        <f>LOWER(テーブル2[[#This Row],[列1]])</f>
        <v/>
      </c>
    </row>
    <row r="889" spans="2:3" hidden="1">
      <c r="C889" t="str">
        <f>LOWER(テーブル2[[#This Row],[列1]])</f>
        <v/>
      </c>
    </row>
    <row r="890" spans="2:3">
      <c r="B890" t="s">
        <v>826</v>
      </c>
      <c r="C890" t="str">
        <f>LOWER(テーブル2[[#This Row],[列1]])</f>
        <v>va=ヴぁ</v>
      </c>
    </row>
    <row r="891" spans="2:3">
      <c r="B891" t="s">
        <v>829</v>
      </c>
      <c r="C891" t="str">
        <f>LOWER(テーブル2[[#This Row],[列1]])</f>
        <v>ve=ウぇ</v>
      </c>
    </row>
    <row r="892" spans="2:3">
      <c r="B892" t="s">
        <v>827</v>
      </c>
      <c r="C892" t="str">
        <f>LOWER(テーブル2[[#This Row],[列1]])</f>
        <v>vi=ヴぃ</v>
      </c>
    </row>
    <row r="893" spans="2:3">
      <c r="B893" t="s">
        <v>830</v>
      </c>
      <c r="C893" t="str">
        <f>LOWER(テーブル2[[#This Row],[列1]])</f>
        <v>vo=ヴぉ</v>
      </c>
    </row>
    <row r="894" spans="2:3" hidden="1">
      <c r="C894" t="str">
        <f>LOWER(テーブル2[[#This Row],[列1]])</f>
        <v/>
      </c>
    </row>
    <row r="895" spans="2:3" hidden="1">
      <c r="C895" t="str">
        <f>LOWER(テーブル2[[#This Row],[列1]])</f>
        <v/>
      </c>
    </row>
    <row r="896" spans="2:3" hidden="1">
      <c r="C896" t="str">
        <f>LOWER(テーブル2[[#This Row],[列1]])</f>
        <v/>
      </c>
    </row>
    <row r="897" spans="3:3" hidden="1">
      <c r="C897" t="str">
        <f>LOWER(テーブル2[[#This Row],[列1]])</f>
        <v/>
      </c>
    </row>
    <row r="898" spans="3:3" hidden="1">
      <c r="C898" t="str">
        <f>LOWER(テーブル2[[#This Row],[列1]])</f>
        <v/>
      </c>
    </row>
    <row r="899" spans="3:3" hidden="1">
      <c r="C899" t="str">
        <f>LOWER(テーブル2[[#This Row],[列1]])</f>
        <v/>
      </c>
    </row>
    <row r="900" spans="3:3" hidden="1">
      <c r="C900" t="str">
        <f>LOWER(テーブル2[[#This Row],[列1]])</f>
        <v/>
      </c>
    </row>
    <row r="901" spans="3:3" hidden="1">
      <c r="C901" t="str">
        <f>LOWER(テーブル2[[#This Row],[列1]])</f>
        <v/>
      </c>
    </row>
    <row r="902" spans="3:3" hidden="1">
      <c r="C902" t="str">
        <f>LOWER(テーブル2[[#This Row],[列1]])</f>
        <v/>
      </c>
    </row>
    <row r="903" spans="3:3" hidden="1">
      <c r="C903" t="str">
        <f>LOWER(テーブル2[[#This Row],[列1]])</f>
        <v/>
      </c>
    </row>
    <row r="904" spans="3:3" hidden="1">
      <c r="C904" t="str">
        <f>LOWER(テーブル2[[#This Row],[列1]])</f>
        <v/>
      </c>
    </row>
    <row r="905" spans="3:3" hidden="1">
      <c r="C905" t="str">
        <f>LOWER(テーブル2[[#This Row],[列1]])</f>
        <v/>
      </c>
    </row>
    <row r="906" spans="3:3" hidden="1">
      <c r="C906" t="str">
        <f>LOWER(テーブル2[[#This Row],[列1]])</f>
        <v/>
      </c>
    </row>
    <row r="907" spans="3:3" hidden="1">
      <c r="C907" t="str">
        <f>LOWER(テーブル2[[#This Row],[列1]])</f>
        <v/>
      </c>
    </row>
    <row r="908" spans="3:3" hidden="1">
      <c r="C908" t="str">
        <f>LOWER(テーブル2[[#This Row],[列1]])</f>
        <v/>
      </c>
    </row>
    <row r="909" spans="3:3" hidden="1">
      <c r="C909" t="str">
        <f>LOWER(テーブル2[[#This Row],[列1]])</f>
        <v/>
      </c>
    </row>
    <row r="910" spans="3:3" hidden="1">
      <c r="C910" t="str">
        <f>LOWER(テーブル2[[#This Row],[列1]])</f>
        <v/>
      </c>
    </row>
    <row r="911" spans="3:3" hidden="1">
      <c r="C911" t="str">
        <f>LOWER(テーブル2[[#This Row],[列1]])</f>
        <v/>
      </c>
    </row>
    <row r="912" spans="3:3" hidden="1">
      <c r="C912" t="str">
        <f>LOWER(テーブル2[[#This Row],[列1]])</f>
        <v/>
      </c>
    </row>
    <row r="913" spans="2:3" hidden="1">
      <c r="C913" t="str">
        <f>LOWER(テーブル2[[#This Row],[列1]])</f>
        <v/>
      </c>
    </row>
    <row r="914" spans="2:3" hidden="1">
      <c r="C914" t="str">
        <f>LOWER(テーブル2[[#This Row],[列1]])</f>
        <v/>
      </c>
    </row>
    <row r="915" spans="2:3" hidden="1">
      <c r="C915" t="str">
        <f>LOWER(テーブル2[[#This Row],[列1]])</f>
        <v/>
      </c>
    </row>
    <row r="916" spans="2:3" hidden="1">
      <c r="C916" t="str">
        <f>LOWER(テーブル2[[#This Row],[列1]])</f>
        <v/>
      </c>
    </row>
    <row r="917" spans="2:3" hidden="1">
      <c r="C917" t="str">
        <f>LOWER(テーブル2[[#This Row],[列1]])</f>
        <v/>
      </c>
    </row>
    <row r="918" spans="2:3" hidden="1">
      <c r="C918" t="str">
        <f>LOWER(テーブル2[[#This Row],[列1]])</f>
        <v/>
      </c>
    </row>
    <row r="919" spans="2:3" hidden="1">
      <c r="C919" t="str">
        <f>LOWER(テーブル2[[#This Row],[列1]])</f>
        <v/>
      </c>
    </row>
    <row r="920" spans="2:3" hidden="1">
      <c r="C920" t="str">
        <f>LOWER(テーブル2[[#This Row],[列1]])</f>
        <v/>
      </c>
    </row>
    <row r="921" spans="2:3" hidden="1">
      <c r="C921" t="str">
        <f>LOWER(テーブル2[[#This Row],[列1]])</f>
        <v/>
      </c>
    </row>
    <row r="922" spans="2:3">
      <c r="B922" t="s">
        <v>828</v>
      </c>
      <c r="C922" t="str">
        <f>LOWER(テーブル2[[#This Row],[列1]])</f>
        <v>vu=ヴ</v>
      </c>
    </row>
    <row r="923" spans="2:3" hidden="1">
      <c r="B923" t="s">
        <v>841</v>
      </c>
      <c r="C923" t="str">
        <f>LOWER(テーブル2[[#This Row],[列1]])</f>
        <v>wa=</v>
      </c>
    </row>
    <row r="924" spans="2:3">
      <c r="B924" t="s">
        <v>507</v>
      </c>
      <c r="C924" t="str">
        <f>LOWER(テーブル2[[#This Row],[列1]])</f>
        <v>wd=うえん</v>
      </c>
    </row>
    <row r="925" spans="2:3">
      <c r="B925" t="s">
        <v>844</v>
      </c>
      <c r="C925" t="str">
        <f>LOWER(テーブル2[[#This Row],[列1]])</f>
        <v>we=うぇ</v>
      </c>
    </row>
    <row r="926" spans="2:3" hidden="1">
      <c r="B926" t="s">
        <v>546</v>
      </c>
      <c r="C926" t="str">
        <f>LOWER(テーブル2[[#This Row],[列1]])</f>
        <v>wh=</v>
      </c>
    </row>
    <row r="927" spans="2:3" hidden="1">
      <c r="C927" t="str">
        <f>LOWER(テーブル2[[#This Row],[列1]])</f>
        <v/>
      </c>
    </row>
    <row r="928" spans="2:3" hidden="1">
      <c r="C928" t="str">
        <f>LOWER(テーブル2[[#This Row],[列1]])</f>
        <v/>
      </c>
    </row>
    <row r="929" spans="2:3" hidden="1">
      <c r="C929" t="str">
        <f>LOWER(テーブル2[[#This Row],[列1]])</f>
        <v/>
      </c>
    </row>
    <row r="930" spans="2:3">
      <c r="B930" t="s">
        <v>842</v>
      </c>
      <c r="C930" t="str">
        <f>LOWER(テーブル2[[#This Row],[列1]])</f>
        <v>wi=うぃ</v>
      </c>
    </row>
    <row r="931" spans="2:3">
      <c r="B931" t="s">
        <v>506</v>
      </c>
      <c r="C931" t="str">
        <f>LOWER(テーブル2[[#This Row],[列1]])</f>
        <v>wk=ういん</v>
      </c>
    </row>
    <row r="932" spans="2:3">
      <c r="B932" t="s">
        <v>508</v>
      </c>
      <c r="C932" t="str">
        <f>LOWER(テーブル2[[#This Row],[列1]])</f>
        <v>wl=うおん</v>
      </c>
    </row>
    <row r="933" spans="2:3">
      <c r="B933" t="s">
        <v>505</v>
      </c>
      <c r="C933" t="str">
        <f>LOWER(テーブル2[[#This Row],[列1]])</f>
        <v>wn=わん</v>
      </c>
    </row>
    <row r="934" spans="2:3">
      <c r="B934" t="s">
        <v>845</v>
      </c>
      <c r="C934" t="str">
        <f>LOWER(テーブル2[[#This Row],[列1]])</f>
        <v>wo=を</v>
      </c>
    </row>
    <row r="935" spans="2:3" hidden="1">
      <c r="C935" t="str">
        <f>LOWER(テーブル2[[#This Row],[列1]])</f>
        <v/>
      </c>
    </row>
    <row r="936" spans="2:3" hidden="1">
      <c r="C936" t="str">
        <f>LOWER(テーブル2[[#This Row],[列1]])</f>
        <v/>
      </c>
    </row>
    <row r="937" spans="2:3" hidden="1">
      <c r="C937" t="str">
        <f>LOWER(テーブル2[[#This Row],[列1]])</f>
        <v/>
      </c>
    </row>
    <row r="938" spans="2:3">
      <c r="B938" t="s">
        <v>548</v>
      </c>
      <c r="C938" t="str">
        <f>LOWER(テーブル2[[#This Row],[列1]])</f>
        <v>wp=うぉー</v>
      </c>
    </row>
    <row r="939" spans="2:3">
      <c r="B939" t="s">
        <v>545</v>
      </c>
      <c r="C939" t="str">
        <f>LOWER(テーブル2[[#This Row],[列1]])</f>
        <v>wq=わい</v>
      </c>
    </row>
    <row r="940" spans="2:3">
      <c r="B940" t="s">
        <v>887</v>
      </c>
      <c r="C940" t="str">
        <f>LOWER(テーブル2[[#This Row],[列1]])</f>
        <v>wr=われ</v>
      </c>
    </row>
    <row r="941" spans="2:3" hidden="1">
      <c r="B941" t="s">
        <v>846</v>
      </c>
      <c r="C941" t="str">
        <f>LOWER(テーブル2[[#This Row],[列1]])</f>
        <v>wsa=</v>
      </c>
    </row>
    <row r="942" spans="2:3" hidden="1">
      <c r="B942" t="s">
        <v>849</v>
      </c>
      <c r="C942" t="str">
        <f>LOWER(テーブル2[[#This Row],[列1]])</f>
        <v>wse=</v>
      </c>
    </row>
    <row r="943" spans="2:3" hidden="1">
      <c r="C943" t="str">
        <f>LOWER(テーブル2[[#This Row],[列1]])</f>
        <v/>
      </c>
    </row>
    <row r="944" spans="2:3" hidden="1">
      <c r="C944" t="str">
        <f>LOWER(テーブル2[[#This Row],[列1]])</f>
        <v/>
      </c>
    </row>
    <row r="945" spans="2:3" hidden="1">
      <c r="C945" t="str">
        <f>LOWER(テーブル2[[#This Row],[列1]])</f>
        <v/>
      </c>
    </row>
    <row r="946" spans="2:3" hidden="1">
      <c r="B946" t="s">
        <v>847</v>
      </c>
      <c r="C946" t="str">
        <f>LOWER(テーブル2[[#This Row],[列1]])</f>
        <v>wsi=</v>
      </c>
    </row>
    <row r="947" spans="2:3">
      <c r="B947" t="s">
        <v>850</v>
      </c>
      <c r="C947" t="str">
        <f>LOWER(テーブル2[[#This Row],[列1]])</f>
        <v>wso=うぉ</v>
      </c>
    </row>
    <row r="948" spans="2:3" hidden="1">
      <c r="B948" t="s">
        <v>848</v>
      </c>
      <c r="C948" t="str">
        <f>LOWER(テーブル2[[#This Row],[列1]])</f>
        <v>wsu=</v>
      </c>
    </row>
    <row r="949" spans="2:3">
      <c r="B949" t="s">
        <v>865</v>
      </c>
      <c r="C949" t="str">
        <f>LOWER(テーブル2[[#This Row],[列1]])</f>
        <v>wt=わた</v>
      </c>
    </row>
    <row r="950" spans="2:3" hidden="1">
      <c r="B950" t="s">
        <v>843</v>
      </c>
      <c r="C950" t="str">
        <f>LOWER(テーブル2[[#This Row],[列1]])</f>
        <v>wu=</v>
      </c>
    </row>
    <row r="951" spans="2:3" hidden="1">
      <c r="C951" t="str">
        <f>LOWER(テーブル2[[#This Row],[列1]])</f>
        <v/>
      </c>
    </row>
    <row r="952" spans="2:3" hidden="1">
      <c r="C952" t="str">
        <f>LOWER(テーブル2[[#This Row],[列1]])</f>
        <v/>
      </c>
    </row>
    <row r="953" spans="2:3" hidden="1">
      <c r="C953" t="str">
        <f>LOWER(テーブル2[[#This Row],[列1]])</f>
        <v/>
      </c>
    </row>
    <row r="954" spans="2:3" hidden="1">
      <c r="B954" t="s">
        <v>547</v>
      </c>
      <c r="C954" t="str">
        <f>LOWER(テーブル2[[#This Row],[列1]])</f>
        <v>ww=</v>
      </c>
    </row>
    <row r="955" spans="2:3">
      <c r="B955" t="s">
        <v>504</v>
      </c>
      <c r="C955" t="str">
        <f>LOWER(テーブル2[[#This Row],[列1]])</f>
        <v>wz=わん</v>
      </c>
    </row>
    <row r="956" spans="2:3">
      <c r="B956" t="s">
        <v>611</v>
      </c>
      <c r="C956" t="str">
        <f>LOWER(テーブル2[[#This Row],[列1]])</f>
        <v>xa=しゃ</v>
      </c>
    </row>
    <row r="957" spans="2:3">
      <c r="B957" t="s">
        <v>669</v>
      </c>
      <c r="C957" t="str">
        <f>LOWER(テーブル2[[#This Row],[列1]])</f>
        <v>xd=しぇん</v>
      </c>
    </row>
    <row r="958" spans="2:3">
      <c r="B958" t="s">
        <v>613</v>
      </c>
      <c r="C958" t="str">
        <f>LOWER(テーブル2[[#This Row],[列1]])</f>
        <v>xe=しぇ</v>
      </c>
    </row>
    <row r="959" spans="2:3" hidden="1">
      <c r="C959" t="str">
        <f>LOWER(テーブル2[[#This Row],[列1]])</f>
        <v/>
      </c>
    </row>
    <row r="960" spans="2:3" hidden="1">
      <c r="C960" t="str">
        <f>LOWER(テーブル2[[#This Row],[列1]])</f>
        <v/>
      </c>
    </row>
    <row r="961" spans="2:3" hidden="1">
      <c r="C961" t="str">
        <f>LOWER(テーブル2[[#This Row],[列1]])</f>
        <v/>
      </c>
    </row>
    <row r="962" spans="2:3">
      <c r="B962" t="s">
        <v>729</v>
      </c>
      <c r="C962" t="str">
        <f>LOWER(テーブル2[[#This Row],[列1]])</f>
        <v>xh=しゅう</v>
      </c>
    </row>
    <row r="963" spans="2:3">
      <c r="B963" t="s">
        <v>668</v>
      </c>
      <c r="C963" t="str">
        <f>LOWER(テーブル2[[#This Row],[列1]])</f>
        <v>xj=しゅん</v>
      </c>
    </row>
    <row r="964" spans="2:3">
      <c r="B964" t="s">
        <v>670</v>
      </c>
      <c r="C964" t="str">
        <f>LOWER(テーブル2[[#This Row],[列1]])</f>
        <v>xl=しょん</v>
      </c>
    </row>
    <row r="965" spans="2:3">
      <c r="B965" t="s">
        <v>667</v>
      </c>
      <c r="C965" t="str">
        <f>LOWER(テーブル2[[#This Row],[列1]])</f>
        <v>xn=しゃん</v>
      </c>
    </row>
    <row r="966" spans="2:3">
      <c r="B966" t="s">
        <v>614</v>
      </c>
      <c r="C966" t="str">
        <f>LOWER(テーブル2[[#This Row],[列1]])</f>
        <v>xo=しょ</v>
      </c>
    </row>
    <row r="967" spans="2:3" hidden="1">
      <c r="C967" t="str">
        <f>LOWER(テーブル2[[#This Row],[列1]])</f>
        <v/>
      </c>
    </row>
    <row r="968" spans="2:3" hidden="1">
      <c r="C968" t="str">
        <f>LOWER(テーブル2[[#This Row],[列1]])</f>
        <v/>
      </c>
    </row>
    <row r="969" spans="2:3" hidden="1">
      <c r="C969" t="str">
        <f>LOWER(テーブル2[[#This Row],[列1]])</f>
        <v/>
      </c>
    </row>
    <row r="970" spans="2:3">
      <c r="B970" t="s">
        <v>731</v>
      </c>
      <c r="C970" t="str">
        <f>LOWER(テーブル2[[#This Row],[列1]])</f>
        <v>xp=しょう</v>
      </c>
    </row>
    <row r="971" spans="2:3">
      <c r="B971" t="s">
        <v>728</v>
      </c>
      <c r="C971" t="str">
        <f>LOWER(テーブル2[[#This Row],[列1]])</f>
        <v>xq=しゃい</v>
      </c>
    </row>
    <row r="972" spans="2:3">
      <c r="B972" t="s">
        <v>612</v>
      </c>
      <c r="C972" t="str">
        <f>LOWER(テーブル2[[#This Row],[列1]])</f>
        <v>xu=しゅ</v>
      </c>
    </row>
    <row r="973" spans="2:3">
      <c r="B973" t="s">
        <v>730</v>
      </c>
      <c r="C973" t="str">
        <f>LOWER(テーブル2[[#This Row],[列1]])</f>
        <v>xw=しぇい</v>
      </c>
    </row>
    <row r="974" spans="2:3">
      <c r="B974" t="s">
        <v>666</v>
      </c>
      <c r="C974" t="str">
        <f>LOWER(テーブル2[[#This Row],[列1]])</f>
        <v>xz=しゃん</v>
      </c>
    </row>
    <row r="975" spans="2:3" hidden="1">
      <c r="C975" t="str">
        <f>LOWER(テーブル2[[#This Row],[列1]])</f>
        <v/>
      </c>
    </row>
    <row r="976" spans="2:3" hidden="1">
      <c r="C976" t="str">
        <f>LOWER(テーブル2[[#This Row],[列1]])</f>
        <v/>
      </c>
    </row>
    <row r="977" spans="2:3" hidden="1">
      <c r="C977" t="str">
        <f>LOWER(テーブル2[[#This Row],[列1]])</f>
        <v/>
      </c>
    </row>
    <row r="978" spans="2:3">
      <c r="B978" t="s">
        <v>538</v>
      </c>
      <c r="C978" t="str">
        <f>LOWER(テーブル2[[#This Row],[列1]])</f>
        <v>yh=ゆう</v>
      </c>
    </row>
    <row r="979" spans="2:3">
      <c r="B979" t="s">
        <v>496</v>
      </c>
      <c r="C979" t="str">
        <f>LOWER(テーブル2[[#This Row],[列1]])</f>
        <v>yj=ゆん</v>
      </c>
    </row>
    <row r="980" spans="2:3">
      <c r="B980" t="s">
        <v>497</v>
      </c>
      <c r="C980" t="str">
        <f>LOWER(テーブル2[[#This Row],[列1]])</f>
        <v>yl=よん</v>
      </c>
    </row>
    <row r="981" spans="2:3">
      <c r="B981" t="s">
        <v>495</v>
      </c>
      <c r="C981" t="str">
        <f>LOWER(テーブル2[[#This Row],[列1]])</f>
        <v>yn=やん</v>
      </c>
    </row>
    <row r="982" spans="2:3">
      <c r="B982" t="s">
        <v>540</v>
      </c>
      <c r="C982" t="str">
        <f>LOWER(テーブル2[[#This Row],[列1]])</f>
        <v>yp=よう</v>
      </c>
    </row>
    <row r="983" spans="2:3" hidden="1">
      <c r="C983" t="str">
        <f>LOWER(テーブル2[[#This Row],[列1]])</f>
        <v/>
      </c>
    </row>
    <row r="984" spans="2:3" hidden="1">
      <c r="C984" t="str">
        <f>LOWER(テーブル2[[#This Row],[列1]])</f>
        <v/>
      </c>
    </row>
    <row r="985" spans="2:3" hidden="1">
      <c r="C985" t="str">
        <f>LOWER(テーブル2[[#This Row],[列1]])</f>
        <v/>
      </c>
    </row>
    <row r="986" spans="2:3" hidden="1">
      <c r="C986" t="str">
        <f>LOWER(テーブル2[[#This Row],[列1]])</f>
        <v/>
      </c>
    </row>
    <row r="987" spans="2:3" hidden="1">
      <c r="C987" t="str">
        <f>LOWER(テーブル2[[#This Row],[列1]])</f>
        <v/>
      </c>
    </row>
    <row r="988" spans="2:3" hidden="1">
      <c r="C988" t="str">
        <f>LOWER(テーブル2[[#This Row],[列1]])</f>
        <v/>
      </c>
    </row>
    <row r="989" spans="2:3" hidden="1">
      <c r="C989" t="str">
        <f>LOWER(テーブル2[[#This Row],[列1]])</f>
        <v/>
      </c>
    </row>
    <row r="990" spans="2:3" hidden="1">
      <c r="C990" t="str">
        <f>LOWER(テーブル2[[#This Row],[列1]])</f>
        <v/>
      </c>
    </row>
    <row r="991" spans="2:3" hidden="1">
      <c r="C991" t="str">
        <f>LOWER(テーブル2[[#This Row],[列1]])</f>
        <v/>
      </c>
    </row>
    <row r="992" spans="2:3" hidden="1">
      <c r="C992" t="str">
        <f>LOWER(テーブル2[[#This Row],[列1]])</f>
        <v/>
      </c>
    </row>
    <row r="993" spans="3:3" hidden="1">
      <c r="C993" t="str">
        <f>LOWER(テーブル2[[#This Row],[列1]])</f>
        <v/>
      </c>
    </row>
    <row r="994" spans="3:3" hidden="1">
      <c r="C994" t="str">
        <f>LOWER(テーブル2[[#This Row],[列1]])</f>
        <v/>
      </c>
    </row>
    <row r="995" spans="3:3" hidden="1">
      <c r="C995" t="str">
        <f>LOWER(テーブル2[[#This Row],[列1]])</f>
        <v/>
      </c>
    </row>
    <row r="996" spans="3:3" hidden="1">
      <c r="C996" t="str">
        <f>LOWER(テーブル2[[#This Row],[列1]])</f>
        <v/>
      </c>
    </row>
    <row r="997" spans="3:3" hidden="1">
      <c r="C997" t="str">
        <f>LOWER(テーブル2[[#This Row],[列1]])</f>
        <v/>
      </c>
    </row>
    <row r="998" spans="3:3" hidden="1">
      <c r="C998" t="str">
        <f>LOWER(テーブル2[[#This Row],[列1]])</f>
        <v/>
      </c>
    </row>
    <row r="999" spans="3:3" hidden="1">
      <c r="C999" t="str">
        <f>LOWER(テーブル2[[#This Row],[列1]])</f>
        <v/>
      </c>
    </row>
    <row r="1000" spans="3:3" hidden="1">
      <c r="C1000" t="str">
        <f>LOWER(テーブル2[[#This Row],[列1]])</f>
        <v/>
      </c>
    </row>
    <row r="1001" spans="3:3" hidden="1">
      <c r="C1001" t="str">
        <f>LOWER(テーブル2[[#This Row],[列1]])</f>
        <v/>
      </c>
    </row>
    <row r="1002" spans="3:3" hidden="1">
      <c r="C1002" t="str">
        <f>LOWER(テーブル2[[#This Row],[列1]])</f>
        <v/>
      </c>
    </row>
    <row r="1003" spans="3:3" hidden="1">
      <c r="C1003" t="str">
        <f>LOWER(テーブル2[[#This Row],[列1]])</f>
        <v/>
      </c>
    </row>
    <row r="1004" spans="3:3" hidden="1">
      <c r="C1004" t="str">
        <f>LOWER(テーブル2[[#This Row],[列1]])</f>
        <v/>
      </c>
    </row>
    <row r="1005" spans="3:3" hidden="1">
      <c r="C1005" t="str">
        <f>LOWER(テーブル2[[#This Row],[列1]])</f>
        <v/>
      </c>
    </row>
    <row r="1006" spans="3:3" hidden="1">
      <c r="C1006" t="str">
        <f>LOWER(テーブル2[[#This Row],[列1]])</f>
        <v/>
      </c>
    </row>
    <row r="1007" spans="3:3" hidden="1">
      <c r="C1007" t="str">
        <f>LOWER(テーブル2[[#This Row],[列1]])</f>
        <v/>
      </c>
    </row>
    <row r="1008" spans="3:3" hidden="1">
      <c r="C1008" t="str">
        <f>LOWER(テーブル2[[#This Row],[列1]])</f>
        <v/>
      </c>
    </row>
    <row r="1009" spans="2:3" hidden="1">
      <c r="C1009" t="str">
        <f>LOWER(テーブル2[[#This Row],[列1]])</f>
        <v/>
      </c>
    </row>
    <row r="1010" spans="2:3" hidden="1">
      <c r="C1010" t="str">
        <f>LOWER(テーブル2[[#This Row],[列1]])</f>
        <v/>
      </c>
    </row>
    <row r="1011" spans="2:3">
      <c r="B1011" t="s">
        <v>537</v>
      </c>
      <c r="C1011" t="str">
        <f>LOWER(テーブル2[[#This Row],[列1]])</f>
        <v>yq=やい</v>
      </c>
    </row>
    <row r="1012" spans="2:3" hidden="1">
      <c r="C1012" t="str">
        <f>LOWER(テーブル2[[#This Row],[列1]])</f>
        <v/>
      </c>
    </row>
    <row r="1013" spans="2:3">
      <c r="B1013" t="s">
        <v>876</v>
      </c>
      <c r="C1013" t="str">
        <f>LOWER(テーブル2[[#This Row],[列1]])</f>
        <v>yr=よる</v>
      </c>
    </row>
    <row r="1014" spans="2:3" hidden="1">
      <c r="C1014" t="str">
        <f>LOWER(テーブル2[[#This Row],[列1]])</f>
        <v/>
      </c>
    </row>
    <row r="1015" spans="2:3" hidden="1">
      <c r="B1015" t="s">
        <v>539</v>
      </c>
      <c r="C1015" t="str">
        <f>LOWER(テーブル2[[#This Row],[列1]])</f>
        <v>yw=</v>
      </c>
    </row>
    <row r="1016" spans="2:3" hidden="1">
      <c r="C1016" t="str">
        <f>LOWER(テーブル2[[#This Row],[列1]])</f>
        <v/>
      </c>
    </row>
    <row r="1017" spans="2:3">
      <c r="B1017" t="s">
        <v>494</v>
      </c>
      <c r="C1017" t="str">
        <f>LOWER(テーブル2[[#This Row],[列1]])</f>
        <v>yz=やん</v>
      </c>
    </row>
    <row r="1018" spans="2:3" hidden="1">
      <c r="C1018" t="str">
        <f>LOWER(テーブル2[[#This Row],[列1]])</f>
        <v/>
      </c>
    </row>
    <row r="1019" spans="2:3">
      <c r="B1019" t="s">
        <v>280</v>
      </c>
      <c r="C1019" t="str">
        <f>LOWER(テーブル2[[#This Row],[列1]])</f>
        <v>zc=ざ</v>
      </c>
    </row>
    <row r="1020" spans="2:3" hidden="1">
      <c r="C1020" t="str">
        <f>LOWER(テーブル2[[#This Row],[列1]])</f>
        <v/>
      </c>
    </row>
    <row r="1021" spans="2:3">
      <c r="B1021" t="s">
        <v>559</v>
      </c>
      <c r="C1021" t="str">
        <f>LOWER(テーブル2[[#This Row],[列1]])</f>
        <v>zd=ぜん</v>
      </c>
    </row>
    <row r="1022" spans="2:3" hidden="1">
      <c r="C1022" t="str">
        <f>LOWER(テーブル2[[#This Row],[列1]])</f>
        <v/>
      </c>
    </row>
    <row r="1023" spans="2:3">
      <c r="B1023" t="s">
        <v>282</v>
      </c>
      <c r="C1023" t="str">
        <f>LOWER(テーブル2[[#This Row],[列1]])</f>
        <v>zf=ぜ</v>
      </c>
    </row>
    <row r="1024" spans="2:3" hidden="1">
      <c r="C1024" t="str">
        <f>LOWER(テーブル2[[#This Row],[列1]])</f>
        <v/>
      </c>
    </row>
    <row r="1025" spans="2:3">
      <c r="B1025" t="s">
        <v>584</v>
      </c>
      <c r="C1025" t="str">
        <f>LOWER(テーブル2[[#This Row],[列1]])</f>
        <v>zh=ずう</v>
      </c>
    </row>
    <row r="1026" spans="2:3" hidden="1">
      <c r="C1026" t="str">
        <f>LOWER(テーブル2[[#This Row],[列1]])</f>
        <v/>
      </c>
    </row>
    <row r="1027" spans="2:3">
      <c r="B1027" t="s">
        <v>558</v>
      </c>
      <c r="C1027" t="str">
        <f>LOWER(テーブル2[[#This Row],[列1]])</f>
        <v>zj=ずん</v>
      </c>
    </row>
    <row r="1028" spans="2:3" hidden="1">
      <c r="C1028" t="str">
        <f>LOWER(テーブル2[[#This Row],[列1]])</f>
        <v/>
      </c>
    </row>
    <row r="1029" spans="2:3">
      <c r="B1029" t="s">
        <v>557</v>
      </c>
      <c r="C1029" t="str">
        <f>LOWER(テーブル2[[#This Row],[列1]])</f>
        <v>zk=じん</v>
      </c>
    </row>
    <row r="1030" spans="2:3" hidden="1">
      <c r="C1030" t="str">
        <f>LOWER(テーブル2[[#This Row],[列1]])</f>
        <v/>
      </c>
    </row>
    <row r="1031" spans="2:3">
      <c r="B1031" t="s">
        <v>560</v>
      </c>
      <c r="C1031" t="str">
        <f>LOWER(テーブル2[[#This Row],[列1]])</f>
        <v>zl=ぞん</v>
      </c>
    </row>
    <row r="1032" spans="2:3" hidden="1">
      <c r="C1032" t="str">
        <f>LOWER(テーブル2[[#This Row],[列1]])</f>
        <v/>
      </c>
    </row>
    <row r="1033" spans="2:3">
      <c r="B1033" t="s">
        <v>556</v>
      </c>
      <c r="C1033" t="str">
        <f>LOWER(テーブル2[[#This Row],[列1]])</f>
        <v>zn=ざん</v>
      </c>
    </row>
    <row r="1034" spans="2:3" hidden="1">
      <c r="C1034" t="str">
        <f>LOWER(テーブル2[[#This Row],[列1]])</f>
        <v/>
      </c>
    </row>
    <row r="1035" spans="2:3">
      <c r="B1035" t="s">
        <v>586</v>
      </c>
      <c r="C1035" t="str">
        <f>LOWER(テーブル2[[#This Row],[列1]])</f>
        <v>zp=ぞう</v>
      </c>
    </row>
    <row r="1036" spans="2:3" hidden="1">
      <c r="C1036" t="str">
        <f>LOWER(テーブル2[[#This Row],[列1]])</f>
        <v/>
      </c>
    </row>
    <row r="1037" spans="2:3">
      <c r="B1037" t="s">
        <v>583</v>
      </c>
      <c r="C1037" t="str">
        <f>LOWER(テーブル2[[#This Row],[列1]])</f>
        <v>zq=ざい</v>
      </c>
    </row>
    <row r="1038" spans="2:3" hidden="1">
      <c r="C1038" t="str">
        <f>LOWER(テーブル2[[#This Row],[列1]])</f>
        <v/>
      </c>
    </row>
    <row r="1039" spans="2:3">
      <c r="B1039" t="s">
        <v>878</v>
      </c>
      <c r="C1039" t="str">
        <f>LOWER(テーブル2[[#This Row],[列1]])</f>
        <v>zr=ざる</v>
      </c>
    </row>
    <row r="1040" spans="2:3" hidden="1">
      <c r="C1040" t="str">
        <f>LOWER(テーブル2[[#This Row],[列1]])</f>
        <v/>
      </c>
    </row>
    <row r="1041" spans="2:3">
      <c r="B1041" t="s">
        <v>281</v>
      </c>
      <c r="C1041" t="str">
        <f>LOWER(テーブル2[[#This Row],[列1]])</f>
        <v>zv=ざい</v>
      </c>
    </row>
    <row r="1042" spans="2:3" hidden="1">
      <c r="C1042" t="str">
        <f>LOWER(テーブル2[[#This Row],[列1]])</f>
        <v/>
      </c>
    </row>
    <row r="1043" spans="2:3">
      <c r="B1043" t="s">
        <v>585</v>
      </c>
      <c r="C1043" t="str">
        <f>LOWER(テーブル2[[#This Row],[列1]])</f>
        <v>zw=ぜい</v>
      </c>
    </row>
    <row r="1044" spans="2:3" hidden="1">
      <c r="C1044" t="str">
        <f>LOWER(テーブル2[[#This Row],[列1]])</f>
        <v/>
      </c>
    </row>
    <row r="1045" spans="2:3">
      <c r="B1045" t="s">
        <v>283</v>
      </c>
      <c r="C1045" t="str">
        <f>LOWER(テーブル2[[#This Row],[列1]])</f>
        <v>zx=ぜい</v>
      </c>
    </row>
    <row r="1046" spans="2:3" hidden="1">
      <c r="C1046" t="str">
        <f>LOWER(テーブル2[[#This Row],[列1]])</f>
        <v/>
      </c>
    </row>
    <row r="1047" spans="2:3">
      <c r="B1047" t="s">
        <v>776</v>
      </c>
      <c r="C1047" t="str">
        <f>LOWER(テーブル2[[#This Row],[列1]])</f>
        <v>zyd=じぇん</v>
      </c>
    </row>
    <row r="1048" spans="2:3" hidden="1">
      <c r="C1048" t="str">
        <f>LOWER(テーブル2[[#This Row],[列1]])</f>
        <v/>
      </c>
    </row>
    <row r="1049" spans="2:3">
      <c r="B1049" t="s">
        <v>775</v>
      </c>
      <c r="C1049" t="str">
        <f>LOWER(テーブル2[[#This Row],[列1]])</f>
        <v>zyj=じゅん</v>
      </c>
    </row>
    <row r="1050" spans="2:3" hidden="1">
      <c r="C1050" t="str">
        <f>LOWER(テーブル2[[#This Row],[列1]])</f>
        <v/>
      </c>
    </row>
    <row r="1051" spans="2:3">
      <c r="B1051" t="s">
        <v>777</v>
      </c>
      <c r="C1051" t="str">
        <f>LOWER(テーブル2[[#This Row],[列1]])</f>
        <v>zyl=じょん</v>
      </c>
    </row>
    <row r="1052" spans="2:3" hidden="1">
      <c r="C1052" t="str">
        <f>LOWER(テーブル2[[#This Row],[列1]])</f>
        <v/>
      </c>
    </row>
    <row r="1053" spans="2:3">
      <c r="B1053" t="s">
        <v>774</v>
      </c>
      <c r="C1053" t="str">
        <f>LOWER(テーブル2[[#This Row],[列1]])</f>
        <v>zyn=じゃん</v>
      </c>
    </row>
    <row r="1054" spans="2:3" hidden="1">
      <c r="C1054" t="str">
        <f>LOWER(テーブル2[[#This Row],[列1]])</f>
        <v/>
      </c>
    </row>
    <row r="1055" spans="2:3">
      <c r="B1055" t="s">
        <v>804</v>
      </c>
      <c r="C1055" t="str">
        <f>LOWER(テーブル2[[#This Row],[列1]])</f>
        <v>zyp=じょう</v>
      </c>
    </row>
    <row r="1056" spans="2:3" hidden="1">
      <c r="C1056" t="str">
        <f>LOWER(テーブル2[[#This Row],[列1]])</f>
        <v/>
      </c>
    </row>
    <row r="1057" spans="2:3">
      <c r="B1057" t="s">
        <v>802</v>
      </c>
      <c r="C1057" t="str">
        <f>LOWER(テーブル2[[#This Row],[列1]])</f>
        <v>zyq=じゃいzyh=じゅう</v>
      </c>
    </row>
    <row r="1058" spans="2:3" hidden="1">
      <c r="C1058" t="str">
        <f>LOWER(テーブル2[[#This Row],[列1]])</f>
        <v/>
      </c>
    </row>
    <row r="1059" spans="2:3">
      <c r="B1059" t="s">
        <v>803</v>
      </c>
      <c r="C1059" t="str">
        <f>LOWER(テーブル2[[#This Row],[列1]])</f>
        <v>zyw=じぇい</v>
      </c>
    </row>
    <row r="1060" spans="2:3" hidden="1">
      <c r="C1060" t="str">
        <f>LOWER(テーブル2[[#This Row],[列1]])</f>
        <v/>
      </c>
    </row>
    <row r="1061" spans="2:3">
      <c r="B1061" t="s">
        <v>773</v>
      </c>
      <c r="C1061" t="str">
        <f>LOWER(テーブル2[[#This Row],[列1]])</f>
        <v>zyz=じゃん</v>
      </c>
    </row>
    <row r="1062" spans="2:3" hidden="1">
      <c r="C1062" t="str">
        <f>LOWER(テーブル2[[#This Row],[列1]])</f>
        <v/>
      </c>
    </row>
    <row r="1063" spans="2:3">
      <c r="B1063" t="s">
        <v>555</v>
      </c>
      <c r="C1063" t="str">
        <f>LOWER(テーブル2[[#This Row],[列1]])</f>
        <v>zz=ざん</v>
      </c>
    </row>
    <row r="1064" spans="2:3" hidden="1">
      <c r="C1064" t="str">
        <f>LOWER(テーブル2[[#This Row],[列1]])</f>
        <v/>
      </c>
    </row>
    <row r="1065" spans="2:3" hidden="1">
      <c r="C1065" t="str">
        <f>LOWER(テーブル2[[#This Row],[列1]])</f>
        <v/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E79F-6CBD-47F9-9641-8F85C2EDC963}">
  <dimension ref="A1:A543"/>
  <sheetViews>
    <sheetView workbookViewId="0">
      <selection activeCell="A2" sqref="A2:A543"/>
    </sheetView>
  </sheetViews>
  <sheetFormatPr baseColWidth="10" defaultColWidth="8.83203125" defaultRowHeight="17"/>
  <sheetData>
    <row r="1" spans="1:1">
      <c r="A1" t="s">
        <v>453</v>
      </c>
    </row>
    <row r="2" spans="1:1">
      <c r="A2" t="s">
        <v>1306</v>
      </c>
    </row>
    <row r="3" spans="1:1">
      <c r="A3" t="s">
        <v>1307</v>
      </c>
    </row>
    <row r="4" spans="1:1">
      <c r="A4" t="s">
        <v>1305</v>
      </c>
    </row>
    <row r="5" spans="1:1">
      <c r="A5" t="s">
        <v>1308</v>
      </c>
    </row>
    <row r="6" spans="1:1">
      <c r="A6" t="s">
        <v>1309</v>
      </c>
    </row>
    <row r="7" spans="1:1">
      <c r="A7" t="s">
        <v>889</v>
      </c>
    </row>
    <row r="8" spans="1:1">
      <c r="A8" t="s">
        <v>1310</v>
      </c>
    </row>
    <row r="9" spans="1:1">
      <c r="A9" t="s">
        <v>890</v>
      </c>
    </row>
    <row r="10" spans="1:1">
      <c r="A10" t="s">
        <v>1311</v>
      </c>
    </row>
    <row r="11" spans="1:1">
      <c r="A11" t="s">
        <v>891</v>
      </c>
    </row>
    <row r="12" spans="1:1">
      <c r="A12" t="s">
        <v>892</v>
      </c>
    </row>
    <row r="13" spans="1:1">
      <c r="A13" t="s">
        <v>893</v>
      </c>
    </row>
    <row r="14" spans="1:1">
      <c r="A14" t="s">
        <v>894</v>
      </c>
    </row>
    <row r="15" spans="1:1">
      <c r="A15" t="s">
        <v>1312</v>
      </c>
    </row>
    <row r="16" spans="1:1">
      <c r="A16" t="s">
        <v>895</v>
      </c>
    </row>
    <row r="17" spans="1:1">
      <c r="A17" t="s">
        <v>896</v>
      </c>
    </row>
    <row r="18" spans="1:1">
      <c r="A18" t="s">
        <v>897</v>
      </c>
    </row>
    <row r="19" spans="1:1">
      <c r="A19" t="s">
        <v>1313</v>
      </c>
    </row>
    <row r="20" spans="1:1">
      <c r="A20" t="s">
        <v>898</v>
      </c>
    </row>
    <row r="21" spans="1:1">
      <c r="A21" t="s">
        <v>1314</v>
      </c>
    </row>
    <row r="22" spans="1:1">
      <c r="A22" t="s">
        <v>899</v>
      </c>
    </row>
    <row r="23" spans="1:1">
      <c r="A23" t="s">
        <v>900</v>
      </c>
    </row>
    <row r="24" spans="1:1">
      <c r="A24" t="s">
        <v>901</v>
      </c>
    </row>
    <row r="25" spans="1:1">
      <c r="A25" t="s">
        <v>902</v>
      </c>
    </row>
    <row r="26" spans="1:1">
      <c r="A26" t="s">
        <v>903</v>
      </c>
    </row>
    <row r="27" spans="1:1">
      <c r="A27" t="s">
        <v>1315</v>
      </c>
    </row>
    <row r="28" spans="1:1">
      <c r="A28" t="s">
        <v>904</v>
      </c>
    </row>
    <row r="29" spans="1:1">
      <c r="A29" t="s">
        <v>905</v>
      </c>
    </row>
    <row r="30" spans="1:1">
      <c r="A30" t="s">
        <v>1316</v>
      </c>
    </row>
    <row r="31" spans="1:1">
      <c r="A31" t="s">
        <v>906</v>
      </c>
    </row>
    <row r="32" spans="1:1">
      <c r="A32" t="s">
        <v>907</v>
      </c>
    </row>
    <row r="33" spans="1:1">
      <c r="A33" t="s">
        <v>908</v>
      </c>
    </row>
    <row r="34" spans="1:1">
      <c r="A34" t="s">
        <v>909</v>
      </c>
    </row>
    <row r="35" spans="1:1">
      <c r="A35" t="s">
        <v>910</v>
      </c>
    </row>
    <row r="36" spans="1:1">
      <c r="A36" t="s">
        <v>911</v>
      </c>
    </row>
    <row r="37" spans="1:1">
      <c r="A37" t="s">
        <v>912</v>
      </c>
    </row>
    <row r="38" spans="1:1">
      <c r="A38" t="s">
        <v>1317</v>
      </c>
    </row>
    <row r="39" spans="1:1">
      <c r="A39" t="s">
        <v>1318</v>
      </c>
    </row>
    <row r="40" spans="1:1">
      <c r="A40" t="s">
        <v>1319</v>
      </c>
    </row>
    <row r="41" spans="1:1">
      <c r="A41" t="s">
        <v>1320</v>
      </c>
    </row>
    <row r="42" spans="1:1">
      <c r="A42" t="s">
        <v>913</v>
      </c>
    </row>
    <row r="43" spans="1:1">
      <c r="A43" t="s">
        <v>914</v>
      </c>
    </row>
    <row r="44" spans="1:1">
      <c r="A44" t="s">
        <v>915</v>
      </c>
    </row>
    <row r="45" spans="1:1">
      <c r="A45" t="s">
        <v>916</v>
      </c>
    </row>
    <row r="46" spans="1:1">
      <c r="A46" t="s">
        <v>917</v>
      </c>
    </row>
    <row r="47" spans="1:1">
      <c r="A47" t="s">
        <v>918</v>
      </c>
    </row>
    <row r="48" spans="1:1">
      <c r="A48" t="s">
        <v>919</v>
      </c>
    </row>
    <row r="49" spans="1:1">
      <c r="A49" t="s">
        <v>920</v>
      </c>
    </row>
    <row r="50" spans="1:1">
      <c r="A50" t="s">
        <v>921</v>
      </c>
    </row>
    <row r="51" spans="1:1">
      <c r="A51" t="s">
        <v>1321</v>
      </c>
    </row>
    <row r="52" spans="1:1">
      <c r="A52" t="s">
        <v>922</v>
      </c>
    </row>
    <row r="53" spans="1:1">
      <c r="A53" t="s">
        <v>923</v>
      </c>
    </row>
    <row r="54" spans="1:1">
      <c r="A54" t="s">
        <v>924</v>
      </c>
    </row>
    <row r="55" spans="1:1">
      <c r="A55" t="s">
        <v>1322</v>
      </c>
    </row>
    <row r="56" spans="1:1">
      <c r="A56" t="s">
        <v>925</v>
      </c>
    </row>
    <row r="57" spans="1:1">
      <c r="A57" t="s">
        <v>1323</v>
      </c>
    </row>
    <row r="58" spans="1:1">
      <c r="A58" t="s">
        <v>926</v>
      </c>
    </row>
    <row r="59" spans="1:1">
      <c r="A59" t="s">
        <v>927</v>
      </c>
    </row>
    <row r="60" spans="1:1">
      <c r="A60" t="s">
        <v>1324</v>
      </c>
    </row>
    <row r="61" spans="1:1">
      <c r="A61" t="s">
        <v>928</v>
      </c>
    </row>
    <row r="62" spans="1:1">
      <c r="A62" t="s">
        <v>929</v>
      </c>
    </row>
    <row r="63" spans="1:1">
      <c r="A63" t="s">
        <v>930</v>
      </c>
    </row>
    <row r="64" spans="1:1">
      <c r="A64" t="s">
        <v>1325</v>
      </c>
    </row>
    <row r="65" spans="1:1">
      <c r="A65" t="s">
        <v>931</v>
      </c>
    </row>
    <row r="66" spans="1:1">
      <c r="A66" t="s">
        <v>932</v>
      </c>
    </row>
    <row r="67" spans="1:1">
      <c r="A67" t="s">
        <v>933</v>
      </c>
    </row>
    <row r="68" spans="1:1">
      <c r="A68" t="s">
        <v>934</v>
      </c>
    </row>
    <row r="69" spans="1:1">
      <c r="A69" t="s">
        <v>1326</v>
      </c>
    </row>
    <row r="70" spans="1:1">
      <c r="A70" t="s">
        <v>935</v>
      </c>
    </row>
    <row r="71" spans="1:1">
      <c r="A71" t="s">
        <v>1327</v>
      </c>
    </row>
    <row r="72" spans="1:1">
      <c r="A72" t="s">
        <v>1328</v>
      </c>
    </row>
    <row r="73" spans="1:1">
      <c r="A73" t="s">
        <v>1329</v>
      </c>
    </row>
    <row r="74" spans="1:1">
      <c r="A74" t="s">
        <v>1330</v>
      </c>
    </row>
    <row r="75" spans="1:1">
      <c r="A75" t="s">
        <v>1331</v>
      </c>
    </row>
    <row r="76" spans="1:1">
      <c r="A76" t="s">
        <v>936</v>
      </c>
    </row>
    <row r="77" spans="1:1">
      <c r="A77" t="s">
        <v>1332</v>
      </c>
    </row>
    <row r="78" spans="1:1">
      <c r="A78" t="s">
        <v>937</v>
      </c>
    </row>
    <row r="79" spans="1:1">
      <c r="A79" t="s">
        <v>938</v>
      </c>
    </row>
    <row r="80" spans="1:1">
      <c r="A80" t="s">
        <v>939</v>
      </c>
    </row>
    <row r="81" spans="1:1">
      <c r="A81" t="s">
        <v>940</v>
      </c>
    </row>
    <row r="82" spans="1:1">
      <c r="A82" t="s">
        <v>941</v>
      </c>
    </row>
    <row r="83" spans="1:1">
      <c r="A83" t="s">
        <v>942</v>
      </c>
    </row>
    <row r="84" spans="1:1">
      <c r="A84" t="s">
        <v>943</v>
      </c>
    </row>
    <row r="85" spans="1:1">
      <c r="A85" t="s">
        <v>944</v>
      </c>
    </row>
    <row r="86" spans="1:1">
      <c r="A86" t="s">
        <v>945</v>
      </c>
    </row>
    <row r="87" spans="1:1">
      <c r="A87" t="s">
        <v>946</v>
      </c>
    </row>
    <row r="88" spans="1:1">
      <c r="A88" t="s">
        <v>947</v>
      </c>
    </row>
    <row r="89" spans="1:1">
      <c r="A89" t="s">
        <v>948</v>
      </c>
    </row>
    <row r="90" spans="1:1">
      <c r="A90" t="s">
        <v>949</v>
      </c>
    </row>
    <row r="91" spans="1:1">
      <c r="A91" t="s">
        <v>950</v>
      </c>
    </row>
    <row r="92" spans="1:1">
      <c r="A92" t="s">
        <v>951</v>
      </c>
    </row>
    <row r="93" spans="1:1">
      <c r="A93" t="s">
        <v>1333</v>
      </c>
    </row>
    <row r="94" spans="1:1">
      <c r="A94" t="s">
        <v>952</v>
      </c>
    </row>
    <row r="95" spans="1:1">
      <c r="A95" t="s">
        <v>1334</v>
      </c>
    </row>
    <row r="96" spans="1:1">
      <c r="A96" t="s">
        <v>953</v>
      </c>
    </row>
    <row r="97" spans="1:1">
      <c r="A97" t="s">
        <v>1335</v>
      </c>
    </row>
    <row r="98" spans="1:1">
      <c r="A98" t="s">
        <v>954</v>
      </c>
    </row>
    <row r="99" spans="1:1">
      <c r="A99" t="s">
        <v>955</v>
      </c>
    </row>
    <row r="100" spans="1:1">
      <c r="A100" t="s">
        <v>956</v>
      </c>
    </row>
    <row r="101" spans="1:1">
      <c r="A101" t="s">
        <v>957</v>
      </c>
    </row>
    <row r="102" spans="1:1">
      <c r="A102" t="s">
        <v>1336</v>
      </c>
    </row>
    <row r="103" spans="1:1">
      <c r="A103" t="s">
        <v>958</v>
      </c>
    </row>
    <row r="104" spans="1:1">
      <c r="A104" t="s">
        <v>959</v>
      </c>
    </row>
    <row r="105" spans="1:1">
      <c r="A105" t="s">
        <v>960</v>
      </c>
    </row>
    <row r="106" spans="1:1">
      <c r="A106" t="s">
        <v>961</v>
      </c>
    </row>
    <row r="107" spans="1:1">
      <c r="A107" t="s">
        <v>1337</v>
      </c>
    </row>
    <row r="108" spans="1:1">
      <c r="A108" t="s">
        <v>962</v>
      </c>
    </row>
    <row r="109" spans="1:1">
      <c r="A109" t="s">
        <v>1338</v>
      </c>
    </row>
    <row r="110" spans="1:1">
      <c r="A110" t="s">
        <v>963</v>
      </c>
    </row>
    <row r="111" spans="1:1">
      <c r="A111" t="s">
        <v>964</v>
      </c>
    </row>
    <row r="112" spans="1:1">
      <c r="A112" t="s">
        <v>965</v>
      </c>
    </row>
    <row r="113" spans="1:1">
      <c r="A113" t="s">
        <v>966</v>
      </c>
    </row>
    <row r="114" spans="1:1">
      <c r="A114" t="s">
        <v>967</v>
      </c>
    </row>
    <row r="115" spans="1:1">
      <c r="A115" t="s">
        <v>1339</v>
      </c>
    </row>
    <row r="116" spans="1:1">
      <c r="A116" t="s">
        <v>968</v>
      </c>
    </row>
    <row r="117" spans="1:1">
      <c r="A117" t="s">
        <v>969</v>
      </c>
    </row>
    <row r="118" spans="1:1">
      <c r="A118" t="s">
        <v>1340</v>
      </c>
    </row>
    <row r="119" spans="1:1">
      <c r="A119" t="s">
        <v>970</v>
      </c>
    </row>
    <row r="120" spans="1:1">
      <c r="A120" t="s">
        <v>971</v>
      </c>
    </row>
    <row r="121" spans="1:1">
      <c r="A121" t="s">
        <v>972</v>
      </c>
    </row>
    <row r="122" spans="1:1">
      <c r="A122" t="s">
        <v>1341</v>
      </c>
    </row>
    <row r="123" spans="1:1">
      <c r="A123" t="s">
        <v>973</v>
      </c>
    </row>
    <row r="124" spans="1:1">
      <c r="A124" t="s">
        <v>1342</v>
      </c>
    </row>
    <row r="125" spans="1:1">
      <c r="A125" t="s">
        <v>974</v>
      </c>
    </row>
    <row r="126" spans="1:1">
      <c r="A126" t="s">
        <v>975</v>
      </c>
    </row>
    <row r="127" spans="1:1">
      <c r="A127" t="s">
        <v>976</v>
      </c>
    </row>
    <row r="128" spans="1:1">
      <c r="A128" t="s">
        <v>977</v>
      </c>
    </row>
    <row r="129" spans="1:1">
      <c r="A129" t="s">
        <v>978</v>
      </c>
    </row>
    <row r="130" spans="1:1">
      <c r="A130" t="s">
        <v>979</v>
      </c>
    </row>
    <row r="131" spans="1:1">
      <c r="A131" t="s">
        <v>980</v>
      </c>
    </row>
    <row r="132" spans="1:1">
      <c r="A132" t="s">
        <v>981</v>
      </c>
    </row>
    <row r="133" spans="1:1">
      <c r="A133" t="s">
        <v>982</v>
      </c>
    </row>
    <row r="134" spans="1:1">
      <c r="A134" t="s">
        <v>983</v>
      </c>
    </row>
    <row r="135" spans="1:1">
      <c r="A135" t="s">
        <v>984</v>
      </c>
    </row>
    <row r="136" spans="1:1">
      <c r="A136" t="s">
        <v>985</v>
      </c>
    </row>
    <row r="137" spans="1:1">
      <c r="A137" t="s">
        <v>986</v>
      </c>
    </row>
    <row r="138" spans="1:1">
      <c r="A138" t="s">
        <v>987</v>
      </c>
    </row>
    <row r="139" spans="1:1">
      <c r="A139" t="s">
        <v>1343</v>
      </c>
    </row>
    <row r="140" spans="1:1">
      <c r="A140" t="s">
        <v>988</v>
      </c>
    </row>
    <row r="141" spans="1:1">
      <c r="A141" t="s">
        <v>989</v>
      </c>
    </row>
    <row r="142" spans="1:1">
      <c r="A142" t="s">
        <v>990</v>
      </c>
    </row>
    <row r="143" spans="1:1">
      <c r="A143" t="s">
        <v>991</v>
      </c>
    </row>
    <row r="144" spans="1:1">
      <c r="A144" t="s">
        <v>1344</v>
      </c>
    </row>
    <row r="145" spans="1:1">
      <c r="A145" t="s">
        <v>992</v>
      </c>
    </row>
    <row r="146" spans="1:1">
      <c r="A146" t="s">
        <v>993</v>
      </c>
    </row>
    <row r="147" spans="1:1">
      <c r="A147" t="s">
        <v>994</v>
      </c>
    </row>
    <row r="148" spans="1:1">
      <c r="A148" t="s">
        <v>1345</v>
      </c>
    </row>
    <row r="149" spans="1:1">
      <c r="A149" t="s">
        <v>995</v>
      </c>
    </row>
    <row r="150" spans="1:1">
      <c r="A150" t="s">
        <v>996</v>
      </c>
    </row>
    <row r="151" spans="1:1">
      <c r="A151" t="s">
        <v>997</v>
      </c>
    </row>
    <row r="152" spans="1:1">
      <c r="A152" t="s">
        <v>998</v>
      </c>
    </row>
    <row r="153" spans="1:1">
      <c r="A153" t="s">
        <v>999</v>
      </c>
    </row>
    <row r="154" spans="1:1">
      <c r="A154" t="s">
        <v>1000</v>
      </c>
    </row>
    <row r="155" spans="1:1">
      <c r="A155" t="s">
        <v>1001</v>
      </c>
    </row>
    <row r="156" spans="1:1">
      <c r="A156" t="s">
        <v>1002</v>
      </c>
    </row>
    <row r="157" spans="1:1">
      <c r="A157" t="s">
        <v>1003</v>
      </c>
    </row>
    <row r="158" spans="1:1">
      <c r="A158" t="s">
        <v>1004</v>
      </c>
    </row>
    <row r="159" spans="1:1">
      <c r="A159" t="s">
        <v>1005</v>
      </c>
    </row>
    <row r="160" spans="1:1">
      <c r="A160" t="s">
        <v>1006</v>
      </c>
    </row>
    <row r="161" spans="1:1">
      <c r="A161" t="s">
        <v>1007</v>
      </c>
    </row>
    <row r="162" spans="1:1">
      <c r="A162" t="s">
        <v>1008</v>
      </c>
    </row>
    <row r="163" spans="1:1">
      <c r="A163" t="s">
        <v>1009</v>
      </c>
    </row>
    <row r="164" spans="1:1">
      <c r="A164" t="s">
        <v>1346</v>
      </c>
    </row>
    <row r="165" spans="1:1">
      <c r="A165" t="s">
        <v>1347</v>
      </c>
    </row>
    <row r="166" spans="1:1">
      <c r="A166" t="s">
        <v>1010</v>
      </c>
    </row>
    <row r="167" spans="1:1">
      <c r="A167" t="s">
        <v>1011</v>
      </c>
    </row>
    <row r="168" spans="1:1">
      <c r="A168" t="s">
        <v>1348</v>
      </c>
    </row>
    <row r="169" spans="1:1">
      <c r="A169" t="s">
        <v>1012</v>
      </c>
    </row>
    <row r="170" spans="1:1">
      <c r="A170" t="s">
        <v>1013</v>
      </c>
    </row>
    <row r="171" spans="1:1">
      <c r="A171" t="s">
        <v>1014</v>
      </c>
    </row>
    <row r="172" spans="1:1">
      <c r="A172" t="s">
        <v>1349</v>
      </c>
    </row>
    <row r="173" spans="1:1">
      <c r="A173" t="s">
        <v>1015</v>
      </c>
    </row>
    <row r="174" spans="1:1">
      <c r="A174" t="s">
        <v>1016</v>
      </c>
    </row>
    <row r="175" spans="1:1">
      <c r="A175" t="s">
        <v>1350</v>
      </c>
    </row>
    <row r="176" spans="1:1">
      <c r="A176" t="s">
        <v>1017</v>
      </c>
    </row>
    <row r="177" spans="1:1">
      <c r="A177" t="s">
        <v>1018</v>
      </c>
    </row>
    <row r="178" spans="1:1">
      <c r="A178" t="s">
        <v>1351</v>
      </c>
    </row>
    <row r="179" spans="1:1">
      <c r="A179" t="s">
        <v>1019</v>
      </c>
    </row>
    <row r="180" spans="1:1">
      <c r="A180" t="s">
        <v>1352</v>
      </c>
    </row>
    <row r="181" spans="1:1">
      <c r="A181" t="s">
        <v>1020</v>
      </c>
    </row>
    <row r="182" spans="1:1">
      <c r="A182" t="s">
        <v>1021</v>
      </c>
    </row>
    <row r="183" spans="1:1">
      <c r="A183" t="s">
        <v>1022</v>
      </c>
    </row>
    <row r="184" spans="1:1">
      <c r="A184" t="s">
        <v>1023</v>
      </c>
    </row>
    <row r="185" spans="1:1">
      <c r="A185" t="s">
        <v>1024</v>
      </c>
    </row>
    <row r="186" spans="1:1">
      <c r="A186" t="s">
        <v>1025</v>
      </c>
    </row>
    <row r="187" spans="1:1">
      <c r="A187" t="s">
        <v>1026</v>
      </c>
    </row>
    <row r="188" spans="1:1">
      <c r="A188" t="s">
        <v>1027</v>
      </c>
    </row>
    <row r="189" spans="1:1">
      <c r="A189" t="s">
        <v>1028</v>
      </c>
    </row>
    <row r="190" spans="1:1">
      <c r="A190" t="s">
        <v>1029</v>
      </c>
    </row>
    <row r="191" spans="1:1">
      <c r="A191" t="s">
        <v>1030</v>
      </c>
    </row>
    <row r="192" spans="1:1">
      <c r="A192" t="s">
        <v>1031</v>
      </c>
    </row>
    <row r="193" spans="1:1">
      <c r="A193" t="s">
        <v>1032</v>
      </c>
    </row>
    <row r="194" spans="1:1">
      <c r="A194" t="s">
        <v>1033</v>
      </c>
    </row>
    <row r="195" spans="1:1">
      <c r="A195" t="s">
        <v>1353</v>
      </c>
    </row>
    <row r="196" spans="1:1">
      <c r="A196" t="s">
        <v>1034</v>
      </c>
    </row>
    <row r="197" spans="1:1">
      <c r="A197" t="s">
        <v>1035</v>
      </c>
    </row>
    <row r="198" spans="1:1">
      <c r="A198" t="s">
        <v>1036</v>
      </c>
    </row>
    <row r="199" spans="1:1">
      <c r="A199" t="s">
        <v>1037</v>
      </c>
    </row>
    <row r="200" spans="1:1">
      <c r="A200" t="s">
        <v>1038</v>
      </c>
    </row>
    <row r="201" spans="1:1">
      <c r="A201" t="s">
        <v>1354</v>
      </c>
    </row>
    <row r="202" spans="1:1">
      <c r="A202" t="s">
        <v>1039</v>
      </c>
    </row>
    <row r="203" spans="1:1">
      <c r="A203" t="s">
        <v>1040</v>
      </c>
    </row>
    <row r="204" spans="1:1">
      <c r="A204" t="s">
        <v>1041</v>
      </c>
    </row>
    <row r="205" spans="1:1">
      <c r="A205" t="s">
        <v>1042</v>
      </c>
    </row>
    <row r="206" spans="1:1">
      <c r="A206" t="s">
        <v>1355</v>
      </c>
    </row>
    <row r="207" spans="1:1">
      <c r="A207" t="s">
        <v>1043</v>
      </c>
    </row>
    <row r="208" spans="1:1">
      <c r="A208" t="s">
        <v>1044</v>
      </c>
    </row>
    <row r="209" spans="1:1">
      <c r="A209" t="s">
        <v>1045</v>
      </c>
    </row>
    <row r="210" spans="1:1">
      <c r="A210" t="s">
        <v>1046</v>
      </c>
    </row>
    <row r="211" spans="1:1">
      <c r="A211" t="s">
        <v>1047</v>
      </c>
    </row>
    <row r="212" spans="1:1">
      <c r="A212" t="s">
        <v>1048</v>
      </c>
    </row>
    <row r="213" spans="1:1">
      <c r="A213" t="s">
        <v>1049</v>
      </c>
    </row>
    <row r="214" spans="1:1">
      <c r="A214" t="s">
        <v>1050</v>
      </c>
    </row>
    <row r="215" spans="1:1">
      <c r="A215" t="s">
        <v>1051</v>
      </c>
    </row>
    <row r="216" spans="1:1">
      <c r="A216" t="s">
        <v>1052</v>
      </c>
    </row>
    <row r="217" spans="1:1">
      <c r="A217" t="s">
        <v>1053</v>
      </c>
    </row>
    <row r="218" spans="1:1">
      <c r="A218" t="s">
        <v>1054</v>
      </c>
    </row>
    <row r="219" spans="1:1">
      <c r="A219" t="s">
        <v>1055</v>
      </c>
    </row>
    <row r="220" spans="1:1">
      <c r="A220" t="s">
        <v>1056</v>
      </c>
    </row>
    <row r="221" spans="1:1">
      <c r="A221" t="s">
        <v>1057</v>
      </c>
    </row>
    <row r="222" spans="1:1">
      <c r="A222" t="s">
        <v>1058</v>
      </c>
    </row>
    <row r="223" spans="1:1">
      <c r="A223" t="s">
        <v>1059</v>
      </c>
    </row>
    <row r="224" spans="1:1">
      <c r="A224" t="s">
        <v>1060</v>
      </c>
    </row>
    <row r="225" spans="1:1">
      <c r="A225" t="s">
        <v>1061</v>
      </c>
    </row>
    <row r="226" spans="1:1">
      <c r="A226" t="s">
        <v>1062</v>
      </c>
    </row>
    <row r="227" spans="1:1">
      <c r="A227" t="s">
        <v>1356</v>
      </c>
    </row>
    <row r="228" spans="1:1">
      <c r="A228" t="s">
        <v>1063</v>
      </c>
    </row>
    <row r="229" spans="1:1">
      <c r="A229" t="s">
        <v>1064</v>
      </c>
    </row>
    <row r="230" spans="1:1">
      <c r="A230" t="s">
        <v>1065</v>
      </c>
    </row>
    <row r="231" spans="1:1">
      <c r="A231" t="s">
        <v>1357</v>
      </c>
    </row>
    <row r="232" spans="1:1">
      <c r="A232" t="s">
        <v>1066</v>
      </c>
    </row>
    <row r="233" spans="1:1">
      <c r="A233" t="s">
        <v>1358</v>
      </c>
    </row>
    <row r="234" spans="1:1">
      <c r="A234" t="s">
        <v>1067</v>
      </c>
    </row>
    <row r="235" spans="1:1">
      <c r="A235" t="s">
        <v>1068</v>
      </c>
    </row>
    <row r="236" spans="1:1">
      <c r="A236" t="s">
        <v>1069</v>
      </c>
    </row>
    <row r="237" spans="1:1">
      <c r="A237" t="s">
        <v>1070</v>
      </c>
    </row>
    <row r="238" spans="1:1">
      <c r="A238" t="s">
        <v>1071</v>
      </c>
    </row>
    <row r="239" spans="1:1">
      <c r="A239" t="s">
        <v>1072</v>
      </c>
    </row>
    <row r="240" spans="1:1">
      <c r="A240" t="s">
        <v>1073</v>
      </c>
    </row>
    <row r="241" spans="1:1">
      <c r="A241" t="s">
        <v>1074</v>
      </c>
    </row>
    <row r="242" spans="1:1">
      <c r="A242" t="s">
        <v>1075</v>
      </c>
    </row>
    <row r="243" spans="1:1">
      <c r="A243" t="s">
        <v>1076</v>
      </c>
    </row>
    <row r="244" spans="1:1">
      <c r="A244" t="s">
        <v>1077</v>
      </c>
    </row>
    <row r="245" spans="1:1">
      <c r="A245" t="s">
        <v>1078</v>
      </c>
    </row>
    <row r="246" spans="1:1">
      <c r="A246" t="s">
        <v>1079</v>
      </c>
    </row>
    <row r="247" spans="1:1">
      <c r="A247" t="s">
        <v>1080</v>
      </c>
    </row>
    <row r="248" spans="1:1">
      <c r="A248" t="s">
        <v>1359</v>
      </c>
    </row>
    <row r="249" spans="1:1">
      <c r="A249" t="s">
        <v>1081</v>
      </c>
    </row>
    <row r="250" spans="1:1">
      <c r="A250" t="s">
        <v>1082</v>
      </c>
    </row>
    <row r="251" spans="1:1">
      <c r="A251" t="s">
        <v>1083</v>
      </c>
    </row>
    <row r="252" spans="1:1">
      <c r="A252" t="s">
        <v>1084</v>
      </c>
    </row>
    <row r="253" spans="1:1">
      <c r="A253" t="s">
        <v>1360</v>
      </c>
    </row>
    <row r="254" spans="1:1">
      <c r="A254" t="s">
        <v>1085</v>
      </c>
    </row>
    <row r="255" spans="1:1">
      <c r="A255" t="s">
        <v>1086</v>
      </c>
    </row>
    <row r="256" spans="1:1">
      <c r="A256" t="s">
        <v>1087</v>
      </c>
    </row>
    <row r="257" spans="1:1">
      <c r="A257" t="s">
        <v>1088</v>
      </c>
    </row>
    <row r="258" spans="1:1">
      <c r="A258" t="s">
        <v>1361</v>
      </c>
    </row>
    <row r="259" spans="1:1">
      <c r="A259" t="s">
        <v>1089</v>
      </c>
    </row>
    <row r="260" spans="1:1">
      <c r="A260" t="s">
        <v>1090</v>
      </c>
    </row>
    <row r="261" spans="1:1">
      <c r="A261" t="s">
        <v>1091</v>
      </c>
    </row>
    <row r="262" spans="1:1">
      <c r="A262" t="s">
        <v>1092</v>
      </c>
    </row>
    <row r="263" spans="1:1">
      <c r="A263" t="s">
        <v>1362</v>
      </c>
    </row>
    <row r="264" spans="1:1">
      <c r="A264" t="s">
        <v>1093</v>
      </c>
    </row>
    <row r="265" spans="1:1">
      <c r="A265" t="s">
        <v>1094</v>
      </c>
    </row>
    <row r="266" spans="1:1">
      <c r="A266" t="s">
        <v>1095</v>
      </c>
    </row>
    <row r="267" spans="1:1">
      <c r="A267" t="s">
        <v>1096</v>
      </c>
    </row>
    <row r="268" spans="1:1">
      <c r="A268" t="s">
        <v>1097</v>
      </c>
    </row>
    <row r="269" spans="1:1">
      <c r="A269" t="s">
        <v>1098</v>
      </c>
    </row>
    <row r="270" spans="1:1">
      <c r="A270" t="s">
        <v>1099</v>
      </c>
    </row>
    <row r="271" spans="1:1">
      <c r="A271" t="s">
        <v>1100</v>
      </c>
    </row>
    <row r="272" spans="1:1">
      <c r="A272" t="s">
        <v>1101</v>
      </c>
    </row>
    <row r="273" spans="1:1">
      <c r="A273" t="s">
        <v>1102</v>
      </c>
    </row>
    <row r="274" spans="1:1">
      <c r="A274" t="s">
        <v>1103</v>
      </c>
    </row>
    <row r="275" spans="1:1">
      <c r="A275" t="s">
        <v>1363</v>
      </c>
    </row>
    <row r="276" spans="1:1">
      <c r="A276" t="s">
        <v>1104</v>
      </c>
    </row>
    <row r="277" spans="1:1">
      <c r="A277" t="s">
        <v>1105</v>
      </c>
    </row>
    <row r="278" spans="1:1">
      <c r="A278" t="s">
        <v>1364</v>
      </c>
    </row>
    <row r="279" spans="1:1">
      <c r="A279" t="s">
        <v>1106</v>
      </c>
    </row>
    <row r="280" spans="1:1">
      <c r="A280" t="s">
        <v>1107</v>
      </c>
    </row>
    <row r="281" spans="1:1">
      <c r="A281" t="s">
        <v>1108</v>
      </c>
    </row>
    <row r="282" spans="1:1">
      <c r="A282" t="s">
        <v>1109</v>
      </c>
    </row>
    <row r="283" spans="1:1">
      <c r="A283" t="s">
        <v>1110</v>
      </c>
    </row>
    <row r="284" spans="1:1">
      <c r="A284" t="s">
        <v>1111</v>
      </c>
    </row>
    <row r="285" spans="1:1">
      <c r="A285" t="s">
        <v>1112</v>
      </c>
    </row>
    <row r="286" spans="1:1">
      <c r="A286" t="s">
        <v>1113</v>
      </c>
    </row>
    <row r="287" spans="1:1">
      <c r="A287" t="s">
        <v>1114</v>
      </c>
    </row>
    <row r="288" spans="1:1">
      <c r="A288" t="s">
        <v>1115</v>
      </c>
    </row>
    <row r="289" spans="1:1">
      <c r="A289" t="s">
        <v>1116</v>
      </c>
    </row>
    <row r="290" spans="1:1">
      <c r="A290" t="s">
        <v>1365</v>
      </c>
    </row>
    <row r="291" spans="1:1">
      <c r="A291" t="s">
        <v>1117</v>
      </c>
    </row>
    <row r="292" spans="1:1">
      <c r="A292" t="s">
        <v>1118</v>
      </c>
    </row>
    <row r="293" spans="1:1">
      <c r="A293" t="s">
        <v>1119</v>
      </c>
    </row>
    <row r="294" spans="1:1">
      <c r="A294" t="s">
        <v>1366</v>
      </c>
    </row>
    <row r="295" spans="1:1">
      <c r="A295" t="s">
        <v>1120</v>
      </c>
    </row>
    <row r="296" spans="1:1">
      <c r="A296" t="s">
        <v>1121</v>
      </c>
    </row>
    <row r="297" spans="1:1">
      <c r="A297" t="s">
        <v>1122</v>
      </c>
    </row>
    <row r="298" spans="1:1">
      <c r="A298" t="s">
        <v>1123</v>
      </c>
    </row>
    <row r="299" spans="1:1">
      <c r="A299" t="s">
        <v>1367</v>
      </c>
    </row>
    <row r="300" spans="1:1">
      <c r="A300" t="s">
        <v>1124</v>
      </c>
    </row>
    <row r="301" spans="1:1">
      <c r="A301" t="s">
        <v>1125</v>
      </c>
    </row>
    <row r="302" spans="1:1">
      <c r="A302" t="s">
        <v>1126</v>
      </c>
    </row>
    <row r="303" spans="1:1">
      <c r="A303" t="s">
        <v>1127</v>
      </c>
    </row>
    <row r="304" spans="1:1">
      <c r="A304" t="s">
        <v>1368</v>
      </c>
    </row>
    <row r="305" spans="1:1">
      <c r="A305" t="s">
        <v>1128</v>
      </c>
    </row>
    <row r="306" spans="1:1">
      <c r="A306" t="s">
        <v>1129</v>
      </c>
    </row>
    <row r="307" spans="1:1">
      <c r="A307" t="s">
        <v>1130</v>
      </c>
    </row>
    <row r="308" spans="1:1">
      <c r="A308" t="s">
        <v>1131</v>
      </c>
    </row>
    <row r="309" spans="1:1">
      <c r="A309" t="s">
        <v>1132</v>
      </c>
    </row>
    <row r="310" spans="1:1">
      <c r="A310" t="s">
        <v>1133</v>
      </c>
    </row>
    <row r="311" spans="1:1">
      <c r="A311" t="s">
        <v>1134</v>
      </c>
    </row>
    <row r="312" spans="1:1">
      <c r="A312" t="s">
        <v>1135</v>
      </c>
    </row>
    <row r="313" spans="1:1">
      <c r="A313" t="s">
        <v>1136</v>
      </c>
    </row>
    <row r="314" spans="1:1">
      <c r="A314" t="s">
        <v>1137</v>
      </c>
    </row>
    <row r="315" spans="1:1">
      <c r="A315" t="s">
        <v>1138</v>
      </c>
    </row>
    <row r="316" spans="1:1">
      <c r="A316" t="s">
        <v>1139</v>
      </c>
    </row>
    <row r="317" spans="1:1">
      <c r="A317" t="s">
        <v>1140</v>
      </c>
    </row>
    <row r="318" spans="1:1">
      <c r="A318" t="s">
        <v>1141</v>
      </c>
    </row>
    <row r="319" spans="1:1">
      <c r="A319" t="s">
        <v>1142</v>
      </c>
    </row>
    <row r="320" spans="1:1">
      <c r="A320" t="s">
        <v>1369</v>
      </c>
    </row>
    <row r="321" spans="1:1">
      <c r="A321" t="s">
        <v>1370</v>
      </c>
    </row>
    <row r="322" spans="1:1">
      <c r="A322" t="s">
        <v>1143</v>
      </c>
    </row>
    <row r="323" spans="1:1">
      <c r="A323" t="s">
        <v>1371</v>
      </c>
    </row>
    <row r="324" spans="1:1">
      <c r="A324" t="s">
        <v>1372</v>
      </c>
    </row>
    <row r="325" spans="1:1">
      <c r="A325" t="s">
        <v>1144</v>
      </c>
    </row>
    <row r="326" spans="1:1">
      <c r="A326" t="s">
        <v>1145</v>
      </c>
    </row>
    <row r="327" spans="1:1">
      <c r="A327" t="s">
        <v>1146</v>
      </c>
    </row>
    <row r="328" spans="1:1">
      <c r="A328" t="s">
        <v>1147</v>
      </c>
    </row>
    <row r="329" spans="1:1">
      <c r="A329" t="s">
        <v>1148</v>
      </c>
    </row>
    <row r="330" spans="1:1">
      <c r="A330" t="s">
        <v>1373</v>
      </c>
    </row>
    <row r="331" spans="1:1">
      <c r="A331" t="s">
        <v>1149</v>
      </c>
    </row>
    <row r="332" spans="1:1">
      <c r="A332" t="s">
        <v>1150</v>
      </c>
    </row>
    <row r="333" spans="1:1">
      <c r="A333" t="s">
        <v>1374</v>
      </c>
    </row>
    <row r="334" spans="1:1">
      <c r="A334" t="s">
        <v>1151</v>
      </c>
    </row>
    <row r="335" spans="1:1">
      <c r="A335" t="s">
        <v>1152</v>
      </c>
    </row>
    <row r="336" spans="1:1">
      <c r="A336" t="s">
        <v>1153</v>
      </c>
    </row>
    <row r="337" spans="1:1">
      <c r="A337" t="s">
        <v>1375</v>
      </c>
    </row>
    <row r="338" spans="1:1">
      <c r="A338" t="s">
        <v>1154</v>
      </c>
    </row>
    <row r="339" spans="1:1">
      <c r="A339" t="s">
        <v>1155</v>
      </c>
    </row>
    <row r="340" spans="1:1">
      <c r="A340" t="s">
        <v>1156</v>
      </c>
    </row>
    <row r="341" spans="1:1">
      <c r="A341" t="s">
        <v>1157</v>
      </c>
    </row>
    <row r="342" spans="1:1">
      <c r="A342" t="s">
        <v>1376</v>
      </c>
    </row>
    <row r="343" spans="1:1">
      <c r="A343" t="s">
        <v>1158</v>
      </c>
    </row>
    <row r="344" spans="1:1">
      <c r="A344" t="s">
        <v>1159</v>
      </c>
    </row>
    <row r="345" spans="1:1">
      <c r="A345" t="s">
        <v>1377</v>
      </c>
    </row>
    <row r="346" spans="1:1">
      <c r="A346" t="s">
        <v>1160</v>
      </c>
    </row>
    <row r="347" spans="1:1">
      <c r="A347" t="s">
        <v>1378</v>
      </c>
    </row>
    <row r="348" spans="1:1">
      <c r="A348" t="s">
        <v>1161</v>
      </c>
    </row>
    <row r="349" spans="1:1">
      <c r="A349" t="s">
        <v>1162</v>
      </c>
    </row>
    <row r="350" spans="1:1">
      <c r="A350" t="s">
        <v>1163</v>
      </c>
    </row>
    <row r="351" spans="1:1">
      <c r="A351" t="s">
        <v>1164</v>
      </c>
    </row>
    <row r="352" spans="1:1">
      <c r="A352" t="s">
        <v>1165</v>
      </c>
    </row>
    <row r="353" spans="1:1">
      <c r="A353" t="s">
        <v>1379</v>
      </c>
    </row>
    <row r="354" spans="1:1">
      <c r="A354" t="s">
        <v>1166</v>
      </c>
    </row>
    <row r="355" spans="1:1">
      <c r="A355" t="s">
        <v>1167</v>
      </c>
    </row>
    <row r="356" spans="1:1">
      <c r="A356" t="s">
        <v>1380</v>
      </c>
    </row>
    <row r="357" spans="1:1">
      <c r="A357" t="s">
        <v>1168</v>
      </c>
    </row>
    <row r="358" spans="1:1">
      <c r="A358" t="s">
        <v>1169</v>
      </c>
    </row>
    <row r="359" spans="1:1">
      <c r="A359" t="s">
        <v>1170</v>
      </c>
    </row>
    <row r="360" spans="1:1">
      <c r="A360" t="s">
        <v>1381</v>
      </c>
    </row>
    <row r="361" spans="1:1">
      <c r="A361" t="s">
        <v>1382</v>
      </c>
    </row>
    <row r="362" spans="1:1">
      <c r="A362" t="s">
        <v>1171</v>
      </c>
    </row>
    <row r="363" spans="1:1">
      <c r="A363" t="s">
        <v>1383</v>
      </c>
    </row>
    <row r="364" spans="1:1">
      <c r="A364" t="s">
        <v>1172</v>
      </c>
    </row>
    <row r="365" spans="1:1">
      <c r="A365" t="s">
        <v>1384</v>
      </c>
    </row>
    <row r="366" spans="1:1">
      <c r="A366" t="s">
        <v>1173</v>
      </c>
    </row>
    <row r="367" spans="1:1">
      <c r="A367" t="s">
        <v>1174</v>
      </c>
    </row>
    <row r="368" spans="1:1">
      <c r="A368" t="s">
        <v>1175</v>
      </c>
    </row>
    <row r="369" spans="1:1">
      <c r="A369" t="s">
        <v>1176</v>
      </c>
    </row>
    <row r="370" spans="1:1">
      <c r="A370" t="s">
        <v>1385</v>
      </c>
    </row>
    <row r="371" spans="1:1">
      <c r="A371" t="s">
        <v>1177</v>
      </c>
    </row>
    <row r="372" spans="1:1">
      <c r="A372" t="s">
        <v>1178</v>
      </c>
    </row>
    <row r="373" spans="1:1">
      <c r="A373" t="s">
        <v>1179</v>
      </c>
    </row>
    <row r="374" spans="1:1">
      <c r="A374" t="s">
        <v>1386</v>
      </c>
    </row>
    <row r="375" spans="1:1">
      <c r="A375" t="s">
        <v>1180</v>
      </c>
    </row>
    <row r="376" spans="1:1">
      <c r="A376" t="s">
        <v>1181</v>
      </c>
    </row>
    <row r="377" spans="1:1">
      <c r="A377" t="s">
        <v>1182</v>
      </c>
    </row>
    <row r="378" spans="1:1">
      <c r="A378" t="s">
        <v>1183</v>
      </c>
    </row>
    <row r="379" spans="1:1">
      <c r="A379" t="s">
        <v>1184</v>
      </c>
    </row>
    <row r="380" spans="1:1">
      <c r="A380" t="s">
        <v>1185</v>
      </c>
    </row>
    <row r="381" spans="1:1">
      <c r="A381" t="s">
        <v>1186</v>
      </c>
    </row>
    <row r="382" spans="1:1">
      <c r="A382" t="s">
        <v>1187</v>
      </c>
    </row>
    <row r="383" spans="1:1">
      <c r="A383" t="s">
        <v>1188</v>
      </c>
    </row>
    <row r="384" spans="1:1">
      <c r="A384" t="s">
        <v>1189</v>
      </c>
    </row>
    <row r="385" spans="1:1">
      <c r="A385" t="s">
        <v>1190</v>
      </c>
    </row>
    <row r="386" spans="1:1">
      <c r="A386" t="s">
        <v>1191</v>
      </c>
    </row>
    <row r="387" spans="1:1">
      <c r="A387" t="s">
        <v>1192</v>
      </c>
    </row>
    <row r="388" spans="1:1">
      <c r="A388" t="s">
        <v>1193</v>
      </c>
    </row>
    <row r="389" spans="1:1">
      <c r="A389" t="s">
        <v>1194</v>
      </c>
    </row>
    <row r="390" spans="1:1">
      <c r="A390" t="s">
        <v>1387</v>
      </c>
    </row>
    <row r="391" spans="1:1">
      <c r="A391" t="s">
        <v>1195</v>
      </c>
    </row>
    <row r="392" spans="1:1">
      <c r="A392" t="s">
        <v>1388</v>
      </c>
    </row>
    <row r="393" spans="1:1">
      <c r="A393" t="s">
        <v>1196</v>
      </c>
    </row>
    <row r="394" spans="1:1">
      <c r="A394" t="s">
        <v>1389</v>
      </c>
    </row>
    <row r="395" spans="1:1">
      <c r="A395" t="s">
        <v>1390</v>
      </c>
    </row>
    <row r="396" spans="1:1">
      <c r="A396" t="s">
        <v>1391</v>
      </c>
    </row>
    <row r="397" spans="1:1">
      <c r="A397" t="s">
        <v>1392</v>
      </c>
    </row>
    <row r="398" spans="1:1">
      <c r="A398" t="s">
        <v>1393</v>
      </c>
    </row>
    <row r="399" spans="1:1">
      <c r="A399" t="s">
        <v>1197</v>
      </c>
    </row>
    <row r="400" spans="1:1">
      <c r="A400" t="s">
        <v>1198</v>
      </c>
    </row>
    <row r="401" spans="1:1">
      <c r="A401" t="s">
        <v>1199</v>
      </c>
    </row>
    <row r="402" spans="1:1">
      <c r="A402" t="s">
        <v>1200</v>
      </c>
    </row>
    <row r="403" spans="1:1">
      <c r="A403" t="s">
        <v>1394</v>
      </c>
    </row>
    <row r="404" spans="1:1">
      <c r="A404" t="s">
        <v>1201</v>
      </c>
    </row>
    <row r="405" spans="1:1">
      <c r="A405" t="s">
        <v>1202</v>
      </c>
    </row>
    <row r="406" spans="1:1">
      <c r="A406" t="s">
        <v>1203</v>
      </c>
    </row>
    <row r="407" spans="1:1">
      <c r="A407" t="s">
        <v>1204</v>
      </c>
    </row>
    <row r="408" spans="1:1">
      <c r="A408" t="s">
        <v>1395</v>
      </c>
    </row>
    <row r="409" spans="1:1">
      <c r="A409" t="s">
        <v>1205</v>
      </c>
    </row>
    <row r="410" spans="1:1">
      <c r="A410" t="s">
        <v>1206</v>
      </c>
    </row>
    <row r="411" spans="1:1">
      <c r="A411" t="s">
        <v>1207</v>
      </c>
    </row>
    <row r="412" spans="1:1">
      <c r="A412" t="s">
        <v>1208</v>
      </c>
    </row>
    <row r="413" spans="1:1">
      <c r="A413" t="s">
        <v>1209</v>
      </c>
    </row>
    <row r="414" spans="1:1">
      <c r="A414" t="s">
        <v>1210</v>
      </c>
    </row>
    <row r="415" spans="1:1">
      <c r="A415" t="s">
        <v>1211</v>
      </c>
    </row>
    <row r="416" spans="1:1">
      <c r="A416" t="s">
        <v>1212</v>
      </c>
    </row>
    <row r="417" spans="1:1">
      <c r="A417" t="s">
        <v>1213</v>
      </c>
    </row>
    <row r="418" spans="1:1">
      <c r="A418" t="s">
        <v>1214</v>
      </c>
    </row>
    <row r="419" spans="1:1">
      <c r="A419" t="s">
        <v>1215</v>
      </c>
    </row>
    <row r="420" spans="1:1">
      <c r="A420" t="s">
        <v>1216</v>
      </c>
    </row>
    <row r="421" spans="1:1">
      <c r="A421" t="s">
        <v>1217</v>
      </c>
    </row>
    <row r="422" spans="1:1">
      <c r="A422" t="s">
        <v>1218</v>
      </c>
    </row>
    <row r="423" spans="1:1">
      <c r="A423" t="s">
        <v>1219</v>
      </c>
    </row>
    <row r="424" spans="1:1">
      <c r="A424" t="s">
        <v>1396</v>
      </c>
    </row>
    <row r="425" spans="1:1">
      <c r="A425" t="s">
        <v>1220</v>
      </c>
    </row>
    <row r="426" spans="1:1">
      <c r="A426" t="s">
        <v>1221</v>
      </c>
    </row>
    <row r="427" spans="1:1">
      <c r="A427" t="s">
        <v>1397</v>
      </c>
    </row>
    <row r="428" spans="1:1">
      <c r="A428" t="s">
        <v>1222</v>
      </c>
    </row>
    <row r="429" spans="1:1">
      <c r="A429" t="s">
        <v>1223</v>
      </c>
    </row>
    <row r="430" spans="1:1">
      <c r="A430" t="s">
        <v>1224</v>
      </c>
    </row>
    <row r="431" spans="1:1">
      <c r="A431" t="s">
        <v>1398</v>
      </c>
    </row>
    <row r="432" spans="1:1">
      <c r="A432" t="s">
        <v>1225</v>
      </c>
    </row>
    <row r="433" spans="1:1">
      <c r="A433" t="s">
        <v>1226</v>
      </c>
    </row>
    <row r="434" spans="1:1">
      <c r="A434" t="s">
        <v>1227</v>
      </c>
    </row>
    <row r="435" spans="1:1">
      <c r="A435" t="s">
        <v>1228</v>
      </c>
    </row>
    <row r="436" spans="1:1">
      <c r="A436" t="s">
        <v>1229</v>
      </c>
    </row>
    <row r="437" spans="1:1">
      <c r="A437" t="s">
        <v>1399</v>
      </c>
    </row>
    <row r="438" spans="1:1">
      <c r="A438" t="s">
        <v>1230</v>
      </c>
    </row>
    <row r="439" spans="1:1">
      <c r="A439" t="s">
        <v>1231</v>
      </c>
    </row>
    <row r="440" spans="1:1">
      <c r="A440" t="s">
        <v>1232</v>
      </c>
    </row>
    <row r="441" spans="1:1">
      <c r="A441" t="s">
        <v>1400</v>
      </c>
    </row>
    <row r="442" spans="1:1">
      <c r="A442" t="s">
        <v>1233</v>
      </c>
    </row>
    <row r="443" spans="1:1">
      <c r="A443" t="s">
        <v>1401</v>
      </c>
    </row>
    <row r="444" spans="1:1">
      <c r="A444" t="s">
        <v>1234</v>
      </c>
    </row>
    <row r="445" spans="1:1">
      <c r="A445" t="s">
        <v>1235</v>
      </c>
    </row>
    <row r="446" spans="1:1">
      <c r="A446" t="s">
        <v>1236</v>
      </c>
    </row>
    <row r="447" spans="1:1">
      <c r="A447" t="s">
        <v>1237</v>
      </c>
    </row>
    <row r="448" spans="1:1">
      <c r="A448" t="s">
        <v>1238</v>
      </c>
    </row>
    <row r="449" spans="1:1">
      <c r="A449" t="s">
        <v>1239</v>
      </c>
    </row>
    <row r="450" spans="1:1">
      <c r="A450" t="s">
        <v>1240</v>
      </c>
    </row>
    <row r="451" spans="1:1">
      <c r="A451" t="s">
        <v>1241</v>
      </c>
    </row>
    <row r="452" spans="1:1">
      <c r="A452" t="s">
        <v>1242</v>
      </c>
    </row>
    <row r="453" spans="1:1">
      <c r="A453" t="s">
        <v>1243</v>
      </c>
    </row>
    <row r="454" spans="1:1">
      <c r="A454" t="s">
        <v>1244</v>
      </c>
    </row>
    <row r="455" spans="1:1">
      <c r="A455" t="s">
        <v>1245</v>
      </c>
    </row>
    <row r="456" spans="1:1">
      <c r="A456" t="s">
        <v>1246</v>
      </c>
    </row>
    <row r="457" spans="1:1">
      <c r="A457" t="s">
        <v>1247</v>
      </c>
    </row>
    <row r="458" spans="1:1">
      <c r="A458" t="s">
        <v>1248</v>
      </c>
    </row>
    <row r="459" spans="1:1">
      <c r="A459" t="s">
        <v>1402</v>
      </c>
    </row>
    <row r="460" spans="1:1">
      <c r="A460" t="s">
        <v>1249</v>
      </c>
    </row>
    <row r="461" spans="1:1">
      <c r="A461" t="s">
        <v>1250</v>
      </c>
    </row>
    <row r="462" spans="1:1">
      <c r="A462" t="s">
        <v>1251</v>
      </c>
    </row>
    <row r="463" spans="1:1">
      <c r="A463" t="s">
        <v>1252</v>
      </c>
    </row>
    <row r="464" spans="1:1">
      <c r="A464" t="s">
        <v>1253</v>
      </c>
    </row>
    <row r="465" spans="1:1">
      <c r="A465" t="s">
        <v>1403</v>
      </c>
    </row>
    <row r="466" spans="1:1">
      <c r="A466" t="s">
        <v>1254</v>
      </c>
    </row>
    <row r="467" spans="1:1">
      <c r="A467" t="s">
        <v>1255</v>
      </c>
    </row>
    <row r="468" spans="1:1">
      <c r="A468" t="s">
        <v>1256</v>
      </c>
    </row>
    <row r="469" spans="1:1">
      <c r="A469" t="s">
        <v>1257</v>
      </c>
    </row>
    <row r="470" spans="1:1">
      <c r="A470" t="s">
        <v>1258</v>
      </c>
    </row>
    <row r="471" spans="1:1">
      <c r="A471" t="s">
        <v>1259</v>
      </c>
    </row>
    <row r="472" spans="1:1">
      <c r="A472" t="s">
        <v>1260</v>
      </c>
    </row>
    <row r="473" spans="1:1">
      <c r="A473" t="s">
        <v>1261</v>
      </c>
    </row>
    <row r="474" spans="1:1">
      <c r="A474" t="s">
        <v>1262</v>
      </c>
    </row>
    <row r="475" spans="1:1">
      <c r="A475" t="s">
        <v>1263</v>
      </c>
    </row>
    <row r="476" spans="1:1">
      <c r="A476" t="s">
        <v>1264</v>
      </c>
    </row>
    <row r="477" spans="1:1">
      <c r="A477" t="s">
        <v>1265</v>
      </c>
    </row>
    <row r="478" spans="1:1">
      <c r="A478" t="s">
        <v>1404</v>
      </c>
    </row>
    <row r="479" spans="1:1">
      <c r="A479" t="s">
        <v>1405</v>
      </c>
    </row>
    <row r="480" spans="1:1">
      <c r="A480" t="s">
        <v>1266</v>
      </c>
    </row>
    <row r="481" spans="1:1">
      <c r="A481" t="s">
        <v>1267</v>
      </c>
    </row>
    <row r="482" spans="1:1">
      <c r="A482" t="s">
        <v>1268</v>
      </c>
    </row>
    <row r="483" spans="1:1">
      <c r="A483" t="s">
        <v>1406</v>
      </c>
    </row>
    <row r="484" spans="1:1">
      <c r="A484" t="s">
        <v>1269</v>
      </c>
    </row>
    <row r="485" spans="1:1">
      <c r="A485" t="s">
        <v>1270</v>
      </c>
    </row>
    <row r="486" spans="1:1">
      <c r="A486" t="s">
        <v>1407</v>
      </c>
    </row>
    <row r="487" spans="1:1">
      <c r="A487" t="s">
        <v>1271</v>
      </c>
    </row>
    <row r="488" spans="1:1">
      <c r="A488" t="s">
        <v>1272</v>
      </c>
    </row>
    <row r="489" spans="1:1">
      <c r="A489" t="s">
        <v>1273</v>
      </c>
    </row>
    <row r="490" spans="1:1">
      <c r="A490" t="s">
        <v>1274</v>
      </c>
    </row>
    <row r="491" spans="1:1">
      <c r="A491" t="s">
        <v>1275</v>
      </c>
    </row>
    <row r="492" spans="1:1">
      <c r="A492" t="s">
        <v>1276</v>
      </c>
    </row>
    <row r="493" spans="1:1">
      <c r="A493" t="s">
        <v>1408</v>
      </c>
    </row>
    <row r="494" spans="1:1">
      <c r="A494" t="s">
        <v>1277</v>
      </c>
    </row>
    <row r="495" spans="1:1">
      <c r="A495" t="s">
        <v>1278</v>
      </c>
    </row>
    <row r="496" spans="1:1">
      <c r="A496" t="s">
        <v>1409</v>
      </c>
    </row>
    <row r="497" spans="1:1">
      <c r="A497" t="s">
        <v>1410</v>
      </c>
    </row>
    <row r="498" spans="1:1">
      <c r="A498" t="s">
        <v>1411</v>
      </c>
    </row>
    <row r="499" spans="1:1">
      <c r="A499" t="s">
        <v>1412</v>
      </c>
    </row>
    <row r="500" spans="1:1">
      <c r="A500" t="s">
        <v>1279</v>
      </c>
    </row>
    <row r="501" spans="1:1">
      <c r="A501" t="s">
        <v>1413</v>
      </c>
    </row>
    <row r="502" spans="1:1">
      <c r="A502" t="s">
        <v>1280</v>
      </c>
    </row>
    <row r="503" spans="1:1">
      <c r="A503" t="s">
        <v>1281</v>
      </c>
    </row>
    <row r="504" spans="1:1">
      <c r="A504" t="s">
        <v>1282</v>
      </c>
    </row>
    <row r="505" spans="1:1">
      <c r="A505" t="s">
        <v>1283</v>
      </c>
    </row>
    <row r="506" spans="1:1">
      <c r="A506" t="s">
        <v>1414</v>
      </c>
    </row>
    <row r="507" spans="1:1">
      <c r="A507" t="s">
        <v>1284</v>
      </c>
    </row>
    <row r="508" spans="1:1">
      <c r="A508" t="s">
        <v>1285</v>
      </c>
    </row>
    <row r="509" spans="1:1">
      <c r="A509" t="s">
        <v>1286</v>
      </c>
    </row>
    <row r="510" spans="1:1">
      <c r="A510" t="s">
        <v>1415</v>
      </c>
    </row>
    <row r="511" spans="1:1">
      <c r="A511" t="s">
        <v>1287</v>
      </c>
    </row>
    <row r="512" spans="1:1">
      <c r="A512" t="s">
        <v>1416</v>
      </c>
    </row>
    <row r="513" spans="1:1">
      <c r="A513" t="s">
        <v>280</v>
      </c>
    </row>
    <row r="514" spans="1:1">
      <c r="A514" t="s">
        <v>1288</v>
      </c>
    </row>
    <row r="515" spans="1:1">
      <c r="A515" t="s">
        <v>1417</v>
      </c>
    </row>
    <row r="516" spans="1:1">
      <c r="A516" t="s">
        <v>282</v>
      </c>
    </row>
    <row r="517" spans="1:1">
      <c r="A517" t="s">
        <v>1289</v>
      </c>
    </row>
    <row r="518" spans="1:1">
      <c r="A518" t="s">
        <v>1418</v>
      </c>
    </row>
    <row r="519" spans="1:1">
      <c r="A519" t="s">
        <v>1290</v>
      </c>
    </row>
    <row r="520" spans="1:1">
      <c r="A520" t="s">
        <v>1291</v>
      </c>
    </row>
    <row r="521" spans="1:1">
      <c r="A521" t="s">
        <v>1292</v>
      </c>
    </row>
    <row r="522" spans="1:1">
      <c r="A522" t="s">
        <v>1293</v>
      </c>
    </row>
    <row r="523" spans="1:1">
      <c r="A523" t="s">
        <v>1419</v>
      </c>
    </row>
    <row r="524" spans="1:1">
      <c r="A524" t="s">
        <v>1294</v>
      </c>
    </row>
    <row r="525" spans="1:1">
      <c r="A525" t="s">
        <v>1295</v>
      </c>
    </row>
    <row r="526" spans="1:1">
      <c r="A526" t="s">
        <v>1296</v>
      </c>
    </row>
    <row r="527" spans="1:1">
      <c r="A527" t="s">
        <v>1420</v>
      </c>
    </row>
    <row r="528" spans="1:1">
      <c r="A528" t="s">
        <v>281</v>
      </c>
    </row>
    <row r="529" spans="1:1">
      <c r="A529" t="s">
        <v>1297</v>
      </c>
    </row>
    <row r="530" spans="1:1">
      <c r="A530" t="s">
        <v>283</v>
      </c>
    </row>
    <row r="531" spans="1:1">
      <c r="A531" t="s">
        <v>1421</v>
      </c>
    </row>
    <row r="532" spans="1:1">
      <c r="A532" t="s">
        <v>1298</v>
      </c>
    </row>
    <row r="533" spans="1:1">
      <c r="A533" t="s">
        <v>1299</v>
      </c>
    </row>
    <row r="534" spans="1:1">
      <c r="A534" t="s">
        <v>1300</v>
      </c>
    </row>
    <row r="535" spans="1:1">
      <c r="A535" t="s">
        <v>1301</v>
      </c>
    </row>
    <row r="536" spans="1:1">
      <c r="A536" t="s">
        <v>1422</v>
      </c>
    </row>
    <row r="537" spans="1:1">
      <c r="A537" t="s">
        <v>1302</v>
      </c>
    </row>
    <row r="538" spans="1:1">
      <c r="A538" t="s">
        <v>1424</v>
      </c>
    </row>
    <row r="539" spans="1:1">
      <c r="A539" t="s">
        <v>1423</v>
      </c>
    </row>
    <row r="540" spans="1:1">
      <c r="A540" t="s">
        <v>1303</v>
      </c>
    </row>
    <row r="541" spans="1:1">
      <c r="A541" t="s">
        <v>1304</v>
      </c>
    </row>
    <row r="542" spans="1:1">
      <c r="A542" t="s">
        <v>1425</v>
      </c>
    </row>
    <row r="543" spans="1:1">
      <c r="A543" t="s">
        <v>1426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DFE1-AE31-4395-9B37-5EC354D3B5DC}">
  <dimension ref="A1:E311"/>
  <sheetViews>
    <sheetView zoomScale="142" zoomScaleNormal="85" workbookViewId="0">
      <selection activeCell="G13" sqref="G13"/>
    </sheetView>
  </sheetViews>
  <sheetFormatPr baseColWidth="10" defaultColWidth="8.83203125" defaultRowHeight="17"/>
  <cols>
    <col min="1" max="2" width="20.5" customWidth="1"/>
    <col min="3" max="3" width="9.6640625" bestFit="1" customWidth="1"/>
    <col min="4" max="4" width="13.1640625" customWidth="1"/>
    <col min="21" max="21" width="14" customWidth="1"/>
  </cols>
  <sheetData>
    <row r="1" spans="1:5" ht="18">
      <c r="A1" t="s">
        <v>1431</v>
      </c>
      <c r="B1" t="s">
        <v>1495</v>
      </c>
      <c r="C1" t="s">
        <v>2</v>
      </c>
      <c r="D1" s="14" t="s">
        <v>1496</v>
      </c>
      <c r="E1" t="s">
        <v>1498</v>
      </c>
    </row>
    <row r="2" spans="1:5">
      <c r="A2" s="12" t="s">
        <v>1474</v>
      </c>
      <c r="B2" s="12" t="str">
        <f>LEFT(テーブル4[[#This Row],[整備]], LEN(テーブル4[[#This Row],[整備]]) - FIND("=", テーブル4[[#This Row],[整備]]))</f>
        <v>-</v>
      </c>
      <c r="C2" t="str">
        <f>RIGHT(テーブル4[[#This Row],[整備]], LEN(テーブル4[[#This Row],[整備]]) - FIND("=", テーブル4[[#This Row],[整備]]))</f>
        <v>ー</v>
      </c>
      <c r="D2" s="16" t="str">
        <f>SUBSTITUTE(テーブル4[[#This Row],[整備]], "=", CHAR(9))</f>
        <v>-	ー</v>
      </c>
      <c r="E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-	ー</v>
      </c>
    </row>
    <row r="3" spans="1:5">
      <c r="A3" t="s">
        <v>1307</v>
      </c>
      <c r="B3" t="str">
        <f>LEFT(テーブル4[[#This Row],[整備]], LEN(テーブル4[[#This Row],[整備]]) - FIND("=", テーブル4[[#This Row],[整備]]))</f>
        <v>;</v>
      </c>
      <c r="C3" t="str">
        <f>RIGHT(テーブル4[[#This Row],[整備]], LEN(テーブル4[[#This Row],[整備]]) - FIND("=", テーブル4[[#This Row],[整備]]))</f>
        <v>っ</v>
      </c>
      <c r="D3" s="15" t="str">
        <f>SUBSTITUTE(テーブル4[[#This Row],[整備]], "=", CHAR(9))</f>
        <v>;	っ</v>
      </c>
      <c r="E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;	っ</v>
      </c>
    </row>
    <row r="4" spans="1:5">
      <c r="A4" t="s">
        <v>1308</v>
      </c>
      <c r="B4" t="str">
        <f>LEFT(テーブル4[[#This Row],[整備]], LEN(テーブル4[[#This Row],[整備]]) - FIND("=", テーブル4[[#This Row],[整備]]))</f>
        <v>a</v>
      </c>
      <c r="C4" t="str">
        <f>RIGHT(テーブル4[[#This Row],[整備]], LEN(テーブル4[[#This Row],[整備]]) - FIND("=", テーブル4[[#This Row],[整備]]))</f>
        <v>あ</v>
      </c>
      <c r="D4" s="15" t="str">
        <f>SUBSTITUTE(テーブル4[[#This Row],[整備]], "=", CHAR(9))</f>
        <v>a	あ</v>
      </c>
      <c r="E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a	あ</v>
      </c>
    </row>
    <row r="5" spans="1:5">
      <c r="A5" t="s">
        <v>1309</v>
      </c>
      <c r="B5" t="str">
        <f>LEFT(テーブル4[[#This Row],[整備]], LEN(テーブル4[[#This Row],[整備]]) - FIND("=", テーブル4[[#This Row],[整備]]))</f>
        <v>b</v>
      </c>
      <c r="C5" t="str">
        <f>RIGHT(テーブル4[[#This Row],[整備]], LEN(テーブル4[[#This Row],[整備]]) - FIND("=", テーブル4[[#This Row],[整備]]))</f>
        <v>ば</v>
      </c>
      <c r="D5" s="16" t="str">
        <f>SUBSTITUTE(テーブル4[[#This Row],[整備]], "=", CHAR(9))</f>
        <v>ba	ば</v>
      </c>
      <c r="E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ba	ば</v>
      </c>
    </row>
    <row r="6" spans="1:5">
      <c r="A6" t="s">
        <v>889</v>
      </c>
      <c r="B6" t="str">
        <f>LEFT(テーブル4[[#This Row],[整備]], LEN(テーブル4[[#This Row],[整備]]) - FIND("=", テーブル4[[#This Row],[整備]]))</f>
        <v>bd</v>
      </c>
      <c r="C6" t="str">
        <f>RIGHT(テーブル4[[#This Row],[整備]], LEN(テーブル4[[#This Row],[整備]]) - FIND("=", テーブル4[[#This Row],[整備]]))</f>
        <v>べん</v>
      </c>
      <c r="D6" s="15" t="str">
        <f>SUBSTITUTE(テーブル4[[#This Row],[整備]], "=", CHAR(9))</f>
        <v>bd	べん</v>
      </c>
      <c r="E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bd	べん</v>
      </c>
    </row>
    <row r="7" spans="1:5">
      <c r="A7" t="s">
        <v>1310</v>
      </c>
      <c r="B7" t="str">
        <f>LEFT(テーブル4[[#This Row],[整備]], LEN(テーブル4[[#This Row],[整備]]) - FIND("=", テーブル4[[#This Row],[整備]]))</f>
        <v>b</v>
      </c>
      <c r="C7" t="str">
        <f>RIGHT(テーブル4[[#This Row],[整備]], LEN(テーブル4[[#This Row],[整備]]) - FIND("=", テーブル4[[#This Row],[整備]]))</f>
        <v>べ</v>
      </c>
      <c r="D7" s="16" t="str">
        <f>SUBSTITUTE(テーブル4[[#This Row],[整備]], "=", CHAR(9))</f>
        <v>be	べ</v>
      </c>
      <c r="E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be	べ</v>
      </c>
    </row>
    <row r="8" spans="1:5">
      <c r="A8" t="s">
        <v>890</v>
      </c>
      <c r="B8" t="str">
        <f>LEFT(テーブル4[[#This Row],[整備]], LEN(テーブル4[[#This Row],[整備]]) - FIND("=", テーブル4[[#This Row],[整備]]))</f>
        <v>bh</v>
      </c>
      <c r="C8" t="str">
        <f>RIGHT(テーブル4[[#This Row],[整備]], LEN(テーブル4[[#This Row],[整備]]) - FIND("=", テーブル4[[#This Row],[整備]]))</f>
        <v>ぶう</v>
      </c>
      <c r="D8" s="15" t="str">
        <f>SUBSTITUTE(テーブル4[[#This Row],[整備]], "=", CHAR(9))</f>
        <v>bh	ぶう</v>
      </c>
      <c r="E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bh	ぶう</v>
      </c>
    </row>
    <row r="9" spans="1:5">
      <c r="A9" t="s">
        <v>1311</v>
      </c>
      <c r="B9" t="str">
        <f>LEFT(テーブル4[[#This Row],[整備]], LEN(テーブル4[[#This Row],[整備]]) - FIND("=", テーブル4[[#This Row],[整備]]))</f>
        <v>b</v>
      </c>
      <c r="C9" t="str">
        <f>RIGHT(テーブル4[[#This Row],[整備]], LEN(テーブル4[[#This Row],[整備]]) - FIND("=", テーブル4[[#This Row],[整備]]))</f>
        <v>び</v>
      </c>
      <c r="D9" s="16" t="str">
        <f>SUBSTITUTE(テーブル4[[#This Row],[整備]], "=", CHAR(9))</f>
        <v>bi	び</v>
      </c>
      <c r="E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bi	び</v>
      </c>
    </row>
    <row r="10" spans="1:5">
      <c r="A10" t="s">
        <v>891</v>
      </c>
      <c r="B10" t="str">
        <f>LEFT(テーブル4[[#This Row],[整備]], LEN(テーブル4[[#This Row],[整備]]) - FIND("=", テーブル4[[#This Row],[整備]]))</f>
        <v>bj</v>
      </c>
      <c r="C10" t="str">
        <f>RIGHT(テーブル4[[#This Row],[整備]], LEN(テーブル4[[#This Row],[整備]]) - FIND("=", テーブル4[[#This Row],[整備]]))</f>
        <v>ぶん</v>
      </c>
      <c r="D10" s="15" t="str">
        <f>SUBSTITUTE(テーブル4[[#This Row],[整備]], "=", CHAR(9))</f>
        <v>bj	ぶん</v>
      </c>
      <c r="E1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bj	ぶん</v>
      </c>
    </row>
    <row r="11" spans="1:5">
      <c r="A11" t="s">
        <v>892</v>
      </c>
      <c r="B11" t="str">
        <f>LEFT(テーブル4[[#This Row],[整備]], LEN(テーブル4[[#This Row],[整備]]) - FIND("=", テーブル4[[#This Row],[整備]]))</f>
        <v>bk</v>
      </c>
      <c r="C11" t="str">
        <f>RIGHT(テーブル4[[#This Row],[整備]], LEN(テーブル4[[#This Row],[整備]]) - FIND("=", テーブル4[[#This Row],[整備]]))</f>
        <v>びん</v>
      </c>
      <c r="D11" s="16" t="str">
        <f>SUBSTITUTE(テーブル4[[#This Row],[整備]], "=", CHAR(9))</f>
        <v>bk	びん</v>
      </c>
      <c r="E1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bk	びん</v>
      </c>
    </row>
    <row r="12" spans="1:5">
      <c r="A12" t="s">
        <v>893</v>
      </c>
      <c r="B12" t="str">
        <f>LEFT(テーブル4[[#This Row],[整備]], LEN(テーブル4[[#This Row],[整備]]) - FIND("=", テーブル4[[#This Row],[整備]]))</f>
        <v>bl</v>
      </c>
      <c r="C12" t="str">
        <f>RIGHT(テーブル4[[#This Row],[整備]], LEN(テーブル4[[#This Row],[整備]]) - FIND("=", テーブル4[[#This Row],[整備]]))</f>
        <v>ぼん</v>
      </c>
      <c r="D12" s="15" t="str">
        <f>SUBSTITUTE(テーブル4[[#This Row],[整備]], "=", CHAR(9))</f>
        <v>bl	ぼん</v>
      </c>
      <c r="E1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bl	ぼん</v>
      </c>
    </row>
    <row r="13" spans="1:5">
      <c r="A13" t="s">
        <v>1312</v>
      </c>
      <c r="B13" t="str">
        <f>LEFT(テーブル4[[#This Row],[整備]], LEN(テーブル4[[#This Row],[整備]]) - FIND("=", テーブル4[[#This Row],[整備]]))</f>
        <v>b</v>
      </c>
      <c r="C13" t="str">
        <f>RIGHT(テーブル4[[#This Row],[整備]], LEN(テーブル4[[#This Row],[整備]]) - FIND("=", テーブル4[[#This Row],[整備]]))</f>
        <v>ぼ</v>
      </c>
      <c r="D13" s="16" t="str">
        <f>SUBSTITUTE(テーブル4[[#This Row],[整備]], "=", CHAR(9))</f>
        <v>bo	ぼ</v>
      </c>
      <c r="E1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bo	ぼ</v>
      </c>
    </row>
    <row r="14" spans="1:5">
      <c r="A14" t="s">
        <v>895</v>
      </c>
      <c r="B14" t="str">
        <f>LEFT(テーブル4[[#This Row],[整備]], LEN(テーブル4[[#This Row],[整備]]) - FIND("=", テーブル4[[#This Row],[整備]]))</f>
        <v>bp</v>
      </c>
      <c r="C14" t="str">
        <f>RIGHT(テーブル4[[#This Row],[整備]], LEN(テーブル4[[#This Row],[整備]]) - FIND("=", テーブル4[[#This Row],[整備]]))</f>
        <v>ぼう</v>
      </c>
      <c r="D14" s="15" t="str">
        <f>SUBSTITUTE(テーブル4[[#This Row],[整備]], "=", CHAR(9))</f>
        <v>bp	ぼう</v>
      </c>
      <c r="E1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bp	ぼう</v>
      </c>
    </row>
    <row r="15" spans="1:5">
      <c r="A15" t="s">
        <v>896</v>
      </c>
      <c r="B15" t="str">
        <f>LEFT(テーブル4[[#This Row],[整備]], LEN(テーブル4[[#This Row],[整備]]) - FIND("=", テーブル4[[#This Row],[整備]]))</f>
        <v>bq</v>
      </c>
      <c r="C15" t="str">
        <f>RIGHT(テーブル4[[#This Row],[整備]], LEN(テーブル4[[#This Row],[整備]]) - FIND("=", テーブル4[[#This Row],[整備]]))</f>
        <v>ばい</v>
      </c>
      <c r="D15" s="16" t="str">
        <f>SUBSTITUTE(テーブル4[[#This Row],[整備]], "=", CHAR(9))</f>
        <v>bq	ばい</v>
      </c>
      <c r="E1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bq	ばい</v>
      </c>
    </row>
    <row r="16" spans="1:5">
      <c r="A16" t="s">
        <v>1313</v>
      </c>
      <c r="B16" t="str">
        <f>LEFT(テーブル4[[#This Row],[整備]], LEN(テーブル4[[#This Row],[整備]]) - FIND("=", テーブル4[[#This Row],[整備]]))</f>
        <v>b</v>
      </c>
      <c r="C16" t="str">
        <f>RIGHT(テーブル4[[#This Row],[整備]], LEN(テーブル4[[#This Row],[整備]]) - FIND("=", テーブル4[[#This Row],[整備]]))</f>
        <v>ぶ</v>
      </c>
      <c r="D16" s="15" t="str">
        <f>SUBSTITUTE(テーブル4[[#This Row],[整備]], "=", CHAR(9))</f>
        <v>bu	ぶ</v>
      </c>
      <c r="E1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bu	ぶ</v>
      </c>
    </row>
    <row r="17" spans="1:5">
      <c r="A17" t="s">
        <v>898</v>
      </c>
      <c r="B17" t="str">
        <f>LEFT(テーブル4[[#This Row],[整備]], LEN(テーブル4[[#This Row],[整備]]) - FIND("=", テーブル4[[#This Row],[整備]]))</f>
        <v>bw</v>
      </c>
      <c r="C17" t="str">
        <f>RIGHT(テーブル4[[#This Row],[整備]], LEN(テーブル4[[#This Row],[整備]]) - FIND("=", テーブル4[[#This Row],[整備]]))</f>
        <v>べい</v>
      </c>
      <c r="D17" s="16" t="str">
        <f>SUBSTITUTE(テーブル4[[#This Row],[整備]], "=", CHAR(9))</f>
        <v>bw	べい</v>
      </c>
      <c r="E1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bw	べい</v>
      </c>
    </row>
    <row r="18" spans="1:5">
      <c r="A18" t="s">
        <v>1314</v>
      </c>
      <c r="B18" t="str">
        <f>LEFT(テーブル4[[#This Row],[整備]], LEN(テーブル4[[#This Row],[整備]]) - FIND("=", テーブル4[[#This Row],[整備]]))</f>
        <v>by</v>
      </c>
      <c r="C18" t="str">
        <f>RIGHT(テーブル4[[#This Row],[整備]], LEN(テーブル4[[#This Row],[整備]]) - FIND("=", テーブル4[[#This Row],[整備]]))</f>
        <v>びゃ</v>
      </c>
      <c r="D18" s="15" t="str">
        <f>SUBSTITUTE(テーブル4[[#This Row],[整備]], "=", CHAR(9))</f>
        <v>bya	びゃ</v>
      </c>
      <c r="E1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bya	びゃ</v>
      </c>
    </row>
    <row r="19" spans="1:5">
      <c r="A19" t="s">
        <v>900</v>
      </c>
      <c r="B19" t="str">
        <f>LEFT(テーブル4[[#This Row],[整備]], LEN(テーブル4[[#This Row],[整備]]) - FIND("=", テーブル4[[#This Row],[整備]]))</f>
        <v>byh</v>
      </c>
      <c r="C19" t="str">
        <f>RIGHT(テーブル4[[#This Row],[整備]], LEN(テーブル4[[#This Row],[整備]]) - FIND("=", テーブル4[[#This Row],[整備]]))</f>
        <v>びゅう</v>
      </c>
      <c r="D19" s="16" t="str">
        <f>SUBSTITUTE(テーブル4[[#This Row],[整備]], "=", CHAR(9))</f>
        <v>byh	びゅう</v>
      </c>
      <c r="E1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byh	びゅう</v>
      </c>
    </row>
    <row r="20" spans="1:5">
      <c r="A20" t="s">
        <v>1315</v>
      </c>
      <c r="B20" t="str">
        <f>LEFT(テーブル4[[#This Row],[整備]], LEN(テーブル4[[#This Row],[整備]]) - FIND("=", テーブル4[[#This Row],[整備]]))</f>
        <v>by</v>
      </c>
      <c r="C20" t="str">
        <f>RIGHT(テーブル4[[#This Row],[整備]], LEN(テーブル4[[#This Row],[整備]]) - FIND("=", テーブル4[[#This Row],[整備]]))</f>
        <v>びょ</v>
      </c>
      <c r="D20" s="15" t="str">
        <f>SUBSTITUTE(テーブル4[[#This Row],[整備]], "=", CHAR(9))</f>
        <v>byo	びょ</v>
      </c>
      <c r="E2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byo	びょ</v>
      </c>
    </row>
    <row r="21" spans="1:5">
      <c r="A21" t="s">
        <v>904</v>
      </c>
      <c r="B21" t="str">
        <f>LEFT(テーブル4[[#This Row],[整備]], LEN(テーブル4[[#This Row],[整備]]) - FIND("=", テーブル4[[#This Row],[整備]]))</f>
        <v>byp</v>
      </c>
      <c r="C21" t="str">
        <f>RIGHT(テーブル4[[#This Row],[整備]], LEN(テーブル4[[#This Row],[整備]]) - FIND("=", テーブル4[[#This Row],[整備]]))</f>
        <v>びょう</v>
      </c>
      <c r="D21" s="16" t="str">
        <f>SUBSTITUTE(テーブル4[[#This Row],[整備]], "=", CHAR(9))</f>
        <v>byp	びょう</v>
      </c>
      <c r="E2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byp	びょう</v>
      </c>
    </row>
    <row r="22" spans="1:5">
      <c r="A22" t="s">
        <v>1316</v>
      </c>
      <c r="B22" t="str">
        <f>LEFT(テーブル4[[#This Row],[整備]], LEN(テーブル4[[#This Row],[整備]]) - FIND("=", テーブル4[[#This Row],[整備]]))</f>
        <v>by</v>
      </c>
      <c r="C22" t="str">
        <f>RIGHT(テーブル4[[#This Row],[整備]], LEN(テーブル4[[#This Row],[整備]]) - FIND("=", テーブル4[[#This Row],[整備]]))</f>
        <v>びゅ</v>
      </c>
      <c r="D22" s="15" t="str">
        <f>SUBSTITUTE(テーブル4[[#This Row],[整備]], "=", CHAR(9))</f>
        <v>byu	びゅ</v>
      </c>
      <c r="E2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byu	びゅ</v>
      </c>
    </row>
    <row r="23" spans="1:5">
      <c r="A23" t="s">
        <v>908</v>
      </c>
      <c r="B23" t="str">
        <f>LEFT(テーブル4[[#This Row],[整備]], LEN(テーブル4[[#This Row],[整備]]) - FIND("=", テーブル4[[#This Row],[整備]]))</f>
        <v>bz</v>
      </c>
      <c r="C23" t="str">
        <f>RIGHT(テーブル4[[#This Row],[整備]], LEN(テーブル4[[#This Row],[整備]]) - FIND("=", テーブル4[[#This Row],[整備]]))</f>
        <v>ばん</v>
      </c>
      <c r="D23" s="16" t="str">
        <f>SUBSTITUTE(テーブル4[[#This Row],[整備]], "=", CHAR(9))</f>
        <v>bz	ばん</v>
      </c>
      <c r="E2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bz	ばん</v>
      </c>
    </row>
    <row r="24" spans="1:5">
      <c r="A24" t="s">
        <v>909</v>
      </c>
      <c r="B24" t="str">
        <f>LEFT(テーブル4[[#This Row],[整備]], LEN(テーブル4[[#This Row],[整備]]) - FIND("=", テーブル4[[#This Row],[整備]]))</f>
        <v>ca</v>
      </c>
      <c r="C24" t="str">
        <f>RIGHT(テーブル4[[#This Row],[整備]], LEN(テーブル4[[#This Row],[整備]]) - FIND("=", テーブル4[[#This Row],[整備]]))</f>
        <v>ちゃ</v>
      </c>
      <c r="D24" s="15" t="str">
        <f>SUBSTITUTE(テーブル4[[#This Row],[整備]], "=", CHAR(9))</f>
        <v>ca	ちゃ</v>
      </c>
      <c r="E2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ca	ちゃ</v>
      </c>
    </row>
    <row r="25" spans="1:5">
      <c r="A25" t="s">
        <v>1448</v>
      </c>
      <c r="B25" t="str">
        <f>LEFT(テーブル4[[#This Row],[整備]], LEN(テーブル4[[#This Row],[整備]]) - FIND("=", テーブル4[[#This Row],[整備]]))</f>
        <v>cd=</v>
      </c>
      <c r="C25" t="str">
        <f>RIGHT(テーブル4[[#This Row],[整備]], LEN(テーブル4[[#This Row],[整備]]) - FIND("=", テーブル4[[#This Row],[整備]]))</f>
        <v>ちぇん</v>
      </c>
      <c r="D25" s="16" t="str">
        <f>SUBSTITUTE(テーブル4[[#This Row],[整備]], "=", CHAR(9))</f>
        <v>cd	ちぇん</v>
      </c>
      <c r="E2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cd	ちぇん</v>
      </c>
    </row>
    <row r="26" spans="1:5">
      <c r="A26" t="s">
        <v>1494</v>
      </c>
      <c r="B26" t="str">
        <f>LEFT(テーブル4[[#This Row],[整備]], LEN(テーブル4[[#This Row],[整備]]) - FIND("=", テーブル4[[#This Row],[整備]]))</f>
        <v>ce</v>
      </c>
      <c r="C26" t="str">
        <f>RIGHT(テーブル4[[#This Row],[整備]], LEN(テーブル4[[#This Row],[整備]]) - FIND("=", テーブル4[[#This Row],[整備]]))</f>
        <v>ちぇ</v>
      </c>
      <c r="D26" s="15" t="str">
        <f>SUBSTITUTE(テーブル4[[#This Row],[整備]], "=", CHAR(9))</f>
        <v>ce	ちぇ</v>
      </c>
      <c r="E2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ce	ちぇ</v>
      </c>
    </row>
    <row r="27" spans="1:5">
      <c r="A27" t="s">
        <v>1461</v>
      </c>
      <c r="B27" t="str">
        <f>LEFT(テーブル4[[#This Row],[整備]], LEN(テーブル4[[#This Row],[整備]]) - FIND("=", テーブル4[[#This Row],[整備]]))</f>
        <v>cf</v>
      </c>
      <c r="C27" t="str">
        <f>RIGHT(テーブル4[[#This Row],[整備]], LEN(テーブル4[[#This Row],[整備]]) - FIND("=", テーブル4[[#This Row],[整備]]))</f>
        <v>ちぇ</v>
      </c>
      <c r="D27" s="16" t="str">
        <f>SUBSTITUTE(テーブル4[[#This Row],[整備]], "=", CHAR(9))</f>
        <v>cf	ちぇ</v>
      </c>
      <c r="E2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cf	ちぇ</v>
      </c>
    </row>
    <row r="28" spans="1:5">
      <c r="A28" t="s">
        <v>912</v>
      </c>
      <c r="B28" t="str">
        <f>LEFT(テーブル4[[#This Row],[整備]], LEN(テーブル4[[#This Row],[整備]]) - FIND("=", テーブル4[[#This Row],[整備]]))</f>
        <v>ch=</v>
      </c>
      <c r="C28" t="str">
        <f>RIGHT(テーブル4[[#This Row],[整備]], LEN(テーブル4[[#This Row],[整備]]) - FIND("=", テーブル4[[#This Row],[整備]]))</f>
        <v>ちゅう</v>
      </c>
      <c r="D28" s="15" t="str">
        <f>SUBSTITUTE(テーブル4[[#This Row],[整備]], "=", CHAR(9))</f>
        <v>ch	ちゅう</v>
      </c>
      <c r="E2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ch	ちゅう</v>
      </c>
    </row>
    <row r="29" spans="1:5">
      <c r="A29" t="s">
        <v>1447</v>
      </c>
      <c r="B29" t="str">
        <f>LEFT(テーブル4[[#This Row],[整備]], LEN(テーブル4[[#This Row],[整備]]) - FIND("=", テーブル4[[#This Row],[整備]]))</f>
        <v>cj=</v>
      </c>
      <c r="C29" t="str">
        <f>RIGHT(テーブル4[[#This Row],[整備]], LEN(テーブル4[[#This Row],[整備]]) - FIND("=", テーブル4[[#This Row],[整備]]))</f>
        <v>ちゅん</v>
      </c>
      <c r="D29" s="16" t="str">
        <f>SUBSTITUTE(テーブル4[[#This Row],[整備]], "=", CHAR(9))</f>
        <v>cj	ちゅん</v>
      </c>
      <c r="E2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cj	ちゅん</v>
      </c>
    </row>
    <row r="30" spans="1:5">
      <c r="A30" t="s">
        <v>1450</v>
      </c>
      <c r="B30" t="str">
        <f>LEFT(テーブル4[[#This Row],[整備]], LEN(テーブル4[[#This Row],[整備]]) - FIND("=", テーブル4[[#This Row],[整備]]))</f>
        <v>cl=</v>
      </c>
      <c r="C30" t="str">
        <f>RIGHT(テーブル4[[#This Row],[整備]], LEN(テーブル4[[#This Row],[整備]]) - FIND("=", テーブル4[[#This Row],[整備]]))</f>
        <v>ちょん</v>
      </c>
      <c r="D30" s="15" t="str">
        <f>SUBSTITUTE(テーブル4[[#This Row],[整備]], "=", CHAR(9))</f>
        <v>cl	ちょん</v>
      </c>
      <c r="E3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cl	ちょん</v>
      </c>
    </row>
    <row r="31" spans="1:5">
      <c r="A31" t="s">
        <v>916</v>
      </c>
      <c r="B31" t="str">
        <f>LEFT(テーブル4[[#This Row],[整備]], LEN(テーブル4[[#This Row],[整備]]) - FIND("=", テーブル4[[#This Row],[整備]]))</f>
        <v>co</v>
      </c>
      <c r="C31" t="str">
        <f>RIGHT(テーブル4[[#This Row],[整備]], LEN(テーブル4[[#This Row],[整備]]) - FIND("=", テーブル4[[#This Row],[整備]]))</f>
        <v>ちょ</v>
      </c>
      <c r="D31" s="16" t="str">
        <f>SUBSTITUTE(テーブル4[[#This Row],[整備]], "=", CHAR(9))</f>
        <v>co	ちょ</v>
      </c>
      <c r="E3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co	ちょ</v>
      </c>
    </row>
    <row r="32" spans="1:5">
      <c r="A32" t="s">
        <v>917</v>
      </c>
      <c r="B32" t="str">
        <f>LEFT(テーブル4[[#This Row],[整備]], LEN(テーブル4[[#This Row],[整備]]) - FIND("=", テーブル4[[#This Row],[整備]]))</f>
        <v>cp=</v>
      </c>
      <c r="C32" t="str">
        <f>RIGHT(テーブル4[[#This Row],[整備]], LEN(テーブル4[[#This Row],[整備]]) - FIND("=", テーブル4[[#This Row],[整備]]))</f>
        <v>ちょう</v>
      </c>
      <c r="D32" s="15" t="str">
        <f>SUBSTITUTE(テーブル4[[#This Row],[整備]], "=", CHAR(9))</f>
        <v>cp	ちょう</v>
      </c>
      <c r="E3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cp	ちょう</v>
      </c>
    </row>
    <row r="33" spans="1:5">
      <c r="A33" t="s">
        <v>1453</v>
      </c>
      <c r="B33" t="str">
        <f>LEFT(テーブル4[[#This Row],[整備]], LEN(テーブル4[[#This Row],[整備]]) - FIND("=", テーブル4[[#This Row],[整備]]))</f>
        <v>cq=</v>
      </c>
      <c r="C33" t="str">
        <f>RIGHT(テーブル4[[#This Row],[整備]], LEN(テーブル4[[#This Row],[整備]]) - FIND("=", テーブル4[[#This Row],[整備]]))</f>
        <v>ちゃい</v>
      </c>
      <c r="D33" s="16" t="str">
        <f>SUBSTITUTE(テーブル4[[#This Row],[整備]], "=", CHAR(9))</f>
        <v>cq	ちゃい</v>
      </c>
      <c r="E3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cq	ちゃい</v>
      </c>
    </row>
    <row r="34" spans="1:5">
      <c r="A34" t="s">
        <v>919</v>
      </c>
      <c r="B34" t="str">
        <f>LEFT(テーブル4[[#This Row],[整備]], LEN(テーブル4[[#This Row],[整備]]) - FIND("=", テーブル4[[#This Row],[整備]]))</f>
        <v>cu</v>
      </c>
      <c r="C34" t="str">
        <f>RIGHT(テーブル4[[#This Row],[整備]], LEN(テーブル4[[#This Row],[整備]]) - FIND("=", テーブル4[[#This Row],[整備]]))</f>
        <v>ちゅ</v>
      </c>
      <c r="D34" s="15" t="str">
        <f>SUBSTITUTE(テーブル4[[#This Row],[整備]], "=", CHAR(9))</f>
        <v>cu	ちゅ</v>
      </c>
      <c r="E3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cu	ちゅ</v>
      </c>
    </row>
    <row r="35" spans="1:5">
      <c r="A35" t="s">
        <v>1454</v>
      </c>
      <c r="B35" t="str">
        <f>LEFT(テーブル4[[#This Row],[整備]], LEN(テーブル4[[#This Row],[整備]]) - FIND("=", テーブル4[[#This Row],[整備]]))</f>
        <v>cw=</v>
      </c>
      <c r="C35" t="str">
        <f>RIGHT(テーブル4[[#This Row],[整備]], LEN(テーブル4[[#This Row],[整備]]) - FIND("=", テーブル4[[#This Row],[整備]]))</f>
        <v>ちぇい</v>
      </c>
      <c r="D35" s="16" t="str">
        <f>SUBSTITUTE(テーブル4[[#This Row],[整備]], "=", CHAR(9))</f>
        <v>cw	ちぇい</v>
      </c>
      <c r="E3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cw	ちぇい</v>
      </c>
    </row>
    <row r="36" spans="1:5">
      <c r="A36" t="s">
        <v>1446</v>
      </c>
      <c r="B36" t="str">
        <f>LEFT(テーブル4[[#This Row],[整備]], LEN(テーブル4[[#This Row],[整備]]) - FIND("=", テーブル4[[#This Row],[整備]]))</f>
        <v>cz=</v>
      </c>
      <c r="C36" t="str">
        <f>RIGHT(テーブル4[[#This Row],[整備]], LEN(テーブル4[[#This Row],[整備]]) - FIND("=", テーブル4[[#This Row],[整備]]))</f>
        <v>ちゃん</v>
      </c>
      <c r="D36" s="15" t="str">
        <f>SUBSTITUTE(テーブル4[[#This Row],[整備]], "=", CHAR(9))</f>
        <v>cz	ちゃん</v>
      </c>
      <c r="E3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cz	ちゃん</v>
      </c>
    </row>
    <row r="37" spans="1:5">
      <c r="A37" t="s">
        <v>1321</v>
      </c>
      <c r="B37" t="str">
        <f>LEFT(テーブル4[[#This Row],[整備]], LEN(テーブル4[[#This Row],[整備]]) - FIND("=", テーブル4[[#This Row],[整備]]))</f>
        <v>d</v>
      </c>
      <c r="C37" t="str">
        <f>RIGHT(テーブル4[[#This Row],[整備]], LEN(テーブル4[[#This Row],[整備]]) - FIND("=", テーブル4[[#This Row],[整備]]))</f>
        <v>だ</v>
      </c>
      <c r="D37" s="16" t="str">
        <f>SUBSTITUTE(テーブル4[[#This Row],[整備]], "=", CHAR(9))</f>
        <v>da	だ</v>
      </c>
      <c r="E3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da	だ</v>
      </c>
    </row>
    <row r="38" spans="1:5">
      <c r="A38" t="s">
        <v>924</v>
      </c>
      <c r="B38" t="str">
        <f>LEFT(テーブル4[[#This Row],[整備]], LEN(テーブル4[[#This Row],[整備]]) - FIND("=", テーブル4[[#This Row],[整備]]))</f>
        <v>dd</v>
      </c>
      <c r="C38" t="str">
        <f>RIGHT(テーブル4[[#This Row],[整備]], LEN(テーブル4[[#This Row],[整備]]) - FIND("=", テーブル4[[#This Row],[整備]]))</f>
        <v>でん</v>
      </c>
      <c r="D38" s="15" t="str">
        <f>SUBSTITUTE(テーブル4[[#This Row],[整備]], "=", CHAR(9))</f>
        <v>dd	でん</v>
      </c>
      <c r="E3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dd	でん</v>
      </c>
    </row>
    <row r="39" spans="1:5">
      <c r="A39" t="s">
        <v>1322</v>
      </c>
      <c r="B39" t="str">
        <f>LEFT(テーブル4[[#This Row],[整備]], LEN(テーブル4[[#This Row],[整備]]) - FIND("=", テーブル4[[#This Row],[整備]]))</f>
        <v>d</v>
      </c>
      <c r="C39" t="str">
        <f>RIGHT(テーブル4[[#This Row],[整備]], LEN(テーブル4[[#This Row],[整備]]) - FIND("=", テーブル4[[#This Row],[整備]]))</f>
        <v>で</v>
      </c>
      <c r="D39" s="16" t="str">
        <f>SUBSTITUTE(テーブル4[[#This Row],[整備]], "=", CHAR(9))</f>
        <v>de	で</v>
      </c>
      <c r="E3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de	で</v>
      </c>
    </row>
    <row r="40" spans="1:5">
      <c r="A40" t="s">
        <v>1460</v>
      </c>
      <c r="B40" t="str">
        <f>LEFT(テーブル4[[#This Row],[整備]], LEN(テーブル4[[#This Row],[整備]]) - FIND("=", テーブル4[[#This Row],[整備]]))</f>
        <v>d</v>
      </c>
      <c r="C40" t="str">
        <f>RIGHT(テーブル4[[#This Row],[整備]], LEN(テーブル4[[#This Row],[整備]]) - FIND("=", テーブル4[[#This Row],[整備]]))</f>
        <v>で</v>
      </c>
      <c r="D40" s="15" t="str">
        <f>SUBSTITUTE(テーブル4[[#This Row],[整備]], "=", CHAR(9))</f>
        <v>df	で</v>
      </c>
      <c r="E4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df	で</v>
      </c>
    </row>
    <row r="41" spans="1:5">
      <c r="A41" t="s">
        <v>925</v>
      </c>
      <c r="B41" t="str">
        <f>LEFT(テーブル4[[#This Row],[整備]], LEN(テーブル4[[#This Row],[整備]]) - FIND("=", テーブル4[[#This Row],[整備]]))</f>
        <v>dh</v>
      </c>
      <c r="C41" t="str">
        <f>RIGHT(テーブル4[[#This Row],[整備]], LEN(テーブル4[[#This Row],[整備]]) - FIND("=", テーブル4[[#This Row],[整備]]))</f>
        <v>づう</v>
      </c>
      <c r="D41" s="16" t="str">
        <f>SUBSTITUTE(テーブル4[[#This Row],[整備]], "=", CHAR(9))</f>
        <v>dh	づう</v>
      </c>
      <c r="E4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dh	づう</v>
      </c>
    </row>
    <row r="42" spans="1:5">
      <c r="A42" t="s">
        <v>1323</v>
      </c>
      <c r="B42" t="str">
        <f>LEFT(テーブル4[[#This Row],[整備]], LEN(テーブル4[[#This Row],[整備]]) - FIND("=", テーブル4[[#This Row],[整備]]))</f>
        <v>d</v>
      </c>
      <c r="C42" t="str">
        <f>RIGHT(テーブル4[[#This Row],[整備]], LEN(テーブル4[[#This Row],[整備]]) - FIND("=", テーブル4[[#This Row],[整備]]))</f>
        <v>ぢ</v>
      </c>
      <c r="D42" s="15" t="str">
        <f>SUBSTITUTE(テーブル4[[#This Row],[整備]], "=", CHAR(9))</f>
        <v>di	ぢ</v>
      </c>
      <c r="E4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di	ぢ</v>
      </c>
    </row>
    <row r="43" spans="1:5">
      <c r="A43" t="s">
        <v>926</v>
      </c>
      <c r="B43" t="str">
        <f>LEFT(テーブル4[[#This Row],[整備]], LEN(テーブル4[[#This Row],[整備]]) - FIND("=", テーブル4[[#This Row],[整備]]))</f>
        <v>dj</v>
      </c>
      <c r="C43" t="str">
        <f>RIGHT(テーブル4[[#This Row],[整備]], LEN(テーブル4[[#This Row],[整備]]) - FIND("=", テーブル4[[#This Row],[整備]]))</f>
        <v>づん</v>
      </c>
      <c r="D43" s="16" t="str">
        <f>SUBSTITUTE(テーブル4[[#This Row],[整備]], "=", CHAR(9))</f>
        <v>dj	づん</v>
      </c>
      <c r="E4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dj	づん</v>
      </c>
    </row>
    <row r="44" spans="1:5">
      <c r="A44" t="s">
        <v>1324</v>
      </c>
      <c r="B44" t="str">
        <f>LEFT(テーブル4[[#This Row],[整備]], LEN(テーブル4[[#This Row],[整備]]) - FIND("=", テーブル4[[#This Row],[整備]]))</f>
        <v>dk</v>
      </c>
      <c r="C44" t="str">
        <f>RIGHT(テーブル4[[#This Row],[整備]], LEN(テーブル4[[#This Row],[整備]]) - FIND("=", テーブル4[[#This Row],[整備]]))</f>
        <v>ぢん</v>
      </c>
      <c r="D44" s="15" t="str">
        <f>SUBSTITUTE(テーブル4[[#This Row],[整備]], "=", CHAR(9))</f>
        <v>dk	ぢん</v>
      </c>
      <c r="E4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dk	ぢん</v>
      </c>
    </row>
    <row r="45" spans="1:5">
      <c r="A45" t="s">
        <v>928</v>
      </c>
      <c r="B45" t="str">
        <f>LEFT(テーブル4[[#This Row],[整備]], LEN(テーブル4[[#This Row],[整備]]) - FIND("=", テーブル4[[#This Row],[整備]]))</f>
        <v>dl</v>
      </c>
      <c r="C45" t="str">
        <f>RIGHT(テーブル4[[#This Row],[整備]], LEN(テーブル4[[#This Row],[整備]]) - FIND("=", テーブル4[[#This Row],[整備]]))</f>
        <v>どん</v>
      </c>
      <c r="D45" s="16" t="str">
        <f>SUBSTITUTE(テーブル4[[#This Row],[整備]], "=", CHAR(9))</f>
        <v>dl	どん</v>
      </c>
      <c r="E4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dl	どん</v>
      </c>
    </row>
    <row r="46" spans="1:5">
      <c r="A46" t="s">
        <v>1442</v>
      </c>
      <c r="B46" t="str">
        <f>LEFT(テーブル4[[#This Row],[整備]], LEN(テーブル4[[#This Row],[整備]]) - FIND("=", テーブル4[[#This Row],[整備]]))</f>
        <v>dn</v>
      </c>
      <c r="C46" t="str">
        <f>RIGHT(テーブル4[[#This Row],[整備]], LEN(テーブル4[[#This Row],[整備]]) - FIND("=", テーブル4[[#This Row],[整備]]))</f>
        <v>だん</v>
      </c>
      <c r="D46" s="15" t="str">
        <f>SUBSTITUTE(テーブル4[[#This Row],[整備]], "=", CHAR(9))</f>
        <v>dn	だん</v>
      </c>
      <c r="E4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dn	だん</v>
      </c>
    </row>
    <row r="47" spans="1:5">
      <c r="A47" t="s">
        <v>1325</v>
      </c>
      <c r="B47" t="str">
        <f>LEFT(テーブル4[[#This Row],[整備]], LEN(テーブル4[[#This Row],[整備]]) - FIND("=", テーブル4[[#This Row],[整備]]))</f>
        <v>d</v>
      </c>
      <c r="C47" t="str">
        <f>RIGHT(テーブル4[[#This Row],[整備]], LEN(テーブル4[[#This Row],[整備]]) - FIND("=", テーブル4[[#This Row],[整備]]))</f>
        <v>ど</v>
      </c>
      <c r="D47" s="16" t="str">
        <f>SUBSTITUTE(テーブル4[[#This Row],[整備]], "=", CHAR(9))</f>
        <v>do	ど</v>
      </c>
      <c r="E4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do	ど</v>
      </c>
    </row>
    <row r="48" spans="1:5">
      <c r="A48" t="s">
        <v>931</v>
      </c>
      <c r="B48" t="str">
        <f>LEFT(テーブル4[[#This Row],[整備]], LEN(テーブル4[[#This Row],[整備]]) - FIND("=", テーブル4[[#This Row],[整備]]))</f>
        <v>dp</v>
      </c>
      <c r="C48" t="str">
        <f>RIGHT(テーブル4[[#This Row],[整備]], LEN(テーブル4[[#This Row],[整備]]) - FIND("=", テーブル4[[#This Row],[整備]]))</f>
        <v>どう</v>
      </c>
      <c r="D48" s="15" t="str">
        <f>SUBSTITUTE(テーブル4[[#This Row],[整備]], "=", CHAR(9))</f>
        <v>dp	どう</v>
      </c>
      <c r="E4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dp	どう</v>
      </c>
    </row>
    <row r="49" spans="1:5">
      <c r="A49" t="s">
        <v>932</v>
      </c>
      <c r="B49" t="str">
        <f>LEFT(テーブル4[[#This Row],[整備]], LEN(テーブル4[[#This Row],[整備]]) - FIND("=", テーブル4[[#This Row],[整備]]))</f>
        <v>dq</v>
      </c>
      <c r="C49" t="str">
        <f>RIGHT(テーブル4[[#This Row],[整備]], LEN(テーブル4[[#This Row],[整備]]) - FIND("=", テーブル4[[#This Row],[整備]]))</f>
        <v>だい</v>
      </c>
      <c r="D49" s="16" t="str">
        <f>SUBSTITUTE(テーブル4[[#This Row],[整備]], "=", CHAR(9))</f>
        <v>dq	だい</v>
      </c>
      <c r="E4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dq	だい</v>
      </c>
    </row>
    <row r="50" spans="1:5">
      <c r="A50" t="s">
        <v>1326</v>
      </c>
      <c r="B50" t="str">
        <f>LEFT(テーブル4[[#This Row],[整備]], LEN(テーブル4[[#This Row],[整備]]) - FIND("=", テーブル4[[#This Row],[整備]]))</f>
        <v>d</v>
      </c>
      <c r="C50" t="str">
        <f>RIGHT(テーブル4[[#This Row],[整備]], LEN(テーブル4[[#This Row],[整備]]) - FIND("=", テーブル4[[#This Row],[整備]]))</f>
        <v>づ</v>
      </c>
      <c r="D50" s="15" t="str">
        <f>SUBSTITUTE(テーブル4[[#This Row],[整備]], "=", CHAR(9))</f>
        <v>du	づ</v>
      </c>
      <c r="E5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du	づ</v>
      </c>
    </row>
    <row r="51" spans="1:5">
      <c r="A51" t="s">
        <v>935</v>
      </c>
      <c r="B51" t="str">
        <f>LEFT(テーブル4[[#This Row],[整備]], LEN(テーブル4[[#This Row],[整備]]) - FIND("=", テーブル4[[#This Row],[整備]]))</f>
        <v>dw</v>
      </c>
      <c r="C51" t="str">
        <f>RIGHT(テーブル4[[#This Row],[整備]], LEN(テーブル4[[#This Row],[整備]]) - FIND("=", テーブル4[[#This Row],[整備]]))</f>
        <v>でい</v>
      </c>
      <c r="D51" s="16" t="str">
        <f>SUBSTITUTE(テーブル4[[#This Row],[整備]], "=", CHAR(9))</f>
        <v>dw	でい</v>
      </c>
      <c r="E5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dw	でい</v>
      </c>
    </row>
    <row r="52" spans="1:5">
      <c r="A52" t="s">
        <v>1327</v>
      </c>
      <c r="B52" t="str">
        <f>LEFT(テーブル4[[#This Row],[整備]], LEN(テーブル4[[#This Row],[整備]]) - FIND("=", テーブル4[[#This Row],[整備]]))</f>
        <v>dy</v>
      </c>
      <c r="C52" t="str">
        <f>RIGHT(テーブル4[[#This Row],[整備]], LEN(テーブル4[[#This Row],[整備]]) - FIND("=", テーブル4[[#This Row],[整備]]))</f>
        <v>ぢゃ</v>
      </c>
      <c r="D52" s="15" t="str">
        <f>SUBSTITUTE(テーブル4[[#This Row],[整備]], "=", CHAR(9))</f>
        <v>dya	ぢゃ</v>
      </c>
      <c r="E5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dya	ぢゃ</v>
      </c>
    </row>
    <row r="53" spans="1:5">
      <c r="A53" t="s">
        <v>1328</v>
      </c>
      <c r="B53" t="str">
        <f>LEFT(テーブル4[[#This Row],[整備]], LEN(テーブル4[[#This Row],[整備]]) - FIND("=", テーブル4[[#This Row],[整備]]))</f>
        <v>dyh</v>
      </c>
      <c r="C53" t="str">
        <f>RIGHT(テーブル4[[#This Row],[整備]], LEN(テーブル4[[#This Row],[整備]]) - FIND("=", テーブル4[[#This Row],[整備]]))</f>
        <v>ぢゅう</v>
      </c>
      <c r="D53" s="16" t="str">
        <f>SUBSTITUTE(テーブル4[[#This Row],[整備]], "=", CHAR(9))</f>
        <v>dyh	ぢゅう</v>
      </c>
      <c r="E5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dyh	ぢゅう</v>
      </c>
    </row>
    <row r="54" spans="1:5">
      <c r="A54" t="s">
        <v>1329</v>
      </c>
      <c r="B54" t="str">
        <f>LEFT(テーブル4[[#This Row],[整備]], LEN(テーブル4[[#This Row],[整備]]) - FIND("=", テーブル4[[#This Row],[整備]]))</f>
        <v>dy</v>
      </c>
      <c r="C54" t="str">
        <f>RIGHT(テーブル4[[#This Row],[整備]], LEN(テーブル4[[#This Row],[整備]]) - FIND("=", テーブル4[[#This Row],[整備]]))</f>
        <v>ぢょ</v>
      </c>
      <c r="D54" s="15" t="str">
        <f>SUBSTITUTE(テーブル4[[#This Row],[整備]], "=", CHAR(9))</f>
        <v>dyo	ぢょ</v>
      </c>
      <c r="E5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dyo	ぢょ</v>
      </c>
    </row>
    <row r="55" spans="1:5">
      <c r="A55" t="s">
        <v>1330</v>
      </c>
      <c r="B55" t="str">
        <f>LEFT(テーブル4[[#This Row],[整備]], LEN(テーブル4[[#This Row],[整備]]) - FIND("=", テーブル4[[#This Row],[整備]]))</f>
        <v>dyp</v>
      </c>
      <c r="C55" t="str">
        <f>RIGHT(テーブル4[[#This Row],[整備]], LEN(テーブル4[[#This Row],[整備]]) - FIND("=", テーブル4[[#This Row],[整備]]))</f>
        <v>ぢょう</v>
      </c>
      <c r="D55" s="16" t="str">
        <f>SUBSTITUTE(テーブル4[[#This Row],[整備]], "=", CHAR(9))</f>
        <v>dyp	ぢょう</v>
      </c>
      <c r="E5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dyp	ぢょう</v>
      </c>
    </row>
    <row r="56" spans="1:5">
      <c r="A56" t="s">
        <v>1331</v>
      </c>
      <c r="B56" t="str">
        <f>LEFT(テーブル4[[#This Row],[整備]], LEN(テーブル4[[#This Row],[整備]]) - FIND("=", テーブル4[[#This Row],[整備]]))</f>
        <v>dy</v>
      </c>
      <c r="C56" t="str">
        <f>RIGHT(テーブル4[[#This Row],[整備]], LEN(テーブル4[[#This Row],[整備]]) - FIND("=", テーブル4[[#This Row],[整備]]))</f>
        <v>ぢゅ</v>
      </c>
      <c r="D56" s="15" t="str">
        <f>SUBSTITUTE(テーブル4[[#This Row],[整備]], "=", CHAR(9))</f>
        <v>dyu	ぢゅ</v>
      </c>
      <c r="E5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dyu	ぢゅ</v>
      </c>
    </row>
    <row r="57" spans="1:5">
      <c r="A57" t="s">
        <v>936</v>
      </c>
      <c r="B57" t="str">
        <f>LEFT(テーブル4[[#This Row],[整備]], LEN(テーブル4[[#This Row],[整備]]) - FIND("=", テーブル4[[#This Row],[整備]]))</f>
        <v>dz</v>
      </c>
      <c r="C57" t="str">
        <f>RIGHT(テーブル4[[#This Row],[整備]], LEN(テーブル4[[#This Row],[整備]]) - FIND("=", テーブル4[[#This Row],[整備]]))</f>
        <v>だん</v>
      </c>
      <c r="D57" s="16" t="str">
        <f>SUBSTITUTE(テーブル4[[#This Row],[整備]], "=", CHAR(9))</f>
        <v>dz	だん</v>
      </c>
      <c r="E5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dz	だん</v>
      </c>
    </row>
    <row r="58" spans="1:5">
      <c r="A58" t="s">
        <v>1332</v>
      </c>
      <c r="B58" t="str">
        <f>LEFT(テーブル4[[#This Row],[整備]], LEN(テーブル4[[#This Row],[整備]]) - FIND("=", テーブル4[[#This Row],[整備]]))</f>
        <v>e</v>
      </c>
      <c r="C58" t="str">
        <f>RIGHT(テーブル4[[#This Row],[整備]], LEN(テーブル4[[#This Row],[整備]]) - FIND("=", テーブル4[[#This Row],[整備]]))</f>
        <v>え</v>
      </c>
      <c r="D58" s="15" t="str">
        <f>SUBSTITUTE(テーブル4[[#This Row],[整備]], "=", CHAR(9))</f>
        <v>e	え</v>
      </c>
      <c r="E5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e	え</v>
      </c>
    </row>
    <row r="59" spans="1:5">
      <c r="A59" t="s">
        <v>1427</v>
      </c>
      <c r="B59" t="str">
        <f>LEFT(テーブル4[[#This Row],[整備]], LEN(テーブル4[[#This Row],[整備]]) - FIND("=", テーブル4[[#This Row],[整備]]))</f>
        <v>fa</v>
      </c>
      <c r="C59" t="str">
        <f>RIGHT(テーブル4[[#This Row],[整備]], LEN(テーブル4[[#This Row],[整備]]) - FIND("=", テーブル4[[#This Row],[整備]]))</f>
        <v>ふぁ</v>
      </c>
      <c r="D59" s="16" t="str">
        <f>SUBSTITUTE(テーブル4[[#This Row],[整備]], "=", CHAR(9))</f>
        <v>fa	ふぁ</v>
      </c>
      <c r="E5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fa	ふぁ</v>
      </c>
    </row>
    <row r="60" spans="1:5">
      <c r="A60" t="s">
        <v>1429</v>
      </c>
      <c r="B60" t="str">
        <f>LEFT(テーブル4[[#This Row],[整備]], LEN(テーブル4[[#This Row],[整備]]) - FIND("=", テーブル4[[#This Row],[整備]]))</f>
        <v>fe</v>
      </c>
      <c r="C60" t="str">
        <f>RIGHT(テーブル4[[#This Row],[整備]], LEN(テーブル4[[#This Row],[整備]]) - FIND("=", テーブル4[[#This Row],[整備]]))</f>
        <v>ふぇ</v>
      </c>
      <c r="D60" s="15" t="str">
        <f>SUBSTITUTE(テーブル4[[#This Row],[整備]], "=", CHAR(9))</f>
        <v>fe	ふぇ</v>
      </c>
      <c r="E6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fe	ふぇ</v>
      </c>
    </row>
    <row r="61" spans="1:5">
      <c r="A61" t="s">
        <v>1432</v>
      </c>
      <c r="B61" t="str">
        <f>LEFT(テーブル4[[#This Row],[整備]], LEN(テーブル4[[#This Row],[整備]]) - FIND("=", テーブル4[[#This Row],[整備]]))</f>
        <v>fh</v>
      </c>
      <c r="C61" t="str">
        <f>RIGHT(テーブル4[[#This Row],[整備]], LEN(テーブル4[[#This Row],[整備]]) - FIND("=", テーブル4[[#This Row],[整備]]))</f>
        <v>ふう</v>
      </c>
      <c r="D61" s="16" t="str">
        <f>SUBSTITUTE(テーブル4[[#This Row],[整備]], "=", CHAR(9))</f>
        <v>fh	ふう</v>
      </c>
      <c r="E6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fh	ふう</v>
      </c>
    </row>
    <row r="62" spans="1:5">
      <c r="A62" t="s">
        <v>1428</v>
      </c>
      <c r="B62" t="str">
        <f>LEFT(テーブル4[[#This Row],[整備]], LEN(テーブル4[[#This Row],[整備]]) - FIND("=", テーブル4[[#This Row],[整備]]))</f>
        <v>fi</v>
      </c>
      <c r="C62" t="str">
        <f>RIGHT(テーブル4[[#This Row],[整備]], LEN(テーブル4[[#This Row],[整備]]) - FIND("=", テーブル4[[#This Row],[整備]]))</f>
        <v>ふぃ</v>
      </c>
      <c r="D62" s="15" t="str">
        <f>SUBSTITUTE(テーブル4[[#This Row],[整備]], "=", CHAR(9))</f>
        <v>fi	ふぃ</v>
      </c>
      <c r="E6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fi	ふぃ</v>
      </c>
    </row>
    <row r="63" spans="1:5">
      <c r="A63" t="s">
        <v>1433</v>
      </c>
      <c r="B63" t="str">
        <f>LEFT(テーブル4[[#This Row],[整備]], LEN(テーブル4[[#This Row],[整備]]) - FIND("=", テーブル4[[#This Row],[整備]]))</f>
        <v>fj</v>
      </c>
      <c r="C63" t="str">
        <f>RIGHT(テーブル4[[#This Row],[整備]], LEN(テーブル4[[#This Row],[整備]]) - FIND("=", テーブル4[[#This Row],[整備]]))</f>
        <v>ふん</v>
      </c>
      <c r="D63" s="16" t="str">
        <f>SUBSTITUTE(テーブル4[[#This Row],[整備]], "=", CHAR(9))</f>
        <v>fj	ふん</v>
      </c>
      <c r="E6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fj	ふん</v>
      </c>
    </row>
    <row r="64" spans="1:5">
      <c r="A64" t="s">
        <v>1475</v>
      </c>
      <c r="B64" t="str">
        <f>LEFT(テーブル4[[#This Row],[整備]], LEN(テーブル4[[#This Row],[整備]]) - FIND("=", テーブル4[[#This Row],[整備]]))</f>
        <v>fn=</v>
      </c>
      <c r="C64" t="str">
        <f>RIGHT(テーブル4[[#This Row],[整備]], LEN(テーブル4[[#This Row],[整備]]) - FIND("=", テーブル4[[#This Row],[整備]]))</f>
        <v>ふぁん</v>
      </c>
      <c r="D64" s="15" t="str">
        <f>SUBSTITUTE(テーブル4[[#This Row],[整備]], "=", CHAR(9))</f>
        <v>fn	ふぁん</v>
      </c>
      <c r="E6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fn	ふぁん</v>
      </c>
    </row>
    <row r="65" spans="1:5">
      <c r="A65" t="s">
        <v>1430</v>
      </c>
      <c r="B65" t="str">
        <f>LEFT(テーブル4[[#This Row],[整備]], LEN(テーブル4[[#This Row],[整備]]) - FIND("=", テーブル4[[#This Row],[整備]]))</f>
        <v>fo</v>
      </c>
      <c r="C65" t="str">
        <f>RIGHT(テーブル4[[#This Row],[整備]], LEN(テーブル4[[#This Row],[整備]]) - FIND("=", テーブル4[[#This Row],[整備]]))</f>
        <v>ふぉ</v>
      </c>
      <c r="D65" s="16" t="str">
        <f>SUBSTITUTE(テーブル4[[#This Row],[整備]], "=", CHAR(9))</f>
        <v>fo	ふぉ</v>
      </c>
      <c r="E6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fo	ふぉ</v>
      </c>
    </row>
    <row r="66" spans="1:5">
      <c r="A66" t="s">
        <v>1497</v>
      </c>
      <c r="B66" t="str">
        <f>LEFT(テーブル4[[#This Row],[整備]], LEN(テーブル4[[#This Row],[整備]]) - FIND("=", テーブル4[[#This Row],[整備]]))</f>
        <v>fq=</v>
      </c>
      <c r="C66" t="str">
        <f>RIGHT(テーブル4[[#This Row],[整備]], LEN(テーブル4[[#This Row],[整備]]) - FIND("=", テーブル4[[#This Row],[整備]]))</f>
        <v>ふぁい</v>
      </c>
      <c r="D66" s="16" t="str">
        <f>SUBSTITUTE(テーブル4[[#This Row],[整備]], "=", CHAR(9))</f>
        <v>fq	ふぁい</v>
      </c>
      <c r="E6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fq	ふぁい</v>
      </c>
    </row>
    <row r="67" spans="1:5">
      <c r="A67" t="s">
        <v>949</v>
      </c>
      <c r="B67" t="str">
        <f>LEFT(テーブル4[[#This Row],[整備]], LEN(テーブル4[[#This Row],[整備]]) - FIND("=", テーブル4[[#This Row],[整備]]))</f>
        <v>f</v>
      </c>
      <c r="C67" t="str">
        <f>RIGHT(テーブル4[[#This Row],[整備]], LEN(テーブル4[[#This Row],[整備]]) - FIND("=", テーブル4[[#This Row],[整備]]))</f>
        <v>ふ</v>
      </c>
      <c r="D67" s="15" t="str">
        <f>SUBSTITUTE(テーブル4[[#This Row],[整備]], "=", CHAR(9))</f>
        <v>fu	ふ</v>
      </c>
      <c r="E6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fu	ふ</v>
      </c>
    </row>
    <row r="68" spans="1:5">
      <c r="A68" t="s">
        <v>1333</v>
      </c>
      <c r="B68" t="str">
        <f>LEFT(テーブル4[[#This Row],[整備]], LEN(テーブル4[[#This Row],[整備]]) - FIND("=", テーブル4[[#This Row],[整備]]))</f>
        <v>g</v>
      </c>
      <c r="C68" t="str">
        <f>RIGHT(テーブル4[[#This Row],[整備]], LEN(テーブル4[[#This Row],[整備]]) - FIND("=", テーブル4[[#This Row],[整備]]))</f>
        <v>が</v>
      </c>
      <c r="D68" s="16" t="str">
        <f>SUBSTITUTE(テーブル4[[#This Row],[整備]], "=", CHAR(9))</f>
        <v>ga	が</v>
      </c>
      <c r="E6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ga	が</v>
      </c>
    </row>
    <row r="69" spans="1:5">
      <c r="A69" t="s">
        <v>952</v>
      </c>
      <c r="B69" t="str">
        <f>LEFT(テーブル4[[#This Row],[整備]], LEN(テーブル4[[#This Row],[整備]]) - FIND("=", テーブル4[[#This Row],[整備]]))</f>
        <v>gd</v>
      </c>
      <c r="C69" t="str">
        <f>RIGHT(テーブル4[[#This Row],[整備]], LEN(テーブル4[[#This Row],[整備]]) - FIND("=", テーブル4[[#This Row],[整備]]))</f>
        <v>げん</v>
      </c>
      <c r="D69" s="15" t="str">
        <f>SUBSTITUTE(テーブル4[[#This Row],[整備]], "=", CHAR(9))</f>
        <v>gd	げん</v>
      </c>
      <c r="E6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gd	げん</v>
      </c>
    </row>
    <row r="70" spans="1:5">
      <c r="A70" t="s">
        <v>1334</v>
      </c>
      <c r="B70" t="str">
        <f>LEFT(テーブル4[[#This Row],[整備]], LEN(テーブル4[[#This Row],[整備]]) - FIND("=", テーブル4[[#This Row],[整備]]))</f>
        <v>g</v>
      </c>
      <c r="C70" t="str">
        <f>RIGHT(テーブル4[[#This Row],[整備]], LEN(テーブル4[[#This Row],[整備]]) - FIND("=", テーブル4[[#This Row],[整備]]))</f>
        <v>げ</v>
      </c>
      <c r="D70" s="16" t="str">
        <f>SUBSTITUTE(テーブル4[[#This Row],[整備]], "=", CHAR(9))</f>
        <v>ge	げ</v>
      </c>
      <c r="E7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ge	げ</v>
      </c>
    </row>
    <row r="71" spans="1:5">
      <c r="A71" t="s">
        <v>953</v>
      </c>
      <c r="B71" t="str">
        <f>LEFT(テーブル4[[#This Row],[整備]], LEN(テーブル4[[#This Row],[整備]]) - FIND("=", テーブル4[[#This Row],[整備]]))</f>
        <v>gh</v>
      </c>
      <c r="C71" t="str">
        <f>RIGHT(テーブル4[[#This Row],[整備]], LEN(テーブル4[[#This Row],[整備]]) - FIND("=", テーブル4[[#This Row],[整備]]))</f>
        <v>ぐう</v>
      </c>
      <c r="D71" s="15" t="str">
        <f>SUBSTITUTE(テーブル4[[#This Row],[整備]], "=", CHAR(9))</f>
        <v>gh	ぐう</v>
      </c>
      <c r="E7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gh	ぐう</v>
      </c>
    </row>
    <row r="72" spans="1:5">
      <c r="A72" t="s">
        <v>1335</v>
      </c>
      <c r="B72" t="str">
        <f>LEFT(テーブル4[[#This Row],[整備]], LEN(テーブル4[[#This Row],[整備]]) - FIND("=", テーブル4[[#This Row],[整備]]))</f>
        <v>g</v>
      </c>
      <c r="C72" t="str">
        <f>RIGHT(テーブル4[[#This Row],[整備]], LEN(テーブル4[[#This Row],[整備]]) - FIND("=", テーブル4[[#This Row],[整備]]))</f>
        <v>ぎ</v>
      </c>
      <c r="D72" s="16" t="str">
        <f>SUBSTITUTE(テーブル4[[#This Row],[整備]], "=", CHAR(9))</f>
        <v>gi	ぎ</v>
      </c>
      <c r="E7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gi	ぎ</v>
      </c>
    </row>
    <row r="73" spans="1:5">
      <c r="A73" t="s">
        <v>954</v>
      </c>
      <c r="B73" t="str">
        <f>LEFT(テーブル4[[#This Row],[整備]], LEN(テーブル4[[#This Row],[整備]]) - FIND("=", テーブル4[[#This Row],[整備]]))</f>
        <v>gj</v>
      </c>
      <c r="C73" t="str">
        <f>RIGHT(テーブル4[[#This Row],[整備]], LEN(テーブル4[[#This Row],[整備]]) - FIND("=", テーブル4[[#This Row],[整備]]))</f>
        <v>ぐん</v>
      </c>
      <c r="D73" s="15" t="str">
        <f>SUBSTITUTE(テーブル4[[#This Row],[整備]], "=", CHAR(9))</f>
        <v>gj	ぐん</v>
      </c>
      <c r="E7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gj	ぐん</v>
      </c>
    </row>
    <row r="74" spans="1:5">
      <c r="A74" t="s">
        <v>955</v>
      </c>
      <c r="B74" t="str">
        <f>LEFT(テーブル4[[#This Row],[整備]], LEN(テーブル4[[#This Row],[整備]]) - FIND("=", テーブル4[[#This Row],[整備]]))</f>
        <v>gk</v>
      </c>
      <c r="C74" t="str">
        <f>RIGHT(テーブル4[[#This Row],[整備]], LEN(テーブル4[[#This Row],[整備]]) - FIND("=", テーブル4[[#This Row],[整備]]))</f>
        <v>ぎん</v>
      </c>
      <c r="D74" s="16" t="str">
        <f>SUBSTITUTE(テーブル4[[#This Row],[整備]], "=", CHAR(9))</f>
        <v>gk	ぎん</v>
      </c>
      <c r="E7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gk	ぎん</v>
      </c>
    </row>
    <row r="75" spans="1:5">
      <c r="A75" t="s">
        <v>956</v>
      </c>
      <c r="B75" t="str">
        <f>LEFT(テーブル4[[#This Row],[整備]], LEN(テーブル4[[#This Row],[整備]]) - FIND("=", テーブル4[[#This Row],[整備]]))</f>
        <v>gl</v>
      </c>
      <c r="C75" t="str">
        <f>RIGHT(テーブル4[[#This Row],[整備]], LEN(テーブル4[[#This Row],[整備]]) - FIND("=", テーブル4[[#This Row],[整備]]))</f>
        <v>ごん</v>
      </c>
      <c r="D75" s="15" t="str">
        <f>SUBSTITUTE(テーブル4[[#This Row],[整備]], "=", CHAR(9))</f>
        <v>gl	ごん</v>
      </c>
      <c r="E7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gl	ごん</v>
      </c>
    </row>
    <row r="76" spans="1:5">
      <c r="A76" t="s">
        <v>1465</v>
      </c>
      <c r="B76" t="str">
        <f>LEFT(テーブル4[[#This Row],[整備]], LEN(テーブル4[[#This Row],[整備]]) - FIND("=", テーブル4[[#This Row],[整備]]))</f>
        <v>gn</v>
      </c>
      <c r="C76" t="str">
        <f>RIGHT(テーブル4[[#This Row],[整備]], LEN(テーブル4[[#This Row],[整備]]) - FIND("=", テーブル4[[#This Row],[整備]]))</f>
        <v>がん</v>
      </c>
      <c r="D76" s="16" t="str">
        <f>SUBSTITUTE(テーブル4[[#This Row],[整備]], "=", CHAR(9))</f>
        <v>gn	がん</v>
      </c>
      <c r="E7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gn	がん</v>
      </c>
    </row>
    <row r="77" spans="1:5">
      <c r="A77" t="s">
        <v>1336</v>
      </c>
      <c r="B77" t="str">
        <f>LEFT(テーブル4[[#This Row],[整備]], LEN(テーブル4[[#This Row],[整備]]) - FIND("=", テーブル4[[#This Row],[整備]]))</f>
        <v>g</v>
      </c>
      <c r="C77" t="str">
        <f>RIGHT(テーブル4[[#This Row],[整備]], LEN(テーブル4[[#This Row],[整備]]) - FIND("=", テーブル4[[#This Row],[整備]]))</f>
        <v>ご</v>
      </c>
      <c r="D77" s="15" t="str">
        <f>SUBSTITUTE(テーブル4[[#This Row],[整備]], "=", CHAR(9))</f>
        <v>go	ご</v>
      </c>
      <c r="E7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go	ご</v>
      </c>
    </row>
    <row r="78" spans="1:5">
      <c r="A78" t="s">
        <v>958</v>
      </c>
      <c r="B78" t="str">
        <f>LEFT(テーブル4[[#This Row],[整備]], LEN(テーブル4[[#This Row],[整備]]) - FIND("=", テーブル4[[#This Row],[整備]]))</f>
        <v>gp</v>
      </c>
      <c r="C78" t="str">
        <f>RIGHT(テーブル4[[#This Row],[整備]], LEN(テーブル4[[#This Row],[整備]]) - FIND("=", テーブル4[[#This Row],[整備]]))</f>
        <v>ごう</v>
      </c>
      <c r="D78" s="16" t="str">
        <f>SUBSTITUTE(テーブル4[[#This Row],[整備]], "=", CHAR(9))</f>
        <v>gp	ごう</v>
      </c>
      <c r="E7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gp	ごう</v>
      </c>
    </row>
    <row r="79" spans="1:5">
      <c r="A79" t="s">
        <v>959</v>
      </c>
      <c r="B79" t="str">
        <f>LEFT(テーブル4[[#This Row],[整備]], LEN(テーブル4[[#This Row],[整備]]) - FIND("=", テーブル4[[#This Row],[整備]]))</f>
        <v>gq</v>
      </c>
      <c r="C79" t="str">
        <f>RIGHT(テーブル4[[#This Row],[整備]], LEN(テーブル4[[#This Row],[整備]]) - FIND("=", テーブル4[[#This Row],[整備]]))</f>
        <v>がい</v>
      </c>
      <c r="D79" s="15" t="str">
        <f>SUBSTITUTE(テーブル4[[#This Row],[整備]], "=", CHAR(9))</f>
        <v>gq	がい</v>
      </c>
      <c r="E7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gq	がい</v>
      </c>
    </row>
    <row r="80" spans="1:5">
      <c r="A80" t="s">
        <v>1337</v>
      </c>
      <c r="B80" t="str">
        <f>LEFT(テーブル4[[#This Row],[整備]], LEN(テーブル4[[#This Row],[整備]]) - FIND("=", テーブル4[[#This Row],[整備]]))</f>
        <v>g</v>
      </c>
      <c r="C80" t="str">
        <f>RIGHT(テーブル4[[#This Row],[整備]], LEN(テーブル4[[#This Row],[整備]]) - FIND("=", テーブル4[[#This Row],[整備]]))</f>
        <v>ぐ</v>
      </c>
      <c r="D80" s="16" t="str">
        <f>SUBSTITUTE(テーブル4[[#This Row],[整備]], "=", CHAR(9))</f>
        <v>gu	ぐ</v>
      </c>
      <c r="E8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gu	ぐ</v>
      </c>
    </row>
    <row r="81" spans="1:5">
      <c r="A81" t="s">
        <v>962</v>
      </c>
      <c r="B81" t="str">
        <f>LEFT(テーブル4[[#This Row],[整備]], LEN(テーブル4[[#This Row],[整備]]) - FIND("=", テーブル4[[#This Row],[整備]]))</f>
        <v>gw</v>
      </c>
      <c r="C81" t="str">
        <f>RIGHT(テーブル4[[#This Row],[整備]], LEN(テーブル4[[#This Row],[整備]]) - FIND("=", テーブル4[[#This Row],[整備]]))</f>
        <v>げい</v>
      </c>
      <c r="D81" s="15" t="str">
        <f>SUBSTITUTE(テーブル4[[#This Row],[整備]], "=", CHAR(9))</f>
        <v>gw	げい</v>
      </c>
      <c r="E8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gw	げい</v>
      </c>
    </row>
    <row r="82" spans="1:5">
      <c r="A82" t="s">
        <v>1338</v>
      </c>
      <c r="B82" t="str">
        <f>LEFT(テーブル4[[#This Row],[整備]], LEN(テーブル4[[#This Row],[整備]]) - FIND("=", テーブル4[[#This Row],[整備]]))</f>
        <v>gy</v>
      </c>
      <c r="C82" t="str">
        <f>RIGHT(テーブル4[[#This Row],[整備]], LEN(テーブル4[[#This Row],[整備]]) - FIND("=", テーブル4[[#This Row],[整備]]))</f>
        <v>ぎゃ</v>
      </c>
      <c r="D82" s="16" t="str">
        <f>SUBSTITUTE(テーブル4[[#This Row],[整備]], "=", CHAR(9))</f>
        <v>gya	ぎゃ</v>
      </c>
      <c r="E8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gya	ぎゃ</v>
      </c>
    </row>
    <row r="83" spans="1:5">
      <c r="A83" t="s">
        <v>964</v>
      </c>
      <c r="B83" t="str">
        <f>LEFT(テーブル4[[#This Row],[整備]], LEN(テーブル4[[#This Row],[整備]]) - FIND("=", テーブル4[[#This Row],[整備]]))</f>
        <v>gyh</v>
      </c>
      <c r="C83" t="str">
        <f>RIGHT(テーブル4[[#This Row],[整備]], LEN(テーブル4[[#This Row],[整備]]) - FIND("=", テーブル4[[#This Row],[整備]]))</f>
        <v>ぎゅう</v>
      </c>
      <c r="D83" s="15" t="str">
        <f>SUBSTITUTE(テーブル4[[#This Row],[整備]], "=", CHAR(9))</f>
        <v>gyh	ぎゅう</v>
      </c>
      <c r="E8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gyh	ぎゅう</v>
      </c>
    </row>
    <row r="84" spans="1:5">
      <c r="A84" t="s">
        <v>1339</v>
      </c>
      <c r="B84" t="str">
        <f>LEFT(テーブル4[[#This Row],[整備]], LEN(テーブル4[[#This Row],[整備]]) - FIND("=", テーブル4[[#This Row],[整備]]))</f>
        <v>gy</v>
      </c>
      <c r="C84" t="str">
        <f>RIGHT(テーブル4[[#This Row],[整備]], LEN(テーブル4[[#This Row],[整備]]) - FIND("=", テーブル4[[#This Row],[整備]]))</f>
        <v>ぎょ</v>
      </c>
      <c r="D84" s="16" t="str">
        <f>SUBSTITUTE(テーブル4[[#This Row],[整備]], "=", CHAR(9))</f>
        <v>gyo	ぎょ</v>
      </c>
      <c r="E8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gyo	ぎょ</v>
      </c>
    </row>
    <row r="85" spans="1:5">
      <c r="A85" t="s">
        <v>968</v>
      </c>
      <c r="B85" t="str">
        <f>LEFT(テーブル4[[#This Row],[整備]], LEN(テーブル4[[#This Row],[整備]]) - FIND("=", テーブル4[[#This Row],[整備]]))</f>
        <v>gyp</v>
      </c>
      <c r="C85" t="str">
        <f>RIGHT(テーブル4[[#This Row],[整備]], LEN(テーブル4[[#This Row],[整備]]) - FIND("=", テーブル4[[#This Row],[整備]]))</f>
        <v>ぎょう</v>
      </c>
      <c r="D85" s="15" t="str">
        <f>SUBSTITUTE(テーブル4[[#This Row],[整備]], "=", CHAR(9))</f>
        <v>gyp	ぎょう</v>
      </c>
      <c r="E8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gyp	ぎょう</v>
      </c>
    </row>
    <row r="86" spans="1:5">
      <c r="A86" t="s">
        <v>1340</v>
      </c>
      <c r="B86" t="str">
        <f>LEFT(テーブル4[[#This Row],[整備]], LEN(テーブル4[[#This Row],[整備]]) - FIND("=", テーブル4[[#This Row],[整備]]))</f>
        <v>gy</v>
      </c>
      <c r="C86" t="str">
        <f>RIGHT(テーブル4[[#This Row],[整備]], LEN(テーブル4[[#This Row],[整備]]) - FIND("=", テーブル4[[#This Row],[整備]]))</f>
        <v>ぎゅ</v>
      </c>
      <c r="D86" s="16" t="str">
        <f>SUBSTITUTE(テーブル4[[#This Row],[整備]], "=", CHAR(9))</f>
        <v>gyu	ぎゅ</v>
      </c>
      <c r="E8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gyu	ぎゅ</v>
      </c>
    </row>
    <row r="87" spans="1:5">
      <c r="A87" t="s">
        <v>1341</v>
      </c>
      <c r="B87" t="str">
        <f>LEFT(テーブル4[[#This Row],[整備]], LEN(テーブル4[[#This Row],[整備]]) - FIND("=", テーブル4[[#This Row],[整備]]))</f>
        <v>h</v>
      </c>
      <c r="C87" t="str">
        <f>RIGHT(テーブル4[[#This Row],[整備]], LEN(テーブル4[[#This Row],[整備]]) - FIND("=", テーブル4[[#This Row],[整備]]))</f>
        <v>は</v>
      </c>
      <c r="D87" s="15" t="str">
        <f>SUBSTITUTE(テーブル4[[#This Row],[整備]], "=", CHAR(9))</f>
        <v>ha	は</v>
      </c>
      <c r="E8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ha	は</v>
      </c>
    </row>
    <row r="88" spans="1:5">
      <c r="A88" t="s">
        <v>973</v>
      </c>
      <c r="B88" t="str">
        <f>LEFT(テーブル4[[#This Row],[整備]], LEN(テーブル4[[#This Row],[整備]]) - FIND("=", テーブル4[[#This Row],[整備]]))</f>
        <v>hd</v>
      </c>
      <c r="C88" t="str">
        <f>RIGHT(テーブル4[[#This Row],[整備]], LEN(テーブル4[[#This Row],[整備]]) - FIND("=", テーブル4[[#This Row],[整備]]))</f>
        <v>へん</v>
      </c>
      <c r="D88" s="16" t="str">
        <f>SUBSTITUTE(テーブル4[[#This Row],[整備]], "=", CHAR(9))</f>
        <v>hd	へん</v>
      </c>
      <c r="E8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hd	へん</v>
      </c>
    </row>
    <row r="89" spans="1:5">
      <c r="A89" t="s">
        <v>1342</v>
      </c>
      <c r="B89" t="str">
        <f>LEFT(テーブル4[[#This Row],[整備]], LEN(テーブル4[[#This Row],[整備]]) - FIND("=", テーブル4[[#This Row],[整備]]))</f>
        <v>h</v>
      </c>
      <c r="C89" t="str">
        <f>RIGHT(テーブル4[[#This Row],[整備]], LEN(テーブル4[[#This Row],[整備]]) - FIND("=", テーブル4[[#This Row],[整備]]))</f>
        <v>へ</v>
      </c>
      <c r="D89" s="15" t="str">
        <f>SUBSTITUTE(テーブル4[[#This Row],[整備]], "=", CHAR(9))</f>
        <v>he	へ</v>
      </c>
      <c r="E8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he	へ</v>
      </c>
    </row>
    <row r="90" spans="1:5">
      <c r="A90" t="s">
        <v>974</v>
      </c>
      <c r="B90" t="str">
        <f>LEFT(テーブル4[[#This Row],[整備]], LEN(テーブル4[[#This Row],[整備]]) - FIND("=", テーブル4[[#This Row],[整備]]))</f>
        <v>hg</v>
      </c>
      <c r="C90" t="str">
        <f>RIGHT(テーブル4[[#This Row],[整備]], LEN(テーブル4[[#This Row],[整備]]) - FIND("=", テーブル4[[#This Row],[整備]]))</f>
        <v>ひゃ</v>
      </c>
      <c r="D90" s="16" t="str">
        <f>SUBSTITUTE(テーブル4[[#This Row],[整備]], "=", CHAR(9))</f>
        <v>hga	ひゃ</v>
      </c>
      <c r="E9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hga	ひゃ</v>
      </c>
    </row>
    <row r="91" spans="1:5">
      <c r="A91" t="s">
        <v>1436</v>
      </c>
      <c r="B91" t="str">
        <f>LEFT(テーブル4[[#This Row],[整備]], LEN(テーブル4[[#This Row],[整備]]) - FIND("=", テーブル4[[#This Row],[整備]]))</f>
        <v>hgh</v>
      </c>
      <c r="C91" t="str">
        <f>RIGHT(テーブル4[[#This Row],[整備]], LEN(テーブル4[[#This Row],[整備]]) - FIND("=", テーブル4[[#This Row],[整備]]))</f>
        <v>ひゅう</v>
      </c>
      <c r="D91" s="15" t="str">
        <f>SUBSTITUTE(テーブル4[[#This Row],[整備]], "=", CHAR(9))</f>
        <v>hgh	ひゅう</v>
      </c>
      <c r="E9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hgh	ひゅう</v>
      </c>
    </row>
    <row r="92" spans="1:5">
      <c r="A92" t="s">
        <v>1481</v>
      </c>
      <c r="B92" t="str">
        <f>LEFT(テーブル4[[#This Row],[整備]], LEN(テーブル4[[#This Row],[整備]]) - FIND("=", テーブル4[[#This Row],[整備]]))</f>
        <v>hgj</v>
      </c>
      <c r="C92" t="str">
        <f>RIGHT(テーブル4[[#This Row],[整備]], LEN(テーブル4[[#This Row],[整備]]) - FIND("=", テーブル4[[#This Row],[整備]]))</f>
        <v>ひゅん</v>
      </c>
      <c r="D92" s="16" t="str">
        <f>SUBSTITUTE(テーブル4[[#This Row],[整備]], "=", CHAR(9))</f>
        <v>hgj	ひゅん</v>
      </c>
      <c r="E9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hgj	ひゅん</v>
      </c>
    </row>
    <row r="93" spans="1:5">
      <c r="A93" t="s">
        <v>1482</v>
      </c>
      <c r="B93" t="str">
        <f>LEFT(テーブル4[[#This Row],[整備]], LEN(テーブル4[[#This Row],[整備]]) - FIND("=", テーブル4[[#This Row],[整備]]))</f>
        <v>hgl</v>
      </c>
      <c r="C93" t="str">
        <f>RIGHT(テーブル4[[#This Row],[整備]], LEN(テーブル4[[#This Row],[整備]]) - FIND("=", テーブル4[[#This Row],[整備]]))</f>
        <v>ひょん</v>
      </c>
      <c r="D93" s="15" t="str">
        <f>SUBSTITUTE(テーブル4[[#This Row],[整備]], "=", CHAR(9))</f>
        <v>hgl	ひょん</v>
      </c>
      <c r="E9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hgl	ひょん</v>
      </c>
    </row>
    <row r="94" spans="1:5">
      <c r="A94" t="s">
        <v>1480</v>
      </c>
      <c r="B94" t="str">
        <f>LEFT(テーブル4[[#This Row],[整備]], LEN(テーブル4[[#This Row],[整備]]) - FIND("=", テーブル4[[#This Row],[整備]]))</f>
        <v>hgn</v>
      </c>
      <c r="C94" t="str">
        <f>RIGHT(テーブル4[[#This Row],[整備]], LEN(テーブル4[[#This Row],[整備]]) - FIND("=", テーブル4[[#This Row],[整備]]))</f>
        <v>ひゃん</v>
      </c>
      <c r="D94" s="16" t="str">
        <f>SUBSTITUTE(テーブル4[[#This Row],[整備]], "=", CHAR(9))</f>
        <v>hgn	ひゃん</v>
      </c>
      <c r="E9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hgn	ひゃん</v>
      </c>
    </row>
    <row r="95" spans="1:5">
      <c r="A95" t="s">
        <v>981</v>
      </c>
      <c r="B95" t="str">
        <f>LEFT(テーブル4[[#This Row],[整備]], LEN(テーブル4[[#This Row],[整備]]) - FIND("=", テーブル4[[#This Row],[整備]]))</f>
        <v>hg</v>
      </c>
      <c r="C95" t="str">
        <f>RIGHT(テーブル4[[#This Row],[整備]], LEN(テーブル4[[#This Row],[整備]]) - FIND("=", テーブル4[[#This Row],[整備]]))</f>
        <v>ひょ</v>
      </c>
      <c r="D95" s="15" t="str">
        <f>SUBSTITUTE(テーブル4[[#This Row],[整備]], "=", CHAR(9))</f>
        <v>hgo	ひょ</v>
      </c>
      <c r="E9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hgo	ひょ</v>
      </c>
    </row>
    <row r="96" spans="1:5">
      <c r="A96" t="s">
        <v>1437</v>
      </c>
      <c r="B96" t="str">
        <f>LEFT(テーブル4[[#This Row],[整備]], LEN(テーブル4[[#This Row],[整備]]) - FIND("=", テーブル4[[#This Row],[整備]]))</f>
        <v>hgp</v>
      </c>
      <c r="C96" t="str">
        <f>RIGHT(テーブル4[[#This Row],[整備]], LEN(テーブル4[[#This Row],[整備]]) - FIND("=", テーブル4[[#This Row],[整備]]))</f>
        <v>ひょう</v>
      </c>
      <c r="D96" s="16" t="str">
        <f>SUBSTITUTE(テーブル4[[#This Row],[整備]], "=", CHAR(9))</f>
        <v>hgp	ひょう</v>
      </c>
      <c r="E9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hgp	ひょう</v>
      </c>
    </row>
    <row r="97" spans="1:5">
      <c r="A97" t="s">
        <v>984</v>
      </c>
      <c r="B97" t="str">
        <f>LEFT(テーブル4[[#This Row],[整備]], LEN(テーブル4[[#This Row],[整備]]) - FIND("=", テーブル4[[#This Row],[整備]]))</f>
        <v>hg</v>
      </c>
      <c r="C97" t="str">
        <f>RIGHT(テーブル4[[#This Row],[整備]], LEN(テーブル4[[#This Row],[整備]]) - FIND("=", テーブル4[[#This Row],[整備]]))</f>
        <v>ひゅ</v>
      </c>
      <c r="D97" s="15" t="str">
        <f>SUBSTITUTE(テーブル4[[#This Row],[整備]], "=", CHAR(9))</f>
        <v>hgu	ひゅ</v>
      </c>
      <c r="E9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hgu	ひゅ</v>
      </c>
    </row>
    <row r="98" spans="1:5">
      <c r="A98" t="s">
        <v>1343</v>
      </c>
      <c r="B98" t="str">
        <f>LEFT(テーブル4[[#This Row],[整備]], LEN(テーブル4[[#This Row],[整備]]) - FIND("=", テーブル4[[#This Row],[整備]]))</f>
        <v>h</v>
      </c>
      <c r="C98" t="str">
        <f>RIGHT(テーブル4[[#This Row],[整備]], LEN(テーブル4[[#This Row],[整備]]) - FIND("=", テーブル4[[#This Row],[整備]]))</f>
        <v>ひ</v>
      </c>
      <c r="D98" s="16" t="str">
        <f>SUBSTITUTE(テーブル4[[#This Row],[整備]], "=", CHAR(9))</f>
        <v>hi	ひ</v>
      </c>
      <c r="E9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hi	ひ</v>
      </c>
    </row>
    <row r="99" spans="1:5">
      <c r="A99" t="s">
        <v>989</v>
      </c>
      <c r="B99" t="str">
        <f>LEFT(テーブル4[[#This Row],[整備]], LEN(テーブル4[[#This Row],[整備]]) - FIND("=", テーブル4[[#This Row],[整備]]))</f>
        <v>hk</v>
      </c>
      <c r="C99" t="str">
        <f>RIGHT(テーブル4[[#This Row],[整備]], LEN(テーブル4[[#This Row],[整備]]) - FIND("=", テーブル4[[#This Row],[整備]]))</f>
        <v>ひん</v>
      </c>
      <c r="D99" s="15" t="str">
        <f>SUBSTITUTE(テーブル4[[#This Row],[整備]], "=", CHAR(9))</f>
        <v>hk	ひん</v>
      </c>
      <c r="E9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hk	ひん</v>
      </c>
    </row>
    <row r="100" spans="1:5">
      <c r="A100" t="s">
        <v>990</v>
      </c>
      <c r="B100" t="str">
        <f>LEFT(テーブル4[[#This Row],[整備]], LEN(テーブル4[[#This Row],[整備]]) - FIND("=", テーブル4[[#This Row],[整備]]))</f>
        <v>hl</v>
      </c>
      <c r="C100" t="str">
        <f>RIGHT(テーブル4[[#This Row],[整備]], LEN(テーブル4[[#This Row],[整備]]) - FIND("=", テーブル4[[#This Row],[整備]]))</f>
        <v>ほん</v>
      </c>
      <c r="D100" s="16" t="str">
        <f>SUBSTITUTE(テーブル4[[#This Row],[整備]], "=", CHAR(9))</f>
        <v>hl	ほん</v>
      </c>
      <c r="E10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hl	ほん</v>
      </c>
    </row>
    <row r="101" spans="1:5">
      <c r="A101" t="s">
        <v>1344</v>
      </c>
      <c r="B101" t="str">
        <f>LEFT(テーブル4[[#This Row],[整備]], LEN(テーブル4[[#This Row],[整備]]) - FIND("=", テーブル4[[#This Row],[整備]]))</f>
        <v>h</v>
      </c>
      <c r="C101" t="str">
        <f>RIGHT(テーブル4[[#This Row],[整備]], LEN(テーブル4[[#This Row],[整備]]) - FIND("=", テーブル4[[#This Row],[整備]]))</f>
        <v>ほ</v>
      </c>
      <c r="D101" s="15" t="str">
        <f>SUBSTITUTE(テーブル4[[#This Row],[整備]], "=", CHAR(9))</f>
        <v>ho	ほ</v>
      </c>
      <c r="E10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ho	ほ</v>
      </c>
    </row>
    <row r="102" spans="1:5">
      <c r="A102" t="s">
        <v>992</v>
      </c>
      <c r="B102" t="str">
        <f>LEFT(テーブル4[[#This Row],[整備]], LEN(テーブル4[[#This Row],[整備]]) - FIND("=", テーブル4[[#This Row],[整備]]))</f>
        <v>hp</v>
      </c>
      <c r="C102" t="str">
        <f>RIGHT(テーブル4[[#This Row],[整備]], LEN(テーブル4[[#This Row],[整備]]) - FIND("=", テーブル4[[#This Row],[整備]]))</f>
        <v>ほう</v>
      </c>
      <c r="D102" s="16" t="str">
        <f>SUBSTITUTE(テーブル4[[#This Row],[整備]], "=", CHAR(9))</f>
        <v>hp	ほう</v>
      </c>
      <c r="E10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hp	ほう</v>
      </c>
    </row>
    <row r="103" spans="1:5">
      <c r="A103" t="s">
        <v>993</v>
      </c>
      <c r="B103" t="str">
        <f>LEFT(テーブル4[[#This Row],[整備]], LEN(テーブル4[[#This Row],[整備]]) - FIND("=", テーブル4[[#This Row],[整備]]))</f>
        <v>hq</v>
      </c>
      <c r="C103" t="str">
        <f>RIGHT(テーブル4[[#This Row],[整備]], LEN(テーブル4[[#This Row],[整備]]) - FIND("=", テーブル4[[#This Row],[整備]]))</f>
        <v>はい</v>
      </c>
      <c r="D103" s="15" t="str">
        <f>SUBSTITUTE(テーブル4[[#This Row],[整備]], "=", CHAR(9))</f>
        <v>hq	はい</v>
      </c>
      <c r="E10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hq	はい</v>
      </c>
    </row>
    <row r="104" spans="1:5">
      <c r="A104" t="s">
        <v>995</v>
      </c>
      <c r="B104" t="str">
        <f>LEFT(テーブル4[[#This Row],[整備]], LEN(テーブル4[[#This Row],[整備]]) - FIND("=", テーブル4[[#This Row],[整備]]))</f>
        <v>hw</v>
      </c>
      <c r="C104" t="str">
        <f>RIGHT(テーブル4[[#This Row],[整備]], LEN(テーブル4[[#This Row],[整備]]) - FIND("=", テーブル4[[#This Row],[整備]]))</f>
        <v>へい</v>
      </c>
      <c r="D104" s="16" t="str">
        <f>SUBSTITUTE(テーブル4[[#This Row],[整備]], "=", CHAR(9))</f>
        <v>hw	へい</v>
      </c>
      <c r="E10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hw	へい</v>
      </c>
    </row>
    <row r="105" spans="1:5">
      <c r="A105" t="s">
        <v>1009</v>
      </c>
      <c r="B105" t="str">
        <f>LEFT(テーブル4[[#This Row],[整備]], LEN(テーブル4[[#This Row],[整備]]) - FIND("=", テーブル4[[#This Row],[整備]]))</f>
        <v>hz</v>
      </c>
      <c r="C105" t="str">
        <f>RIGHT(テーブル4[[#This Row],[整備]], LEN(テーブル4[[#This Row],[整備]]) - FIND("=", テーブル4[[#This Row],[整備]]))</f>
        <v>はん</v>
      </c>
      <c r="D105" s="15" t="str">
        <f>SUBSTITUTE(テーブル4[[#This Row],[整備]], "=", CHAR(9))</f>
        <v>hz	はん</v>
      </c>
      <c r="E10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hz	はん</v>
      </c>
    </row>
    <row r="106" spans="1:5">
      <c r="A106" t="s">
        <v>1346</v>
      </c>
      <c r="B106" t="str">
        <f>LEFT(テーブル4[[#This Row],[整備]], LEN(テーブル4[[#This Row],[整備]]) - FIND("=", テーブル4[[#This Row],[整備]]))</f>
        <v>i</v>
      </c>
      <c r="C106" t="str">
        <f>RIGHT(テーブル4[[#This Row],[整備]], LEN(テーブル4[[#This Row],[整備]]) - FIND("=", テーブル4[[#This Row],[整備]]))</f>
        <v>い</v>
      </c>
      <c r="D106" s="16" t="str">
        <f>SUBSTITUTE(テーブル4[[#This Row],[整備]], "=", CHAR(9))</f>
        <v>i	い</v>
      </c>
      <c r="E10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i	い</v>
      </c>
    </row>
    <row r="107" spans="1:5">
      <c r="A107" t="s">
        <v>1347</v>
      </c>
      <c r="B107" t="str">
        <f>LEFT(テーブル4[[#This Row],[整備]], LEN(テーブル4[[#This Row],[整備]]) - FIND("=", テーブル4[[#This Row],[整備]]))</f>
        <v>ja</v>
      </c>
      <c r="C107" t="str">
        <f>RIGHT(テーブル4[[#This Row],[整備]], LEN(テーブル4[[#This Row],[整備]]) - FIND("=", テーブル4[[#This Row],[整備]]))</f>
        <v>じゃ</v>
      </c>
      <c r="D107" s="15" t="str">
        <f>SUBSTITUTE(テーブル4[[#This Row],[整備]], "=", CHAR(9))</f>
        <v>ja	じゃ</v>
      </c>
      <c r="E10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ja	じゃ</v>
      </c>
    </row>
    <row r="108" spans="1:5">
      <c r="A108" t="s">
        <v>1473</v>
      </c>
      <c r="B108" t="str">
        <f>LEFT(テーブル4[[#This Row],[整備]], LEN(テーブル4[[#This Row],[整備]]) - FIND("=", テーブル4[[#This Row],[整備]]))</f>
        <v>je</v>
      </c>
      <c r="C108" t="str">
        <f>RIGHT(テーブル4[[#This Row],[整備]], LEN(テーブル4[[#This Row],[整備]]) - FIND("=", テーブル4[[#This Row],[整備]]))</f>
        <v>じぇ</v>
      </c>
      <c r="D108" s="16" t="str">
        <f>SUBSTITUTE(テーブル4[[#This Row],[整備]], "=", CHAR(9))</f>
        <v>je	じぇ</v>
      </c>
      <c r="E10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je	じぇ</v>
      </c>
    </row>
    <row r="109" spans="1:5">
      <c r="A109" t="s">
        <v>1456</v>
      </c>
      <c r="B109" t="str">
        <f>LEFT(テーブル4[[#This Row],[整備]], LEN(テーブル4[[#This Row],[整備]]) - FIND("=", テーブル4[[#This Row],[整備]]))</f>
        <v>jf</v>
      </c>
      <c r="C109" t="str">
        <f>RIGHT(テーブル4[[#This Row],[整備]], LEN(テーブル4[[#This Row],[整備]]) - FIND("=", テーブル4[[#This Row],[整備]]))</f>
        <v>じゅ</v>
      </c>
      <c r="D109" s="15" t="str">
        <f>SUBSTITUTE(テーブル4[[#This Row],[整備]], "=", CHAR(9))</f>
        <v>jf	じゅ</v>
      </c>
      <c r="E10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jf	じゅ</v>
      </c>
    </row>
    <row r="110" spans="1:5">
      <c r="A110" t="s">
        <v>1011</v>
      </c>
      <c r="B110" t="str">
        <f>LEFT(テーブル4[[#This Row],[整備]], LEN(テーブル4[[#This Row],[整備]]) - FIND("=", テーブル4[[#This Row],[整備]]))</f>
        <v>jh=</v>
      </c>
      <c r="C110" t="str">
        <f>RIGHT(テーブル4[[#This Row],[整備]], LEN(テーブル4[[#This Row],[整備]]) - FIND("=", テーブル4[[#This Row],[整備]]))</f>
        <v>じゅう</v>
      </c>
      <c r="D110" s="16" t="str">
        <f>SUBSTITUTE(テーブル4[[#This Row],[整備]], "=", CHAR(9))</f>
        <v>jh	じゅう</v>
      </c>
      <c r="E11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jh	じゅう</v>
      </c>
    </row>
    <row r="111" spans="1:5">
      <c r="A111" t="s">
        <v>1348</v>
      </c>
      <c r="B111" t="str">
        <f>LEFT(テーブル4[[#This Row],[整備]], LEN(テーブル4[[#This Row],[整備]]) - FIND("=", テーブル4[[#This Row],[整備]]))</f>
        <v>j</v>
      </c>
      <c r="C111" t="str">
        <f>RIGHT(テーブル4[[#This Row],[整備]], LEN(テーブル4[[#This Row],[整備]]) - FIND("=", テーブル4[[#This Row],[整備]]))</f>
        <v>じ</v>
      </c>
      <c r="D111" s="15" t="str">
        <f>SUBSTITUTE(テーブル4[[#This Row],[整備]], "=", CHAR(9))</f>
        <v>ji	じ</v>
      </c>
      <c r="E11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ji	じ</v>
      </c>
    </row>
    <row r="112" spans="1:5">
      <c r="A112" t="s">
        <v>1012</v>
      </c>
      <c r="B112" t="str">
        <f>LEFT(テーブル4[[#This Row],[整備]], LEN(テーブル4[[#This Row],[整備]]) - FIND("=", テーブル4[[#This Row],[整備]]))</f>
        <v>jj=</v>
      </c>
      <c r="C112" t="str">
        <f>RIGHT(テーブル4[[#This Row],[整備]], LEN(テーブル4[[#This Row],[整備]]) - FIND("=", テーブル4[[#This Row],[整備]]))</f>
        <v>じゅん</v>
      </c>
      <c r="D112" s="16" t="str">
        <f>SUBSTITUTE(テーブル4[[#This Row],[整備]], "=", CHAR(9))</f>
        <v>jj	じゅん</v>
      </c>
      <c r="E11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jj	じゅん</v>
      </c>
    </row>
    <row r="113" spans="1:5">
      <c r="A113" t="s">
        <v>1349</v>
      </c>
      <c r="B113" t="str">
        <f>LEFT(テーブル4[[#This Row],[整備]], LEN(テーブル4[[#This Row],[整備]]) - FIND("=", テーブル4[[#This Row],[整備]]))</f>
        <v>jo</v>
      </c>
      <c r="C113" t="str">
        <f>RIGHT(テーブル4[[#This Row],[整備]], LEN(テーブル4[[#This Row],[整備]]) - FIND("=", テーブル4[[#This Row],[整備]]))</f>
        <v>じょ</v>
      </c>
      <c r="D113" s="15" t="str">
        <f>SUBSTITUTE(テーブル4[[#This Row],[整備]], "=", CHAR(9))</f>
        <v>jo	じょ</v>
      </c>
      <c r="E11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jo	じょ</v>
      </c>
    </row>
    <row r="114" spans="1:5">
      <c r="A114" t="s">
        <v>1015</v>
      </c>
      <c r="B114" t="str">
        <f>LEFT(テーブル4[[#This Row],[整備]], LEN(テーブル4[[#This Row],[整備]]) - FIND("=", テーブル4[[#This Row],[整備]]))</f>
        <v>jp=</v>
      </c>
      <c r="C114" t="str">
        <f>RIGHT(テーブル4[[#This Row],[整備]], LEN(テーブル4[[#This Row],[整備]]) - FIND("=", テーブル4[[#This Row],[整備]]))</f>
        <v>じょう</v>
      </c>
      <c r="D114" s="16" t="str">
        <f>SUBSTITUTE(テーブル4[[#This Row],[整備]], "=", CHAR(9))</f>
        <v>jp	じょう</v>
      </c>
      <c r="E11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jp	じょう</v>
      </c>
    </row>
    <row r="115" spans="1:5">
      <c r="A115" t="s">
        <v>1350</v>
      </c>
      <c r="B115" t="str">
        <f>LEFT(テーブル4[[#This Row],[整備]], LEN(テーブル4[[#This Row],[整備]]) - FIND("=", テーブル4[[#This Row],[整備]]))</f>
        <v>ju</v>
      </c>
      <c r="C115" t="str">
        <f>RIGHT(テーブル4[[#This Row],[整備]], LEN(テーブル4[[#This Row],[整備]]) - FIND("=", テーブル4[[#This Row],[整備]]))</f>
        <v>じゅ</v>
      </c>
      <c r="D115" s="15" t="str">
        <f>SUBSTITUTE(テーブル4[[#This Row],[整備]], "=", CHAR(9))</f>
        <v>ju	じゅ</v>
      </c>
      <c r="E11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ju	じゅ</v>
      </c>
    </row>
    <row r="116" spans="1:5">
      <c r="A116" t="s">
        <v>1351</v>
      </c>
      <c r="B116" t="str">
        <f>LEFT(テーブル4[[#This Row],[整備]], LEN(テーブル4[[#This Row],[整備]]) - FIND("=", テーブル4[[#This Row],[整備]]))</f>
        <v>k</v>
      </c>
      <c r="C116" t="str">
        <f>RIGHT(テーブル4[[#This Row],[整備]], LEN(テーブル4[[#This Row],[整備]]) - FIND("=", テーブル4[[#This Row],[整備]]))</f>
        <v>か</v>
      </c>
      <c r="D116" s="16" t="str">
        <f>SUBSTITUTE(テーブル4[[#This Row],[整備]], "=", CHAR(9))</f>
        <v>ka	か</v>
      </c>
      <c r="E11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ka	か</v>
      </c>
    </row>
    <row r="117" spans="1:5">
      <c r="A117" t="s">
        <v>1019</v>
      </c>
      <c r="B117" t="str">
        <f>LEFT(テーブル4[[#This Row],[整備]], LEN(テーブル4[[#This Row],[整備]]) - FIND("=", テーブル4[[#This Row],[整備]]))</f>
        <v>kd</v>
      </c>
      <c r="C117" t="str">
        <f>RIGHT(テーブル4[[#This Row],[整備]], LEN(テーブル4[[#This Row],[整備]]) - FIND("=", テーブル4[[#This Row],[整備]]))</f>
        <v>けん</v>
      </c>
      <c r="D117" s="15" t="str">
        <f>SUBSTITUTE(テーブル4[[#This Row],[整備]], "=", CHAR(9))</f>
        <v>kd	けん</v>
      </c>
      <c r="E11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kd	けん</v>
      </c>
    </row>
    <row r="118" spans="1:5">
      <c r="A118" t="s">
        <v>1352</v>
      </c>
      <c r="B118" t="str">
        <f>LEFT(テーブル4[[#This Row],[整備]], LEN(テーブル4[[#This Row],[整備]]) - FIND("=", テーブル4[[#This Row],[整備]]))</f>
        <v>k</v>
      </c>
      <c r="C118" t="str">
        <f>RIGHT(テーブル4[[#This Row],[整備]], LEN(テーブル4[[#This Row],[整備]]) - FIND("=", テーブル4[[#This Row],[整備]]))</f>
        <v>け</v>
      </c>
      <c r="D118" s="16" t="str">
        <f>SUBSTITUTE(テーブル4[[#This Row],[整備]], "=", CHAR(9))</f>
        <v>ke	け</v>
      </c>
      <c r="E11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ke	け</v>
      </c>
    </row>
    <row r="119" spans="1:5">
      <c r="A119" t="s">
        <v>1455</v>
      </c>
      <c r="B119" t="str">
        <f>LEFT(テーブル4[[#This Row],[整備]], LEN(テーブル4[[#This Row],[整備]]) - FIND("=", テーブル4[[#This Row],[整備]]))</f>
        <v>k</v>
      </c>
      <c r="C119" t="str">
        <f>RIGHT(テーブル4[[#This Row],[整備]], LEN(テーブル4[[#This Row],[整備]]) - FIND("=", テーブル4[[#This Row],[整備]]))</f>
        <v>き</v>
      </c>
      <c r="D119" s="15" t="str">
        <f>SUBSTITUTE(テーブル4[[#This Row],[整備]], "=", CHAR(9))</f>
        <v>kf	き</v>
      </c>
      <c r="E11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kf	き</v>
      </c>
    </row>
    <row r="120" spans="1:5">
      <c r="A120" t="s">
        <v>1020</v>
      </c>
      <c r="B120" t="str">
        <f>LEFT(テーブル4[[#This Row],[整備]], LEN(テーブル4[[#This Row],[整備]]) - FIND("=", テーブル4[[#This Row],[整備]]))</f>
        <v>kg</v>
      </c>
      <c r="C120" t="str">
        <f>RIGHT(テーブル4[[#This Row],[整備]], LEN(テーブル4[[#This Row],[整備]]) - FIND("=", テーブル4[[#This Row],[整備]]))</f>
        <v>きゃ</v>
      </c>
      <c r="D120" s="16" t="str">
        <f>SUBSTITUTE(テーブル4[[#This Row],[整備]], "=", CHAR(9))</f>
        <v>kga	きゃ</v>
      </c>
      <c r="E12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kga	きゃ</v>
      </c>
    </row>
    <row r="121" spans="1:5">
      <c r="A121" t="s">
        <v>1493</v>
      </c>
      <c r="B121" t="str">
        <f>LEFT(テーブル4[[#This Row],[整備]], LEN(テーブル4[[#This Row],[整備]]) - FIND("=", テーブル4[[#This Row],[整備]]))</f>
        <v>kg</v>
      </c>
      <c r="C121" t="str">
        <f>RIGHT(テーブル4[[#This Row],[整備]], LEN(テーブル4[[#This Row],[整備]]) - FIND("=", テーブル4[[#This Row],[整備]]))</f>
        <v>きぇ</v>
      </c>
      <c r="D121" s="15" t="str">
        <f>SUBSTITUTE(テーブル4[[#This Row],[整備]], "=", CHAR(9))</f>
        <v>kge	きぇ</v>
      </c>
      <c r="E12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kge	きぇ</v>
      </c>
    </row>
    <row r="122" spans="1:5">
      <c r="A122" t="s">
        <v>1434</v>
      </c>
      <c r="B122" t="str">
        <f>LEFT(テーブル4[[#This Row],[整備]], LEN(テーブル4[[#This Row],[整備]]) - FIND("=", テーブル4[[#This Row],[整備]]))</f>
        <v>kgh</v>
      </c>
      <c r="C122" t="str">
        <f>RIGHT(テーブル4[[#This Row],[整備]], LEN(テーブル4[[#This Row],[整備]]) - FIND("=", テーブル4[[#This Row],[整備]]))</f>
        <v>きゅう</v>
      </c>
      <c r="D122" s="16" t="str">
        <f>SUBSTITUTE(テーブル4[[#This Row],[整備]], "=", CHAR(9))</f>
        <v>kgh	きゅう</v>
      </c>
      <c r="E12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kgh	きゅう</v>
      </c>
    </row>
    <row r="123" spans="1:5">
      <c r="A123" t="s">
        <v>1485</v>
      </c>
      <c r="B123" t="str">
        <f>LEFT(テーブル4[[#This Row],[整備]], LEN(テーブル4[[#This Row],[整備]]) - FIND("=", テーブル4[[#This Row],[整備]]))</f>
        <v>kgj</v>
      </c>
      <c r="C123" t="str">
        <f>RIGHT(テーブル4[[#This Row],[整備]], LEN(テーブル4[[#This Row],[整備]]) - FIND("=", テーブル4[[#This Row],[整備]]))</f>
        <v>きゅん</v>
      </c>
      <c r="D123" s="15" t="str">
        <f>SUBSTITUTE(テーブル4[[#This Row],[整備]], "=", CHAR(9))</f>
        <v>kgj	きゅん</v>
      </c>
      <c r="E12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kgj	きゅん</v>
      </c>
    </row>
    <row r="124" spans="1:5">
      <c r="A124" t="s">
        <v>1484</v>
      </c>
      <c r="B124" t="str">
        <f>LEFT(テーブル4[[#This Row],[整備]], LEN(テーブル4[[#This Row],[整備]]) - FIND("=", テーブル4[[#This Row],[整備]]))</f>
        <v>kgl</v>
      </c>
      <c r="C124" t="str">
        <f>RIGHT(テーブル4[[#This Row],[整備]], LEN(テーブル4[[#This Row],[整備]]) - FIND("=", テーブル4[[#This Row],[整備]]))</f>
        <v>きょん</v>
      </c>
      <c r="D124" s="16" t="str">
        <f>SUBSTITUTE(テーブル4[[#This Row],[整備]], "=", CHAR(9))</f>
        <v>kgl	きょん</v>
      </c>
      <c r="E12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kgl	きょん</v>
      </c>
    </row>
    <row r="125" spans="1:5">
      <c r="A125" t="s">
        <v>1483</v>
      </c>
      <c r="B125" t="str">
        <f>LEFT(テーブル4[[#This Row],[整備]], LEN(テーブル4[[#This Row],[整備]]) - FIND("=", テーブル4[[#This Row],[整備]]))</f>
        <v>kgn</v>
      </c>
      <c r="C125" t="str">
        <f>RIGHT(テーブル4[[#This Row],[整備]], LEN(テーブル4[[#This Row],[整備]]) - FIND("=", テーブル4[[#This Row],[整備]]))</f>
        <v>きゃん</v>
      </c>
      <c r="D125" s="15" t="str">
        <f>SUBSTITUTE(テーブル4[[#This Row],[整備]], "=", CHAR(9))</f>
        <v>kgn	きゃん</v>
      </c>
      <c r="E12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kgn	きゃん</v>
      </c>
    </row>
    <row r="126" spans="1:5">
      <c r="A126" t="s">
        <v>1027</v>
      </c>
      <c r="B126" t="str">
        <f>LEFT(テーブル4[[#This Row],[整備]], LEN(テーブル4[[#This Row],[整備]]) - FIND("=", テーブル4[[#This Row],[整備]]))</f>
        <v>kg</v>
      </c>
      <c r="C126" t="str">
        <f>RIGHT(テーブル4[[#This Row],[整備]], LEN(テーブル4[[#This Row],[整備]]) - FIND("=", テーブル4[[#This Row],[整備]]))</f>
        <v>きょ</v>
      </c>
      <c r="D126" s="16" t="str">
        <f>SUBSTITUTE(テーブル4[[#This Row],[整備]], "=", CHAR(9))</f>
        <v>kgo	きょ</v>
      </c>
      <c r="E12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kgo	きょ</v>
      </c>
    </row>
    <row r="127" spans="1:5">
      <c r="A127" t="s">
        <v>1435</v>
      </c>
      <c r="B127" t="str">
        <f>LEFT(テーブル4[[#This Row],[整備]], LEN(テーブル4[[#This Row],[整備]]) - FIND("=", テーブル4[[#This Row],[整備]]))</f>
        <v>kgp</v>
      </c>
      <c r="C127" t="str">
        <f>RIGHT(テーブル4[[#This Row],[整備]], LEN(テーブル4[[#This Row],[整備]]) - FIND("=", テーブル4[[#This Row],[整備]]))</f>
        <v>きょう</v>
      </c>
      <c r="D127" s="15" t="str">
        <f>SUBSTITUTE(テーブル4[[#This Row],[整備]], "=", CHAR(9))</f>
        <v>kgp	きょう</v>
      </c>
      <c r="E12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kgp	きょう</v>
      </c>
    </row>
    <row r="128" spans="1:5">
      <c r="A128" t="s">
        <v>1491</v>
      </c>
      <c r="B128" t="str">
        <f>LEFT(テーブル4[[#This Row],[整備]], LEN(テーブル4[[#This Row],[整備]]) - FIND("=", テーブル4[[#This Row],[整備]]))</f>
        <v>kgq</v>
      </c>
      <c r="C128" t="str">
        <f>RIGHT(テーブル4[[#This Row],[整備]], LEN(テーブル4[[#This Row],[整備]]) - FIND("=", テーブル4[[#This Row],[整備]]))</f>
        <v>きゃい</v>
      </c>
      <c r="D128" s="16" t="str">
        <f>SUBSTITUTE(テーブル4[[#This Row],[整備]], "=", CHAR(9))</f>
        <v>kgq	きゃい</v>
      </c>
      <c r="E12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kgq	きゃい</v>
      </c>
    </row>
    <row r="129" spans="1:5">
      <c r="A129" t="s">
        <v>1030</v>
      </c>
      <c r="B129" t="str">
        <f>LEFT(テーブル4[[#This Row],[整備]], LEN(テーブル4[[#This Row],[整備]]) - FIND("=", テーブル4[[#This Row],[整備]]))</f>
        <v>kg</v>
      </c>
      <c r="C129" t="str">
        <f>RIGHT(テーブル4[[#This Row],[整備]], LEN(テーブル4[[#This Row],[整備]]) - FIND("=", テーブル4[[#This Row],[整備]]))</f>
        <v>きゅ</v>
      </c>
      <c r="D129" s="15" t="str">
        <f>SUBSTITUTE(テーブル4[[#This Row],[整備]], "=", CHAR(9))</f>
        <v>kgu	きゅ</v>
      </c>
      <c r="E12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kgu	きゅ</v>
      </c>
    </row>
    <row r="130" spans="1:5">
      <c r="A130" t="s">
        <v>1492</v>
      </c>
      <c r="B130" t="str">
        <f>LEFT(テーブル4[[#This Row],[整備]], LEN(テーブル4[[#This Row],[整備]]) - FIND("=", テーブル4[[#This Row],[整備]]))</f>
        <v>kgw</v>
      </c>
      <c r="C130" t="str">
        <f>RIGHT(テーブル4[[#This Row],[整備]], LEN(テーブル4[[#This Row],[整備]]) - FIND("=", テーブル4[[#This Row],[整備]]))</f>
        <v>きぇい</v>
      </c>
      <c r="D130" s="16" t="str">
        <f>SUBSTITUTE(テーブル4[[#This Row],[整備]], "=", CHAR(9))</f>
        <v>kgw	きぇい</v>
      </c>
      <c r="E13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kgw	きぇい</v>
      </c>
    </row>
    <row r="131" spans="1:5">
      <c r="A131" t="s">
        <v>1033</v>
      </c>
      <c r="B131" t="str">
        <f>LEFT(テーブル4[[#This Row],[整備]], LEN(テーブル4[[#This Row],[整備]]) - FIND("=", テーブル4[[#This Row],[整備]]))</f>
        <v>kh</v>
      </c>
      <c r="C131" t="str">
        <f>RIGHT(テーブル4[[#This Row],[整備]], LEN(テーブル4[[#This Row],[整備]]) - FIND("=", テーブル4[[#This Row],[整備]]))</f>
        <v>くう</v>
      </c>
      <c r="D131" s="15" t="str">
        <f>SUBSTITUTE(テーブル4[[#This Row],[整備]], "=", CHAR(9))</f>
        <v>kh	くう</v>
      </c>
      <c r="E13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kh	くう</v>
      </c>
    </row>
    <row r="132" spans="1:5">
      <c r="A132" t="s">
        <v>1353</v>
      </c>
      <c r="B132" t="str">
        <f>LEFT(テーブル4[[#This Row],[整備]], LEN(テーブル4[[#This Row],[整備]]) - FIND("=", テーブル4[[#This Row],[整備]]))</f>
        <v>k</v>
      </c>
      <c r="C132" t="str">
        <f>RIGHT(テーブル4[[#This Row],[整備]], LEN(テーブル4[[#This Row],[整備]]) - FIND("=", テーブル4[[#This Row],[整備]]))</f>
        <v>き</v>
      </c>
      <c r="D132" s="16" t="str">
        <f>SUBSTITUTE(テーブル4[[#This Row],[整備]], "=", CHAR(9))</f>
        <v>ki	き</v>
      </c>
      <c r="E13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ki	き</v>
      </c>
    </row>
    <row r="133" spans="1:5">
      <c r="A133" t="s">
        <v>1034</v>
      </c>
      <c r="B133" t="str">
        <f>LEFT(テーブル4[[#This Row],[整備]], LEN(テーブル4[[#This Row],[整備]]) - FIND("=", テーブル4[[#This Row],[整備]]))</f>
        <v>kj</v>
      </c>
      <c r="C133" t="str">
        <f>RIGHT(テーブル4[[#This Row],[整備]], LEN(テーブル4[[#This Row],[整備]]) - FIND("=", テーブル4[[#This Row],[整備]]))</f>
        <v>くん</v>
      </c>
      <c r="D133" s="15" t="str">
        <f>SUBSTITUTE(テーブル4[[#This Row],[整備]], "=", CHAR(9))</f>
        <v>kj	くん</v>
      </c>
      <c r="E13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kj	くん</v>
      </c>
    </row>
    <row r="134" spans="1:5">
      <c r="A134" t="s">
        <v>1035</v>
      </c>
      <c r="B134" t="str">
        <f>LEFT(テーブル4[[#This Row],[整備]], LEN(テーブル4[[#This Row],[整備]]) - FIND("=", テーブル4[[#This Row],[整備]]))</f>
        <v>kk</v>
      </c>
      <c r="C134" t="str">
        <f>RIGHT(テーブル4[[#This Row],[整備]], LEN(テーブル4[[#This Row],[整備]]) - FIND("=", テーブル4[[#This Row],[整備]]))</f>
        <v>きん</v>
      </c>
      <c r="D134" s="16" t="str">
        <f>SUBSTITUTE(テーブル4[[#This Row],[整備]], "=", CHAR(9))</f>
        <v>kk	きん</v>
      </c>
      <c r="E13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kk	きん</v>
      </c>
    </row>
    <row r="135" spans="1:5">
      <c r="A135" t="s">
        <v>1036</v>
      </c>
      <c r="B135" t="str">
        <f>LEFT(テーブル4[[#This Row],[整備]], LEN(テーブル4[[#This Row],[整備]]) - FIND("=", テーブル4[[#This Row],[整備]]))</f>
        <v>kl</v>
      </c>
      <c r="C135" t="str">
        <f>RIGHT(テーブル4[[#This Row],[整備]], LEN(テーブル4[[#This Row],[整備]]) - FIND("=", テーブル4[[#This Row],[整備]]))</f>
        <v>こん</v>
      </c>
      <c r="D135" s="15" t="str">
        <f>SUBSTITUTE(テーブル4[[#This Row],[整備]], "=", CHAR(9))</f>
        <v>kl	こん</v>
      </c>
      <c r="E13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kl	こん</v>
      </c>
    </row>
    <row r="136" spans="1:5">
      <c r="A136" t="s">
        <v>1354</v>
      </c>
      <c r="B136" t="str">
        <f>LEFT(テーブル4[[#This Row],[整備]], LEN(テーブル4[[#This Row],[整備]]) - FIND("=", テーブル4[[#This Row],[整備]]))</f>
        <v>k</v>
      </c>
      <c r="C136" t="str">
        <f>RIGHT(テーブル4[[#This Row],[整備]], LEN(テーブル4[[#This Row],[整備]]) - FIND("=", テーブル4[[#This Row],[整備]]))</f>
        <v>こ</v>
      </c>
      <c r="D136" s="16" t="str">
        <f>SUBSTITUTE(テーブル4[[#This Row],[整備]], "=", CHAR(9))</f>
        <v>ko	こ</v>
      </c>
      <c r="E13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ko	こ</v>
      </c>
    </row>
    <row r="137" spans="1:5">
      <c r="A137" t="s">
        <v>1039</v>
      </c>
      <c r="B137" t="str">
        <f>LEFT(テーブル4[[#This Row],[整備]], LEN(テーブル4[[#This Row],[整備]]) - FIND("=", テーブル4[[#This Row],[整備]]))</f>
        <v>kp</v>
      </c>
      <c r="C137" t="str">
        <f>RIGHT(テーブル4[[#This Row],[整備]], LEN(テーブル4[[#This Row],[整備]]) - FIND("=", テーブル4[[#This Row],[整備]]))</f>
        <v>こう</v>
      </c>
      <c r="D137" s="15" t="str">
        <f>SUBSTITUTE(テーブル4[[#This Row],[整備]], "=", CHAR(9))</f>
        <v>kp	こう</v>
      </c>
      <c r="E13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kp	こう</v>
      </c>
    </row>
    <row r="138" spans="1:5">
      <c r="A138" t="s">
        <v>1040</v>
      </c>
      <c r="B138" t="str">
        <f>LEFT(テーブル4[[#This Row],[整備]], LEN(テーブル4[[#This Row],[整備]]) - FIND("=", テーブル4[[#This Row],[整備]]))</f>
        <v>kq</v>
      </c>
      <c r="C138" t="str">
        <f>RIGHT(テーブル4[[#This Row],[整備]], LEN(テーブル4[[#This Row],[整備]]) - FIND("=", テーブル4[[#This Row],[整備]]))</f>
        <v>かい</v>
      </c>
      <c r="D138" s="16" t="str">
        <f>SUBSTITUTE(テーブル4[[#This Row],[整備]], "=", CHAR(9))</f>
        <v>kq	かい</v>
      </c>
      <c r="E13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kq	かい</v>
      </c>
    </row>
    <row r="139" spans="1:5">
      <c r="A139" t="s">
        <v>1355</v>
      </c>
      <c r="B139" t="str">
        <f>LEFT(テーブル4[[#This Row],[整備]], LEN(テーブル4[[#This Row],[整備]]) - FIND("=", テーブル4[[#This Row],[整備]]))</f>
        <v>k</v>
      </c>
      <c r="C139" t="str">
        <f>RIGHT(テーブル4[[#This Row],[整備]], LEN(テーブル4[[#This Row],[整備]]) - FIND("=", テーブル4[[#This Row],[整備]]))</f>
        <v>く</v>
      </c>
      <c r="D139" s="15" t="str">
        <f>SUBSTITUTE(テーブル4[[#This Row],[整備]], "=", CHAR(9))</f>
        <v>ku	く</v>
      </c>
      <c r="E13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ku	く</v>
      </c>
    </row>
    <row r="140" spans="1:5">
      <c r="A140" t="s">
        <v>1043</v>
      </c>
      <c r="B140" t="str">
        <f>LEFT(テーブル4[[#This Row],[整備]], LEN(テーブル4[[#This Row],[整備]]) - FIND("=", テーブル4[[#This Row],[整備]]))</f>
        <v>kw</v>
      </c>
      <c r="C140" t="str">
        <f>RIGHT(テーブル4[[#This Row],[整備]], LEN(テーブル4[[#This Row],[整備]]) - FIND("=", テーブル4[[#This Row],[整備]]))</f>
        <v>けい</v>
      </c>
      <c r="D140" s="16" t="str">
        <f>SUBSTITUTE(テーブル4[[#This Row],[整備]], "=", CHAR(9))</f>
        <v>kw	けい</v>
      </c>
      <c r="E14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kw	けい</v>
      </c>
    </row>
    <row r="141" spans="1:5">
      <c r="A141" t="s">
        <v>1057</v>
      </c>
      <c r="B141" t="str">
        <f>LEFT(テーブル4[[#This Row],[整備]], LEN(テーブル4[[#This Row],[整備]]) - FIND("=", テーブル4[[#This Row],[整備]]))</f>
        <v>kz</v>
      </c>
      <c r="C141" t="str">
        <f>RIGHT(テーブル4[[#This Row],[整備]], LEN(テーブル4[[#This Row],[整備]]) - FIND("=", テーブル4[[#This Row],[整備]]))</f>
        <v>かん</v>
      </c>
      <c r="D141" s="15" t="str">
        <f>SUBSTITUTE(テーブル4[[#This Row],[整備]], "=", CHAR(9))</f>
        <v>kz	かん</v>
      </c>
      <c r="E14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kz	かん</v>
      </c>
    </row>
    <row r="142" spans="1:5">
      <c r="A142" t="s">
        <v>1058</v>
      </c>
      <c r="B142" t="str">
        <f>LEFT(テーブル4[[#This Row],[整備]], LEN(テーブル4[[#This Row],[整備]]) - FIND("=", テーブル4[[#This Row],[整備]]))</f>
        <v>l</v>
      </c>
      <c r="C142" t="str">
        <f>RIGHT(テーブル4[[#This Row],[整備]], LEN(テーブル4[[#This Row],[整備]]) - FIND("=", テーブル4[[#This Row],[整備]]))</f>
        <v>ぁ</v>
      </c>
      <c r="D142" s="16" t="str">
        <f>SUBSTITUTE(テーブル4[[#This Row],[整備]], "=", CHAR(9))</f>
        <v>la	ぁ</v>
      </c>
      <c r="E14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la	ぁ</v>
      </c>
    </row>
    <row r="143" spans="1:5">
      <c r="A143" t="s">
        <v>1059</v>
      </c>
      <c r="B143" t="str">
        <f>LEFT(テーブル4[[#This Row],[整備]], LEN(テーブル4[[#This Row],[整備]]) - FIND("=", テーブル4[[#This Row],[整備]]))</f>
        <v>l</v>
      </c>
      <c r="C143" t="str">
        <f>RIGHT(テーブル4[[#This Row],[整備]], LEN(テーブル4[[#This Row],[整備]]) - FIND("=", テーブル4[[#This Row],[整備]]))</f>
        <v>ぇ</v>
      </c>
      <c r="D143" s="15" t="str">
        <f>SUBSTITUTE(テーブル4[[#This Row],[整備]], "=", CHAR(9))</f>
        <v>le	ぇ</v>
      </c>
      <c r="E14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le	ぇ</v>
      </c>
    </row>
    <row r="144" spans="1:5">
      <c r="A144" t="s">
        <v>1060</v>
      </c>
      <c r="B144" t="str">
        <f>LEFT(テーブル4[[#This Row],[整備]], LEN(テーブル4[[#This Row],[整備]]) - FIND("=", テーブル4[[#This Row],[整備]]))</f>
        <v>l</v>
      </c>
      <c r="C144" t="str">
        <f>RIGHT(テーブル4[[#This Row],[整備]], LEN(テーブル4[[#This Row],[整備]]) - FIND("=", テーブル4[[#This Row],[整備]]))</f>
        <v>ぃ</v>
      </c>
      <c r="D144" s="16" t="str">
        <f>SUBSTITUTE(テーブル4[[#This Row],[整備]], "=", CHAR(9))</f>
        <v>li	ぃ</v>
      </c>
      <c r="E14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li	ぃ</v>
      </c>
    </row>
    <row r="145" spans="1:5">
      <c r="A145" t="s">
        <v>1061</v>
      </c>
      <c r="B145" t="str">
        <f>LEFT(テーブル4[[#This Row],[整備]], LEN(テーブル4[[#This Row],[整備]]) - FIND("=", テーブル4[[#This Row],[整備]]))</f>
        <v>l</v>
      </c>
      <c r="C145" t="str">
        <f>RIGHT(テーブル4[[#This Row],[整備]], LEN(テーブル4[[#This Row],[整備]]) - FIND("=", テーブル4[[#This Row],[整備]]))</f>
        <v>ぉ</v>
      </c>
      <c r="D145" s="15" t="str">
        <f>SUBSTITUTE(テーブル4[[#This Row],[整備]], "=", CHAR(9))</f>
        <v>lo	ぉ</v>
      </c>
      <c r="E14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lo	ぉ</v>
      </c>
    </row>
    <row r="146" spans="1:5">
      <c r="A146" t="s">
        <v>1062</v>
      </c>
      <c r="B146" t="str">
        <f>LEFT(テーブル4[[#This Row],[整備]], LEN(テーブル4[[#This Row],[整備]]) - FIND("=", テーブル4[[#This Row],[整備]]))</f>
        <v>l</v>
      </c>
      <c r="C146" t="str">
        <f>RIGHT(テーブル4[[#This Row],[整備]], LEN(テーブル4[[#This Row],[整備]]) - FIND("=", テーブル4[[#This Row],[整備]]))</f>
        <v>ぅ</v>
      </c>
      <c r="D146" s="16" t="str">
        <f>SUBSTITUTE(テーブル4[[#This Row],[整備]], "=", CHAR(9))</f>
        <v>lu	ぅ</v>
      </c>
      <c r="E14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lu	ぅ</v>
      </c>
    </row>
    <row r="147" spans="1:5">
      <c r="A147" t="s">
        <v>1356</v>
      </c>
      <c r="B147" t="str">
        <f>LEFT(テーブル4[[#This Row],[整備]], LEN(テーブル4[[#This Row],[整備]]) - FIND("=", テーブル4[[#This Row],[整備]]))</f>
        <v>l</v>
      </c>
      <c r="C147" t="str">
        <f>RIGHT(テーブル4[[#This Row],[整備]], LEN(テーブル4[[#This Row],[整備]]) - FIND("=", テーブル4[[#This Row],[整備]]))</f>
        <v>ゎ</v>
      </c>
      <c r="D147" s="15" t="str">
        <f>SUBSTITUTE(テーブル4[[#This Row],[整備]], "=", CHAR(9))</f>
        <v>lwa	ゎ</v>
      </c>
      <c r="E14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lwa	ゎ</v>
      </c>
    </row>
    <row r="148" spans="1:5">
      <c r="A148" t="s">
        <v>1063</v>
      </c>
      <c r="B148" t="str">
        <f>LEFT(テーブル4[[#This Row],[整備]], LEN(テーブル4[[#This Row],[整備]]) - FIND("=", テーブル4[[#This Row],[整備]]))</f>
        <v>l</v>
      </c>
      <c r="C148" t="str">
        <f>RIGHT(テーブル4[[#This Row],[整備]], LEN(テーブル4[[#This Row],[整備]]) - FIND("=", テーブル4[[#This Row],[整備]]))</f>
        <v>ゃ</v>
      </c>
      <c r="D148" s="16" t="str">
        <f>SUBSTITUTE(テーブル4[[#This Row],[整備]], "=", CHAR(9))</f>
        <v>lya	ゃ</v>
      </c>
      <c r="E14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lya	ゃ</v>
      </c>
    </row>
    <row r="149" spans="1:5">
      <c r="A149" t="s">
        <v>1064</v>
      </c>
      <c r="B149" t="str">
        <f>LEFT(テーブル4[[#This Row],[整備]], LEN(テーブル4[[#This Row],[整備]]) - FIND("=", テーブル4[[#This Row],[整備]]))</f>
        <v>l</v>
      </c>
      <c r="C149" t="str">
        <f>RIGHT(テーブル4[[#This Row],[整備]], LEN(テーブル4[[#This Row],[整備]]) - FIND("=", テーブル4[[#This Row],[整備]]))</f>
        <v>ょ</v>
      </c>
      <c r="D149" s="15" t="str">
        <f>SUBSTITUTE(テーブル4[[#This Row],[整備]], "=", CHAR(9))</f>
        <v>lyo	ょ</v>
      </c>
      <c r="E14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lyo	ょ</v>
      </c>
    </row>
    <row r="150" spans="1:5">
      <c r="A150" t="s">
        <v>1065</v>
      </c>
      <c r="B150" t="str">
        <f>LEFT(テーブル4[[#This Row],[整備]], LEN(テーブル4[[#This Row],[整備]]) - FIND("=", テーブル4[[#This Row],[整備]]))</f>
        <v>l</v>
      </c>
      <c r="C150" t="str">
        <f>RIGHT(テーブル4[[#This Row],[整備]], LEN(テーブル4[[#This Row],[整備]]) - FIND("=", テーブル4[[#This Row],[整備]]))</f>
        <v>ゅ</v>
      </c>
      <c r="D150" s="16" t="str">
        <f>SUBSTITUTE(テーブル4[[#This Row],[整備]], "=", CHAR(9))</f>
        <v>lyu	ゅ</v>
      </c>
      <c r="E15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lyu	ゅ</v>
      </c>
    </row>
    <row r="151" spans="1:5">
      <c r="A151" t="s">
        <v>1357</v>
      </c>
      <c r="B151" t="str">
        <f>LEFT(テーブル4[[#This Row],[整備]], LEN(テーブル4[[#This Row],[整備]]) - FIND("=", テーブル4[[#This Row],[整備]]))</f>
        <v>m</v>
      </c>
      <c r="C151" t="str">
        <f>RIGHT(テーブル4[[#This Row],[整備]], LEN(テーブル4[[#This Row],[整備]]) - FIND("=", テーブル4[[#This Row],[整備]]))</f>
        <v>ま</v>
      </c>
      <c r="D151" s="15" t="str">
        <f>SUBSTITUTE(テーブル4[[#This Row],[整備]], "=", CHAR(9))</f>
        <v>ma	ま</v>
      </c>
      <c r="E15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ma	ま</v>
      </c>
    </row>
    <row r="152" spans="1:5">
      <c r="A152" t="s">
        <v>1066</v>
      </c>
      <c r="B152" t="str">
        <f>LEFT(テーブル4[[#This Row],[整備]], LEN(テーブル4[[#This Row],[整備]]) - FIND("=", テーブル4[[#This Row],[整備]]))</f>
        <v>md</v>
      </c>
      <c r="C152" t="str">
        <f>RIGHT(テーブル4[[#This Row],[整備]], LEN(テーブル4[[#This Row],[整備]]) - FIND("=", テーブル4[[#This Row],[整備]]))</f>
        <v>めん</v>
      </c>
      <c r="D152" s="16" t="str">
        <f>SUBSTITUTE(テーブル4[[#This Row],[整備]], "=", CHAR(9))</f>
        <v>md	めん</v>
      </c>
      <c r="E15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md	めん</v>
      </c>
    </row>
    <row r="153" spans="1:5">
      <c r="A153" t="s">
        <v>1358</v>
      </c>
      <c r="B153" t="str">
        <f>LEFT(テーブル4[[#This Row],[整備]], LEN(テーブル4[[#This Row],[整備]]) - FIND("=", テーブル4[[#This Row],[整備]]))</f>
        <v>m</v>
      </c>
      <c r="C153" t="str">
        <f>RIGHT(テーブル4[[#This Row],[整備]], LEN(テーブル4[[#This Row],[整備]]) - FIND("=", テーブル4[[#This Row],[整備]]))</f>
        <v>め</v>
      </c>
      <c r="D153" s="15" t="str">
        <f>SUBSTITUTE(テーブル4[[#This Row],[整備]], "=", CHAR(9))</f>
        <v>me	め</v>
      </c>
      <c r="E15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me	め</v>
      </c>
    </row>
    <row r="154" spans="1:5">
      <c r="A154" t="s">
        <v>1458</v>
      </c>
      <c r="B154" t="str">
        <f>LEFT(テーブル4[[#This Row],[整備]], LEN(テーブル4[[#This Row],[整備]]) - FIND("=", テーブル4[[#This Row],[整備]]))</f>
        <v>m</v>
      </c>
      <c r="C154" t="str">
        <f>RIGHT(テーブル4[[#This Row],[整備]], LEN(テーブル4[[#This Row],[整備]]) - FIND("=", テーブル4[[#This Row],[整備]]))</f>
        <v>む</v>
      </c>
      <c r="D154" s="16" t="str">
        <f>SUBSTITUTE(テーブル4[[#This Row],[整備]], "=", CHAR(9))</f>
        <v>mf	む</v>
      </c>
      <c r="E15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mf	む</v>
      </c>
    </row>
    <row r="155" spans="1:5">
      <c r="A155" t="s">
        <v>1067</v>
      </c>
      <c r="B155" t="str">
        <f>LEFT(テーブル4[[#This Row],[整備]], LEN(テーブル4[[#This Row],[整備]]) - FIND("=", テーブル4[[#This Row],[整備]]))</f>
        <v>mg</v>
      </c>
      <c r="C155" t="str">
        <f>RIGHT(テーブル4[[#This Row],[整備]], LEN(テーブル4[[#This Row],[整備]]) - FIND("=", テーブル4[[#This Row],[整備]]))</f>
        <v>みゃ</v>
      </c>
      <c r="D155" s="15" t="str">
        <f>SUBSTITUTE(テーブル4[[#This Row],[整備]], "=", CHAR(9))</f>
        <v>mga	みゃ</v>
      </c>
      <c r="E15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mga	みゃ</v>
      </c>
    </row>
    <row r="156" spans="1:5">
      <c r="A156" t="s">
        <v>1439</v>
      </c>
      <c r="B156" t="str">
        <f>LEFT(テーブル4[[#This Row],[整備]], LEN(テーブル4[[#This Row],[整備]]) - FIND("=", テーブル4[[#This Row],[整備]]))</f>
        <v>mgh</v>
      </c>
      <c r="C156" t="str">
        <f>RIGHT(テーブル4[[#This Row],[整備]], LEN(テーブル4[[#This Row],[整備]]) - FIND("=", テーブル4[[#This Row],[整備]]))</f>
        <v>みゅう</v>
      </c>
      <c r="D156" s="16" t="str">
        <f>SUBSTITUTE(テーブル4[[#This Row],[整備]], "=", CHAR(9))</f>
        <v>mgh	みゅう</v>
      </c>
      <c r="E15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mgh	みゅう</v>
      </c>
    </row>
    <row r="157" spans="1:5">
      <c r="A157" t="s">
        <v>1487</v>
      </c>
      <c r="B157" t="str">
        <f>LEFT(テーブル4[[#This Row],[整備]], LEN(テーブル4[[#This Row],[整備]]) - FIND("=", テーブル4[[#This Row],[整備]]))</f>
        <v>mgj</v>
      </c>
      <c r="C157" t="str">
        <f>RIGHT(テーブル4[[#This Row],[整備]], LEN(テーブル4[[#This Row],[整備]]) - FIND("=", テーブル4[[#This Row],[整備]]))</f>
        <v>みゅん</v>
      </c>
      <c r="D157" s="15" t="str">
        <f>SUBSTITUTE(テーブル4[[#This Row],[整備]], "=", CHAR(9))</f>
        <v>mgj	みゅん</v>
      </c>
      <c r="E15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mgj	みゅん</v>
      </c>
    </row>
    <row r="158" spans="1:5">
      <c r="A158" t="s">
        <v>1488</v>
      </c>
      <c r="B158" t="str">
        <f>LEFT(テーブル4[[#This Row],[整備]], LEN(テーブル4[[#This Row],[整備]]) - FIND("=", テーブル4[[#This Row],[整備]]))</f>
        <v>mgl</v>
      </c>
      <c r="C158" t="str">
        <f>RIGHT(テーブル4[[#This Row],[整備]], LEN(テーブル4[[#This Row],[整備]]) - FIND("=", テーブル4[[#This Row],[整備]]))</f>
        <v>みょん</v>
      </c>
      <c r="D158" s="16" t="str">
        <f>SUBSTITUTE(テーブル4[[#This Row],[整備]], "=", CHAR(9))</f>
        <v>mgl	みょん</v>
      </c>
      <c r="E15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mgl	みょん</v>
      </c>
    </row>
    <row r="159" spans="1:5">
      <c r="A159" t="s">
        <v>1486</v>
      </c>
      <c r="B159" t="str">
        <f>LEFT(テーブル4[[#This Row],[整備]], LEN(テーブル4[[#This Row],[整備]]) - FIND("=", テーブル4[[#This Row],[整備]]))</f>
        <v>mgn</v>
      </c>
      <c r="C159" t="str">
        <f>RIGHT(テーブル4[[#This Row],[整備]], LEN(テーブル4[[#This Row],[整備]]) - FIND("=", テーブル4[[#This Row],[整備]]))</f>
        <v>みゃん</v>
      </c>
      <c r="D159" s="15" t="str">
        <f>SUBSTITUTE(テーブル4[[#This Row],[整備]], "=", CHAR(9))</f>
        <v>mgn	みゃん</v>
      </c>
      <c r="E15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mgn	みゃん</v>
      </c>
    </row>
    <row r="160" spans="1:5">
      <c r="A160" t="s">
        <v>1074</v>
      </c>
      <c r="B160" t="str">
        <f>LEFT(テーブル4[[#This Row],[整備]], LEN(テーブル4[[#This Row],[整備]]) - FIND("=", テーブル4[[#This Row],[整備]]))</f>
        <v>mg</v>
      </c>
      <c r="C160" t="str">
        <f>RIGHT(テーブル4[[#This Row],[整備]], LEN(テーブル4[[#This Row],[整備]]) - FIND("=", テーブル4[[#This Row],[整備]]))</f>
        <v>みょ</v>
      </c>
      <c r="D160" s="16" t="str">
        <f>SUBSTITUTE(テーブル4[[#This Row],[整備]], "=", CHAR(9))</f>
        <v>mgo	みょ</v>
      </c>
      <c r="E16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mgo	みょ</v>
      </c>
    </row>
    <row r="161" spans="1:5">
      <c r="A161" t="s">
        <v>1438</v>
      </c>
      <c r="B161" t="str">
        <f>LEFT(テーブル4[[#This Row],[整備]], LEN(テーブル4[[#This Row],[整備]]) - FIND("=", テーブル4[[#This Row],[整備]]))</f>
        <v>mgp</v>
      </c>
      <c r="C161" t="str">
        <f>RIGHT(テーブル4[[#This Row],[整備]], LEN(テーブル4[[#This Row],[整備]]) - FIND("=", テーブル4[[#This Row],[整備]]))</f>
        <v>みょう</v>
      </c>
      <c r="D161" s="15" t="str">
        <f>SUBSTITUTE(テーブル4[[#This Row],[整備]], "=", CHAR(9))</f>
        <v>mgp	みょう</v>
      </c>
      <c r="E16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mgp	みょう</v>
      </c>
    </row>
    <row r="162" spans="1:5">
      <c r="A162" t="s">
        <v>1489</v>
      </c>
      <c r="B162" t="str">
        <f>LEFT(テーブル4[[#This Row],[整備]], LEN(テーブル4[[#This Row],[整備]]) - FIND("=", テーブル4[[#This Row],[整備]]))</f>
        <v>mgq</v>
      </c>
      <c r="C162" t="str">
        <f>RIGHT(テーブル4[[#This Row],[整備]], LEN(テーブル4[[#This Row],[整備]]) - FIND("=", テーブル4[[#This Row],[整備]]))</f>
        <v>みゃい</v>
      </c>
      <c r="D162" s="16" t="str">
        <f>SUBSTITUTE(テーブル4[[#This Row],[整備]], "=", CHAR(9))</f>
        <v>mgq	みゃい</v>
      </c>
      <c r="E16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mgq	みゃい</v>
      </c>
    </row>
    <row r="163" spans="1:5">
      <c r="A163" t="s">
        <v>1077</v>
      </c>
      <c r="B163" t="str">
        <f>LEFT(テーブル4[[#This Row],[整備]], LEN(テーブル4[[#This Row],[整備]]) - FIND("=", テーブル4[[#This Row],[整備]]))</f>
        <v>mg</v>
      </c>
      <c r="C163" t="str">
        <f>RIGHT(テーブル4[[#This Row],[整備]], LEN(テーブル4[[#This Row],[整備]]) - FIND("=", テーブル4[[#This Row],[整備]]))</f>
        <v>みゅ</v>
      </c>
      <c r="D163" s="15" t="str">
        <f>SUBSTITUTE(テーブル4[[#This Row],[整備]], "=", CHAR(9))</f>
        <v>mgu	みゅ</v>
      </c>
      <c r="E16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mgu	みゅ</v>
      </c>
    </row>
    <row r="164" spans="1:5">
      <c r="A164" t="s">
        <v>1490</v>
      </c>
      <c r="B164" t="str">
        <f>LEFT(テーブル4[[#This Row],[整備]], LEN(テーブル4[[#This Row],[整備]]) - FIND("=", テーブル4[[#This Row],[整備]]))</f>
        <v>mgw</v>
      </c>
      <c r="C164" t="str">
        <f>RIGHT(テーブル4[[#This Row],[整備]], LEN(テーブル4[[#This Row],[整備]]) - FIND("=", テーブル4[[#This Row],[整備]]))</f>
        <v>みぇい</v>
      </c>
      <c r="D164" s="16" t="str">
        <f>SUBSTITUTE(テーブル4[[#This Row],[整備]], "=", CHAR(9))</f>
        <v>mgw	みぇい</v>
      </c>
      <c r="E16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mgw	みぇい</v>
      </c>
    </row>
    <row r="165" spans="1:5">
      <c r="A165" t="s">
        <v>1080</v>
      </c>
      <c r="B165" t="str">
        <f>LEFT(テーブル4[[#This Row],[整備]], LEN(テーブル4[[#This Row],[整備]]) - FIND("=", テーブル4[[#This Row],[整備]]))</f>
        <v>mh</v>
      </c>
      <c r="C165" t="str">
        <f>RIGHT(テーブル4[[#This Row],[整備]], LEN(テーブル4[[#This Row],[整備]]) - FIND("=", テーブル4[[#This Row],[整備]]))</f>
        <v>むう</v>
      </c>
      <c r="D165" s="15" t="str">
        <f>SUBSTITUTE(テーブル4[[#This Row],[整備]], "=", CHAR(9))</f>
        <v>mh	むう</v>
      </c>
      <c r="E16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mh	むう</v>
      </c>
    </row>
    <row r="166" spans="1:5">
      <c r="A166" t="s">
        <v>1359</v>
      </c>
      <c r="B166" t="str">
        <f>LEFT(テーブル4[[#This Row],[整備]], LEN(テーブル4[[#This Row],[整備]]) - FIND("=", テーブル4[[#This Row],[整備]]))</f>
        <v>m</v>
      </c>
      <c r="C166" t="str">
        <f>RIGHT(テーブル4[[#This Row],[整備]], LEN(テーブル4[[#This Row],[整備]]) - FIND("=", テーブル4[[#This Row],[整備]]))</f>
        <v>み</v>
      </c>
      <c r="D166" s="16" t="str">
        <f>SUBSTITUTE(テーブル4[[#This Row],[整備]], "=", CHAR(9))</f>
        <v>mi	み</v>
      </c>
      <c r="E16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mi	み</v>
      </c>
    </row>
    <row r="167" spans="1:5">
      <c r="A167" t="s">
        <v>1081</v>
      </c>
      <c r="B167" t="str">
        <f>LEFT(テーブル4[[#This Row],[整備]], LEN(テーブル4[[#This Row],[整備]]) - FIND("=", テーブル4[[#This Row],[整備]]))</f>
        <v>mj</v>
      </c>
      <c r="C167" t="str">
        <f>RIGHT(テーブル4[[#This Row],[整備]], LEN(テーブル4[[#This Row],[整備]]) - FIND("=", テーブル4[[#This Row],[整備]]))</f>
        <v>むん</v>
      </c>
      <c r="D167" s="15" t="str">
        <f>SUBSTITUTE(テーブル4[[#This Row],[整備]], "=", CHAR(9))</f>
        <v>mj	むん</v>
      </c>
      <c r="E16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mj	むん</v>
      </c>
    </row>
    <row r="168" spans="1:5">
      <c r="A168" t="s">
        <v>1082</v>
      </c>
      <c r="B168" t="str">
        <f>LEFT(テーブル4[[#This Row],[整備]], LEN(テーブル4[[#This Row],[整備]]) - FIND("=", テーブル4[[#This Row],[整備]]))</f>
        <v>mk</v>
      </c>
      <c r="C168" t="str">
        <f>RIGHT(テーブル4[[#This Row],[整備]], LEN(テーブル4[[#This Row],[整備]]) - FIND("=", テーブル4[[#This Row],[整備]]))</f>
        <v>みん</v>
      </c>
      <c r="D168" s="16" t="str">
        <f>SUBSTITUTE(テーブル4[[#This Row],[整備]], "=", CHAR(9))</f>
        <v>mk	みん</v>
      </c>
      <c r="E16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mk	みん</v>
      </c>
    </row>
    <row r="169" spans="1:5">
      <c r="A169" t="s">
        <v>1083</v>
      </c>
      <c r="B169" t="str">
        <f>LEFT(テーブル4[[#This Row],[整備]], LEN(テーブル4[[#This Row],[整備]]) - FIND("=", テーブル4[[#This Row],[整備]]))</f>
        <v>ml</v>
      </c>
      <c r="C169" t="str">
        <f>RIGHT(テーブル4[[#This Row],[整備]], LEN(テーブル4[[#This Row],[整備]]) - FIND("=", テーブル4[[#This Row],[整備]]))</f>
        <v>もん</v>
      </c>
      <c r="D169" s="15" t="str">
        <f>SUBSTITUTE(テーブル4[[#This Row],[整備]], "=", CHAR(9))</f>
        <v>ml	もん</v>
      </c>
      <c r="E16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ml	もん</v>
      </c>
    </row>
    <row r="170" spans="1:5">
      <c r="A170" t="s">
        <v>1360</v>
      </c>
      <c r="B170" t="str">
        <f>LEFT(テーブル4[[#This Row],[整備]], LEN(テーブル4[[#This Row],[整備]]) - FIND("=", テーブル4[[#This Row],[整備]]))</f>
        <v>m</v>
      </c>
      <c r="C170" t="str">
        <f>RIGHT(テーブル4[[#This Row],[整備]], LEN(テーブル4[[#This Row],[整備]]) - FIND("=", テーブル4[[#This Row],[整備]]))</f>
        <v>も</v>
      </c>
      <c r="D170" s="16" t="str">
        <f>SUBSTITUTE(テーブル4[[#This Row],[整備]], "=", CHAR(9))</f>
        <v>mo	も</v>
      </c>
      <c r="E17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mo	も</v>
      </c>
    </row>
    <row r="171" spans="1:5">
      <c r="A171" t="s">
        <v>1085</v>
      </c>
      <c r="B171" t="str">
        <f>LEFT(テーブル4[[#This Row],[整備]], LEN(テーブル4[[#This Row],[整備]]) - FIND("=", テーブル4[[#This Row],[整備]]))</f>
        <v>mp</v>
      </c>
      <c r="C171" t="str">
        <f>RIGHT(テーブル4[[#This Row],[整備]], LEN(テーブル4[[#This Row],[整備]]) - FIND("=", テーブル4[[#This Row],[整備]]))</f>
        <v>もう</v>
      </c>
      <c r="D171" s="15" t="str">
        <f>SUBSTITUTE(テーブル4[[#This Row],[整備]], "=", CHAR(9))</f>
        <v>mp	もう</v>
      </c>
      <c r="E17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mp	もう</v>
      </c>
    </row>
    <row r="172" spans="1:5">
      <c r="A172" t="s">
        <v>1086</v>
      </c>
      <c r="B172" t="str">
        <f>LEFT(テーブル4[[#This Row],[整備]], LEN(テーブル4[[#This Row],[整備]]) - FIND("=", テーブル4[[#This Row],[整備]]))</f>
        <v>mq</v>
      </c>
      <c r="C172" t="str">
        <f>RIGHT(テーブル4[[#This Row],[整備]], LEN(テーブル4[[#This Row],[整備]]) - FIND("=", テーブル4[[#This Row],[整備]]))</f>
        <v>まい</v>
      </c>
      <c r="D172" s="16" t="str">
        <f>SUBSTITUTE(テーブル4[[#This Row],[整備]], "=", CHAR(9))</f>
        <v>mq	まい</v>
      </c>
      <c r="E17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mq	まい</v>
      </c>
    </row>
    <row r="173" spans="1:5">
      <c r="A173" t="s">
        <v>1361</v>
      </c>
      <c r="B173" t="str">
        <f>LEFT(テーブル4[[#This Row],[整備]], LEN(テーブル4[[#This Row],[整備]]) - FIND("=", テーブル4[[#This Row],[整備]]))</f>
        <v>m</v>
      </c>
      <c r="C173" t="str">
        <f>RIGHT(テーブル4[[#This Row],[整備]], LEN(テーブル4[[#This Row],[整備]]) - FIND("=", テーブル4[[#This Row],[整備]]))</f>
        <v>む</v>
      </c>
      <c r="D173" s="15" t="str">
        <f>SUBSTITUTE(テーブル4[[#This Row],[整備]], "=", CHAR(9))</f>
        <v>mu	む</v>
      </c>
      <c r="E17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mu	む</v>
      </c>
    </row>
    <row r="174" spans="1:5">
      <c r="A174" t="s">
        <v>1089</v>
      </c>
      <c r="B174" t="str">
        <f>LEFT(テーブル4[[#This Row],[整備]], LEN(テーブル4[[#This Row],[整備]]) - FIND("=", テーブル4[[#This Row],[整備]]))</f>
        <v>mw</v>
      </c>
      <c r="C174" t="str">
        <f>RIGHT(テーブル4[[#This Row],[整備]], LEN(テーブル4[[#This Row],[整備]]) - FIND("=", テーブル4[[#This Row],[整備]]))</f>
        <v>めい</v>
      </c>
      <c r="D174" s="16" t="str">
        <f>SUBSTITUTE(テーブル4[[#This Row],[整備]], "=", CHAR(9))</f>
        <v>mw	めい</v>
      </c>
      <c r="E17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mw	めい</v>
      </c>
    </row>
    <row r="175" spans="1:5">
      <c r="A175" t="s">
        <v>1103</v>
      </c>
      <c r="B175" t="str">
        <f>LEFT(テーブル4[[#This Row],[整備]], LEN(テーブル4[[#This Row],[整備]]) - FIND("=", テーブル4[[#This Row],[整備]]))</f>
        <v>mz</v>
      </c>
      <c r="C175" t="str">
        <f>RIGHT(テーブル4[[#This Row],[整備]], LEN(テーブル4[[#This Row],[整備]]) - FIND("=", テーブル4[[#This Row],[整備]]))</f>
        <v>まん</v>
      </c>
      <c r="D175" s="15" t="str">
        <f>SUBSTITUTE(テーブル4[[#This Row],[整備]], "=", CHAR(9))</f>
        <v>mz	まん</v>
      </c>
      <c r="E17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mz	まん</v>
      </c>
    </row>
    <row r="176" spans="1:5">
      <c r="A176" t="s">
        <v>1363</v>
      </c>
      <c r="B176" t="str">
        <f>LEFT(テーブル4[[#This Row],[整備]], LEN(テーブル4[[#This Row],[整備]]) - FIND("=", テーブル4[[#This Row],[整備]]))</f>
        <v>n</v>
      </c>
      <c r="C176" t="str">
        <f>RIGHT(テーブル4[[#This Row],[整備]], LEN(テーブル4[[#This Row],[整備]]) - FIND("=", テーブル4[[#This Row],[整備]]))</f>
        <v>な</v>
      </c>
      <c r="D176" s="16" t="str">
        <f>SUBSTITUTE(テーブル4[[#This Row],[整備]], "=", CHAR(9))</f>
        <v>na	な</v>
      </c>
      <c r="E17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na	な</v>
      </c>
    </row>
    <row r="177" spans="1:5">
      <c r="A177" t="s">
        <v>1105</v>
      </c>
      <c r="B177" t="str">
        <f>LEFT(テーブル4[[#This Row],[整備]], LEN(テーブル4[[#This Row],[整備]]) - FIND("=", テーブル4[[#This Row],[整備]]))</f>
        <v>nd</v>
      </c>
      <c r="C177" t="str">
        <f>RIGHT(テーブル4[[#This Row],[整備]], LEN(テーブル4[[#This Row],[整備]]) - FIND("=", テーブル4[[#This Row],[整備]]))</f>
        <v>ねん</v>
      </c>
      <c r="D177" s="15" t="str">
        <f>SUBSTITUTE(テーブル4[[#This Row],[整備]], "=", CHAR(9))</f>
        <v>nd	ねん</v>
      </c>
      <c r="E17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nd	ねん</v>
      </c>
    </row>
    <row r="178" spans="1:5">
      <c r="A178" t="s">
        <v>1364</v>
      </c>
      <c r="B178" t="str">
        <f>LEFT(テーブル4[[#This Row],[整備]], LEN(テーブル4[[#This Row],[整備]]) - FIND("=", テーブル4[[#This Row],[整備]]))</f>
        <v>n</v>
      </c>
      <c r="C178" t="str">
        <f>RIGHT(テーブル4[[#This Row],[整備]], LEN(テーブル4[[#This Row],[整備]]) - FIND("=", テーブル4[[#This Row],[整備]]))</f>
        <v>ね</v>
      </c>
      <c r="D178" s="16" t="str">
        <f>SUBSTITUTE(テーブル4[[#This Row],[整備]], "=", CHAR(9))</f>
        <v>ne	ね</v>
      </c>
      <c r="E17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ne	ね</v>
      </c>
    </row>
    <row r="179" spans="1:5">
      <c r="A179" t="s">
        <v>1459</v>
      </c>
      <c r="B179" t="str">
        <f>LEFT(テーブル4[[#This Row],[整備]], LEN(テーブル4[[#This Row],[整備]]) - FIND("=", テーブル4[[#This Row],[整備]]))</f>
        <v>n</v>
      </c>
      <c r="C179" t="str">
        <f>RIGHT(テーブル4[[#This Row],[整備]], LEN(テーブル4[[#This Row],[整備]]) - FIND("=", テーブル4[[#This Row],[整備]]))</f>
        <v>ぬ</v>
      </c>
      <c r="D179" s="15" t="str">
        <f>SUBSTITUTE(テーブル4[[#This Row],[整備]], "=", CHAR(9))</f>
        <v>nf	ぬ</v>
      </c>
      <c r="E17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nf	ぬ</v>
      </c>
    </row>
    <row r="180" spans="1:5">
      <c r="A180" t="s">
        <v>1119</v>
      </c>
      <c r="B180" t="str">
        <f>LEFT(テーブル4[[#This Row],[整備]], LEN(テーブル4[[#This Row],[整備]]) - FIND("=", テーブル4[[#This Row],[整備]]))</f>
        <v>nh</v>
      </c>
      <c r="C180" t="str">
        <f>RIGHT(テーブル4[[#This Row],[整備]], LEN(テーブル4[[#This Row],[整備]]) - FIND("=", テーブル4[[#This Row],[整備]]))</f>
        <v>ぬう</v>
      </c>
      <c r="D180" s="16" t="str">
        <f>SUBSTITUTE(テーブル4[[#This Row],[整備]], "=", CHAR(9))</f>
        <v>nh	ぬう</v>
      </c>
      <c r="E18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nh	ぬう</v>
      </c>
    </row>
    <row r="181" spans="1:5">
      <c r="A181" t="s">
        <v>1366</v>
      </c>
      <c r="B181" t="str">
        <f>LEFT(テーブル4[[#This Row],[整備]], LEN(テーブル4[[#This Row],[整備]]) - FIND("=", テーブル4[[#This Row],[整備]]))</f>
        <v>n</v>
      </c>
      <c r="C181" t="str">
        <f>RIGHT(テーブル4[[#This Row],[整備]], LEN(テーブル4[[#This Row],[整備]]) - FIND("=", テーブル4[[#This Row],[整備]]))</f>
        <v>に</v>
      </c>
      <c r="D181" s="15" t="str">
        <f>SUBSTITUTE(テーブル4[[#This Row],[整備]], "=", CHAR(9))</f>
        <v>ni	に</v>
      </c>
      <c r="E18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ni	に</v>
      </c>
    </row>
    <row r="182" spans="1:5">
      <c r="A182" t="s">
        <v>1120</v>
      </c>
      <c r="B182" t="str">
        <f>LEFT(テーブル4[[#This Row],[整備]], LEN(テーブル4[[#This Row],[整備]]) - FIND("=", テーブル4[[#This Row],[整備]]))</f>
        <v>nj</v>
      </c>
      <c r="C182" t="str">
        <f>RIGHT(テーブル4[[#This Row],[整備]], LEN(テーブル4[[#This Row],[整備]]) - FIND("=", テーブル4[[#This Row],[整備]]))</f>
        <v>ぬん</v>
      </c>
      <c r="D182" s="16" t="str">
        <f>SUBSTITUTE(テーブル4[[#This Row],[整備]], "=", CHAR(9))</f>
        <v>nj	ぬん</v>
      </c>
      <c r="E18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nj	ぬん</v>
      </c>
    </row>
    <row r="183" spans="1:5">
      <c r="A183" t="s">
        <v>1121</v>
      </c>
      <c r="B183" t="str">
        <f>LEFT(テーブル4[[#This Row],[整備]], LEN(テーブル4[[#This Row],[整備]]) - FIND("=", テーブル4[[#This Row],[整備]]))</f>
        <v>nk</v>
      </c>
      <c r="C183" t="str">
        <f>RIGHT(テーブル4[[#This Row],[整備]], LEN(テーブル4[[#This Row],[整備]]) - FIND("=", テーブル4[[#This Row],[整備]]))</f>
        <v>にん</v>
      </c>
      <c r="D183" s="15" t="str">
        <f>SUBSTITUTE(テーブル4[[#This Row],[整備]], "=", CHAR(9))</f>
        <v>nk	にん</v>
      </c>
      <c r="E18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nk	にん</v>
      </c>
    </row>
    <row r="184" spans="1:5">
      <c r="A184" t="s">
        <v>1122</v>
      </c>
      <c r="B184" t="str">
        <f>LEFT(テーブル4[[#This Row],[整備]], LEN(テーブル4[[#This Row],[整備]]) - FIND("=", テーブル4[[#This Row],[整備]]))</f>
        <v>nl</v>
      </c>
      <c r="C184" t="str">
        <f>RIGHT(テーブル4[[#This Row],[整備]], LEN(テーブル4[[#This Row],[整備]]) - FIND("=", テーブル4[[#This Row],[整備]]))</f>
        <v>のん</v>
      </c>
      <c r="D184" s="16" t="str">
        <f>SUBSTITUTE(テーブル4[[#This Row],[整備]], "=", CHAR(9))</f>
        <v>nl	のん</v>
      </c>
      <c r="E18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nl	のん</v>
      </c>
    </row>
    <row r="185" spans="1:5">
      <c r="A185" t="s">
        <v>1367</v>
      </c>
      <c r="B185" t="str">
        <f>LEFT(テーブル4[[#This Row],[整備]], LEN(テーブル4[[#This Row],[整備]]) - FIND("=", テーブル4[[#This Row],[整備]]))</f>
        <v>n</v>
      </c>
      <c r="C185" t="str">
        <f>RIGHT(テーブル4[[#This Row],[整備]], LEN(テーブル4[[#This Row],[整備]]) - FIND("=", テーブル4[[#This Row],[整備]]))</f>
        <v>の</v>
      </c>
      <c r="D185" s="15" t="str">
        <f>SUBSTITUTE(テーブル4[[#This Row],[整備]], "=", CHAR(9))</f>
        <v>no	の</v>
      </c>
      <c r="E18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no	の</v>
      </c>
    </row>
    <row r="186" spans="1:5">
      <c r="A186" t="s">
        <v>1124</v>
      </c>
      <c r="B186" t="str">
        <f>LEFT(テーブル4[[#This Row],[整備]], LEN(テーブル4[[#This Row],[整備]]) - FIND("=", テーブル4[[#This Row],[整備]]))</f>
        <v>np</v>
      </c>
      <c r="C186" t="str">
        <f>RIGHT(テーブル4[[#This Row],[整備]], LEN(テーブル4[[#This Row],[整備]]) - FIND("=", テーブル4[[#This Row],[整備]]))</f>
        <v>のう</v>
      </c>
      <c r="D186" s="16" t="str">
        <f>SUBSTITUTE(テーブル4[[#This Row],[整備]], "=", CHAR(9))</f>
        <v>np	のう</v>
      </c>
      <c r="E18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np	のう</v>
      </c>
    </row>
    <row r="187" spans="1:5">
      <c r="A187" t="s">
        <v>1125</v>
      </c>
      <c r="B187" t="str">
        <f>LEFT(テーブル4[[#This Row],[整備]], LEN(テーブル4[[#This Row],[整備]]) - FIND("=", テーブル4[[#This Row],[整備]]))</f>
        <v>nq</v>
      </c>
      <c r="C187" t="str">
        <f>RIGHT(テーブル4[[#This Row],[整備]], LEN(テーブル4[[#This Row],[整備]]) - FIND("=", テーブル4[[#This Row],[整備]]))</f>
        <v>ない</v>
      </c>
      <c r="D187" s="15" t="str">
        <f>SUBSTITUTE(テーブル4[[#This Row],[整備]], "=", CHAR(9))</f>
        <v>nq	ない</v>
      </c>
      <c r="E18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nq	ない</v>
      </c>
    </row>
    <row r="188" spans="1:5">
      <c r="A188" t="s">
        <v>1368</v>
      </c>
      <c r="B188" t="str">
        <f>LEFT(テーブル4[[#This Row],[整備]], LEN(テーブル4[[#This Row],[整備]]) - FIND("=", テーブル4[[#This Row],[整備]]))</f>
        <v>n</v>
      </c>
      <c r="C188" t="str">
        <f>RIGHT(テーブル4[[#This Row],[整備]], LEN(テーブル4[[#This Row],[整備]]) - FIND("=", テーブル4[[#This Row],[整備]]))</f>
        <v>ぬ</v>
      </c>
      <c r="D188" s="16" t="str">
        <f>SUBSTITUTE(テーブル4[[#This Row],[整備]], "=", CHAR(9))</f>
        <v>nu	ぬ</v>
      </c>
      <c r="E18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nu	ぬ</v>
      </c>
    </row>
    <row r="189" spans="1:5">
      <c r="A189" t="s">
        <v>1128</v>
      </c>
      <c r="B189" t="str">
        <f>LEFT(テーブル4[[#This Row],[整備]], LEN(テーブル4[[#This Row],[整備]]) - FIND("=", テーブル4[[#This Row],[整備]]))</f>
        <v>nw</v>
      </c>
      <c r="C189" t="str">
        <f>RIGHT(テーブル4[[#This Row],[整備]], LEN(テーブル4[[#This Row],[整備]]) - FIND("=", テーブル4[[#This Row],[整備]]))</f>
        <v>ねい</v>
      </c>
      <c r="D189" s="15" t="str">
        <f>SUBSTITUTE(テーブル4[[#This Row],[整備]], "=", CHAR(9))</f>
        <v>nw	ねい</v>
      </c>
      <c r="E18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nw	ねい</v>
      </c>
    </row>
    <row r="190" spans="1:5">
      <c r="A190" t="s">
        <v>1129</v>
      </c>
      <c r="B190" t="str">
        <f>LEFT(テーブル4[[#This Row],[整備]], LEN(テーブル4[[#This Row],[整備]]) - FIND("=", テーブル4[[#This Row],[整備]]))</f>
        <v>ny</v>
      </c>
      <c r="C190" t="str">
        <f>RIGHT(テーブル4[[#This Row],[整備]], LEN(テーブル4[[#This Row],[整備]]) - FIND("=", テーブル4[[#This Row],[整備]]))</f>
        <v>にゃ</v>
      </c>
      <c r="D190" s="16" t="str">
        <f>SUBSTITUTE(テーブル4[[#This Row],[整備]], "=", CHAR(9))</f>
        <v>nya	にゃ</v>
      </c>
      <c r="E19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nga	にゃ</v>
      </c>
    </row>
    <row r="191" spans="1:5">
      <c r="A191" t="s">
        <v>1132</v>
      </c>
      <c r="B191" t="str">
        <f>LEFT(テーブル4[[#This Row],[整備]], LEN(テーブル4[[#This Row],[整備]]) - FIND("=", テーブル4[[#This Row],[整備]]))</f>
        <v>nyh</v>
      </c>
      <c r="C191" t="str">
        <f>RIGHT(テーブル4[[#This Row],[整備]], LEN(テーブル4[[#This Row],[整備]]) - FIND("=", テーブル4[[#This Row],[整備]]))</f>
        <v>にゅう</v>
      </c>
      <c r="D191" s="15" t="str">
        <f>SUBSTITUTE(テーブル4[[#This Row],[整備]], "=", CHAR(9))</f>
        <v>nyh	にゅう</v>
      </c>
      <c r="E19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ngh	にゅう</v>
      </c>
    </row>
    <row r="192" spans="1:5">
      <c r="A192" t="s">
        <v>1469</v>
      </c>
      <c r="B192" t="str">
        <f>LEFT(テーブル4[[#This Row],[整備]], LEN(テーブル4[[#This Row],[整備]]) - FIND("=", テーブル4[[#This Row],[整備]]))</f>
        <v>nyj</v>
      </c>
      <c r="C192" t="str">
        <f>RIGHT(テーブル4[[#This Row],[整備]], LEN(テーブル4[[#This Row],[整備]]) - FIND("=", テーブル4[[#This Row],[整備]]))</f>
        <v>にゅん</v>
      </c>
      <c r="D192" s="16" t="str">
        <f>SUBSTITUTE(テーブル4[[#This Row],[整備]], "=", CHAR(9))</f>
        <v>nyj	にゅん</v>
      </c>
      <c r="E19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ngj	にゅん</v>
      </c>
    </row>
    <row r="193" spans="1:5">
      <c r="A193" t="s">
        <v>1470</v>
      </c>
      <c r="B193" t="str">
        <f>LEFT(テーブル4[[#This Row],[整備]], LEN(テーブル4[[#This Row],[整備]]) - FIND("=", テーブル4[[#This Row],[整備]]))</f>
        <v>nyl</v>
      </c>
      <c r="C193" t="str">
        <f>RIGHT(テーブル4[[#This Row],[整備]], LEN(テーブル4[[#This Row],[整備]]) - FIND("=", テーブル4[[#This Row],[整備]]))</f>
        <v>にょん</v>
      </c>
      <c r="D193" s="15" t="str">
        <f>SUBSTITUTE(テーブル4[[#This Row],[整備]], "=", CHAR(9))</f>
        <v>nyl	にょん</v>
      </c>
      <c r="E19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ngl	にょん</v>
      </c>
    </row>
    <row r="194" spans="1:5">
      <c r="A194" t="s">
        <v>1136</v>
      </c>
      <c r="B194" t="str">
        <f>LEFT(テーブル4[[#This Row],[整備]], LEN(テーブル4[[#This Row],[整備]]) - FIND("=", テーブル4[[#This Row],[整備]]))</f>
        <v>ny</v>
      </c>
      <c r="C194" t="str">
        <f>RIGHT(テーブル4[[#This Row],[整備]], LEN(テーブル4[[#This Row],[整備]]) - FIND("=", テーブル4[[#This Row],[整備]]))</f>
        <v>にょ</v>
      </c>
      <c r="D194" s="16" t="str">
        <f>SUBSTITUTE(テーブル4[[#This Row],[整備]], "=", CHAR(9))</f>
        <v>nyo	にょ</v>
      </c>
      <c r="E19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ngo	にょ</v>
      </c>
    </row>
    <row r="195" spans="1:5">
      <c r="A195" t="s">
        <v>1137</v>
      </c>
      <c r="B195" t="str">
        <f>LEFT(テーブル4[[#This Row],[整備]], LEN(テーブル4[[#This Row],[整備]]) - FIND("=", テーブル4[[#This Row],[整備]]))</f>
        <v>nyp</v>
      </c>
      <c r="C195" t="str">
        <f>RIGHT(テーブル4[[#This Row],[整備]], LEN(テーブル4[[#This Row],[整備]]) - FIND("=", テーブル4[[#This Row],[整備]]))</f>
        <v>にょう</v>
      </c>
      <c r="D195" s="15" t="str">
        <f>SUBSTITUTE(テーブル4[[#This Row],[整備]], "=", CHAR(9))</f>
        <v>nyp	にょう</v>
      </c>
      <c r="E19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ngp	にょう</v>
      </c>
    </row>
    <row r="196" spans="1:5">
      <c r="A196" t="s">
        <v>1471</v>
      </c>
      <c r="B196" t="str">
        <f>LEFT(テーブル4[[#This Row],[整備]], LEN(テーブル4[[#This Row],[整備]]) - FIND("=", テーブル4[[#This Row],[整備]]))</f>
        <v>nyq</v>
      </c>
      <c r="C196" t="str">
        <f>RIGHT(テーブル4[[#This Row],[整備]], LEN(テーブル4[[#This Row],[整備]]) - FIND("=", テーブル4[[#This Row],[整備]]))</f>
        <v>にゃい</v>
      </c>
      <c r="D196" s="16" t="str">
        <f>SUBSTITUTE(テーブル4[[#This Row],[整備]], "=", CHAR(9))</f>
        <v>nyq	にゃい</v>
      </c>
      <c r="E19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ngq	にゃい</v>
      </c>
    </row>
    <row r="197" spans="1:5">
      <c r="A197" t="s">
        <v>1139</v>
      </c>
      <c r="B197" t="str">
        <f>LEFT(テーブル4[[#This Row],[整備]], LEN(テーブル4[[#This Row],[整備]]) - FIND("=", テーブル4[[#This Row],[整備]]))</f>
        <v>ny</v>
      </c>
      <c r="C197" t="str">
        <f>RIGHT(テーブル4[[#This Row],[整備]], LEN(テーブル4[[#This Row],[整備]]) - FIND("=", テーブル4[[#This Row],[整備]]))</f>
        <v>にゅ</v>
      </c>
      <c r="D197" s="15" t="str">
        <f>SUBSTITUTE(テーブル4[[#This Row],[整備]], "=", CHAR(9))</f>
        <v>nyu	にゅ</v>
      </c>
      <c r="E19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ngu	にゅ</v>
      </c>
    </row>
    <row r="198" spans="1:5">
      <c r="A198" t="s">
        <v>1472</v>
      </c>
      <c r="B198" t="str">
        <f>LEFT(テーブル4[[#This Row],[整備]], LEN(テーブル4[[#This Row],[整備]]) - FIND("=", テーブル4[[#This Row],[整備]]))</f>
        <v>nyw</v>
      </c>
      <c r="C198" t="str">
        <f>RIGHT(テーブル4[[#This Row],[整備]], LEN(テーブル4[[#This Row],[整備]]) - FIND("=", テーブル4[[#This Row],[整備]]))</f>
        <v>にぇい</v>
      </c>
      <c r="D198" s="16" t="str">
        <f>SUBSTITUTE(テーブル4[[#This Row],[整備]], "=", CHAR(9))</f>
        <v>nyw	にぇい</v>
      </c>
      <c r="E19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ngw	にぇい</v>
      </c>
    </row>
    <row r="199" spans="1:5">
      <c r="A199" t="s">
        <v>1468</v>
      </c>
      <c r="B199" t="str">
        <f>LEFT(テーブル4[[#This Row],[整備]], LEN(テーブル4[[#This Row],[整備]]) - FIND("=", テーブル4[[#This Row],[整備]]))</f>
        <v>nyz</v>
      </c>
      <c r="C199" t="str">
        <f>RIGHT(テーブル4[[#This Row],[整備]], LEN(テーブル4[[#This Row],[整備]]) - FIND("=", テーブル4[[#This Row],[整備]]))</f>
        <v>にゃん</v>
      </c>
      <c r="D199" s="15" t="str">
        <f>SUBSTITUTE(テーブル4[[#This Row],[整備]], "=", CHAR(9))</f>
        <v>nyz	にゃん</v>
      </c>
      <c r="E19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ngz	にゃん</v>
      </c>
    </row>
    <row r="200" spans="1:5">
      <c r="A200" t="s">
        <v>1142</v>
      </c>
      <c r="B200" t="str">
        <f>LEFT(テーブル4[[#This Row],[整備]], LEN(テーブル4[[#This Row],[整備]]) - FIND("=", テーブル4[[#This Row],[整備]]))</f>
        <v>nz</v>
      </c>
      <c r="C200" t="str">
        <f>RIGHT(テーブル4[[#This Row],[整備]], LEN(テーブル4[[#This Row],[整備]]) - FIND("=", テーブル4[[#This Row],[整備]]))</f>
        <v>なん</v>
      </c>
      <c r="D200" s="16" t="str">
        <f>SUBSTITUTE(テーブル4[[#This Row],[整備]], "=", CHAR(9))</f>
        <v>nz	なん</v>
      </c>
      <c r="E20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nz	なん</v>
      </c>
    </row>
    <row r="201" spans="1:5">
      <c r="A201" t="s">
        <v>1369</v>
      </c>
      <c r="B201" t="str">
        <f>LEFT(テーブル4[[#This Row],[整備]], LEN(テーブル4[[#This Row],[整備]]) - FIND("=", テーブル4[[#This Row],[整備]]))</f>
        <v>o</v>
      </c>
      <c r="C201" t="str">
        <f>RIGHT(テーブル4[[#This Row],[整備]], LEN(テーブル4[[#This Row],[整備]]) - FIND("=", テーブル4[[#This Row],[整備]]))</f>
        <v>お</v>
      </c>
      <c r="D201" s="15" t="str">
        <f>SUBSTITUTE(テーブル4[[#This Row],[整備]], "=", CHAR(9))</f>
        <v>o	お</v>
      </c>
      <c r="E20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o	お</v>
      </c>
    </row>
    <row r="202" spans="1:5">
      <c r="A202" t="s">
        <v>1370</v>
      </c>
      <c r="B202" t="str">
        <f>LEFT(テーブル4[[#This Row],[整備]], LEN(テーブル4[[#This Row],[整備]]) - FIND("=", テーブル4[[#This Row],[整備]]))</f>
        <v>p</v>
      </c>
      <c r="C202" t="str">
        <f>RIGHT(テーブル4[[#This Row],[整備]], LEN(テーブル4[[#This Row],[整備]]) - FIND("=", テーブル4[[#This Row],[整備]]))</f>
        <v>ぱ</v>
      </c>
      <c r="D202" s="16" t="str">
        <f>SUBSTITUTE(テーブル4[[#This Row],[整備]], "=", CHAR(9))</f>
        <v>pa	ぱ</v>
      </c>
      <c r="E20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pa	ぱ</v>
      </c>
    </row>
    <row r="203" spans="1:5">
      <c r="A203" t="s">
        <v>1143</v>
      </c>
      <c r="B203" t="str">
        <f>LEFT(テーブル4[[#This Row],[整備]], LEN(テーブル4[[#This Row],[整備]]) - FIND("=", テーブル4[[#This Row],[整備]]))</f>
        <v>pd</v>
      </c>
      <c r="C203" t="str">
        <f>RIGHT(テーブル4[[#This Row],[整備]], LEN(テーブル4[[#This Row],[整備]]) - FIND("=", テーブル4[[#This Row],[整備]]))</f>
        <v>ぺん</v>
      </c>
      <c r="D203" s="15" t="str">
        <f>SUBSTITUTE(テーブル4[[#This Row],[整備]], "=", CHAR(9))</f>
        <v>pd	ぺん</v>
      </c>
      <c r="E20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pd	ぺん</v>
      </c>
    </row>
    <row r="204" spans="1:5">
      <c r="A204" t="s">
        <v>1371</v>
      </c>
      <c r="B204" t="str">
        <f>LEFT(テーブル4[[#This Row],[整備]], LEN(テーブル4[[#This Row],[整備]]) - FIND("=", テーブル4[[#This Row],[整備]]))</f>
        <v>p</v>
      </c>
      <c r="C204" t="str">
        <f>RIGHT(テーブル4[[#This Row],[整備]], LEN(テーブル4[[#This Row],[整備]]) - FIND("=", テーブル4[[#This Row],[整備]]))</f>
        <v>ぺ</v>
      </c>
      <c r="D204" s="16" t="str">
        <f>SUBSTITUTE(テーブル4[[#This Row],[整備]], "=", CHAR(9))</f>
        <v>pe	ぺ</v>
      </c>
      <c r="E20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pe	ぺ</v>
      </c>
    </row>
    <row r="205" spans="1:5">
      <c r="A205" t="s">
        <v>1372</v>
      </c>
      <c r="B205" t="str">
        <f>LEFT(テーブル4[[#This Row],[整備]], LEN(テーブル4[[#This Row],[整備]]) - FIND("=", テーブル4[[#This Row],[整備]]))</f>
        <v>pg</v>
      </c>
      <c r="C205" t="str">
        <f>RIGHT(テーブル4[[#This Row],[整備]], LEN(テーブル4[[#This Row],[整備]]) - FIND("=", テーブル4[[#This Row],[整備]]))</f>
        <v>ぴゃ</v>
      </c>
      <c r="D205" s="15" t="str">
        <f>SUBSTITUTE(テーブル4[[#This Row],[整備]], "=", CHAR(9))</f>
        <v>pga	ぴゃ</v>
      </c>
      <c r="E20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pga	ぴゃ</v>
      </c>
    </row>
    <row r="206" spans="1:5">
      <c r="A206" t="s">
        <v>1440</v>
      </c>
      <c r="B206" t="str">
        <f>LEFT(テーブル4[[#This Row],[整備]], LEN(テーブル4[[#This Row],[整備]]) - FIND("=", テーブル4[[#This Row],[整備]]))</f>
        <v>pgh</v>
      </c>
      <c r="C206" t="str">
        <f>RIGHT(テーブル4[[#This Row],[整備]], LEN(テーブル4[[#This Row],[整備]]) - FIND("=", テーブル4[[#This Row],[整備]]))</f>
        <v>ぴゅう</v>
      </c>
      <c r="D206" s="16" t="str">
        <f>SUBSTITUTE(テーブル4[[#This Row],[整備]], "=", CHAR(9))</f>
        <v>pgh	ぴゅう</v>
      </c>
      <c r="E20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pgh	ぴゅう</v>
      </c>
    </row>
    <row r="207" spans="1:5">
      <c r="A207" t="s">
        <v>1478</v>
      </c>
      <c r="B207" t="str">
        <f>LEFT(テーブル4[[#This Row],[整備]], LEN(テーブル4[[#This Row],[整備]]) - FIND("=", テーブル4[[#This Row],[整備]]))</f>
        <v>pgj</v>
      </c>
      <c r="C207" t="str">
        <f>RIGHT(テーブル4[[#This Row],[整備]], LEN(テーブル4[[#This Row],[整備]]) - FIND("=", テーブル4[[#This Row],[整備]]))</f>
        <v>ぴゅん</v>
      </c>
      <c r="D207" s="15" t="str">
        <f>SUBSTITUTE(テーブル4[[#This Row],[整備]], "=", CHAR(9))</f>
        <v>pgj	ぴゅん</v>
      </c>
      <c r="E20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pgj	ぴゅん</v>
      </c>
    </row>
    <row r="208" spans="1:5">
      <c r="A208" t="s">
        <v>1479</v>
      </c>
      <c r="B208" t="str">
        <f>LEFT(テーブル4[[#This Row],[整備]], LEN(テーブル4[[#This Row],[整備]]) - FIND("=", テーブル4[[#This Row],[整備]]))</f>
        <v>pgl</v>
      </c>
      <c r="C208" t="str">
        <f>RIGHT(テーブル4[[#This Row],[整備]], LEN(テーブル4[[#This Row],[整備]]) - FIND("=", テーブル4[[#This Row],[整備]]))</f>
        <v>ぴょん</v>
      </c>
      <c r="D208" s="16" t="str">
        <f>SUBSTITUTE(テーブル4[[#This Row],[整備]], "=", CHAR(9))</f>
        <v>pgl	ぴょん</v>
      </c>
      <c r="E20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pgl	ぴょん</v>
      </c>
    </row>
    <row r="209" spans="1:5">
      <c r="A209" t="s">
        <v>1477</v>
      </c>
      <c r="B209" t="str">
        <f>LEFT(テーブル4[[#This Row],[整備]], LEN(テーブル4[[#This Row],[整備]]) - FIND("=", テーブル4[[#This Row],[整備]]))</f>
        <v>pgn</v>
      </c>
      <c r="C209" t="str">
        <f>RIGHT(テーブル4[[#This Row],[整備]], LEN(テーブル4[[#This Row],[整備]]) - FIND("=", テーブル4[[#This Row],[整備]]))</f>
        <v>ぴゃん</v>
      </c>
      <c r="D209" s="15" t="str">
        <f>SUBSTITUTE(テーブル4[[#This Row],[整備]], "=", CHAR(9))</f>
        <v>pgn	ぴゃん</v>
      </c>
      <c r="E20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pgn	ぴゃん</v>
      </c>
    </row>
    <row r="210" spans="1:5">
      <c r="A210" t="s">
        <v>1373</v>
      </c>
      <c r="B210" t="str">
        <f>LEFT(テーブル4[[#This Row],[整備]], LEN(テーブル4[[#This Row],[整備]]) - FIND("=", テーブル4[[#This Row],[整備]]))</f>
        <v>pg</v>
      </c>
      <c r="C210" t="str">
        <f>RIGHT(テーブル4[[#This Row],[整備]], LEN(テーブル4[[#This Row],[整備]]) - FIND("=", テーブル4[[#This Row],[整備]]))</f>
        <v>ぴょ</v>
      </c>
      <c r="D210" s="16" t="str">
        <f>SUBSTITUTE(テーブル4[[#This Row],[整備]], "=", CHAR(9))</f>
        <v>pgo	ぴょ</v>
      </c>
      <c r="E21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pgo	ぴょ</v>
      </c>
    </row>
    <row r="211" spans="1:5">
      <c r="A211" t="s">
        <v>1441</v>
      </c>
      <c r="B211" t="str">
        <f>LEFT(テーブル4[[#This Row],[整備]], LEN(テーブル4[[#This Row],[整備]]) - FIND("=", テーブル4[[#This Row],[整備]]))</f>
        <v>pgp</v>
      </c>
      <c r="C211" t="str">
        <f>RIGHT(テーブル4[[#This Row],[整備]], LEN(テーブル4[[#This Row],[整備]]) - FIND("=", テーブル4[[#This Row],[整備]]))</f>
        <v>ぴょう</v>
      </c>
      <c r="D211" s="15" t="str">
        <f>SUBSTITUTE(テーブル4[[#This Row],[整備]], "=", CHAR(9))</f>
        <v>pgp	ぴょう</v>
      </c>
      <c r="E21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pgp	ぴょう</v>
      </c>
    </row>
    <row r="212" spans="1:5">
      <c r="A212" t="s">
        <v>1374</v>
      </c>
      <c r="B212" t="str">
        <f>LEFT(テーブル4[[#This Row],[整備]], LEN(テーブル4[[#This Row],[整備]]) - FIND("=", テーブル4[[#This Row],[整備]]))</f>
        <v>pg</v>
      </c>
      <c r="C212" t="str">
        <f>RIGHT(テーブル4[[#This Row],[整備]], LEN(テーブル4[[#This Row],[整備]]) - FIND("=", テーブル4[[#This Row],[整備]]))</f>
        <v>ぴゅ</v>
      </c>
      <c r="D212" s="16" t="str">
        <f>SUBSTITUTE(テーブル4[[#This Row],[整備]], "=", CHAR(9))</f>
        <v>pgu	ぴゅ</v>
      </c>
      <c r="E21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pgu	ぴゅ</v>
      </c>
    </row>
    <row r="213" spans="1:5">
      <c r="A213" t="s">
        <v>1153</v>
      </c>
      <c r="B213" t="str">
        <f>LEFT(テーブル4[[#This Row],[整備]], LEN(テーブル4[[#This Row],[整備]]) - FIND("=", テーブル4[[#This Row],[整備]]))</f>
        <v>ph</v>
      </c>
      <c r="C213" t="str">
        <f>RIGHT(テーブル4[[#This Row],[整備]], LEN(テーブル4[[#This Row],[整備]]) - FIND("=", テーブル4[[#This Row],[整備]]))</f>
        <v>ぷう</v>
      </c>
      <c r="D213" s="15" t="str">
        <f>SUBSTITUTE(テーブル4[[#This Row],[整備]], "=", CHAR(9))</f>
        <v>ph	ぷう</v>
      </c>
      <c r="E21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ph	ぷう</v>
      </c>
    </row>
    <row r="214" spans="1:5">
      <c r="A214" t="s">
        <v>1375</v>
      </c>
      <c r="B214" t="str">
        <f>LEFT(テーブル4[[#This Row],[整備]], LEN(テーブル4[[#This Row],[整備]]) - FIND("=", テーブル4[[#This Row],[整備]]))</f>
        <v>p</v>
      </c>
      <c r="C214" t="str">
        <f>RIGHT(テーブル4[[#This Row],[整備]], LEN(テーブル4[[#This Row],[整備]]) - FIND("=", テーブル4[[#This Row],[整備]]))</f>
        <v>ぴ</v>
      </c>
      <c r="D214" s="16" t="str">
        <f>SUBSTITUTE(テーブル4[[#This Row],[整備]], "=", CHAR(9))</f>
        <v>pi	ぴ</v>
      </c>
      <c r="E21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pi	ぴ</v>
      </c>
    </row>
    <row r="215" spans="1:5">
      <c r="A215" t="s">
        <v>1154</v>
      </c>
      <c r="B215" t="str">
        <f>LEFT(テーブル4[[#This Row],[整備]], LEN(テーブル4[[#This Row],[整備]]) - FIND("=", テーブル4[[#This Row],[整備]]))</f>
        <v>pj</v>
      </c>
      <c r="C215" t="str">
        <f>RIGHT(テーブル4[[#This Row],[整備]], LEN(テーブル4[[#This Row],[整備]]) - FIND("=", テーブル4[[#This Row],[整備]]))</f>
        <v>ぷん</v>
      </c>
      <c r="D215" s="15" t="str">
        <f>SUBSTITUTE(テーブル4[[#This Row],[整備]], "=", CHAR(9))</f>
        <v>pj	ぷん</v>
      </c>
      <c r="E21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pj	ぷん</v>
      </c>
    </row>
    <row r="216" spans="1:5">
      <c r="A216" t="s">
        <v>1155</v>
      </c>
      <c r="B216" t="str">
        <f>LEFT(テーブル4[[#This Row],[整備]], LEN(テーブル4[[#This Row],[整備]]) - FIND("=", テーブル4[[#This Row],[整備]]))</f>
        <v>pk</v>
      </c>
      <c r="C216" t="str">
        <f>RIGHT(テーブル4[[#This Row],[整備]], LEN(テーブル4[[#This Row],[整備]]) - FIND("=", テーブル4[[#This Row],[整備]]))</f>
        <v>ぴん</v>
      </c>
      <c r="D216" s="16" t="str">
        <f>SUBSTITUTE(テーブル4[[#This Row],[整備]], "=", CHAR(9))</f>
        <v>pk	ぴん</v>
      </c>
      <c r="E21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pk	ぴん</v>
      </c>
    </row>
    <row r="217" spans="1:5">
      <c r="A217" t="s">
        <v>1156</v>
      </c>
      <c r="B217" t="str">
        <f>LEFT(テーブル4[[#This Row],[整備]], LEN(テーブル4[[#This Row],[整備]]) - FIND("=", テーブル4[[#This Row],[整備]]))</f>
        <v>pl</v>
      </c>
      <c r="C217" t="str">
        <f>RIGHT(テーブル4[[#This Row],[整備]], LEN(テーブル4[[#This Row],[整備]]) - FIND("=", テーブル4[[#This Row],[整備]]))</f>
        <v>ぽん</v>
      </c>
      <c r="D217" s="15" t="str">
        <f>SUBSTITUTE(テーブル4[[#This Row],[整備]], "=", CHAR(9))</f>
        <v>pl	ぽん</v>
      </c>
      <c r="E21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pl	ぽん</v>
      </c>
    </row>
    <row r="218" spans="1:5">
      <c r="A218" t="s">
        <v>1376</v>
      </c>
      <c r="B218" t="str">
        <f>LEFT(テーブル4[[#This Row],[整備]], LEN(テーブル4[[#This Row],[整備]]) - FIND("=", テーブル4[[#This Row],[整備]]))</f>
        <v>p</v>
      </c>
      <c r="C218" t="str">
        <f>RIGHT(テーブル4[[#This Row],[整備]], LEN(テーブル4[[#This Row],[整備]]) - FIND("=", テーブル4[[#This Row],[整備]]))</f>
        <v>ぽ</v>
      </c>
      <c r="D218" s="16" t="str">
        <f>SUBSTITUTE(テーブル4[[#This Row],[整備]], "=", CHAR(9))</f>
        <v>po	ぽ</v>
      </c>
      <c r="E21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po	ぽ</v>
      </c>
    </row>
    <row r="219" spans="1:5">
      <c r="A219" t="s">
        <v>1158</v>
      </c>
      <c r="B219" t="str">
        <f>LEFT(テーブル4[[#This Row],[整備]], LEN(テーブル4[[#This Row],[整備]]) - FIND("=", テーブル4[[#This Row],[整備]]))</f>
        <v>pp</v>
      </c>
      <c r="C219" t="str">
        <f>RIGHT(テーブル4[[#This Row],[整備]], LEN(テーブル4[[#This Row],[整備]]) - FIND("=", テーブル4[[#This Row],[整備]]))</f>
        <v>ぽう</v>
      </c>
      <c r="D219" s="15" t="str">
        <f>SUBSTITUTE(テーブル4[[#This Row],[整備]], "=", CHAR(9))</f>
        <v>pp	ぽう</v>
      </c>
      <c r="E21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pp	ぽう</v>
      </c>
    </row>
    <row r="220" spans="1:5">
      <c r="A220" t="s">
        <v>1159</v>
      </c>
      <c r="B220" t="str">
        <f>LEFT(テーブル4[[#This Row],[整備]], LEN(テーブル4[[#This Row],[整備]]) - FIND("=", テーブル4[[#This Row],[整備]]))</f>
        <v>pq</v>
      </c>
      <c r="C220" t="str">
        <f>RIGHT(テーブル4[[#This Row],[整備]], LEN(テーブル4[[#This Row],[整備]]) - FIND("=", テーブル4[[#This Row],[整備]]))</f>
        <v>ぱい</v>
      </c>
      <c r="D220" s="16" t="str">
        <f>SUBSTITUTE(テーブル4[[#This Row],[整備]], "=", CHAR(9))</f>
        <v>pq	ぱい</v>
      </c>
      <c r="E22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pq	ぱい</v>
      </c>
    </row>
    <row r="221" spans="1:5">
      <c r="A221" t="s">
        <v>1377</v>
      </c>
      <c r="B221" t="str">
        <f>LEFT(テーブル4[[#This Row],[整備]], LEN(テーブル4[[#This Row],[整備]]) - FIND("=", テーブル4[[#This Row],[整備]]))</f>
        <v>p</v>
      </c>
      <c r="C221" t="str">
        <f>RIGHT(テーブル4[[#This Row],[整備]], LEN(テーブル4[[#This Row],[整備]]) - FIND("=", テーブル4[[#This Row],[整備]]))</f>
        <v>ぷ</v>
      </c>
      <c r="D221" s="15" t="str">
        <f>SUBSTITUTE(テーブル4[[#This Row],[整備]], "=", CHAR(9))</f>
        <v>pu	ぷ</v>
      </c>
      <c r="E22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pu	ぷ</v>
      </c>
    </row>
    <row r="222" spans="1:5">
      <c r="A222" t="s">
        <v>1160</v>
      </c>
      <c r="B222" t="str">
        <f>LEFT(テーブル4[[#This Row],[整備]], LEN(テーブル4[[#This Row],[整備]]) - FIND("=", テーブル4[[#This Row],[整備]]))</f>
        <v>pw</v>
      </c>
      <c r="C222" t="str">
        <f>RIGHT(テーブル4[[#This Row],[整備]], LEN(テーブル4[[#This Row],[整備]]) - FIND("=", テーブル4[[#This Row],[整備]]))</f>
        <v>ぺい</v>
      </c>
      <c r="D222" s="16" t="str">
        <f>SUBSTITUTE(テーブル4[[#This Row],[整備]], "=", CHAR(9))</f>
        <v>pw	ぺい</v>
      </c>
      <c r="E22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pw	ぺい</v>
      </c>
    </row>
    <row r="223" spans="1:5">
      <c r="A223" t="s">
        <v>1170</v>
      </c>
      <c r="B223" t="str">
        <f>LEFT(テーブル4[[#This Row],[整備]], LEN(テーブル4[[#This Row],[整備]]) - FIND("=", テーブル4[[#This Row],[整備]]))</f>
        <v>pz</v>
      </c>
      <c r="C223" t="str">
        <f>RIGHT(テーブル4[[#This Row],[整備]], LEN(テーブル4[[#This Row],[整備]]) - FIND("=", テーブル4[[#This Row],[整備]]))</f>
        <v>ぱん</v>
      </c>
      <c r="D223" s="15" t="str">
        <f>SUBSTITUTE(テーブル4[[#This Row],[整備]], "=", CHAR(9))</f>
        <v>pz	ぱん</v>
      </c>
      <c r="E22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pz	ぱん</v>
      </c>
    </row>
    <row r="224" spans="1:5">
      <c r="A224" t="s">
        <v>1381</v>
      </c>
      <c r="B224" t="str">
        <f>LEFT(テーブル4[[#This Row],[整備]], LEN(テーブル4[[#This Row],[整備]]) - FIND("=", テーブル4[[#This Row],[整備]]))</f>
        <v>q</v>
      </c>
      <c r="C224" t="str">
        <f>RIGHT(テーブル4[[#This Row],[整備]], LEN(テーブル4[[#This Row],[整備]]) - FIND("=", テーブル4[[#This Row],[整備]]))</f>
        <v>ん</v>
      </c>
      <c r="D224" s="16" t="str">
        <f>SUBSTITUTE(テーブル4[[#This Row],[整備]], "=", CHAR(9))</f>
        <v>q	ん</v>
      </c>
      <c r="E22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q	ん</v>
      </c>
    </row>
    <row r="225" spans="1:5">
      <c r="A225" t="s">
        <v>1382</v>
      </c>
      <c r="B225" t="str">
        <f>LEFT(テーブル4[[#This Row],[整備]], LEN(テーブル4[[#This Row],[整備]]) - FIND("=", テーブル4[[#This Row],[整備]]))</f>
        <v>r</v>
      </c>
      <c r="C225" t="str">
        <f>RIGHT(テーブル4[[#This Row],[整備]], LEN(テーブル4[[#This Row],[整備]]) - FIND("=", テーブル4[[#This Row],[整備]]))</f>
        <v>ら</v>
      </c>
      <c r="D225" s="15" t="str">
        <f>SUBSTITUTE(テーブル4[[#This Row],[整備]], "=", CHAR(9))</f>
        <v>ra	ら</v>
      </c>
      <c r="E22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ra	ら</v>
      </c>
    </row>
    <row r="226" spans="1:5">
      <c r="A226" t="s">
        <v>1171</v>
      </c>
      <c r="B226" t="str">
        <f>LEFT(テーブル4[[#This Row],[整備]], LEN(テーブル4[[#This Row],[整備]]) - FIND("=", テーブル4[[#This Row],[整備]]))</f>
        <v>rd</v>
      </c>
      <c r="C226" t="str">
        <f>RIGHT(テーブル4[[#This Row],[整備]], LEN(テーブル4[[#This Row],[整備]]) - FIND("=", テーブル4[[#This Row],[整備]]))</f>
        <v>れん</v>
      </c>
      <c r="D226" s="16" t="str">
        <f>SUBSTITUTE(テーブル4[[#This Row],[整備]], "=", CHAR(9))</f>
        <v>rd	れん</v>
      </c>
      <c r="E22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rd	れん</v>
      </c>
    </row>
    <row r="227" spans="1:5">
      <c r="A227" t="s">
        <v>1383</v>
      </c>
      <c r="B227" t="str">
        <f>LEFT(テーブル4[[#This Row],[整備]], LEN(テーブル4[[#This Row],[整備]]) - FIND("=", テーブル4[[#This Row],[整備]]))</f>
        <v>r</v>
      </c>
      <c r="C227" t="str">
        <f>RIGHT(テーブル4[[#This Row],[整備]], LEN(テーブル4[[#This Row],[整備]]) - FIND("=", テーブル4[[#This Row],[整備]]))</f>
        <v>れ</v>
      </c>
      <c r="D227" s="15" t="str">
        <f>SUBSTITUTE(テーブル4[[#This Row],[整備]], "=", CHAR(9))</f>
        <v>re	れ</v>
      </c>
      <c r="E22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re	れ</v>
      </c>
    </row>
    <row r="228" spans="1:5">
      <c r="A228" t="s">
        <v>1172</v>
      </c>
      <c r="B228" t="str">
        <f>LEFT(テーブル4[[#This Row],[整備]], LEN(テーブル4[[#This Row],[整備]]) - FIND("=", テーブル4[[#This Row],[整備]]))</f>
        <v>rh</v>
      </c>
      <c r="C228" t="str">
        <f>RIGHT(テーブル4[[#This Row],[整備]], LEN(テーブル4[[#This Row],[整備]]) - FIND("=", テーブル4[[#This Row],[整備]]))</f>
        <v>るう</v>
      </c>
      <c r="D228" s="16" t="str">
        <f>SUBSTITUTE(テーブル4[[#This Row],[整備]], "=", CHAR(9))</f>
        <v>rh	るう</v>
      </c>
      <c r="E22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rh	るう</v>
      </c>
    </row>
    <row r="229" spans="1:5">
      <c r="A229" t="s">
        <v>1384</v>
      </c>
      <c r="B229" t="str">
        <f>LEFT(テーブル4[[#This Row],[整備]], LEN(テーブル4[[#This Row],[整備]]) - FIND("=", テーブル4[[#This Row],[整備]]))</f>
        <v>r</v>
      </c>
      <c r="C229" t="str">
        <f>RIGHT(テーブル4[[#This Row],[整備]], LEN(テーブル4[[#This Row],[整備]]) - FIND("=", テーブル4[[#This Row],[整備]]))</f>
        <v>り</v>
      </c>
      <c r="D229" s="15" t="str">
        <f>SUBSTITUTE(テーブル4[[#This Row],[整備]], "=", CHAR(9))</f>
        <v>ri	り</v>
      </c>
      <c r="E22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ri	り</v>
      </c>
    </row>
    <row r="230" spans="1:5">
      <c r="A230" t="s">
        <v>1173</v>
      </c>
      <c r="B230" t="str">
        <f>LEFT(テーブル4[[#This Row],[整備]], LEN(テーブル4[[#This Row],[整備]]) - FIND("=", テーブル4[[#This Row],[整備]]))</f>
        <v>rj</v>
      </c>
      <c r="C230" t="str">
        <f>RIGHT(テーブル4[[#This Row],[整備]], LEN(テーブル4[[#This Row],[整備]]) - FIND("=", テーブル4[[#This Row],[整備]]))</f>
        <v>るん</v>
      </c>
      <c r="D230" s="16" t="str">
        <f>SUBSTITUTE(テーブル4[[#This Row],[整備]], "=", CHAR(9))</f>
        <v>rj	るん</v>
      </c>
      <c r="E23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rj	るん</v>
      </c>
    </row>
    <row r="231" spans="1:5">
      <c r="A231" t="s">
        <v>1174</v>
      </c>
      <c r="B231" t="str">
        <f>LEFT(テーブル4[[#This Row],[整備]], LEN(テーブル4[[#This Row],[整備]]) - FIND("=", テーブル4[[#This Row],[整備]]))</f>
        <v>rk</v>
      </c>
      <c r="C231" t="str">
        <f>RIGHT(テーブル4[[#This Row],[整備]], LEN(テーブル4[[#This Row],[整備]]) - FIND("=", テーブル4[[#This Row],[整備]]))</f>
        <v>りん</v>
      </c>
      <c r="D231" s="15" t="str">
        <f>SUBSTITUTE(テーブル4[[#This Row],[整備]], "=", CHAR(9))</f>
        <v>rk	りん</v>
      </c>
      <c r="E23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rk	りん</v>
      </c>
    </row>
    <row r="232" spans="1:5">
      <c r="A232" t="s">
        <v>1175</v>
      </c>
      <c r="B232" t="str">
        <f>LEFT(テーブル4[[#This Row],[整備]], LEN(テーブル4[[#This Row],[整備]]) - FIND("=", テーブル4[[#This Row],[整備]]))</f>
        <v>rl</v>
      </c>
      <c r="C232" t="str">
        <f>RIGHT(テーブル4[[#This Row],[整備]], LEN(テーブル4[[#This Row],[整備]]) - FIND("=", テーブル4[[#This Row],[整備]]))</f>
        <v>ろん</v>
      </c>
      <c r="D232" s="16" t="str">
        <f>SUBSTITUTE(テーブル4[[#This Row],[整備]], "=", CHAR(9))</f>
        <v>rl	ろん</v>
      </c>
      <c r="E23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rl	ろん</v>
      </c>
    </row>
    <row r="233" spans="1:5">
      <c r="A233" t="s">
        <v>1464</v>
      </c>
      <c r="B233" t="str">
        <f>LEFT(テーブル4[[#This Row],[整備]], LEN(テーブル4[[#This Row],[整備]]) - FIND("=", テーブル4[[#This Row],[整備]]))</f>
        <v>rn</v>
      </c>
      <c r="C233" t="str">
        <f>RIGHT(テーブル4[[#This Row],[整備]], LEN(テーブル4[[#This Row],[整備]]) - FIND("=", テーブル4[[#This Row],[整備]]))</f>
        <v>らん</v>
      </c>
      <c r="D233" s="15" t="str">
        <f>SUBSTITUTE(テーブル4[[#This Row],[整備]], "=", CHAR(9))</f>
        <v>rn	らん</v>
      </c>
      <c r="E23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rn	らん</v>
      </c>
    </row>
    <row r="234" spans="1:5">
      <c r="A234" t="s">
        <v>1385</v>
      </c>
      <c r="B234" t="str">
        <f>LEFT(テーブル4[[#This Row],[整備]], LEN(テーブル4[[#This Row],[整備]]) - FIND("=", テーブル4[[#This Row],[整備]]))</f>
        <v>r</v>
      </c>
      <c r="C234" t="str">
        <f>RIGHT(テーブル4[[#This Row],[整備]], LEN(テーブル4[[#This Row],[整備]]) - FIND("=", テーブル4[[#This Row],[整備]]))</f>
        <v>ろ</v>
      </c>
      <c r="D234" s="16" t="str">
        <f>SUBSTITUTE(テーブル4[[#This Row],[整備]], "=", CHAR(9))</f>
        <v>ro	ろ</v>
      </c>
      <c r="E23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ro	ろ</v>
      </c>
    </row>
    <row r="235" spans="1:5">
      <c r="A235" t="s">
        <v>1177</v>
      </c>
      <c r="B235" t="str">
        <f>LEFT(テーブル4[[#This Row],[整備]], LEN(テーブル4[[#This Row],[整備]]) - FIND("=", テーブル4[[#This Row],[整備]]))</f>
        <v>rp</v>
      </c>
      <c r="C235" t="str">
        <f>RIGHT(テーブル4[[#This Row],[整備]], LEN(テーブル4[[#This Row],[整備]]) - FIND("=", テーブル4[[#This Row],[整備]]))</f>
        <v>ろう</v>
      </c>
      <c r="D235" s="15" t="str">
        <f>SUBSTITUTE(テーブル4[[#This Row],[整備]], "=", CHAR(9))</f>
        <v>rp	ろう</v>
      </c>
      <c r="E23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rp	ろう</v>
      </c>
    </row>
    <row r="236" spans="1:5">
      <c r="A236" t="s">
        <v>1178</v>
      </c>
      <c r="B236" t="str">
        <f>LEFT(テーブル4[[#This Row],[整備]], LEN(テーブル4[[#This Row],[整備]]) - FIND("=", テーブル4[[#This Row],[整備]]))</f>
        <v>rq</v>
      </c>
      <c r="C236" t="str">
        <f>RIGHT(テーブル4[[#This Row],[整備]], LEN(テーブル4[[#This Row],[整備]]) - FIND("=", テーブル4[[#This Row],[整備]]))</f>
        <v>らい</v>
      </c>
      <c r="D236" s="16" t="str">
        <f>SUBSTITUTE(テーブル4[[#This Row],[整備]], "=", CHAR(9))</f>
        <v>rq	らい</v>
      </c>
      <c r="E23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rq	らい</v>
      </c>
    </row>
    <row r="237" spans="1:5">
      <c r="A237" t="s">
        <v>1386</v>
      </c>
      <c r="B237" t="str">
        <f>LEFT(テーブル4[[#This Row],[整備]], LEN(テーブル4[[#This Row],[整備]]) - FIND("=", テーブル4[[#This Row],[整備]]))</f>
        <v>r</v>
      </c>
      <c r="C237" t="str">
        <f>RIGHT(テーブル4[[#This Row],[整備]], LEN(テーブル4[[#This Row],[整備]]) - FIND("=", テーブル4[[#This Row],[整備]]))</f>
        <v>る</v>
      </c>
      <c r="D237" s="15" t="str">
        <f>SUBSTITUTE(テーブル4[[#This Row],[整備]], "=", CHAR(9))</f>
        <v>ru	る</v>
      </c>
      <c r="E23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ru	る</v>
      </c>
    </row>
    <row r="238" spans="1:5">
      <c r="A238" t="s">
        <v>1180</v>
      </c>
      <c r="B238" t="str">
        <f>LEFT(テーブル4[[#This Row],[整備]], LEN(テーブル4[[#This Row],[整備]]) - FIND("=", テーブル4[[#This Row],[整備]]))</f>
        <v>rw</v>
      </c>
      <c r="C238" t="str">
        <f>RIGHT(テーブル4[[#This Row],[整備]], LEN(テーブル4[[#This Row],[整備]]) - FIND("=", テーブル4[[#This Row],[整備]]))</f>
        <v>れい</v>
      </c>
      <c r="D238" s="16" t="str">
        <f>SUBSTITUTE(テーブル4[[#This Row],[整備]], "=", CHAR(9))</f>
        <v>rw	れい</v>
      </c>
      <c r="E23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rw	れい</v>
      </c>
    </row>
    <row r="239" spans="1:5">
      <c r="A239" t="s">
        <v>1181</v>
      </c>
      <c r="B239" t="str">
        <f>LEFT(テーブル4[[#This Row],[整備]], LEN(テーブル4[[#This Row],[整備]]) - FIND("=", テーブル4[[#This Row],[整備]]))</f>
        <v>ry</v>
      </c>
      <c r="C239" t="str">
        <f>RIGHT(テーブル4[[#This Row],[整備]], LEN(テーブル4[[#This Row],[整備]]) - FIND("=", テーブル4[[#This Row],[整備]]))</f>
        <v>りゃ</v>
      </c>
      <c r="D239" s="15" t="str">
        <f>SUBSTITUTE(テーブル4[[#This Row],[整備]], "=", CHAR(9))</f>
        <v>rya	りゃ</v>
      </c>
      <c r="E23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rya	りゃ</v>
      </c>
    </row>
    <row r="240" spans="1:5">
      <c r="A240" t="s">
        <v>1184</v>
      </c>
      <c r="B240" t="str">
        <f>LEFT(テーブル4[[#This Row],[整備]], LEN(テーブル4[[#This Row],[整備]]) - FIND("=", テーブル4[[#This Row],[整備]]))</f>
        <v>ryh</v>
      </c>
      <c r="C240" t="str">
        <f>RIGHT(テーブル4[[#This Row],[整備]], LEN(テーブル4[[#This Row],[整備]]) - FIND("=", テーブル4[[#This Row],[整備]]))</f>
        <v>りゅう</v>
      </c>
      <c r="D240" s="16" t="str">
        <f>SUBSTITUTE(テーブル4[[#This Row],[整備]], "=", CHAR(9))</f>
        <v>ryh	りゅう</v>
      </c>
      <c r="E24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ryh	りゅう</v>
      </c>
    </row>
    <row r="241" spans="1:5">
      <c r="A241" t="s">
        <v>1188</v>
      </c>
      <c r="B241" t="str">
        <f>LEFT(テーブル4[[#This Row],[整備]], LEN(テーブル4[[#This Row],[整備]]) - FIND("=", テーブル4[[#This Row],[整備]]))</f>
        <v>ry</v>
      </c>
      <c r="C241" t="str">
        <f>RIGHT(テーブル4[[#This Row],[整備]], LEN(テーブル4[[#This Row],[整備]]) - FIND("=", テーブル4[[#This Row],[整備]]))</f>
        <v>りょ</v>
      </c>
      <c r="D241" s="15" t="str">
        <f>SUBSTITUTE(テーブル4[[#This Row],[整備]], "=", CHAR(9))</f>
        <v>ryo	りょ</v>
      </c>
      <c r="E24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ryo	りょ</v>
      </c>
    </row>
    <row r="242" spans="1:5">
      <c r="A242" t="s">
        <v>1189</v>
      </c>
      <c r="B242" t="str">
        <f>LEFT(テーブル4[[#This Row],[整備]], LEN(テーブル4[[#This Row],[整備]]) - FIND("=", テーブル4[[#This Row],[整備]]))</f>
        <v>ryp</v>
      </c>
      <c r="C242" t="str">
        <f>RIGHT(テーブル4[[#This Row],[整備]], LEN(テーブル4[[#This Row],[整備]]) - FIND("=", テーブル4[[#This Row],[整備]]))</f>
        <v>りょう</v>
      </c>
      <c r="D242" s="16" t="str">
        <f>SUBSTITUTE(テーブル4[[#This Row],[整備]], "=", CHAR(9))</f>
        <v>ryp	りょう</v>
      </c>
      <c r="E24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ryp	りょう</v>
      </c>
    </row>
    <row r="243" spans="1:5">
      <c r="A243" t="s">
        <v>1191</v>
      </c>
      <c r="B243" t="str">
        <f>LEFT(テーブル4[[#This Row],[整備]], LEN(テーブル4[[#This Row],[整備]]) - FIND("=", テーブル4[[#This Row],[整備]]))</f>
        <v>ry</v>
      </c>
      <c r="C243" t="str">
        <f>RIGHT(テーブル4[[#This Row],[整備]], LEN(テーブル4[[#This Row],[整備]]) - FIND("=", テーブル4[[#This Row],[整備]]))</f>
        <v>りゅ</v>
      </c>
      <c r="D243" s="15" t="str">
        <f>SUBSTITUTE(テーブル4[[#This Row],[整備]], "=", CHAR(9))</f>
        <v>ryu	りゅ</v>
      </c>
      <c r="E24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ryu	りゅ</v>
      </c>
    </row>
    <row r="244" spans="1:5">
      <c r="A244" t="s">
        <v>1387</v>
      </c>
      <c r="B244" t="str">
        <f>LEFT(テーブル4[[#This Row],[整備]], LEN(テーブル4[[#This Row],[整備]]) - FIND("=", テーブル4[[#This Row],[整備]]))</f>
        <v>s</v>
      </c>
      <c r="C244" t="str">
        <f>RIGHT(テーブル4[[#This Row],[整備]], LEN(テーブル4[[#This Row],[整備]]) - FIND("=", テーブル4[[#This Row],[整備]]))</f>
        <v>さ</v>
      </c>
      <c r="D244" s="16" t="str">
        <f>SUBSTITUTE(テーブル4[[#This Row],[整備]], "=", CHAR(9))</f>
        <v>sa	さ</v>
      </c>
      <c r="E24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sa	さ</v>
      </c>
    </row>
    <row r="245" spans="1:5">
      <c r="A245" t="s">
        <v>1195</v>
      </c>
      <c r="B245" t="str">
        <f>LEFT(テーブル4[[#This Row],[整備]], LEN(テーブル4[[#This Row],[整備]]) - FIND("=", テーブル4[[#This Row],[整備]]))</f>
        <v>sd</v>
      </c>
      <c r="C245" t="str">
        <f>RIGHT(テーブル4[[#This Row],[整備]], LEN(テーブル4[[#This Row],[整備]]) - FIND("=", テーブル4[[#This Row],[整備]]))</f>
        <v>せん</v>
      </c>
      <c r="D245" s="15" t="str">
        <f>SUBSTITUTE(テーブル4[[#This Row],[整備]], "=", CHAR(9))</f>
        <v>sd	せん</v>
      </c>
      <c r="E24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sd	せん</v>
      </c>
    </row>
    <row r="246" spans="1:5">
      <c r="A246" t="s">
        <v>1388</v>
      </c>
      <c r="B246" t="str">
        <f>LEFT(テーブル4[[#This Row],[整備]], LEN(テーブル4[[#This Row],[整備]]) - FIND("=", テーブル4[[#This Row],[整備]]))</f>
        <v>s</v>
      </c>
      <c r="C246" t="str">
        <f>RIGHT(テーブル4[[#This Row],[整備]], LEN(テーブル4[[#This Row],[整備]]) - FIND("=", テーブル4[[#This Row],[整備]]))</f>
        <v>せ</v>
      </c>
      <c r="D246" s="16" t="str">
        <f>SUBSTITUTE(テーブル4[[#This Row],[整備]], "=", CHAR(9))</f>
        <v>se	せ</v>
      </c>
      <c r="E24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se	せ</v>
      </c>
    </row>
    <row r="247" spans="1:5">
      <c r="A247" t="s">
        <v>1196</v>
      </c>
      <c r="B247" t="str">
        <f>LEFT(テーブル4[[#This Row],[整備]], LEN(テーブル4[[#This Row],[整備]]) - FIND("=", テーブル4[[#This Row],[整備]]))</f>
        <v>sh</v>
      </c>
      <c r="C247" t="str">
        <f>RIGHT(テーブル4[[#This Row],[整備]], LEN(テーブル4[[#This Row],[整備]]) - FIND("=", テーブル4[[#This Row],[整備]]))</f>
        <v>すう</v>
      </c>
      <c r="D247" s="15" t="str">
        <f>SUBSTITUTE(テーブル4[[#This Row],[整備]], "=", CHAR(9))</f>
        <v>sh	すう</v>
      </c>
      <c r="E24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sh	すう</v>
      </c>
    </row>
    <row r="248" spans="1:5">
      <c r="A248" t="s">
        <v>1393</v>
      </c>
      <c r="B248" t="str">
        <f>LEFT(テーブル4[[#This Row],[整備]], LEN(テーブル4[[#This Row],[整備]]) - FIND("=", テーブル4[[#This Row],[整備]]))</f>
        <v>s</v>
      </c>
      <c r="C248" t="str">
        <f>RIGHT(テーブル4[[#This Row],[整備]], LEN(テーブル4[[#This Row],[整備]]) - FIND("=", テーブル4[[#This Row],[整備]]))</f>
        <v>し</v>
      </c>
      <c r="D248" s="16" t="str">
        <f>SUBSTITUTE(テーブル4[[#This Row],[整備]], "=", CHAR(9))</f>
        <v>si	し</v>
      </c>
      <c r="E24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si	し</v>
      </c>
    </row>
    <row r="249" spans="1:5">
      <c r="A249" t="s">
        <v>1197</v>
      </c>
      <c r="B249" t="str">
        <f>LEFT(テーブル4[[#This Row],[整備]], LEN(テーブル4[[#This Row],[整備]]) - FIND("=", テーブル4[[#This Row],[整備]]))</f>
        <v>sj</v>
      </c>
      <c r="C249" t="str">
        <f>RIGHT(テーブル4[[#This Row],[整備]], LEN(テーブル4[[#This Row],[整備]]) - FIND("=", テーブル4[[#This Row],[整備]]))</f>
        <v>すん</v>
      </c>
      <c r="D249" s="15" t="str">
        <f>SUBSTITUTE(テーブル4[[#This Row],[整備]], "=", CHAR(9))</f>
        <v>sj	すん</v>
      </c>
      <c r="E24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sj	すん</v>
      </c>
    </row>
    <row r="250" spans="1:5">
      <c r="A250" t="s">
        <v>1198</v>
      </c>
      <c r="B250" t="str">
        <f>LEFT(テーブル4[[#This Row],[整備]], LEN(テーブル4[[#This Row],[整備]]) - FIND("=", テーブル4[[#This Row],[整備]]))</f>
        <v>sk</v>
      </c>
      <c r="C250" t="str">
        <f>RIGHT(テーブル4[[#This Row],[整備]], LEN(テーブル4[[#This Row],[整備]]) - FIND("=", テーブル4[[#This Row],[整備]]))</f>
        <v>しん</v>
      </c>
      <c r="D250" s="16" t="str">
        <f>SUBSTITUTE(テーブル4[[#This Row],[整備]], "=", CHAR(9))</f>
        <v>sk	しん</v>
      </c>
      <c r="E25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sk	しん</v>
      </c>
    </row>
    <row r="251" spans="1:5">
      <c r="A251" t="s">
        <v>1199</v>
      </c>
      <c r="B251" t="str">
        <f>LEFT(テーブル4[[#This Row],[整備]], LEN(テーブル4[[#This Row],[整備]]) - FIND("=", テーブル4[[#This Row],[整備]]))</f>
        <v>sl</v>
      </c>
      <c r="C251" t="str">
        <f>RIGHT(テーブル4[[#This Row],[整備]], LEN(テーブル4[[#This Row],[整備]]) - FIND("=", テーブル4[[#This Row],[整備]]))</f>
        <v>そん</v>
      </c>
      <c r="D251" s="15" t="str">
        <f>SUBSTITUTE(テーブル4[[#This Row],[整備]], "=", CHAR(9))</f>
        <v>sl	そん</v>
      </c>
      <c r="E25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sl	そん</v>
      </c>
    </row>
    <row r="252" spans="1:5">
      <c r="A252" t="s">
        <v>1462</v>
      </c>
      <c r="B252" t="str">
        <f>LEFT(テーブル4[[#This Row],[整備]], LEN(テーブル4[[#This Row],[整備]]) - FIND("=", テーブル4[[#This Row],[整備]]))</f>
        <v>sn</v>
      </c>
      <c r="C252" t="str">
        <f>RIGHT(テーブル4[[#This Row],[整備]], LEN(テーブル4[[#This Row],[整備]]) - FIND("=", テーブル4[[#This Row],[整備]]))</f>
        <v>さん</v>
      </c>
      <c r="D252" s="16" t="str">
        <f>SUBSTITUTE(テーブル4[[#This Row],[整備]], "=", CHAR(9))</f>
        <v>sn	さん</v>
      </c>
      <c r="E25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sn	さん</v>
      </c>
    </row>
    <row r="253" spans="1:5">
      <c r="A253" t="s">
        <v>1394</v>
      </c>
      <c r="B253" t="str">
        <f>LEFT(テーブル4[[#This Row],[整備]], LEN(テーブル4[[#This Row],[整備]]) - FIND("=", テーブル4[[#This Row],[整備]]))</f>
        <v>s</v>
      </c>
      <c r="C253" t="str">
        <f>RIGHT(テーブル4[[#This Row],[整備]], LEN(テーブル4[[#This Row],[整備]]) - FIND("=", テーブル4[[#This Row],[整備]]))</f>
        <v>そ</v>
      </c>
      <c r="D253" s="15" t="str">
        <f>SUBSTITUTE(テーブル4[[#This Row],[整備]], "=", CHAR(9))</f>
        <v>so	そ</v>
      </c>
      <c r="E25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so	そ</v>
      </c>
    </row>
    <row r="254" spans="1:5">
      <c r="A254" t="s">
        <v>1201</v>
      </c>
      <c r="B254" t="str">
        <f>LEFT(テーブル4[[#This Row],[整備]], LEN(テーブル4[[#This Row],[整備]]) - FIND("=", テーブル4[[#This Row],[整備]]))</f>
        <v>sp</v>
      </c>
      <c r="C254" t="str">
        <f>RIGHT(テーブル4[[#This Row],[整備]], LEN(テーブル4[[#This Row],[整備]]) - FIND("=", テーブル4[[#This Row],[整備]]))</f>
        <v>そう</v>
      </c>
      <c r="D254" s="16" t="str">
        <f>SUBSTITUTE(テーブル4[[#This Row],[整備]], "=", CHAR(9))</f>
        <v>sp	そう</v>
      </c>
      <c r="E25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sp	そう</v>
      </c>
    </row>
    <row r="255" spans="1:5">
      <c r="A255" t="s">
        <v>1202</v>
      </c>
      <c r="B255" t="str">
        <f>LEFT(テーブル4[[#This Row],[整備]], LEN(テーブル4[[#This Row],[整備]]) - FIND("=", テーブル4[[#This Row],[整備]]))</f>
        <v>sq</v>
      </c>
      <c r="C255" t="str">
        <f>RIGHT(テーブル4[[#This Row],[整備]], LEN(テーブル4[[#This Row],[整備]]) - FIND("=", テーブル4[[#This Row],[整備]]))</f>
        <v>さい</v>
      </c>
      <c r="D255" s="15" t="str">
        <f>SUBSTITUTE(テーブル4[[#This Row],[整備]], "=", CHAR(9))</f>
        <v>sq	さい</v>
      </c>
      <c r="E25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sq	さい</v>
      </c>
    </row>
    <row r="256" spans="1:5">
      <c r="A256" t="s">
        <v>1395</v>
      </c>
      <c r="B256" t="str">
        <f>LEFT(テーブル4[[#This Row],[整備]], LEN(テーブル4[[#This Row],[整備]]) - FIND("=", テーブル4[[#This Row],[整備]]))</f>
        <v>s</v>
      </c>
      <c r="C256" t="str">
        <f>RIGHT(テーブル4[[#This Row],[整備]], LEN(テーブル4[[#This Row],[整備]]) - FIND("=", テーブル4[[#This Row],[整備]]))</f>
        <v>す</v>
      </c>
      <c r="D256" s="16" t="str">
        <f>SUBSTITUTE(テーブル4[[#This Row],[整備]], "=", CHAR(9))</f>
        <v>su	す</v>
      </c>
      <c r="E25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su	す</v>
      </c>
    </row>
    <row r="257" spans="1:5">
      <c r="A257" t="s">
        <v>1205</v>
      </c>
      <c r="B257" t="str">
        <f>LEFT(テーブル4[[#This Row],[整備]], LEN(テーブル4[[#This Row],[整備]]) - FIND("=", テーブル4[[#This Row],[整備]]))</f>
        <v>sw</v>
      </c>
      <c r="C257" t="str">
        <f>RIGHT(テーブル4[[#This Row],[整備]], LEN(テーブル4[[#This Row],[整備]]) - FIND("=", テーブル4[[#This Row],[整備]]))</f>
        <v>せい</v>
      </c>
      <c r="D257" s="15" t="str">
        <f>SUBSTITUTE(テーブル4[[#This Row],[整備]], "=", CHAR(9))</f>
        <v>sw	せい</v>
      </c>
      <c r="E25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sw	せい</v>
      </c>
    </row>
    <row r="258" spans="1:5">
      <c r="A258" t="s">
        <v>1396</v>
      </c>
      <c r="B258" t="str">
        <f>LEFT(テーブル4[[#This Row],[整備]], LEN(テーブル4[[#This Row],[整備]]) - FIND("=", テーブル4[[#This Row],[整備]]))</f>
        <v>t</v>
      </c>
      <c r="C258" t="str">
        <f>RIGHT(テーブル4[[#This Row],[整備]], LEN(テーブル4[[#This Row],[整備]]) - FIND("=", テーブル4[[#This Row],[整備]]))</f>
        <v>た</v>
      </c>
      <c r="D258" s="16" t="str">
        <f>SUBSTITUTE(テーブル4[[#This Row],[整備]], "=", CHAR(9))</f>
        <v>ta	た</v>
      </c>
      <c r="E25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ta	た</v>
      </c>
    </row>
    <row r="259" spans="1:5">
      <c r="A259" t="s">
        <v>1221</v>
      </c>
      <c r="B259" t="str">
        <f>LEFT(テーブル4[[#This Row],[整備]], LEN(テーブル4[[#This Row],[整備]]) - FIND("=", テーブル4[[#This Row],[整備]]))</f>
        <v>td</v>
      </c>
      <c r="C259" t="str">
        <f>RIGHT(テーブル4[[#This Row],[整備]], LEN(テーブル4[[#This Row],[整備]]) - FIND("=", テーブル4[[#This Row],[整備]]))</f>
        <v>てん</v>
      </c>
      <c r="D259" s="15" t="str">
        <f>SUBSTITUTE(テーブル4[[#This Row],[整備]], "=", CHAR(9))</f>
        <v>td	てん</v>
      </c>
      <c r="E25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td	てん</v>
      </c>
    </row>
    <row r="260" spans="1:5">
      <c r="A260" t="s">
        <v>1397</v>
      </c>
      <c r="B260" t="str">
        <f>LEFT(テーブル4[[#This Row],[整備]], LEN(テーブル4[[#This Row],[整備]]) - FIND("=", テーブル4[[#This Row],[整備]]))</f>
        <v>t</v>
      </c>
      <c r="C260" t="str">
        <f>RIGHT(テーブル4[[#This Row],[整備]], LEN(テーブル4[[#This Row],[整備]]) - FIND("=", テーブル4[[#This Row],[整備]]))</f>
        <v>て</v>
      </c>
      <c r="D260" s="16" t="str">
        <f>SUBSTITUTE(テーブル4[[#This Row],[整備]], "=", CHAR(9))</f>
        <v>te	て</v>
      </c>
      <c r="E26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te	て</v>
      </c>
    </row>
    <row r="261" spans="1:5">
      <c r="A261" t="s">
        <v>1224</v>
      </c>
      <c r="B261" t="str">
        <f>LEFT(テーブル4[[#This Row],[整備]], LEN(テーブル4[[#This Row],[整備]]) - FIND("=", テーブル4[[#This Row],[整備]]))</f>
        <v>th</v>
      </c>
      <c r="C261" t="str">
        <f>RIGHT(テーブル4[[#This Row],[整備]], LEN(テーブル4[[#This Row],[整備]]) - FIND("=", テーブル4[[#This Row],[整備]]))</f>
        <v>つう</v>
      </c>
      <c r="D261" s="15" t="str">
        <f>SUBSTITUTE(テーブル4[[#This Row],[整備]], "=", CHAR(9))</f>
        <v>th	つう</v>
      </c>
      <c r="E26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th	つう</v>
      </c>
    </row>
    <row r="262" spans="1:5">
      <c r="A262" t="s">
        <v>1398</v>
      </c>
      <c r="B262" t="str">
        <f>LEFT(テーブル4[[#This Row],[整備]], LEN(テーブル4[[#This Row],[整備]]) - FIND("=", テーブル4[[#This Row],[整備]]))</f>
        <v>t</v>
      </c>
      <c r="C262" t="str">
        <f>RIGHT(テーブル4[[#This Row],[整備]], LEN(テーブル4[[#This Row],[整備]]) - FIND("=", テーブル4[[#This Row],[整備]]))</f>
        <v>ち</v>
      </c>
      <c r="D262" s="16" t="str">
        <f>SUBSTITUTE(テーブル4[[#This Row],[整備]], "=", CHAR(9))</f>
        <v>ti	ち</v>
      </c>
      <c r="E26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ti	ち</v>
      </c>
    </row>
    <row r="263" spans="1:5">
      <c r="A263" t="s">
        <v>1225</v>
      </c>
      <c r="B263" t="str">
        <f>LEFT(テーブル4[[#This Row],[整備]], LEN(テーブル4[[#This Row],[整備]]) - FIND("=", テーブル4[[#This Row],[整備]]))</f>
        <v>tj</v>
      </c>
      <c r="C263" t="str">
        <f>RIGHT(テーブル4[[#This Row],[整備]], LEN(テーブル4[[#This Row],[整備]]) - FIND("=", テーブル4[[#This Row],[整備]]))</f>
        <v>つん</v>
      </c>
      <c r="D263" s="15" t="str">
        <f>SUBSTITUTE(テーブル4[[#This Row],[整備]], "=", CHAR(9))</f>
        <v>tj	つん</v>
      </c>
      <c r="E26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tj	つん</v>
      </c>
    </row>
    <row r="264" spans="1:5">
      <c r="A264" t="s">
        <v>1226</v>
      </c>
      <c r="B264" t="str">
        <f>LEFT(テーブル4[[#This Row],[整備]], LEN(テーブル4[[#This Row],[整備]]) - FIND("=", テーブル4[[#This Row],[整備]]))</f>
        <v>tk</v>
      </c>
      <c r="C264" t="str">
        <f>RIGHT(テーブル4[[#This Row],[整備]], LEN(テーブル4[[#This Row],[整備]]) - FIND("=", テーブル4[[#This Row],[整備]]))</f>
        <v>ちん</v>
      </c>
      <c r="D264" s="16" t="str">
        <f>SUBSTITUTE(テーブル4[[#This Row],[整備]], "=", CHAR(9))</f>
        <v>tk	ちん</v>
      </c>
      <c r="E26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tk	ちん</v>
      </c>
    </row>
    <row r="265" spans="1:5">
      <c r="A265" t="s">
        <v>1227</v>
      </c>
      <c r="B265" t="str">
        <f>LEFT(テーブル4[[#This Row],[整備]], LEN(テーブル4[[#This Row],[整備]]) - FIND("=", テーブル4[[#This Row],[整備]]))</f>
        <v>tl</v>
      </c>
      <c r="C265" t="str">
        <f>RIGHT(テーブル4[[#This Row],[整備]], LEN(テーブル4[[#This Row],[整備]]) - FIND("=", テーブル4[[#This Row],[整備]]))</f>
        <v>とん</v>
      </c>
      <c r="D265" s="15" t="str">
        <f>SUBSTITUTE(テーブル4[[#This Row],[整備]], "=", CHAR(9))</f>
        <v>tl	とん</v>
      </c>
      <c r="E26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tl	とん</v>
      </c>
    </row>
    <row r="266" spans="1:5">
      <c r="A266" t="s">
        <v>1467</v>
      </c>
      <c r="B266" t="str">
        <f>LEFT(テーブル4[[#This Row],[整備]], LEN(テーブル4[[#This Row],[整備]]) - FIND("=", テーブル4[[#This Row],[整備]]))</f>
        <v>tn</v>
      </c>
      <c r="C266" t="str">
        <f>RIGHT(テーブル4[[#This Row],[整備]], LEN(テーブル4[[#This Row],[整備]]) - FIND("=", テーブル4[[#This Row],[整備]]))</f>
        <v>たん</v>
      </c>
      <c r="D266" s="16" t="str">
        <f>SUBSTITUTE(テーブル4[[#This Row],[整備]], "=", CHAR(9))</f>
        <v>tn	たん</v>
      </c>
      <c r="E26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tn	たん</v>
      </c>
    </row>
    <row r="267" spans="1:5">
      <c r="A267" t="s">
        <v>1399</v>
      </c>
      <c r="B267" t="str">
        <f>LEFT(テーブル4[[#This Row],[整備]], LEN(テーブル4[[#This Row],[整備]]) - FIND("=", テーブル4[[#This Row],[整備]]))</f>
        <v>t</v>
      </c>
      <c r="C267" t="str">
        <f>RIGHT(テーブル4[[#This Row],[整備]], LEN(テーブル4[[#This Row],[整備]]) - FIND("=", テーブル4[[#This Row],[整備]]))</f>
        <v>と</v>
      </c>
      <c r="D267" s="15" t="str">
        <f>SUBSTITUTE(テーブル4[[#This Row],[整備]], "=", CHAR(9))</f>
        <v>to	と</v>
      </c>
      <c r="E26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to	と</v>
      </c>
    </row>
    <row r="268" spans="1:5">
      <c r="A268" t="s">
        <v>1230</v>
      </c>
      <c r="B268" t="str">
        <f>LEFT(テーブル4[[#This Row],[整備]], LEN(テーブル4[[#This Row],[整備]]) - FIND("=", テーブル4[[#This Row],[整備]]))</f>
        <v>tp</v>
      </c>
      <c r="C268" t="str">
        <f>RIGHT(テーブル4[[#This Row],[整備]], LEN(テーブル4[[#This Row],[整備]]) - FIND("=", テーブル4[[#This Row],[整備]]))</f>
        <v>とう</v>
      </c>
      <c r="D268" s="16" t="str">
        <f>SUBSTITUTE(テーブル4[[#This Row],[整備]], "=", CHAR(9))</f>
        <v>tp	とう</v>
      </c>
      <c r="E26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tp	とう</v>
      </c>
    </row>
    <row r="269" spans="1:5">
      <c r="A269" t="s">
        <v>1231</v>
      </c>
      <c r="B269" t="str">
        <f>LEFT(テーブル4[[#This Row],[整備]], LEN(テーブル4[[#This Row],[整備]]) - FIND("=", テーブル4[[#This Row],[整備]]))</f>
        <v>tq</v>
      </c>
      <c r="C269" t="str">
        <f>RIGHT(テーブル4[[#This Row],[整備]], LEN(テーブル4[[#This Row],[整備]]) - FIND("=", テーブル4[[#This Row],[整備]]))</f>
        <v>たい</v>
      </c>
      <c r="D269" s="15" t="str">
        <f>SUBSTITUTE(テーブル4[[#This Row],[整備]], "=", CHAR(9))</f>
        <v>tq	たい</v>
      </c>
      <c r="E26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tq	たい</v>
      </c>
    </row>
    <row r="270" spans="1:5">
      <c r="A270" t="s">
        <v>1443</v>
      </c>
      <c r="B270" t="str">
        <f>LEFT(テーブル4[[#This Row],[整備]], LEN(テーブル4[[#This Row],[整備]]) - FIND("=", テーブル4[[#This Row],[整備]]))</f>
        <v>t</v>
      </c>
      <c r="C270" t="str">
        <f>RIGHT(テーブル4[[#This Row],[整備]], LEN(テーブル4[[#This Row],[整備]]) - FIND("=", テーブル4[[#This Row],[整備]]))</f>
        <v>つ</v>
      </c>
      <c r="D270" s="16" t="str">
        <f>SUBSTITUTE(テーブル4[[#This Row],[整備]], "=", CHAR(9))</f>
        <v>tu	つ</v>
      </c>
      <c r="E27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tu	つ</v>
      </c>
    </row>
    <row r="271" spans="1:5">
      <c r="A271" t="s">
        <v>1234</v>
      </c>
      <c r="B271" t="str">
        <f>LEFT(テーブル4[[#This Row],[整備]], LEN(テーブル4[[#This Row],[整備]]) - FIND("=", テーブル4[[#This Row],[整備]]))</f>
        <v>tw</v>
      </c>
      <c r="C271" t="str">
        <f>RIGHT(テーブル4[[#This Row],[整備]], LEN(テーブル4[[#This Row],[整備]]) - FIND("=", テーブル4[[#This Row],[整備]]))</f>
        <v>てい</v>
      </c>
      <c r="D271" s="15" t="str">
        <f>SUBSTITUTE(テーブル4[[#This Row],[整備]], "=", CHAR(9))</f>
        <v>tw	てい</v>
      </c>
      <c r="E27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tw	てい</v>
      </c>
    </row>
    <row r="272" spans="1:5">
      <c r="A272" t="s">
        <v>1402</v>
      </c>
      <c r="B272" t="str">
        <f>LEFT(テーブル4[[#This Row],[整備]], LEN(テーブル4[[#This Row],[整備]]) - FIND("=", テーブル4[[#This Row],[整備]]))</f>
        <v>u</v>
      </c>
      <c r="C272" t="str">
        <f>RIGHT(テーブル4[[#This Row],[整備]], LEN(テーブル4[[#This Row],[整備]]) - FIND("=", テーブル4[[#This Row],[整備]]))</f>
        <v>う</v>
      </c>
      <c r="D272" s="16" t="str">
        <f>SUBSTITUTE(テーブル4[[#This Row],[整備]], "=", CHAR(9))</f>
        <v>u	う</v>
      </c>
      <c r="E27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u	う</v>
      </c>
    </row>
    <row r="273" spans="1:5">
      <c r="A273" t="s">
        <v>1253</v>
      </c>
      <c r="B273" t="str">
        <f>LEFT(テーブル4[[#This Row],[整備]], LEN(テーブル4[[#This Row],[整備]]) - FIND("=", テーブル4[[#This Row],[整備]]))</f>
        <v>v</v>
      </c>
      <c r="C273" t="str">
        <f>RIGHT(テーブル4[[#This Row],[整備]], LEN(テーブル4[[#This Row],[整備]]) - FIND("=", テーブル4[[#This Row],[整備]]))</f>
        <v>ヴ</v>
      </c>
      <c r="D273" s="15" t="str">
        <f>SUBSTITUTE(テーブル4[[#This Row],[整備]], "=", CHAR(9))</f>
        <v>vu	ヴ</v>
      </c>
      <c r="E27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vu	ヴ</v>
      </c>
    </row>
    <row r="274" spans="1:5">
      <c r="A274" t="s">
        <v>1476</v>
      </c>
      <c r="B274" t="str">
        <f>LEFT(テーブル4[[#This Row],[整備]], LEN(テーブル4[[#This Row],[整備]]) - FIND("=", テーブル4[[#This Row],[整備]]))</f>
        <v>vz=</v>
      </c>
      <c r="C274" t="str">
        <f>RIGHT(テーブル4[[#This Row],[整備]], LEN(テーブル4[[#This Row],[整備]]) - FIND("=", テーブル4[[#This Row],[整備]]))</f>
        <v>ヴぁん</v>
      </c>
      <c r="D274" s="16" t="str">
        <f>SUBSTITUTE(テーブル4[[#This Row],[整備]], "=", CHAR(9))</f>
        <v>vz	ヴぁん</v>
      </c>
      <c r="E27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vz	ヴぁん</v>
      </c>
    </row>
    <row r="275" spans="1:5">
      <c r="A275" t="s">
        <v>1403</v>
      </c>
      <c r="B275" t="str">
        <f>LEFT(テーブル4[[#This Row],[整備]], LEN(テーブル4[[#This Row],[整備]]) - FIND("=", テーブル4[[#This Row],[整備]]))</f>
        <v>w</v>
      </c>
      <c r="C275" t="str">
        <f>RIGHT(テーブル4[[#This Row],[整備]], LEN(テーブル4[[#This Row],[整備]]) - FIND("=", テーブル4[[#This Row],[整備]]))</f>
        <v>わ</v>
      </c>
      <c r="D275" s="15" t="str">
        <f>SUBSTITUTE(テーブル4[[#This Row],[整備]], "=", CHAR(9))</f>
        <v>wa	わ</v>
      </c>
      <c r="E27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wa	わ</v>
      </c>
    </row>
    <row r="276" spans="1:5">
      <c r="A276" t="s">
        <v>1463</v>
      </c>
      <c r="B276" t="str">
        <f>LEFT(テーブル4[[#This Row],[整備]], LEN(テーブル4[[#This Row],[整備]]) - FIND("=", テーブル4[[#This Row],[整備]]))</f>
        <v>wn</v>
      </c>
      <c r="C276" t="str">
        <f>RIGHT(テーブル4[[#This Row],[整備]], LEN(テーブル4[[#This Row],[整備]]) - FIND("=", テーブル4[[#This Row],[整備]]))</f>
        <v>わん</v>
      </c>
      <c r="D276" s="16" t="str">
        <f>SUBSTITUTE(テーブル4[[#This Row],[整備]], "=", CHAR(9))</f>
        <v>wn	わん</v>
      </c>
      <c r="E27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wn	わん</v>
      </c>
    </row>
    <row r="277" spans="1:5">
      <c r="A277" t="s">
        <v>1260</v>
      </c>
      <c r="B277" t="str">
        <f>LEFT(テーブル4[[#This Row],[整備]], LEN(テーブル4[[#This Row],[整備]]) - FIND("=", テーブル4[[#This Row],[整備]]))</f>
        <v>w</v>
      </c>
      <c r="C277" t="str">
        <f>RIGHT(テーブル4[[#This Row],[整備]], LEN(テーブル4[[#This Row],[整備]]) - FIND("=", テーブル4[[#This Row],[整備]]))</f>
        <v>を</v>
      </c>
      <c r="D277" s="15" t="str">
        <f>SUBSTITUTE(テーブル4[[#This Row],[整備]], "=", CHAR(9))</f>
        <v>wo	を</v>
      </c>
      <c r="E27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wo	を</v>
      </c>
    </row>
    <row r="278" spans="1:5">
      <c r="A278" t="s">
        <v>1262</v>
      </c>
      <c r="B278" t="str">
        <f>LEFT(テーブル4[[#This Row],[整備]], LEN(テーブル4[[#This Row],[整備]]) - FIND("=", テーブル4[[#This Row],[整備]]))</f>
        <v>wq</v>
      </c>
      <c r="C278" t="str">
        <f>RIGHT(テーブル4[[#This Row],[整備]], LEN(テーブル4[[#This Row],[整備]]) - FIND("=", テーブル4[[#This Row],[整備]]))</f>
        <v>わい</v>
      </c>
      <c r="D278" s="16" t="str">
        <f>SUBSTITUTE(テーブル4[[#This Row],[整備]], "=", CHAR(9))</f>
        <v>wq	わい</v>
      </c>
      <c r="E27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wq	わい</v>
      </c>
    </row>
    <row r="279" spans="1:5">
      <c r="A279" t="s">
        <v>1267</v>
      </c>
      <c r="B279" t="str">
        <f>LEFT(テーブル4[[#This Row],[整備]], LEN(テーブル4[[#This Row],[整備]]) - FIND("=", テーブル4[[#This Row],[整備]]))</f>
        <v>xa</v>
      </c>
      <c r="C279" t="str">
        <f>RIGHT(テーブル4[[#This Row],[整備]], LEN(テーブル4[[#This Row],[整備]]) - FIND("=", テーブル4[[#This Row],[整備]]))</f>
        <v>しゃ</v>
      </c>
      <c r="D279" s="15" t="str">
        <f>SUBSTITUTE(テーブル4[[#This Row],[整備]], "=", CHAR(9))</f>
        <v>xa	しゃ</v>
      </c>
      <c r="E27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xa	しゃ</v>
      </c>
    </row>
    <row r="280" spans="1:5">
      <c r="A280" t="s">
        <v>1449</v>
      </c>
      <c r="B280" t="str">
        <f>LEFT(テーブル4[[#This Row],[整備]], LEN(テーブル4[[#This Row],[整備]]) - FIND("=", テーブル4[[#This Row],[整備]]))</f>
        <v>xd=</v>
      </c>
      <c r="C280" t="str">
        <f>RIGHT(テーブル4[[#This Row],[整備]], LEN(テーブル4[[#This Row],[整備]]) - FIND("=", テーブル4[[#This Row],[整備]]))</f>
        <v>しぇん</v>
      </c>
      <c r="D280" s="16" t="str">
        <f>SUBSTITUTE(テーブル4[[#This Row],[整備]], "=", CHAR(9))</f>
        <v>xd	しぇん</v>
      </c>
      <c r="E28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xd	しぇん</v>
      </c>
    </row>
    <row r="281" spans="1:5">
      <c r="A281" t="s">
        <v>1270</v>
      </c>
      <c r="B281" t="str">
        <f>LEFT(テーブル4[[#This Row],[整備]], LEN(テーブル4[[#This Row],[整備]]) - FIND("=", テーブル4[[#This Row],[整備]]))</f>
        <v>xh=</v>
      </c>
      <c r="C281" t="str">
        <f>RIGHT(テーブル4[[#This Row],[整備]], LEN(テーブル4[[#This Row],[整備]]) - FIND("=", テーブル4[[#This Row],[整備]]))</f>
        <v>しゅう</v>
      </c>
      <c r="D281" s="15" t="str">
        <f>SUBSTITUTE(テーブル4[[#This Row],[整備]], "=", CHAR(9))</f>
        <v>xh	しゅう</v>
      </c>
      <c r="E28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xh	しゅう</v>
      </c>
    </row>
    <row r="282" spans="1:5">
      <c r="A282" t="s">
        <v>1271</v>
      </c>
      <c r="B282" t="str">
        <f>LEFT(テーブル4[[#This Row],[整備]], LEN(テーブル4[[#This Row],[整備]]) - FIND("=", テーブル4[[#This Row],[整備]]))</f>
        <v>xj=</v>
      </c>
      <c r="C282" t="str">
        <f>RIGHT(テーブル4[[#This Row],[整備]], LEN(テーブル4[[#This Row],[整備]]) - FIND("=", テーブル4[[#This Row],[整備]]))</f>
        <v>しゅん</v>
      </c>
      <c r="D282" s="16" t="str">
        <f>SUBSTITUTE(テーブル4[[#This Row],[整備]], "=", CHAR(9))</f>
        <v>xj	しゅん</v>
      </c>
      <c r="E28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xj	しゅん</v>
      </c>
    </row>
    <row r="283" spans="1:5">
      <c r="A283" t="s">
        <v>1445</v>
      </c>
      <c r="B283" t="str">
        <f>LEFT(テーブル4[[#This Row],[整備]], LEN(テーブル4[[#This Row],[整備]]) - FIND("=", テーブル4[[#This Row],[整備]]))</f>
        <v>xl=</v>
      </c>
      <c r="C283" t="str">
        <f>RIGHT(テーブル4[[#This Row],[整備]], LEN(テーブル4[[#This Row],[整備]]) - FIND("=", テーブル4[[#This Row],[整備]]))</f>
        <v>しょん</v>
      </c>
      <c r="D283" s="15" t="str">
        <f>SUBSTITUTE(テーブル4[[#This Row],[整備]], "=", CHAR(9))</f>
        <v>xl	しょん</v>
      </c>
      <c r="E28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xl	しょん</v>
      </c>
    </row>
    <row r="284" spans="1:5">
      <c r="A284" t="s">
        <v>1274</v>
      </c>
      <c r="B284" t="str">
        <f>LEFT(テーブル4[[#This Row],[整備]], LEN(テーブル4[[#This Row],[整備]]) - FIND("=", テーブル4[[#This Row],[整備]]))</f>
        <v>xo</v>
      </c>
      <c r="C284" t="str">
        <f>RIGHT(テーブル4[[#This Row],[整備]], LEN(テーブル4[[#This Row],[整備]]) - FIND("=", テーブル4[[#This Row],[整備]]))</f>
        <v>しょ</v>
      </c>
      <c r="D284" s="16" t="str">
        <f>SUBSTITUTE(テーブル4[[#This Row],[整備]], "=", CHAR(9))</f>
        <v>xo	しょ</v>
      </c>
      <c r="E28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xo	しょ</v>
      </c>
    </row>
    <row r="285" spans="1:5">
      <c r="A285" t="s">
        <v>1275</v>
      </c>
      <c r="B285" t="str">
        <f>LEFT(テーブル4[[#This Row],[整備]], LEN(テーブル4[[#This Row],[整備]]) - FIND("=", テーブル4[[#This Row],[整備]]))</f>
        <v>xp=</v>
      </c>
      <c r="C285" t="str">
        <f>RIGHT(テーブル4[[#This Row],[整備]], LEN(テーブル4[[#This Row],[整備]]) - FIND("=", テーブル4[[#This Row],[整備]]))</f>
        <v>しょう</v>
      </c>
      <c r="D285" s="15" t="str">
        <f>SUBSTITUTE(テーブル4[[#This Row],[整備]], "=", CHAR(9))</f>
        <v>xp	しょう</v>
      </c>
      <c r="E28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xp	しょう</v>
      </c>
    </row>
    <row r="286" spans="1:5">
      <c r="A286" t="s">
        <v>1451</v>
      </c>
      <c r="B286" t="str">
        <f>LEFT(テーブル4[[#This Row],[整備]], LEN(テーブル4[[#This Row],[整備]]) - FIND("=", テーブル4[[#This Row],[整備]]))</f>
        <v>xq=</v>
      </c>
      <c r="C286" t="str">
        <f>RIGHT(テーブル4[[#This Row],[整備]], LEN(テーブル4[[#This Row],[整備]]) - FIND("=", テーブル4[[#This Row],[整備]]))</f>
        <v>しゃい</v>
      </c>
      <c r="D286" s="16" t="str">
        <f>SUBSTITUTE(テーブル4[[#This Row],[整備]], "=", CHAR(9))</f>
        <v>xq	しゃい</v>
      </c>
      <c r="E28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xq	しゃい</v>
      </c>
    </row>
    <row r="287" spans="1:5">
      <c r="A287" t="s">
        <v>1277</v>
      </c>
      <c r="B287" t="str">
        <f>LEFT(テーブル4[[#This Row],[整備]], LEN(テーブル4[[#This Row],[整備]]) - FIND("=", テーブル4[[#This Row],[整備]]))</f>
        <v>xu</v>
      </c>
      <c r="C287" t="str">
        <f>RIGHT(テーブル4[[#This Row],[整備]], LEN(テーブル4[[#This Row],[整備]]) - FIND("=", テーブル4[[#This Row],[整備]]))</f>
        <v>しゅ</v>
      </c>
      <c r="D287" s="15" t="str">
        <f>SUBSTITUTE(テーブル4[[#This Row],[整備]], "=", CHAR(9))</f>
        <v>xu	しゅ</v>
      </c>
      <c r="E28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xu	しゅ</v>
      </c>
    </row>
    <row r="288" spans="1:5">
      <c r="A288" t="s">
        <v>1452</v>
      </c>
      <c r="B288" t="str">
        <f>LEFT(テーブル4[[#This Row],[整備]], LEN(テーブル4[[#This Row],[整備]]) - FIND("=", テーブル4[[#This Row],[整備]]))</f>
        <v>xw=</v>
      </c>
      <c r="C288" t="str">
        <f>RIGHT(テーブル4[[#This Row],[整備]], LEN(テーブル4[[#This Row],[整備]]) - FIND("=", テーブル4[[#This Row],[整備]]))</f>
        <v>しぇい</v>
      </c>
      <c r="D288" s="16" t="str">
        <f>SUBSTITUTE(テーブル4[[#This Row],[整備]], "=", CHAR(9))</f>
        <v>xw	しぇい</v>
      </c>
      <c r="E28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xw	しぇい</v>
      </c>
    </row>
    <row r="289" spans="1:5">
      <c r="A289" t="s">
        <v>1444</v>
      </c>
      <c r="B289" t="str">
        <f>LEFT(テーブル4[[#This Row],[整備]], LEN(テーブル4[[#This Row],[整備]]) - FIND("=", テーブル4[[#This Row],[整備]]))</f>
        <v>xz=</v>
      </c>
      <c r="C289" t="str">
        <f>RIGHT(テーブル4[[#This Row],[整備]], LEN(テーブル4[[#This Row],[整備]]) - FIND("=", テーブル4[[#This Row],[整備]]))</f>
        <v>しゃん</v>
      </c>
      <c r="D289" s="15" t="str">
        <f>SUBSTITUTE(テーブル4[[#This Row],[整備]], "=", CHAR(9))</f>
        <v>xz	しゃん</v>
      </c>
      <c r="E28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xz	しゃん</v>
      </c>
    </row>
    <row r="290" spans="1:5">
      <c r="A290" t="s">
        <v>1413</v>
      </c>
      <c r="B290" t="str">
        <f>LEFT(テーブル4[[#This Row],[整備]], LEN(テーブル4[[#This Row],[整備]]) - FIND("=", テーブル4[[#This Row],[整備]]))</f>
        <v>y</v>
      </c>
      <c r="C290" t="str">
        <f>RIGHT(テーブル4[[#This Row],[整備]], LEN(テーブル4[[#This Row],[整備]]) - FIND("=", テーブル4[[#This Row],[整備]]))</f>
        <v>や</v>
      </c>
      <c r="D290" s="16" t="str">
        <f>SUBSTITUTE(テーブル4[[#This Row],[整備]], "=", CHAR(9))</f>
        <v>ya	や</v>
      </c>
      <c r="E29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ya	や</v>
      </c>
    </row>
    <row r="291" spans="1:5">
      <c r="A291" t="s">
        <v>1457</v>
      </c>
      <c r="B291" t="str">
        <f>LEFT(テーブル4[[#This Row],[整備]], LEN(テーブル4[[#This Row],[整備]]) - FIND("=", テーブル4[[#This Row],[整備]]))</f>
        <v>y</v>
      </c>
      <c r="C291" t="str">
        <f>RIGHT(テーブル4[[#This Row],[整備]], LEN(テーブル4[[#This Row],[整備]]) - FIND("=", テーブル4[[#This Row],[整備]]))</f>
        <v>ゆ</v>
      </c>
      <c r="D291" s="15" t="str">
        <f>SUBSTITUTE(テーブル4[[#This Row],[整備]], "=", CHAR(9))</f>
        <v>yf	ゆ</v>
      </c>
      <c r="E29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yf	ゆ</v>
      </c>
    </row>
    <row r="292" spans="1:5">
      <c r="A292" t="s">
        <v>1280</v>
      </c>
      <c r="B292" t="str">
        <f>LEFT(テーブル4[[#This Row],[整備]], LEN(テーブル4[[#This Row],[整備]]) - FIND("=", テーブル4[[#This Row],[整備]]))</f>
        <v>yh</v>
      </c>
      <c r="C292" t="str">
        <f>RIGHT(テーブル4[[#This Row],[整備]], LEN(テーブル4[[#This Row],[整備]]) - FIND("=", テーブル4[[#This Row],[整備]]))</f>
        <v>ゆう</v>
      </c>
      <c r="D292" s="16" t="str">
        <f>SUBSTITUTE(テーブル4[[#This Row],[整備]], "=", CHAR(9))</f>
        <v>yh	ゆう</v>
      </c>
      <c r="E29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yh	ゆう</v>
      </c>
    </row>
    <row r="293" spans="1:5">
      <c r="A293" t="s">
        <v>1281</v>
      </c>
      <c r="B293" t="str">
        <f>LEFT(テーブル4[[#This Row],[整備]], LEN(テーブル4[[#This Row],[整備]]) - FIND("=", テーブル4[[#This Row],[整備]]))</f>
        <v>yj</v>
      </c>
      <c r="C293" t="str">
        <f>RIGHT(テーブル4[[#This Row],[整備]], LEN(テーブル4[[#This Row],[整備]]) - FIND("=", テーブル4[[#This Row],[整備]]))</f>
        <v>ゆん</v>
      </c>
      <c r="D293" s="15" t="str">
        <f>SUBSTITUTE(テーブル4[[#This Row],[整備]], "=", CHAR(9))</f>
        <v>yj	ゆん</v>
      </c>
      <c r="E29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yj	ゆん</v>
      </c>
    </row>
    <row r="294" spans="1:5">
      <c r="A294" t="s">
        <v>1282</v>
      </c>
      <c r="B294" t="str">
        <f>LEFT(テーブル4[[#This Row],[整備]], LEN(テーブル4[[#This Row],[整備]]) - FIND("=", テーブル4[[#This Row],[整備]]))</f>
        <v>yl</v>
      </c>
      <c r="C294" t="str">
        <f>RIGHT(テーブル4[[#This Row],[整備]], LEN(テーブル4[[#This Row],[整備]]) - FIND("=", テーブル4[[#This Row],[整備]]))</f>
        <v>よん</v>
      </c>
      <c r="D294" s="16" t="str">
        <f>SUBSTITUTE(テーブル4[[#This Row],[整備]], "=", CHAR(9))</f>
        <v>yl	よん</v>
      </c>
      <c r="E29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yl	よん</v>
      </c>
    </row>
    <row r="295" spans="1:5">
      <c r="A295" t="s">
        <v>1414</v>
      </c>
      <c r="B295" t="str">
        <f>LEFT(テーブル4[[#This Row],[整備]], LEN(テーブル4[[#This Row],[整備]]) - FIND("=", テーブル4[[#This Row],[整備]]))</f>
        <v>y</v>
      </c>
      <c r="C295" t="str">
        <f>RIGHT(テーブル4[[#This Row],[整備]], LEN(テーブル4[[#This Row],[整備]]) - FIND("=", テーブル4[[#This Row],[整備]]))</f>
        <v>よ</v>
      </c>
      <c r="D295" s="15" t="str">
        <f>SUBSTITUTE(テーブル4[[#This Row],[整備]], "=", CHAR(9))</f>
        <v>yo	よ</v>
      </c>
      <c r="E29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yo	よ</v>
      </c>
    </row>
    <row r="296" spans="1:5">
      <c r="A296" t="s">
        <v>1284</v>
      </c>
      <c r="B296" t="str">
        <f>LEFT(テーブル4[[#This Row],[整備]], LEN(テーブル4[[#This Row],[整備]]) - FIND("=", テーブル4[[#This Row],[整備]]))</f>
        <v>yp</v>
      </c>
      <c r="C296" t="str">
        <f>RIGHT(テーブル4[[#This Row],[整備]], LEN(テーブル4[[#This Row],[整備]]) - FIND("=", テーブル4[[#This Row],[整備]]))</f>
        <v>よう</v>
      </c>
      <c r="D296" s="16" t="str">
        <f>SUBSTITUTE(テーブル4[[#This Row],[整備]], "=", CHAR(9))</f>
        <v>yp	よう</v>
      </c>
      <c r="E29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yp	よう</v>
      </c>
    </row>
    <row r="297" spans="1:5">
      <c r="A297" t="s">
        <v>1415</v>
      </c>
      <c r="B297" t="str">
        <f>LEFT(テーブル4[[#This Row],[整備]], LEN(テーブル4[[#This Row],[整備]]) - FIND("=", テーブル4[[#This Row],[整備]]))</f>
        <v>y</v>
      </c>
      <c r="C297" t="str">
        <f>RIGHT(テーブル4[[#This Row],[整備]], LEN(テーブル4[[#This Row],[整備]]) - FIND("=", テーブル4[[#This Row],[整備]]))</f>
        <v>ゆ</v>
      </c>
      <c r="D297" s="15" t="str">
        <f>SUBSTITUTE(テーブル4[[#This Row],[整備]], "=", CHAR(9))</f>
        <v>yu	ゆ</v>
      </c>
      <c r="E29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yu	ゆ</v>
      </c>
    </row>
    <row r="298" spans="1:5">
      <c r="A298" t="s">
        <v>1287</v>
      </c>
      <c r="B298" t="str">
        <f>LEFT(テーブル4[[#This Row],[整備]], LEN(テーブル4[[#This Row],[整備]]) - FIND("=", テーブル4[[#This Row],[整備]]))</f>
        <v>yz</v>
      </c>
      <c r="C298" t="str">
        <f>RIGHT(テーブル4[[#This Row],[整備]], LEN(テーブル4[[#This Row],[整備]]) - FIND("=", テーブル4[[#This Row],[整備]]))</f>
        <v>やん</v>
      </c>
      <c r="D298" s="16" t="str">
        <f>SUBSTITUTE(テーブル4[[#This Row],[整備]], "=", CHAR(9))</f>
        <v>yz	やん</v>
      </c>
      <c r="E29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yz	やん</v>
      </c>
    </row>
    <row r="299" spans="1:5">
      <c r="A299" t="s">
        <v>1416</v>
      </c>
      <c r="B299" t="str">
        <f>LEFT(テーブル4[[#This Row],[整備]], LEN(テーブル4[[#This Row],[整備]]) - FIND("=", テーブル4[[#This Row],[整備]]))</f>
        <v>z</v>
      </c>
      <c r="C299" t="str">
        <f>RIGHT(テーブル4[[#This Row],[整備]], LEN(テーブル4[[#This Row],[整備]]) - FIND("=", テーブル4[[#This Row],[整備]]))</f>
        <v>ざ</v>
      </c>
      <c r="D299" s="15" t="str">
        <f>SUBSTITUTE(テーブル4[[#This Row],[整備]], "=", CHAR(9))</f>
        <v>za	ざ</v>
      </c>
      <c r="E29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za	ざ</v>
      </c>
    </row>
    <row r="300" spans="1:5">
      <c r="A300" t="s">
        <v>1288</v>
      </c>
      <c r="B300" t="str">
        <f>LEFT(テーブル4[[#This Row],[整備]], LEN(テーブル4[[#This Row],[整備]]) - FIND("=", テーブル4[[#This Row],[整備]]))</f>
        <v>zd</v>
      </c>
      <c r="C300" t="str">
        <f>RIGHT(テーブル4[[#This Row],[整備]], LEN(テーブル4[[#This Row],[整備]]) - FIND("=", テーブル4[[#This Row],[整備]]))</f>
        <v>ぜん</v>
      </c>
      <c r="D300" s="16" t="str">
        <f>SUBSTITUTE(テーブル4[[#This Row],[整備]], "=", CHAR(9))</f>
        <v>zd	ぜん</v>
      </c>
      <c r="E30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zd	ぜん</v>
      </c>
    </row>
    <row r="301" spans="1:5">
      <c r="A301" t="s">
        <v>1417</v>
      </c>
      <c r="B301" t="str">
        <f>LEFT(テーブル4[[#This Row],[整備]], LEN(テーブル4[[#This Row],[整備]]) - FIND("=", テーブル4[[#This Row],[整備]]))</f>
        <v>z</v>
      </c>
      <c r="C301" t="str">
        <f>RIGHT(テーブル4[[#This Row],[整備]], LEN(テーブル4[[#This Row],[整備]]) - FIND("=", テーブル4[[#This Row],[整備]]))</f>
        <v>ぜ</v>
      </c>
      <c r="D301" s="15" t="str">
        <f>SUBSTITUTE(テーブル4[[#This Row],[整備]], "=", CHAR(9))</f>
        <v>ze	ぜ</v>
      </c>
      <c r="E30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ze	ぜ</v>
      </c>
    </row>
    <row r="302" spans="1:5">
      <c r="A302" t="s">
        <v>1289</v>
      </c>
      <c r="B302" t="str">
        <f>LEFT(テーブル4[[#This Row],[整備]], LEN(テーブル4[[#This Row],[整備]]) - FIND("=", テーブル4[[#This Row],[整備]]))</f>
        <v>zh</v>
      </c>
      <c r="C302" t="str">
        <f>RIGHT(テーブル4[[#This Row],[整備]], LEN(テーブル4[[#This Row],[整備]]) - FIND("=", テーブル4[[#This Row],[整備]]))</f>
        <v>ずう</v>
      </c>
      <c r="D302" s="16" t="str">
        <f>SUBSTITUTE(テーブル4[[#This Row],[整備]], "=", CHAR(9))</f>
        <v>zh	ずう</v>
      </c>
      <c r="E302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zh	ずう</v>
      </c>
    </row>
    <row r="303" spans="1:5">
      <c r="A303" t="s">
        <v>1290</v>
      </c>
      <c r="B303" t="str">
        <f>LEFT(テーブル4[[#This Row],[整備]], LEN(テーブル4[[#This Row],[整備]]) - FIND("=", テーブル4[[#This Row],[整備]]))</f>
        <v>zj</v>
      </c>
      <c r="C303" t="str">
        <f>RIGHT(テーブル4[[#This Row],[整備]], LEN(テーブル4[[#This Row],[整備]]) - FIND("=", テーブル4[[#This Row],[整備]]))</f>
        <v>ずん</v>
      </c>
      <c r="D303" s="15" t="str">
        <f>SUBSTITUTE(テーブル4[[#This Row],[整備]], "=", CHAR(9))</f>
        <v>zj	ずん</v>
      </c>
      <c r="E303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zj	ずん</v>
      </c>
    </row>
    <row r="304" spans="1:5">
      <c r="A304" t="s">
        <v>1291</v>
      </c>
      <c r="B304" t="str">
        <f>LEFT(テーブル4[[#This Row],[整備]], LEN(テーブル4[[#This Row],[整備]]) - FIND("=", テーブル4[[#This Row],[整備]]))</f>
        <v>zk</v>
      </c>
      <c r="C304" t="str">
        <f>RIGHT(テーブル4[[#This Row],[整備]], LEN(テーブル4[[#This Row],[整備]]) - FIND("=", テーブル4[[#This Row],[整備]]))</f>
        <v>じん</v>
      </c>
      <c r="D304" s="16" t="str">
        <f>SUBSTITUTE(テーブル4[[#This Row],[整備]], "=", CHAR(9))</f>
        <v>zk	じん</v>
      </c>
      <c r="E304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zk	じん</v>
      </c>
    </row>
    <row r="305" spans="1:5">
      <c r="A305" t="s">
        <v>1292</v>
      </c>
      <c r="B305" t="str">
        <f>LEFT(テーブル4[[#This Row],[整備]], LEN(テーブル4[[#This Row],[整備]]) - FIND("=", テーブル4[[#This Row],[整備]]))</f>
        <v>zl</v>
      </c>
      <c r="C305" t="str">
        <f>RIGHT(テーブル4[[#This Row],[整備]], LEN(テーブル4[[#This Row],[整備]]) - FIND("=", テーブル4[[#This Row],[整備]]))</f>
        <v>ぞん</v>
      </c>
      <c r="D305" s="15" t="str">
        <f>SUBSTITUTE(テーブル4[[#This Row],[整備]], "=", CHAR(9))</f>
        <v>zl	ぞん</v>
      </c>
      <c r="E305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zl	ぞん</v>
      </c>
    </row>
    <row r="306" spans="1:5">
      <c r="A306" t="s">
        <v>1466</v>
      </c>
      <c r="B306" t="str">
        <f>LEFT(テーブル4[[#This Row],[整備]], LEN(テーブル4[[#This Row],[整備]]) - FIND("=", テーブル4[[#This Row],[整備]]))</f>
        <v>zn</v>
      </c>
      <c r="C306" t="str">
        <f>RIGHT(テーブル4[[#This Row],[整備]], LEN(テーブル4[[#This Row],[整備]]) - FIND("=", テーブル4[[#This Row],[整備]]))</f>
        <v>ざん</v>
      </c>
      <c r="D306" s="16" t="str">
        <f>SUBSTITUTE(テーブル4[[#This Row],[整備]], "=", CHAR(9))</f>
        <v>zn	ざん</v>
      </c>
      <c r="E306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zn	ざん</v>
      </c>
    </row>
    <row r="307" spans="1:5">
      <c r="A307" t="s">
        <v>1419</v>
      </c>
      <c r="B307" t="str">
        <f>LEFT(テーブル4[[#This Row],[整備]], LEN(テーブル4[[#This Row],[整備]]) - FIND("=", テーブル4[[#This Row],[整備]]))</f>
        <v>z</v>
      </c>
      <c r="C307" t="str">
        <f>RIGHT(テーブル4[[#This Row],[整備]], LEN(テーブル4[[#This Row],[整備]]) - FIND("=", テーブル4[[#This Row],[整備]]))</f>
        <v>ぞ</v>
      </c>
      <c r="D307" s="15" t="str">
        <f>SUBSTITUTE(テーブル4[[#This Row],[整備]], "=", CHAR(9))</f>
        <v>zo	ぞ</v>
      </c>
      <c r="E307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zo	ぞ</v>
      </c>
    </row>
    <row r="308" spans="1:5">
      <c r="A308" t="s">
        <v>1294</v>
      </c>
      <c r="B308" t="str">
        <f>LEFT(テーブル4[[#This Row],[整備]], LEN(テーブル4[[#This Row],[整備]]) - FIND("=", テーブル4[[#This Row],[整備]]))</f>
        <v>zp</v>
      </c>
      <c r="C308" t="str">
        <f>RIGHT(テーブル4[[#This Row],[整備]], LEN(テーブル4[[#This Row],[整備]]) - FIND("=", テーブル4[[#This Row],[整備]]))</f>
        <v>ぞう</v>
      </c>
      <c r="D308" s="16" t="str">
        <f>SUBSTITUTE(テーブル4[[#This Row],[整備]], "=", CHAR(9))</f>
        <v>zp	ぞう</v>
      </c>
      <c r="E308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zp	ぞう</v>
      </c>
    </row>
    <row r="309" spans="1:5">
      <c r="A309" t="s">
        <v>1295</v>
      </c>
      <c r="B309" t="str">
        <f>LEFT(テーブル4[[#This Row],[整備]], LEN(テーブル4[[#This Row],[整備]]) - FIND("=", テーブル4[[#This Row],[整備]]))</f>
        <v>zq</v>
      </c>
      <c r="C309" t="str">
        <f>RIGHT(テーブル4[[#This Row],[整備]], LEN(テーブル4[[#This Row],[整備]]) - FIND("=", テーブル4[[#This Row],[整備]]))</f>
        <v>ざい</v>
      </c>
      <c r="D309" s="15" t="str">
        <f>SUBSTITUTE(テーブル4[[#This Row],[整備]], "=", CHAR(9))</f>
        <v>zq	ざい</v>
      </c>
      <c r="E309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zq	ざい</v>
      </c>
    </row>
    <row r="310" spans="1:5">
      <c r="A310" t="s">
        <v>1420</v>
      </c>
      <c r="B310" t="str">
        <f>LEFT(テーブル4[[#This Row],[整備]], LEN(テーブル4[[#This Row],[整備]]) - FIND("=", テーブル4[[#This Row],[整備]]))</f>
        <v>z</v>
      </c>
      <c r="C310" t="str">
        <f>RIGHT(テーブル4[[#This Row],[整備]], LEN(テーブル4[[#This Row],[整備]]) - FIND("=", テーブル4[[#This Row],[整備]]))</f>
        <v>ず</v>
      </c>
      <c r="D310" s="13" t="str">
        <f>SUBSTITUTE(テーブル4[[#This Row],[整備]], "=", CHAR(9))</f>
        <v>zu	ず</v>
      </c>
      <c r="E310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zu	ず</v>
      </c>
    </row>
    <row r="311" spans="1:5">
      <c r="A311" t="s">
        <v>1297</v>
      </c>
      <c r="B311" t="str">
        <f>LEFT(テーブル4[[#This Row],[整備]], LEN(テーブル4[[#This Row],[整備]]) - FIND("=", テーブル4[[#This Row],[整備]]))</f>
        <v>zw</v>
      </c>
      <c r="C311" t="str">
        <f>RIGHT(テーブル4[[#This Row],[整備]], LEN(テーブル4[[#This Row],[整備]]) - FIND("=", テーブル4[[#This Row],[整備]]))</f>
        <v>ぜい</v>
      </c>
      <c r="D311" s="17" t="str">
        <f>SUBSTITUTE(テーブル4[[#This Row],[整備]], "=", CHAR(9))</f>
        <v>zw	ぜい</v>
      </c>
      <c r="E311" t="str">
        <f xml:space="preserve">
IF(
    COUNTIF(テーブル4[[#This Row],[整備]], "*ny*") &gt; 0,
    SUBSTITUTE(
        SUBSTITUTE(
            テーブル4[[#This Row],[整備]],
            "ny", "ng"
        ),
         "=",
         CHAR(9)
    ),
    SUBSTITUTE(テーブル4[[#This Row],[整備]], "=", CHAR(9))
)</f>
        <v>zw	ぜい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DB26-3152-46F1-A8C8-2BA4C76A965D}">
  <dimension ref="C2:I25"/>
  <sheetViews>
    <sheetView topLeftCell="B15" zoomScale="85" zoomScaleNormal="85" workbookViewId="0">
      <selection activeCell="I57" sqref="I57"/>
    </sheetView>
  </sheetViews>
  <sheetFormatPr baseColWidth="10" defaultColWidth="8.83203125" defaultRowHeight="17"/>
  <cols>
    <col min="9" max="9" width="33.83203125" bestFit="1" customWidth="1"/>
  </cols>
  <sheetData>
    <row r="2" spans="3:9">
      <c r="C2" t="s">
        <v>1512</v>
      </c>
      <c r="E2" t="s">
        <v>1500</v>
      </c>
      <c r="G2" t="s">
        <v>1532</v>
      </c>
      <c r="H2" t="s">
        <v>1540</v>
      </c>
      <c r="I2" t="s">
        <v>1556</v>
      </c>
    </row>
    <row r="3" spans="3:9">
      <c r="C3" t="s">
        <v>87</v>
      </c>
      <c r="E3" t="s">
        <v>1502</v>
      </c>
      <c r="G3" t="s">
        <v>1534</v>
      </c>
      <c r="H3" t="s">
        <v>1541</v>
      </c>
    </row>
    <row r="4" spans="3:9">
      <c r="C4" t="s">
        <v>1523</v>
      </c>
      <c r="E4" t="s">
        <v>37</v>
      </c>
      <c r="G4" t="s">
        <v>1536</v>
      </c>
      <c r="H4" t="s">
        <v>1542</v>
      </c>
    </row>
    <row r="5" spans="3:9">
      <c r="E5" t="s">
        <v>1505</v>
      </c>
      <c r="G5" t="s">
        <v>1538</v>
      </c>
      <c r="H5" t="s">
        <v>1543</v>
      </c>
    </row>
    <row r="6" spans="3:9">
      <c r="E6" t="s">
        <v>32</v>
      </c>
      <c r="G6" t="s">
        <v>51</v>
      </c>
      <c r="H6" t="s">
        <v>1544</v>
      </c>
    </row>
    <row r="7" spans="3:9">
      <c r="E7" t="s">
        <v>1508</v>
      </c>
      <c r="G7" t="s">
        <v>1518</v>
      </c>
      <c r="H7" t="s">
        <v>1545</v>
      </c>
    </row>
    <row r="8" spans="3:9">
      <c r="E8" t="s">
        <v>31</v>
      </c>
      <c r="G8" t="s">
        <v>36</v>
      </c>
      <c r="H8" t="s">
        <v>1546</v>
      </c>
      <c r="I8" t="s">
        <v>1558</v>
      </c>
    </row>
    <row r="9" spans="3:9">
      <c r="E9" t="s">
        <v>72</v>
      </c>
      <c r="G9" t="s">
        <v>29</v>
      </c>
      <c r="H9" t="s">
        <v>1547</v>
      </c>
    </row>
    <row r="10" spans="3:9">
      <c r="E10" t="s">
        <v>29</v>
      </c>
      <c r="G10" t="s">
        <v>72</v>
      </c>
      <c r="H10" t="s">
        <v>1548</v>
      </c>
    </row>
    <row r="11" spans="3:9">
      <c r="E11" t="s">
        <v>1515</v>
      </c>
      <c r="G11" t="s">
        <v>1505</v>
      </c>
      <c r="H11" t="s">
        <v>1549</v>
      </c>
    </row>
    <row r="12" spans="3:9">
      <c r="E12" t="s">
        <v>27</v>
      </c>
      <c r="G12" t="s">
        <v>87</v>
      </c>
      <c r="H12" t="s">
        <v>1550</v>
      </c>
    </row>
    <row r="13" spans="3:9">
      <c r="E13" t="s">
        <v>1520</v>
      </c>
      <c r="G13" t="s">
        <v>1523</v>
      </c>
      <c r="H13" t="s">
        <v>1551</v>
      </c>
    </row>
    <row r="14" spans="3:9">
      <c r="E14" t="s">
        <v>34</v>
      </c>
      <c r="G14" t="s">
        <v>31</v>
      </c>
      <c r="H14" t="s">
        <v>1554</v>
      </c>
    </row>
    <row r="15" spans="3:9">
      <c r="E15" t="s">
        <v>28</v>
      </c>
      <c r="G15" t="s">
        <v>35</v>
      </c>
      <c r="H15" t="s">
        <v>1552</v>
      </c>
    </row>
    <row r="16" spans="3:9">
      <c r="E16" t="s">
        <v>30</v>
      </c>
      <c r="G16" t="s">
        <v>1520</v>
      </c>
      <c r="H16" t="s">
        <v>1553</v>
      </c>
    </row>
    <row r="17" spans="5:9">
      <c r="E17" t="s">
        <v>38</v>
      </c>
      <c r="G17" t="s">
        <v>1560</v>
      </c>
      <c r="H17" t="s">
        <v>1555</v>
      </c>
      <c r="I17" t="s">
        <v>1557</v>
      </c>
    </row>
    <row r="18" spans="5:9">
      <c r="E18" t="s">
        <v>35</v>
      </c>
      <c r="G18" t="s">
        <v>1562</v>
      </c>
      <c r="H18" t="s">
        <v>392</v>
      </c>
      <c r="I18" t="s">
        <v>1557</v>
      </c>
    </row>
    <row r="19" spans="5:9">
      <c r="E19" t="s">
        <v>39</v>
      </c>
      <c r="G19" t="s">
        <v>1566</v>
      </c>
      <c r="H19" t="s">
        <v>393</v>
      </c>
      <c r="I19" t="s">
        <v>1557</v>
      </c>
    </row>
    <row r="20" spans="5:9">
      <c r="E20" t="s">
        <v>33</v>
      </c>
      <c r="G20" t="s">
        <v>1825</v>
      </c>
      <c r="H20" t="s">
        <v>1829</v>
      </c>
      <c r="I20" t="s">
        <v>1557</v>
      </c>
    </row>
    <row r="21" spans="5:9">
      <c r="E21" t="s">
        <v>36</v>
      </c>
      <c r="G21" t="s">
        <v>1826</v>
      </c>
      <c r="H21" t="s">
        <v>1830</v>
      </c>
      <c r="I21" t="s">
        <v>1557</v>
      </c>
    </row>
    <row r="22" spans="5:9">
      <c r="G22" t="s">
        <v>1827</v>
      </c>
      <c r="H22" t="s">
        <v>1831</v>
      </c>
      <c r="I22" t="s">
        <v>1557</v>
      </c>
    </row>
    <row r="23" spans="5:9">
      <c r="G23" t="s">
        <v>1828</v>
      </c>
      <c r="H23" t="s">
        <v>1834</v>
      </c>
      <c r="I23" t="s">
        <v>1557</v>
      </c>
    </row>
    <row r="24" spans="5:9">
      <c r="G24" t="s">
        <v>1832</v>
      </c>
      <c r="H24" t="s">
        <v>1833</v>
      </c>
      <c r="I24" t="s">
        <v>1557</v>
      </c>
    </row>
    <row r="25" spans="5:9">
      <c r="G25" t="s">
        <v>1564</v>
      </c>
      <c r="H25" t="s">
        <v>1835</v>
      </c>
      <c r="I25" t="s">
        <v>1557</v>
      </c>
    </row>
  </sheetData>
  <phoneticPr fontId="1"/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9C81-E6CC-4626-8E57-435355D022F9}">
  <dimension ref="A1:O429"/>
  <sheetViews>
    <sheetView tabSelected="1" zoomScale="138" zoomScaleNormal="100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7"/>
  <cols>
    <col min="1" max="3" width="8.1640625" bestFit="1" customWidth="1"/>
    <col min="4" max="4" width="17.5" customWidth="1"/>
    <col min="7" max="7" width="38.5" customWidth="1"/>
    <col min="10" max="10" width="50.6640625" customWidth="1"/>
    <col min="13" max="13" width="12.6640625" bestFit="1" customWidth="1"/>
    <col min="14" max="14" width="10.6640625" customWidth="1"/>
    <col min="15" max="15" width="8.83203125" customWidth="1"/>
    <col min="16" max="16" width="1.5" customWidth="1"/>
  </cols>
  <sheetData>
    <row r="1" spans="1:15">
      <c r="E1" t="s">
        <v>1810</v>
      </c>
      <c r="F1" t="s">
        <v>1811</v>
      </c>
      <c r="G1" t="s">
        <v>1556</v>
      </c>
      <c r="H1" t="s">
        <v>2477</v>
      </c>
      <c r="I1" t="s">
        <v>2480</v>
      </c>
      <c r="K1" t="s">
        <v>2386</v>
      </c>
      <c r="L1">
        <f>COUNTA(テーブル10[入力]) - SUM(テーブル10[消すフラグ])</f>
        <v>323</v>
      </c>
    </row>
    <row r="2" spans="1:15">
      <c r="A2" t="s">
        <v>1499</v>
      </c>
      <c r="B2" t="s">
        <v>1531</v>
      </c>
      <c r="C2" t="s">
        <v>1567</v>
      </c>
      <c r="E2" t="s">
        <v>1810</v>
      </c>
      <c r="F2" t="s">
        <v>1811</v>
      </c>
      <c r="G2" t="s">
        <v>1556</v>
      </c>
      <c r="H2" t="s">
        <v>2477</v>
      </c>
      <c r="I2" t="s">
        <v>2480</v>
      </c>
      <c r="K2" t="s">
        <v>2279</v>
      </c>
      <c r="L2" t="s">
        <v>2280</v>
      </c>
      <c r="M2" t="s">
        <v>2385</v>
      </c>
      <c r="N2" t="s">
        <v>2185</v>
      </c>
      <c r="O2" t="s">
        <v>2387</v>
      </c>
    </row>
    <row r="3" spans="1:15">
      <c r="A3" t="s">
        <v>1501</v>
      </c>
      <c r="B3" t="s">
        <v>1533</v>
      </c>
      <c r="C3" t="s">
        <v>1568</v>
      </c>
      <c r="E3" t="s">
        <v>1568</v>
      </c>
      <c r="F3" t="s">
        <v>1812</v>
      </c>
      <c r="H3" cm="1">
        <f t="array" ref="H3">SUMPRODUCT( EXACT( Tbl_Main[出力], Tbl_Main[[#This Row],[出力]]) * 1 )</f>
        <v>1</v>
      </c>
      <c r="I3" t="str">
        <f>IF( COUNTIF(Tbl_Main[入力], Tbl_Main[[#This Row],[入力]]) &gt; 1, "ERROR!", "OK")</f>
        <v>OK</v>
      </c>
      <c r="K3" t="s">
        <v>1568</v>
      </c>
      <c r="L3" t="s">
        <v>2281</v>
      </c>
      <c r="M3" s="18">
        <v>0</v>
      </c>
      <c r="N3" t="str">
        <f>IF( COUNTIF(テーブル10[入力], テーブル10[[#This Row],[入力]]) &gt; 1, "ERROR!", "OK")</f>
        <v>OK</v>
      </c>
      <c r="O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ba=ば</v>
      </c>
    </row>
    <row r="4" spans="1:15">
      <c r="A4" t="s">
        <v>1501</v>
      </c>
      <c r="B4" t="s">
        <v>1535</v>
      </c>
      <c r="C4" t="s">
        <v>1569</v>
      </c>
      <c r="E4" t="s">
        <v>1569</v>
      </c>
      <c r="F4" t="s">
        <v>1813</v>
      </c>
      <c r="H4" cm="1">
        <f t="array" ref="H4">SUMPRODUCT( EXACT( Tbl_Main[出力], Tbl_Main[[#This Row],[出力]]) * 1 )</f>
        <v>1</v>
      </c>
      <c r="I4" t="str">
        <f>IF( COUNTIF(Tbl_Main[入力], Tbl_Main[[#This Row],[入力]]) &gt; 1, "ERROR!", "OK")</f>
        <v>OK</v>
      </c>
      <c r="K4" t="s">
        <v>1569</v>
      </c>
      <c r="L4" t="s">
        <v>2282</v>
      </c>
      <c r="M4" s="18">
        <v>0</v>
      </c>
      <c r="N4" t="str">
        <f>IF( COUNTIF(テーブル10[入力], テーブル10[[#This Row],[入力]]) &gt; 1, "ERROR!", "OK")</f>
        <v>OK</v>
      </c>
      <c r="O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bi=び</v>
      </c>
    </row>
    <row r="5" spans="1:15">
      <c r="A5" t="s">
        <v>1501</v>
      </c>
      <c r="B5" t="s">
        <v>1537</v>
      </c>
      <c r="C5" t="s">
        <v>1570</v>
      </c>
      <c r="E5" t="s">
        <v>1570</v>
      </c>
      <c r="F5" t="s">
        <v>1814</v>
      </c>
      <c r="H5" cm="1">
        <f t="array" ref="H5">SUMPRODUCT( EXACT( Tbl_Main[出力], Tbl_Main[[#This Row],[出力]]) * 1 )</f>
        <v>1</v>
      </c>
      <c r="I5" t="str">
        <f>IF( COUNTIF(Tbl_Main[入力], Tbl_Main[[#This Row],[入力]]) &gt; 1, "ERROR!", "OK")</f>
        <v>OK</v>
      </c>
      <c r="K5" t="s">
        <v>1570</v>
      </c>
      <c r="L5" t="s">
        <v>2283</v>
      </c>
      <c r="M5" s="18">
        <v>0</v>
      </c>
      <c r="N5" t="str">
        <f>IF( COUNTIF(テーブル10[入力], テーブル10[[#This Row],[入力]]) &gt; 1, "ERROR!", "OK")</f>
        <v>OK</v>
      </c>
      <c r="O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bu=ぶ</v>
      </c>
    </row>
    <row r="6" spans="1:15">
      <c r="A6" t="s">
        <v>1501</v>
      </c>
      <c r="B6" t="s">
        <v>1539</v>
      </c>
      <c r="C6" t="s">
        <v>1571</v>
      </c>
      <c r="E6" t="s">
        <v>1571</v>
      </c>
      <c r="F6" t="s">
        <v>1815</v>
      </c>
      <c r="H6" cm="1">
        <f t="array" ref="H6">SUMPRODUCT( EXACT( Tbl_Main[出力], Tbl_Main[[#This Row],[出力]]) * 1 )</f>
        <v>1</v>
      </c>
      <c r="I6" t="str">
        <f>IF( COUNTIF(Tbl_Main[入力], Tbl_Main[[#This Row],[入力]]) &gt; 1, "ERROR!", "OK")</f>
        <v>OK</v>
      </c>
      <c r="K6" t="s">
        <v>1571</v>
      </c>
      <c r="L6" t="s">
        <v>2284</v>
      </c>
      <c r="M6" s="18">
        <v>0</v>
      </c>
      <c r="N6" t="str">
        <f>IF( COUNTIF(テーブル10[入力], テーブル10[[#This Row],[入力]]) &gt; 1, "ERROR!", "OK")</f>
        <v>OK</v>
      </c>
      <c r="O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be=べ</v>
      </c>
    </row>
    <row r="7" spans="1:15">
      <c r="A7" t="s">
        <v>1501</v>
      </c>
      <c r="B7" t="s">
        <v>1517</v>
      </c>
      <c r="C7" t="s">
        <v>1572</v>
      </c>
      <c r="E7" t="s">
        <v>1572</v>
      </c>
      <c r="F7" t="s">
        <v>1816</v>
      </c>
      <c r="H7" cm="1">
        <f t="array" ref="H7">SUMPRODUCT( EXACT( Tbl_Main[出力], Tbl_Main[[#This Row],[出力]]) * 1 )</f>
        <v>1</v>
      </c>
      <c r="I7" t="str">
        <f>IF( COUNTIF(Tbl_Main[入力], Tbl_Main[[#This Row],[入力]]) &gt; 1, "ERROR!", "OK")</f>
        <v>OK</v>
      </c>
      <c r="K7" t="s">
        <v>1572</v>
      </c>
      <c r="L7" t="s">
        <v>2285</v>
      </c>
      <c r="M7" s="18">
        <v>0</v>
      </c>
      <c r="N7" t="str">
        <f>IF( COUNTIF(テーブル10[入力], テーブル10[[#This Row],[入力]]) &gt; 1, "ERROR!", "OK")</f>
        <v>OK</v>
      </c>
      <c r="O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bo=ぼ</v>
      </c>
    </row>
    <row r="8" spans="1:15">
      <c r="A8" t="s">
        <v>1501</v>
      </c>
      <c r="B8" t="s">
        <v>1530</v>
      </c>
      <c r="C8" t="s">
        <v>2391</v>
      </c>
      <c r="E8" t="s">
        <v>2391</v>
      </c>
      <c r="F8" t="s">
        <v>1894</v>
      </c>
      <c r="H8" cm="1">
        <f t="array" ref="H8">SUMPRODUCT( EXACT( Tbl_Main[出力], Tbl_Main[[#This Row],[出力]]) * 1 )</f>
        <v>1</v>
      </c>
      <c r="I8" t="str">
        <f>IF( COUNTIF(Tbl_Main[入力], Tbl_Main[[#This Row],[入力]]) &gt; 1, "ERROR!", "OK")</f>
        <v>OK</v>
      </c>
      <c r="K8" t="s">
        <v>2391</v>
      </c>
      <c r="L8" t="s">
        <v>252</v>
      </c>
      <c r="M8" s="18">
        <v>0</v>
      </c>
      <c r="N8" t="str">
        <f>IF( COUNTIF(テーブル10[入力], テーブル10[[#This Row],[入力]]) &gt; 1, "ERROR!", "OK")</f>
        <v>OK</v>
      </c>
      <c r="O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bn=ばん</v>
      </c>
    </row>
    <row r="9" spans="1:15">
      <c r="A9" t="s">
        <v>1501</v>
      </c>
      <c r="B9" t="s">
        <v>1511</v>
      </c>
      <c r="C9" t="s">
        <v>1573</v>
      </c>
      <c r="E9" t="s">
        <v>1573</v>
      </c>
      <c r="F9" t="s">
        <v>1895</v>
      </c>
      <c r="H9" cm="1">
        <f t="array" ref="H9">SUMPRODUCT( EXACT( Tbl_Main[出力], Tbl_Main[[#This Row],[出力]]) * 1 )</f>
        <v>1</v>
      </c>
      <c r="I9" t="str">
        <f>IF( COUNTIF(Tbl_Main[入力], Tbl_Main[[#This Row],[入力]]) &gt; 1, "ERROR!", "OK")</f>
        <v>OK</v>
      </c>
      <c r="K9" t="s">
        <v>1573</v>
      </c>
      <c r="L9" t="s">
        <v>253</v>
      </c>
      <c r="M9" s="18">
        <v>0</v>
      </c>
      <c r="N9" t="str">
        <f>IF( COUNTIF(テーブル10[入力], テーブル10[[#This Row],[入力]]) &gt; 1, "ERROR!", "OK")</f>
        <v>OK</v>
      </c>
      <c r="O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bk=びん</v>
      </c>
    </row>
    <row r="10" spans="1:15">
      <c r="A10" t="s">
        <v>1501</v>
      </c>
      <c r="B10" t="s">
        <v>1510</v>
      </c>
      <c r="C10" t="s">
        <v>1574</v>
      </c>
      <c r="E10" t="s">
        <v>1574</v>
      </c>
      <c r="F10" t="s">
        <v>1896</v>
      </c>
      <c r="H10" cm="1">
        <f t="array" ref="H10">SUMPRODUCT( EXACT( Tbl_Main[出力], Tbl_Main[[#This Row],[出力]]) * 1 )</f>
        <v>1</v>
      </c>
      <c r="I10" t="str">
        <f>IF( COUNTIF(Tbl_Main[入力], Tbl_Main[[#This Row],[入力]]) &gt; 1, "ERROR!", "OK")</f>
        <v>OK</v>
      </c>
      <c r="K10" t="s">
        <v>1574</v>
      </c>
      <c r="L10" t="s">
        <v>254</v>
      </c>
      <c r="M10" s="18">
        <v>0</v>
      </c>
      <c r="N10" t="str">
        <f>IF( COUNTIF(テーブル10[入力], テーブル10[[#This Row],[入力]]) &gt; 1, "ERROR!", "OK")</f>
        <v>OK</v>
      </c>
      <c r="O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bj=ぶん</v>
      </c>
    </row>
    <row r="11" spans="1:15">
      <c r="A11" t="s">
        <v>1501</v>
      </c>
      <c r="B11" t="s">
        <v>1504</v>
      </c>
      <c r="C11" t="s">
        <v>1575</v>
      </c>
      <c r="E11" t="s">
        <v>1575</v>
      </c>
      <c r="F11" t="s">
        <v>1897</v>
      </c>
      <c r="H11" cm="1">
        <f t="array" ref="H11">SUMPRODUCT( EXACT( Tbl_Main[出力], Tbl_Main[[#This Row],[出力]]) * 1 )</f>
        <v>1</v>
      </c>
      <c r="I11" t="str">
        <f>IF( COUNTIF(Tbl_Main[入力], Tbl_Main[[#This Row],[入力]]) &gt; 1, "ERROR!", "OK")</f>
        <v>OK</v>
      </c>
      <c r="K11" t="s">
        <v>1575</v>
      </c>
      <c r="L11" t="s">
        <v>255</v>
      </c>
      <c r="M11" s="18">
        <v>0</v>
      </c>
      <c r="N11" t="str">
        <f>IF( COUNTIF(テーブル10[入力], テーブル10[[#This Row],[入力]]) &gt; 1, "ERROR!", "OK")</f>
        <v>OK</v>
      </c>
      <c r="O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bd=べん</v>
      </c>
    </row>
    <row r="12" spans="1:15">
      <c r="A12" t="s">
        <v>1501</v>
      </c>
      <c r="B12" t="s">
        <v>1513</v>
      </c>
      <c r="C12" t="s">
        <v>1576</v>
      </c>
      <c r="E12" t="s">
        <v>1576</v>
      </c>
      <c r="F12" t="s">
        <v>1898</v>
      </c>
      <c r="H12" cm="1">
        <f t="array" ref="H12">SUMPRODUCT( EXACT( Tbl_Main[出力], Tbl_Main[[#This Row],[出力]]) * 1 )</f>
        <v>1</v>
      </c>
      <c r="I12" t="str">
        <f>IF( COUNTIF(Tbl_Main[入力], Tbl_Main[[#This Row],[入力]]) &gt; 1, "ERROR!", "OK")</f>
        <v>OK</v>
      </c>
      <c r="K12" t="s">
        <v>1576</v>
      </c>
      <c r="L12" t="s">
        <v>256</v>
      </c>
      <c r="M12" s="18">
        <v>0</v>
      </c>
      <c r="N12" t="str">
        <f>IF( COUNTIF(テーブル10[入力], テーブル10[[#This Row],[入力]]) &gt; 1, "ERROR!", "OK")</f>
        <v>OK</v>
      </c>
      <c r="O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bl=ぼん</v>
      </c>
    </row>
    <row r="13" spans="1:15">
      <c r="A13" t="s">
        <v>1501</v>
      </c>
      <c r="B13" t="s">
        <v>1522</v>
      </c>
      <c r="C13" t="s">
        <v>1577</v>
      </c>
      <c r="E13" t="s">
        <v>1577</v>
      </c>
      <c r="F13" t="s">
        <v>1899</v>
      </c>
      <c r="H13" cm="1">
        <f t="array" ref="H13">SUMPRODUCT( EXACT( Tbl_Main[出力], Tbl_Main[[#This Row],[出力]]) * 1 )</f>
        <v>1</v>
      </c>
      <c r="I13" t="str">
        <f>IF( COUNTIF(Tbl_Main[入力], Tbl_Main[[#This Row],[入力]]) &gt; 1, "ERROR!", "OK")</f>
        <v>OK</v>
      </c>
      <c r="K13" t="s">
        <v>1577</v>
      </c>
      <c r="L13" t="s">
        <v>272</v>
      </c>
      <c r="M13" s="18">
        <v>0</v>
      </c>
      <c r="N13" t="str">
        <f>IF( COUNTIF(テーブル10[入力], テーブル10[[#This Row],[入力]]) &gt; 1, "ERROR!", "OK")</f>
        <v>OK</v>
      </c>
      <c r="O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bq=ばい</v>
      </c>
    </row>
    <row r="14" spans="1:15">
      <c r="A14" t="s">
        <v>1501</v>
      </c>
      <c r="B14" t="s">
        <v>1509</v>
      </c>
      <c r="C14" t="s">
        <v>1578</v>
      </c>
      <c r="E14" t="s">
        <v>1578</v>
      </c>
      <c r="F14" t="s">
        <v>1900</v>
      </c>
      <c r="H14" cm="1">
        <f t="array" ref="H14">SUMPRODUCT( EXACT( Tbl_Main[出力], Tbl_Main[[#This Row],[出力]]) * 1 )</f>
        <v>1</v>
      </c>
      <c r="I14" t="str">
        <f>IF( COUNTIF(Tbl_Main[入力], Tbl_Main[[#This Row],[入力]]) &gt; 1, "ERROR!", "OK")</f>
        <v>OK</v>
      </c>
      <c r="K14" t="s">
        <v>1578</v>
      </c>
      <c r="L14" t="s">
        <v>273</v>
      </c>
      <c r="M14" s="18">
        <v>0</v>
      </c>
      <c r="N14" t="str">
        <f>IF( COUNTIF(テーブル10[入力], テーブル10[[#This Row],[入力]]) &gt; 1, "ERROR!", "OK")</f>
        <v>OK</v>
      </c>
      <c r="O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bh=ぶう</v>
      </c>
    </row>
    <row r="15" spans="1:15">
      <c r="A15" t="s">
        <v>1501</v>
      </c>
      <c r="B15" t="s">
        <v>1527</v>
      </c>
      <c r="C15" t="s">
        <v>1579</v>
      </c>
      <c r="E15" t="s">
        <v>1579</v>
      </c>
      <c r="F15" t="s">
        <v>1901</v>
      </c>
      <c r="H15" cm="1">
        <f t="array" ref="H15">SUMPRODUCT( EXACT( Tbl_Main[出力], Tbl_Main[[#This Row],[出力]]) * 1 )</f>
        <v>1</v>
      </c>
      <c r="I15" t="str">
        <f>IF( COUNTIF(Tbl_Main[入力], Tbl_Main[[#This Row],[入力]]) &gt; 1, "ERROR!", "OK")</f>
        <v>OK</v>
      </c>
      <c r="K15" t="s">
        <v>1579</v>
      </c>
      <c r="L15" t="s">
        <v>274</v>
      </c>
      <c r="M15" s="18">
        <v>0</v>
      </c>
      <c r="N15" t="str">
        <f>IF( COUNTIF(テーブル10[入力], テーブル10[[#This Row],[入力]]) &gt; 1, "ERROR!", "OK")</f>
        <v>OK</v>
      </c>
      <c r="O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bw=べい</v>
      </c>
    </row>
    <row r="16" spans="1:15">
      <c r="A16" t="s">
        <v>1501</v>
      </c>
      <c r="B16" t="s">
        <v>1519</v>
      </c>
      <c r="C16" t="s">
        <v>1580</v>
      </c>
      <c r="E16" t="s">
        <v>1580</v>
      </c>
      <c r="F16" t="s">
        <v>1902</v>
      </c>
      <c r="H16" cm="1">
        <f t="array" ref="H16">SUMPRODUCT( EXACT( Tbl_Main[出力], Tbl_Main[[#This Row],[出力]]) * 1 )</f>
        <v>1</v>
      </c>
      <c r="I16" t="str">
        <f>IF( COUNTIF(Tbl_Main[入力], Tbl_Main[[#This Row],[入力]]) &gt; 1, "ERROR!", "OK")</f>
        <v>OK</v>
      </c>
      <c r="K16" t="s">
        <v>1580</v>
      </c>
      <c r="L16" t="s">
        <v>275</v>
      </c>
      <c r="M16" s="18">
        <v>0</v>
      </c>
      <c r="N16" t="str">
        <f>IF( COUNTIF(テーブル10[入力], テーブル10[[#This Row],[入力]]) &gt; 1, "ERROR!", "OK")</f>
        <v>OK</v>
      </c>
      <c r="O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bp=ぼう</v>
      </c>
    </row>
    <row r="17" spans="1:15">
      <c r="A17" t="s">
        <v>1501</v>
      </c>
      <c r="B17" t="s">
        <v>1559</v>
      </c>
      <c r="C17" t="s">
        <v>1581</v>
      </c>
      <c r="E17" t="s">
        <v>1581</v>
      </c>
      <c r="F17" t="s">
        <v>1903</v>
      </c>
      <c r="H17" cm="1">
        <f t="array" ref="H17">SUMPRODUCT( EXACT( Tbl_Main[出力], Tbl_Main[[#This Row],[出力]]) * 1 )</f>
        <v>1</v>
      </c>
      <c r="I17" t="str">
        <f>IF( COUNTIF(Tbl_Main[入力], Tbl_Main[[#This Row],[入力]]) &gt; 1, "ERROR!", "OK")</f>
        <v>OK</v>
      </c>
      <c r="K17" t="s">
        <v>1581</v>
      </c>
      <c r="L17" t="s">
        <v>2286</v>
      </c>
      <c r="M17" s="18">
        <v>0</v>
      </c>
      <c r="N17" t="str">
        <f>IF( COUNTIF(テーブル10[入力], テーブル10[[#This Row],[入力]]) &gt; 1, "ERROR!", "OK")</f>
        <v>OK</v>
      </c>
      <c r="O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bya=びゃ</v>
      </c>
    </row>
    <row r="18" spans="1:15">
      <c r="A18" t="s">
        <v>1501</v>
      </c>
      <c r="B18" t="s">
        <v>1561</v>
      </c>
      <c r="C18" t="s">
        <v>1582</v>
      </c>
      <c r="E18" t="s">
        <v>1582</v>
      </c>
      <c r="F18" t="s">
        <v>1904</v>
      </c>
      <c r="H18" cm="1">
        <f t="array" ref="H18">SUMPRODUCT( EXACT( Tbl_Main[出力], Tbl_Main[[#This Row],[出力]]) * 1 )</f>
        <v>1</v>
      </c>
      <c r="I18" t="str">
        <f>IF( COUNTIF(Tbl_Main[入力], Tbl_Main[[#This Row],[入力]]) &gt; 1, "ERROR!", "OK")</f>
        <v>OK</v>
      </c>
      <c r="K18" t="s">
        <v>1582</v>
      </c>
      <c r="L18" t="s">
        <v>2287</v>
      </c>
      <c r="M18" s="18">
        <v>0</v>
      </c>
      <c r="N18" t="str">
        <f>IF( COUNTIF(テーブル10[入力], テーブル10[[#This Row],[入力]]) &gt; 1, "ERROR!", "OK")</f>
        <v>OK</v>
      </c>
      <c r="O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byu=びゅ</v>
      </c>
    </row>
    <row r="19" spans="1:15">
      <c r="A19" t="s">
        <v>1501</v>
      </c>
      <c r="B19" t="s">
        <v>1565</v>
      </c>
      <c r="C19" t="s">
        <v>1583</v>
      </c>
      <c r="E19" t="s">
        <v>1583</v>
      </c>
      <c r="F19" t="s">
        <v>1905</v>
      </c>
      <c r="H19" cm="1">
        <f t="array" ref="H19">SUMPRODUCT( EXACT( Tbl_Main[出力], Tbl_Main[[#This Row],[出力]]) * 1 )</f>
        <v>1</v>
      </c>
      <c r="I19" t="str">
        <f>IF( COUNTIF(Tbl_Main[入力], Tbl_Main[[#This Row],[入力]]) &gt; 1, "ERROR!", "OK")</f>
        <v>OK</v>
      </c>
      <c r="K19" t="s">
        <v>1583</v>
      </c>
      <c r="L19" t="s">
        <v>2288</v>
      </c>
      <c r="M19" s="18">
        <v>0</v>
      </c>
      <c r="N19" t="str">
        <f>IF( COUNTIF(テーブル10[入力], テーブル10[[#This Row],[入力]]) &gt; 1, "ERROR!", "OK")</f>
        <v>OK</v>
      </c>
      <c r="O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byo=びょ</v>
      </c>
    </row>
    <row r="20" spans="1:15">
      <c r="A20" t="s">
        <v>1501</v>
      </c>
      <c r="B20" t="s">
        <v>1792</v>
      </c>
      <c r="C20" t="s">
        <v>1836</v>
      </c>
      <c r="E20" t="s">
        <v>1836</v>
      </c>
      <c r="F20" t="s">
        <v>1907</v>
      </c>
      <c r="H20" cm="1">
        <f t="array" ref="H20">SUMPRODUCT( EXACT( Tbl_Main[出力], Tbl_Main[[#This Row],[出力]]) * 1 )</f>
        <v>1</v>
      </c>
      <c r="I20" t="str">
        <f>IF( COUNTIF(Tbl_Main[入力], Tbl_Main[[#This Row],[入力]]) &gt; 1, "ERROR!", "OK")</f>
        <v>OK</v>
      </c>
      <c r="K20" t="s">
        <v>1836</v>
      </c>
      <c r="L20" t="s">
        <v>338</v>
      </c>
      <c r="M20" s="18">
        <v>1</v>
      </c>
      <c r="N20" t="str">
        <f>IF( COUNTIF(テーブル10[入力], テーブル10[[#This Row],[入力]]) &gt; 1, "ERROR!", "OK")</f>
        <v>OK</v>
      </c>
      <c r="O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1" spans="1:15">
      <c r="A21" t="s">
        <v>1501</v>
      </c>
      <c r="B21" t="s">
        <v>1793</v>
      </c>
      <c r="C21" t="s">
        <v>1837</v>
      </c>
      <c r="E21" t="s">
        <v>1837</v>
      </c>
      <c r="F21" t="s">
        <v>1909</v>
      </c>
      <c r="H21" cm="1">
        <f t="array" ref="H21">SUMPRODUCT( EXACT( Tbl_Main[出力], Tbl_Main[[#This Row],[出力]]) * 1 )</f>
        <v>1</v>
      </c>
      <c r="I21" t="str">
        <f>IF( COUNTIF(Tbl_Main[入力], Tbl_Main[[#This Row],[入力]]) &gt; 1, "ERROR!", "OK")</f>
        <v>OK</v>
      </c>
      <c r="K21" t="s">
        <v>1837</v>
      </c>
      <c r="L21" t="s">
        <v>339</v>
      </c>
      <c r="M21" s="18">
        <v>0</v>
      </c>
      <c r="N21" t="str">
        <f>IF( COUNTIF(テーブル10[入力], テーブル10[[#This Row],[入力]]) &gt; 1, "ERROR!", "OK")</f>
        <v>OK</v>
      </c>
      <c r="O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byj=びゅん</v>
      </c>
    </row>
    <row r="22" spans="1:15">
      <c r="A22" t="s">
        <v>1501</v>
      </c>
      <c r="B22" t="s">
        <v>1795</v>
      </c>
      <c r="C22" t="s">
        <v>1838</v>
      </c>
      <c r="E22" t="s">
        <v>1838</v>
      </c>
      <c r="F22" t="s">
        <v>1910</v>
      </c>
      <c r="H22" cm="1">
        <f t="array" ref="H22">SUMPRODUCT( EXACT( Tbl_Main[出力], Tbl_Main[[#This Row],[出力]]) * 1 )</f>
        <v>1</v>
      </c>
      <c r="I22" t="str">
        <f>IF( COUNTIF(Tbl_Main[入力], Tbl_Main[[#This Row],[入力]]) &gt; 1, "ERROR!", "OK")</f>
        <v>OK</v>
      </c>
      <c r="K22" t="s">
        <v>1838</v>
      </c>
      <c r="L22" t="s">
        <v>340</v>
      </c>
      <c r="M22" s="18">
        <v>0</v>
      </c>
      <c r="N22" t="str">
        <f>IF( COUNTIF(テーブル10[入力], テーブル10[[#This Row],[入力]]) &gt; 1, "ERROR!", "OK")</f>
        <v>OK</v>
      </c>
      <c r="O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byl=びょん</v>
      </c>
    </row>
    <row r="23" spans="1:15">
      <c r="A23" t="s">
        <v>1501</v>
      </c>
      <c r="B23" t="s">
        <v>1796</v>
      </c>
      <c r="C23" t="s">
        <v>1839</v>
      </c>
      <c r="E23" t="s">
        <v>1839</v>
      </c>
      <c r="F23" t="s">
        <v>1911</v>
      </c>
      <c r="H23" cm="1">
        <f t="array" ref="H23">SUMPRODUCT( EXACT( Tbl_Main[出力], Tbl_Main[[#This Row],[出力]]) * 1 )</f>
        <v>1</v>
      </c>
      <c r="I23" t="str">
        <f>IF( COUNTIF(Tbl_Main[入力], Tbl_Main[[#This Row],[入力]]) &gt; 1, "ERROR!", "OK")</f>
        <v>OK</v>
      </c>
      <c r="K23" t="s">
        <v>1839</v>
      </c>
      <c r="L23" t="s">
        <v>356</v>
      </c>
      <c r="M23" s="18">
        <v>1</v>
      </c>
      <c r="N23" t="str">
        <f>IF( COUNTIF(テーブル10[入力], テーブル10[[#This Row],[入力]]) &gt; 1, "ERROR!", "OK")</f>
        <v>OK</v>
      </c>
      <c r="O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4" spans="1:15">
      <c r="A24" t="s">
        <v>1501</v>
      </c>
      <c r="B24" t="s">
        <v>1797</v>
      </c>
      <c r="C24" t="s">
        <v>1840</v>
      </c>
      <c r="E24" t="s">
        <v>1840</v>
      </c>
      <c r="F24" t="s">
        <v>1912</v>
      </c>
      <c r="H24" cm="1">
        <f t="array" ref="H24">SUMPRODUCT( EXACT( Tbl_Main[出力], Tbl_Main[[#This Row],[出力]]) * 1 )</f>
        <v>1</v>
      </c>
      <c r="I24" t="str">
        <f>IF( COUNTIF(Tbl_Main[入力], Tbl_Main[[#This Row],[入力]]) &gt; 1, "ERROR!", "OK")</f>
        <v>OK</v>
      </c>
      <c r="K24" t="s">
        <v>1840</v>
      </c>
      <c r="L24" t="s">
        <v>357</v>
      </c>
      <c r="M24" s="18">
        <v>0</v>
      </c>
      <c r="N24" t="str">
        <f>IF( COUNTIF(テーブル10[入力], テーブル10[[#This Row],[入力]]) &gt; 1, "ERROR!", "OK")</f>
        <v>OK</v>
      </c>
      <c r="O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byh=びゅう</v>
      </c>
    </row>
    <row r="25" spans="1:15">
      <c r="A25" t="s">
        <v>1501</v>
      </c>
      <c r="B25" t="s">
        <v>1563</v>
      </c>
      <c r="C25" t="s">
        <v>1841</v>
      </c>
      <c r="E25" t="s">
        <v>1841</v>
      </c>
      <c r="F25" t="s">
        <v>1913</v>
      </c>
      <c r="H25" cm="1">
        <f t="array" ref="H25">SUMPRODUCT( EXACT( Tbl_Main[出力], Tbl_Main[[#This Row],[出力]]) * 1 )</f>
        <v>1</v>
      </c>
      <c r="I25" t="str">
        <f>IF( COUNTIF(Tbl_Main[入力], Tbl_Main[[#This Row],[入力]]) &gt; 1, "ERROR!", "OK")</f>
        <v>OK</v>
      </c>
      <c r="K25" t="s">
        <v>1841</v>
      </c>
      <c r="L25" t="s">
        <v>358</v>
      </c>
      <c r="M25" s="18">
        <v>0</v>
      </c>
      <c r="N25" t="str">
        <f>IF( COUNTIF(テーブル10[入力], テーブル10[[#This Row],[入力]]) &gt; 1, "ERROR!", "OK")</f>
        <v>OK</v>
      </c>
      <c r="O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byp=びょう</v>
      </c>
    </row>
    <row r="26" spans="1:15">
      <c r="A26" t="s">
        <v>1503</v>
      </c>
      <c r="B26" t="s">
        <v>1533</v>
      </c>
      <c r="C26" t="s">
        <v>1584</v>
      </c>
      <c r="E26" t="s">
        <v>1584</v>
      </c>
      <c r="F26" t="s">
        <v>1906</v>
      </c>
      <c r="H26" cm="1">
        <f t="array" ref="H26">SUMPRODUCT( EXACT( Tbl_Main[出力], Tbl_Main[[#This Row],[出力]]) * 1 )</f>
        <v>1</v>
      </c>
      <c r="I26" t="str">
        <f>IF( COUNTIF(Tbl_Main[入力], Tbl_Main[[#This Row],[入力]]) &gt; 1, "ERROR!", "OK")</f>
        <v>OK</v>
      </c>
      <c r="K26" t="s">
        <v>1584</v>
      </c>
      <c r="L26" t="s">
        <v>293</v>
      </c>
      <c r="M26" s="18">
        <v>0</v>
      </c>
      <c r="N26" t="str">
        <f>IF( COUNTIF(テーブル10[入力], テーブル10[[#This Row],[入力]]) &gt; 1, "ERROR!", "OK")</f>
        <v>OK</v>
      </c>
      <c r="O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ca=ちゃ</v>
      </c>
    </row>
    <row r="27" spans="1:15">
      <c r="A27" t="s">
        <v>1503</v>
      </c>
      <c r="B27" t="s">
        <v>1537</v>
      </c>
      <c r="C27" t="s">
        <v>1585</v>
      </c>
      <c r="E27" t="s">
        <v>1585</v>
      </c>
      <c r="F27" t="s">
        <v>1914</v>
      </c>
      <c r="H27" cm="1">
        <f t="array" ref="H27">SUMPRODUCT( EXACT( Tbl_Main[出力], Tbl_Main[[#This Row],[出力]]) * 1 )</f>
        <v>1</v>
      </c>
      <c r="I27" t="str">
        <f>IF( COUNTIF(Tbl_Main[入力], Tbl_Main[[#This Row],[入力]]) &gt; 1, "ERROR!", "OK")</f>
        <v>OK</v>
      </c>
      <c r="K27" t="s">
        <v>1585</v>
      </c>
      <c r="L27" t="s">
        <v>294</v>
      </c>
      <c r="M27" s="18">
        <v>0</v>
      </c>
      <c r="N27" t="str">
        <f>IF( COUNTIF(テーブル10[入力], テーブル10[[#This Row],[入力]]) &gt; 1, "ERROR!", "OK")</f>
        <v>OK</v>
      </c>
      <c r="O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cu=ちゅ</v>
      </c>
    </row>
    <row r="28" spans="1:15">
      <c r="A28" t="s">
        <v>1503</v>
      </c>
      <c r="B28" t="s">
        <v>1539</v>
      </c>
      <c r="C28" t="s">
        <v>1586</v>
      </c>
      <c r="E28" t="s">
        <v>1586</v>
      </c>
      <c r="F28" t="s">
        <v>53</v>
      </c>
      <c r="H28" cm="1">
        <f t="array" ref="H28">SUMPRODUCT( EXACT( Tbl_Main[出力], Tbl_Main[[#This Row],[出力]]) * 1 )</f>
        <v>2</v>
      </c>
      <c r="I28" t="str">
        <f>IF( COUNTIF(Tbl_Main[入力], Tbl_Main[[#This Row],[入力]]) &gt; 1, "ERROR!", "OK")</f>
        <v>OK</v>
      </c>
      <c r="K28" t="s">
        <v>1586</v>
      </c>
      <c r="L28" t="s">
        <v>2277</v>
      </c>
      <c r="M28" s="18">
        <v>0</v>
      </c>
      <c r="N28" t="str">
        <f>IF( COUNTIF(テーブル10[入力], テーブル10[[#This Row],[入力]]) &gt; 1, "ERROR!", "OK")</f>
        <v>OK</v>
      </c>
      <c r="O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ce=ちぇ</v>
      </c>
    </row>
    <row r="29" spans="1:15">
      <c r="A29" t="s">
        <v>1503</v>
      </c>
      <c r="B29" t="s">
        <v>1517</v>
      </c>
      <c r="C29" t="s">
        <v>1587</v>
      </c>
      <c r="E29" t="s">
        <v>1587</v>
      </c>
      <c r="F29" t="s">
        <v>1915</v>
      </c>
      <c r="H29" cm="1">
        <f t="array" ref="H29">SUMPRODUCT( EXACT( Tbl_Main[出力], Tbl_Main[[#This Row],[出力]]) * 1 )</f>
        <v>1</v>
      </c>
      <c r="I29" t="str">
        <f>IF( COUNTIF(Tbl_Main[入力], Tbl_Main[[#This Row],[入力]]) &gt; 1, "ERROR!", "OK")</f>
        <v>OK</v>
      </c>
      <c r="K29" t="s">
        <v>1587</v>
      </c>
      <c r="L29" t="s">
        <v>295</v>
      </c>
      <c r="M29" s="18">
        <v>0</v>
      </c>
      <c r="N29" t="str">
        <f>IF( COUNTIF(テーブル10[入力], テーブル10[[#This Row],[入力]]) &gt; 1, "ERROR!", "OK")</f>
        <v>OK</v>
      </c>
      <c r="O2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co=ちょ</v>
      </c>
    </row>
    <row r="30" spans="1:15">
      <c r="A30" t="s">
        <v>1503</v>
      </c>
      <c r="B30" t="s">
        <v>1530</v>
      </c>
      <c r="C30" t="s">
        <v>2392</v>
      </c>
      <c r="E30" t="s">
        <v>2392</v>
      </c>
      <c r="F30" t="s">
        <v>63</v>
      </c>
      <c r="H30" cm="1">
        <f t="array" ref="H30">SUMPRODUCT( EXACT( Tbl_Main[出力], Tbl_Main[[#This Row],[出力]]) * 1 )</f>
        <v>1</v>
      </c>
      <c r="I30" t="str">
        <f>IF( COUNTIF(Tbl_Main[入力], Tbl_Main[[#This Row],[入力]]) &gt; 1, "ERROR!", "OK")</f>
        <v>OK</v>
      </c>
      <c r="K30" t="s">
        <v>2392</v>
      </c>
      <c r="L30" t="s">
        <v>62</v>
      </c>
      <c r="M30" s="18">
        <v>0</v>
      </c>
      <c r="N30" t="str">
        <f>IF( COUNTIF(テーブル10[入力], テーブル10[[#This Row],[入力]]) &gt; 1, "ERROR!", "OK")</f>
        <v>OK</v>
      </c>
      <c r="O3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cn=ちゃん</v>
      </c>
    </row>
    <row r="31" spans="1:15">
      <c r="A31" t="s">
        <v>1503</v>
      </c>
      <c r="B31" t="s">
        <v>1510</v>
      </c>
      <c r="C31" t="s">
        <v>1588</v>
      </c>
      <c r="E31" t="s">
        <v>1588</v>
      </c>
      <c r="F31" t="s">
        <v>78</v>
      </c>
      <c r="H31" cm="1">
        <f t="array" ref="H31">SUMPRODUCT( EXACT( Tbl_Main[出力], Tbl_Main[[#This Row],[出力]]) * 1 )</f>
        <v>1</v>
      </c>
      <c r="I31" t="str">
        <f>IF( COUNTIF(Tbl_Main[入力], Tbl_Main[[#This Row],[入力]]) &gt; 1, "ERROR!", "OK")</f>
        <v>OK</v>
      </c>
      <c r="K31" t="s">
        <v>1588</v>
      </c>
      <c r="L31" t="s">
        <v>77</v>
      </c>
      <c r="M31" s="18">
        <v>0</v>
      </c>
      <c r="N31" t="str">
        <f>IF( COUNTIF(テーブル10[入力], テーブル10[[#This Row],[入力]]) &gt; 1, "ERROR!", "OK")</f>
        <v>OK</v>
      </c>
      <c r="O3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cj=ちゅん</v>
      </c>
    </row>
    <row r="32" spans="1:15">
      <c r="A32" t="s">
        <v>1503</v>
      </c>
      <c r="B32" t="s">
        <v>1504</v>
      </c>
      <c r="C32" t="s">
        <v>1589</v>
      </c>
      <c r="E32" t="s">
        <v>1589</v>
      </c>
      <c r="F32" t="s">
        <v>1916</v>
      </c>
      <c r="H32" cm="1">
        <f t="array" ref="H32">SUMPRODUCT( EXACT( Tbl_Main[出力], Tbl_Main[[#This Row],[出力]]) * 1 )</f>
        <v>1</v>
      </c>
      <c r="I32" t="str">
        <f>IF( COUNTIF(Tbl_Main[入力], Tbl_Main[[#This Row],[入力]]) &gt; 1, "ERROR!", "OK")</f>
        <v>OK</v>
      </c>
      <c r="K32" t="s">
        <v>1589</v>
      </c>
      <c r="L32" t="s">
        <v>316</v>
      </c>
      <c r="M32" s="18">
        <v>0</v>
      </c>
      <c r="N32" t="str">
        <f>IF( COUNTIF(テーブル10[入力], テーブル10[[#This Row],[入力]]) &gt; 1, "ERROR!", "OK")</f>
        <v>OK</v>
      </c>
      <c r="O3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cd=ちぇん</v>
      </c>
    </row>
    <row r="33" spans="1:15">
      <c r="A33" t="s">
        <v>1503</v>
      </c>
      <c r="B33" t="s">
        <v>1513</v>
      </c>
      <c r="C33" t="s">
        <v>1590</v>
      </c>
      <c r="E33" t="s">
        <v>1590</v>
      </c>
      <c r="F33" t="s">
        <v>93</v>
      </c>
      <c r="H33" cm="1">
        <f t="array" ref="H33">SUMPRODUCT( EXACT( Tbl_Main[出力], Tbl_Main[[#This Row],[出力]]) * 1 )</f>
        <v>1</v>
      </c>
      <c r="I33" t="str">
        <f>IF( COUNTIF(Tbl_Main[入力], Tbl_Main[[#This Row],[入力]]) &gt; 1, "ERROR!", "OK")</f>
        <v>OK</v>
      </c>
      <c r="K33" t="s">
        <v>1590</v>
      </c>
      <c r="L33" t="s">
        <v>92</v>
      </c>
      <c r="M33" s="18">
        <v>0</v>
      </c>
      <c r="N33" t="str">
        <f>IF( COUNTIF(テーブル10[入力], テーブル10[[#This Row],[入力]]) &gt; 1, "ERROR!", "OK")</f>
        <v>OK</v>
      </c>
      <c r="O3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cl=ちょん</v>
      </c>
    </row>
    <row r="34" spans="1:15">
      <c r="A34" t="s">
        <v>1503</v>
      </c>
      <c r="B34" t="s">
        <v>1522</v>
      </c>
      <c r="C34" t="s">
        <v>1591</v>
      </c>
      <c r="E34" t="s">
        <v>1591</v>
      </c>
      <c r="F34" t="s">
        <v>1917</v>
      </c>
      <c r="H34" cm="1">
        <f t="array" ref="H34">SUMPRODUCT( EXACT( Tbl_Main[出力], Tbl_Main[[#This Row],[出力]]) * 1 )</f>
        <v>1</v>
      </c>
      <c r="I34" t="str">
        <f>IF( COUNTIF(Tbl_Main[入力], Tbl_Main[[#This Row],[入力]]) &gt; 1, "ERROR!", "OK")</f>
        <v>OK</v>
      </c>
      <c r="K34" t="s">
        <v>1591</v>
      </c>
      <c r="L34" t="s">
        <v>118</v>
      </c>
      <c r="M34" s="18">
        <v>0</v>
      </c>
      <c r="N34" t="str">
        <f>IF( COUNTIF(テーブル10[入力], テーブル10[[#This Row],[入力]]) &gt; 1, "ERROR!", "OK")</f>
        <v>OK</v>
      </c>
      <c r="O3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cq=ちゃい</v>
      </c>
    </row>
    <row r="35" spans="1:15">
      <c r="A35" t="s">
        <v>1503</v>
      </c>
      <c r="B35" t="s">
        <v>1509</v>
      </c>
      <c r="C35" t="s">
        <v>1592</v>
      </c>
      <c r="E35" t="s">
        <v>1592</v>
      </c>
      <c r="F35" t="s">
        <v>1918</v>
      </c>
      <c r="H35" cm="1">
        <f t="array" ref="H35">SUMPRODUCT( EXACT( Tbl_Main[出力], Tbl_Main[[#This Row],[出力]]) * 1 )</f>
        <v>1</v>
      </c>
      <c r="I35" t="str">
        <f>IF( COUNTIF(Tbl_Main[入力], Tbl_Main[[#This Row],[入力]]) &gt; 1, "ERROR!", "OK")</f>
        <v>OK</v>
      </c>
      <c r="K35" t="s">
        <v>1592</v>
      </c>
      <c r="L35" t="s">
        <v>126</v>
      </c>
      <c r="M35" s="18">
        <v>0</v>
      </c>
      <c r="N35" t="str">
        <f>IF( COUNTIF(テーブル10[入力], テーブル10[[#This Row],[入力]]) &gt; 1, "ERROR!", "OK")</f>
        <v>OK</v>
      </c>
      <c r="O3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ch=ちゅう</v>
      </c>
    </row>
    <row r="36" spans="1:15">
      <c r="A36" t="s">
        <v>1503</v>
      </c>
      <c r="B36" t="s">
        <v>1527</v>
      </c>
      <c r="C36" t="s">
        <v>1593</v>
      </c>
      <c r="E36" t="s">
        <v>1593</v>
      </c>
      <c r="F36" t="s">
        <v>1919</v>
      </c>
      <c r="H36" cm="1">
        <f t="array" ref="H36">SUMPRODUCT( EXACT( Tbl_Main[出力], Tbl_Main[[#This Row],[出力]]) * 1 )</f>
        <v>1</v>
      </c>
      <c r="I36" t="str">
        <f>IF( COUNTIF(Tbl_Main[入力], Tbl_Main[[#This Row],[入力]]) &gt; 1, "ERROR!", "OK")</f>
        <v>OK</v>
      </c>
      <c r="K36" t="s">
        <v>1593</v>
      </c>
      <c r="L36" t="s">
        <v>324</v>
      </c>
      <c r="M36" s="18">
        <v>0</v>
      </c>
      <c r="N36" t="str">
        <f>IF( COUNTIF(テーブル10[入力], テーブル10[[#This Row],[入力]]) &gt; 1, "ERROR!", "OK")</f>
        <v>OK</v>
      </c>
      <c r="O3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cw=ちぇい</v>
      </c>
    </row>
    <row r="37" spans="1:15">
      <c r="A37" t="s">
        <v>1503</v>
      </c>
      <c r="B37" t="s">
        <v>1519</v>
      </c>
      <c r="C37" t="s">
        <v>1594</v>
      </c>
      <c r="E37" t="s">
        <v>1594</v>
      </c>
      <c r="F37" t="s">
        <v>1920</v>
      </c>
      <c r="H37" cm="1">
        <f t="array" ref="H37">SUMPRODUCT( EXACT( Tbl_Main[出力], Tbl_Main[[#This Row],[出力]]) * 1 )</f>
        <v>1</v>
      </c>
      <c r="I37" t="str">
        <f>IF( COUNTIF(Tbl_Main[入力], Tbl_Main[[#This Row],[入力]]) &gt; 1, "ERROR!", "OK")</f>
        <v>OK</v>
      </c>
      <c r="K37" t="s">
        <v>1594</v>
      </c>
      <c r="L37" t="s">
        <v>142</v>
      </c>
      <c r="M37" s="18">
        <v>0</v>
      </c>
      <c r="N37" t="str">
        <f>IF( COUNTIF(テーブル10[入力], テーブル10[[#This Row],[入力]]) &gt; 1, "ERROR!", "OK")</f>
        <v>OK</v>
      </c>
      <c r="O3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cp=ちょう</v>
      </c>
    </row>
    <row r="38" spans="1:15">
      <c r="A38" t="s">
        <v>1504</v>
      </c>
      <c r="B38" t="s">
        <v>1533</v>
      </c>
      <c r="C38" t="s">
        <v>1595</v>
      </c>
      <c r="E38" t="s">
        <v>1595</v>
      </c>
      <c r="F38" t="s">
        <v>1921</v>
      </c>
      <c r="H38" cm="1">
        <f t="array" ref="H38">SUMPRODUCT( EXACT( Tbl_Main[出力], Tbl_Main[[#This Row],[出力]]) * 1 )</f>
        <v>1</v>
      </c>
      <c r="I38" t="str">
        <f>IF( COUNTIF(Tbl_Main[入力], Tbl_Main[[#This Row],[入力]]) &gt; 1, "ERROR!", "OK")</f>
        <v>OK</v>
      </c>
      <c r="K38" t="s">
        <v>1595</v>
      </c>
      <c r="L38" t="s">
        <v>2289</v>
      </c>
      <c r="M38" s="18">
        <v>0</v>
      </c>
      <c r="N38" t="str">
        <f>IF( COUNTIF(テーブル10[入力], テーブル10[[#This Row],[入力]]) &gt; 1, "ERROR!", "OK")</f>
        <v>OK</v>
      </c>
      <c r="O3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da=だ</v>
      </c>
    </row>
    <row r="39" spans="1:15">
      <c r="A39" t="s">
        <v>1504</v>
      </c>
      <c r="B39" t="s">
        <v>1535</v>
      </c>
      <c r="C39" t="s">
        <v>1596</v>
      </c>
      <c r="E39" t="s">
        <v>1596</v>
      </c>
      <c r="F39" t="s">
        <v>1922</v>
      </c>
      <c r="H39" cm="1">
        <f t="array" ref="H39">SUMPRODUCT( EXACT( Tbl_Main[出力], Tbl_Main[[#This Row],[出力]]) * 1 )</f>
        <v>1</v>
      </c>
      <c r="I39" t="str">
        <f>IF( COUNTIF(Tbl_Main[入力], Tbl_Main[[#This Row],[入力]]) &gt; 1, "ERROR!", "OK")</f>
        <v>OK</v>
      </c>
      <c r="K39" t="s">
        <v>1596</v>
      </c>
      <c r="L39" t="s">
        <v>2290</v>
      </c>
      <c r="M39" s="18">
        <v>0</v>
      </c>
      <c r="N39" t="str">
        <f>IF( COUNTIF(テーブル10[入力], テーブル10[[#This Row],[入力]]) &gt; 1, "ERROR!", "OK")</f>
        <v>OK</v>
      </c>
      <c r="O3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di=ぢ</v>
      </c>
    </row>
    <row r="40" spans="1:15">
      <c r="A40" t="s">
        <v>1504</v>
      </c>
      <c r="B40" t="s">
        <v>1537</v>
      </c>
      <c r="C40" t="s">
        <v>1597</v>
      </c>
      <c r="E40" t="s">
        <v>1597</v>
      </c>
      <c r="F40" t="s">
        <v>1923</v>
      </c>
      <c r="H40" cm="1">
        <f t="array" ref="H40">SUMPRODUCT( EXACT( Tbl_Main[出力], Tbl_Main[[#This Row],[出力]]) * 1 )</f>
        <v>1</v>
      </c>
      <c r="I40" t="str">
        <f>IF( COUNTIF(Tbl_Main[入力], Tbl_Main[[#This Row],[入力]]) &gt; 1, "ERROR!", "OK")</f>
        <v>OK</v>
      </c>
      <c r="K40" t="s">
        <v>1597</v>
      </c>
      <c r="L40" t="s">
        <v>2291</v>
      </c>
      <c r="M40" s="18">
        <v>0</v>
      </c>
      <c r="N40" t="str">
        <f>IF( COUNTIF(テーブル10[入力], テーブル10[[#This Row],[入力]]) &gt; 1, "ERROR!", "OK")</f>
        <v>OK</v>
      </c>
      <c r="O4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du=づ</v>
      </c>
    </row>
    <row r="41" spans="1:15">
      <c r="A41" t="s">
        <v>1504</v>
      </c>
      <c r="B41" t="s">
        <v>1539</v>
      </c>
      <c r="C41" t="s">
        <v>1598</v>
      </c>
      <c r="E41" t="s">
        <v>1598</v>
      </c>
      <c r="F41" t="s">
        <v>1924</v>
      </c>
      <c r="H41" cm="1">
        <f t="array" ref="H41">SUMPRODUCT( EXACT( Tbl_Main[出力], Tbl_Main[[#This Row],[出力]]) * 1 )</f>
        <v>1</v>
      </c>
      <c r="I41" t="str">
        <f>IF( COUNTIF(Tbl_Main[入力], Tbl_Main[[#This Row],[入力]]) &gt; 1, "ERROR!", "OK")</f>
        <v>OK</v>
      </c>
      <c r="K41" t="s">
        <v>1598</v>
      </c>
      <c r="L41" t="s">
        <v>2276</v>
      </c>
      <c r="M41" s="18">
        <v>0</v>
      </c>
      <c r="N41" t="str">
        <f>IF( COUNTIF(テーブル10[入力], テーブル10[[#This Row],[入力]]) &gt; 1, "ERROR!", "OK")</f>
        <v>OK</v>
      </c>
      <c r="O4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de=で</v>
      </c>
    </row>
    <row r="42" spans="1:15">
      <c r="A42" t="s">
        <v>1504</v>
      </c>
      <c r="B42" t="s">
        <v>1517</v>
      </c>
      <c r="C42" t="s">
        <v>1599</v>
      </c>
      <c r="E42" t="s">
        <v>1599</v>
      </c>
      <c r="F42" t="s">
        <v>1925</v>
      </c>
      <c r="H42" cm="1">
        <f t="array" ref="H42">SUMPRODUCT( EXACT( Tbl_Main[出力], Tbl_Main[[#This Row],[出力]]) * 1 )</f>
        <v>1</v>
      </c>
      <c r="I42" t="str">
        <f>IF( COUNTIF(Tbl_Main[入力], Tbl_Main[[#This Row],[入力]]) &gt; 1, "ERROR!", "OK")</f>
        <v>OK</v>
      </c>
      <c r="K42" t="s">
        <v>1599</v>
      </c>
      <c r="L42" t="s">
        <v>2292</v>
      </c>
      <c r="M42" s="18">
        <v>0</v>
      </c>
      <c r="N42" t="str">
        <f>IF( COUNTIF(テーブル10[入力], テーブル10[[#This Row],[入力]]) &gt; 1, "ERROR!", "OK")</f>
        <v>OK</v>
      </c>
      <c r="O4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do=ど</v>
      </c>
    </row>
    <row r="43" spans="1:15">
      <c r="A43" t="s">
        <v>1504</v>
      </c>
      <c r="B43" t="s">
        <v>1530</v>
      </c>
      <c r="C43" t="s">
        <v>1817</v>
      </c>
      <c r="E43" t="s">
        <v>1817</v>
      </c>
      <c r="F43" t="s">
        <v>1926</v>
      </c>
      <c r="H43" cm="1">
        <f t="array" ref="H43">SUMPRODUCT( EXACT( Tbl_Main[出力], Tbl_Main[[#This Row],[出力]]) * 1 )</f>
        <v>1</v>
      </c>
      <c r="I43" t="str">
        <f>IF( COUNTIF(Tbl_Main[入力], Tbl_Main[[#This Row],[入力]]) &gt; 1, "ERROR!", "OK")</f>
        <v>OK</v>
      </c>
      <c r="K43" t="s">
        <v>1817</v>
      </c>
      <c r="L43" t="s">
        <v>247</v>
      </c>
      <c r="M43" s="18">
        <v>0</v>
      </c>
      <c r="N43" t="str">
        <f>IF( COUNTIF(テーブル10[入力], テーブル10[[#This Row],[入力]]) &gt; 1, "ERROR!", "OK")</f>
        <v>OK</v>
      </c>
      <c r="O4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dn=だん</v>
      </c>
    </row>
    <row r="44" spans="1:15">
      <c r="A44" t="s">
        <v>1504</v>
      </c>
      <c r="B44" t="s">
        <v>1511</v>
      </c>
      <c r="C44" t="s">
        <v>1600</v>
      </c>
      <c r="E44" t="s">
        <v>1600</v>
      </c>
      <c r="F44" t="s">
        <v>1927</v>
      </c>
      <c r="H44" cm="1">
        <f t="array" ref="H44">SUMPRODUCT( EXACT( Tbl_Main[出力], Tbl_Main[[#This Row],[出力]]) * 1 )</f>
        <v>1</v>
      </c>
      <c r="I44" t="str">
        <f>IF( COUNTIF(Tbl_Main[入力], Tbl_Main[[#This Row],[入力]]) &gt; 1, "ERROR!", "OK")</f>
        <v>OK</v>
      </c>
      <c r="K44" t="s">
        <v>1600</v>
      </c>
      <c r="L44" t="s">
        <v>2293</v>
      </c>
      <c r="M44" s="18">
        <v>1</v>
      </c>
      <c r="N44" t="str">
        <f>IF( COUNTIF(テーブル10[入力], テーブル10[[#This Row],[入力]]) &gt; 1, "ERROR!", "OK")</f>
        <v>OK</v>
      </c>
      <c r="O4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5" spans="1:15">
      <c r="A45" t="s">
        <v>1504</v>
      </c>
      <c r="B45" t="s">
        <v>1510</v>
      </c>
      <c r="C45" t="s">
        <v>1601</v>
      </c>
      <c r="E45" t="s">
        <v>1601</v>
      </c>
      <c r="F45" t="s">
        <v>1928</v>
      </c>
      <c r="H45" cm="1">
        <f t="array" ref="H45">SUMPRODUCT( EXACT( Tbl_Main[出力], Tbl_Main[[#This Row],[出力]]) * 1 )</f>
        <v>1</v>
      </c>
      <c r="I45" t="str">
        <f>IF( COUNTIF(Tbl_Main[入力], Tbl_Main[[#This Row],[入力]]) &gt; 1, "ERROR!", "OK")</f>
        <v>OK</v>
      </c>
      <c r="K45" t="s">
        <v>1601</v>
      </c>
      <c r="L45" t="s">
        <v>248</v>
      </c>
      <c r="M45" s="18">
        <v>1</v>
      </c>
      <c r="N45" t="str">
        <f>IF( COUNTIF(テーブル10[入力], テーブル10[[#This Row],[入力]]) &gt; 1, "ERROR!", "OK")</f>
        <v>OK</v>
      </c>
      <c r="O4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6" spans="1:15">
      <c r="A46" t="s">
        <v>1504</v>
      </c>
      <c r="B46" t="s">
        <v>1504</v>
      </c>
      <c r="C46" t="s">
        <v>1602</v>
      </c>
      <c r="E46" t="s">
        <v>1602</v>
      </c>
      <c r="F46" t="s">
        <v>1929</v>
      </c>
      <c r="H46" cm="1">
        <f t="array" ref="H46">SUMPRODUCT( EXACT( Tbl_Main[出力], Tbl_Main[[#This Row],[出力]]) * 1 )</f>
        <v>2</v>
      </c>
      <c r="I46" t="str">
        <f>IF( COUNTIF(Tbl_Main[入力], Tbl_Main[[#This Row],[入力]]) &gt; 1, "ERROR!", "OK")</f>
        <v>OK</v>
      </c>
      <c r="K46" t="s">
        <v>1602</v>
      </c>
      <c r="L46" t="s">
        <v>249</v>
      </c>
      <c r="M46" s="18">
        <v>0</v>
      </c>
      <c r="N46" t="str">
        <f>IF( COUNTIF(テーブル10[入力], テーブル10[[#This Row],[入力]]) &gt; 1, "ERROR!", "OK")</f>
        <v>OK</v>
      </c>
      <c r="O4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dd=でん</v>
      </c>
    </row>
    <row r="47" spans="1:15">
      <c r="A47" t="s">
        <v>1504</v>
      </c>
      <c r="B47" t="s">
        <v>1513</v>
      </c>
      <c r="C47" t="s">
        <v>1603</v>
      </c>
      <c r="E47" t="s">
        <v>1603</v>
      </c>
      <c r="F47" t="s">
        <v>1930</v>
      </c>
      <c r="H47" cm="1">
        <f t="array" ref="H47">SUMPRODUCT( EXACT( Tbl_Main[出力], Tbl_Main[[#This Row],[出力]]) * 1 )</f>
        <v>1</v>
      </c>
      <c r="I47" t="str">
        <f>IF( COUNTIF(Tbl_Main[入力], Tbl_Main[[#This Row],[入力]]) &gt; 1, "ERROR!", "OK")</f>
        <v>OK</v>
      </c>
      <c r="K47" t="s">
        <v>1603</v>
      </c>
      <c r="L47" t="s">
        <v>250</v>
      </c>
      <c r="M47" s="18">
        <v>0</v>
      </c>
      <c r="N47" t="str">
        <f>IF( COUNTIF(テーブル10[入力], テーブル10[[#This Row],[入力]]) &gt; 1, "ERROR!", "OK")</f>
        <v>OK</v>
      </c>
      <c r="O4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dl=どん</v>
      </c>
    </row>
    <row r="48" spans="1:15">
      <c r="A48" t="s">
        <v>1504</v>
      </c>
      <c r="B48" t="s">
        <v>1522</v>
      </c>
      <c r="C48" t="s">
        <v>1604</v>
      </c>
      <c r="E48" t="s">
        <v>1604</v>
      </c>
      <c r="F48" t="s">
        <v>1931</v>
      </c>
      <c r="H48" cm="1">
        <f t="array" ref="H48">SUMPRODUCT( EXACT( Tbl_Main[出力], Tbl_Main[[#This Row],[出力]]) * 1 )</f>
        <v>1</v>
      </c>
      <c r="I48" t="str">
        <f>IF( COUNTIF(Tbl_Main[入力], Tbl_Main[[#This Row],[入力]]) &gt; 1, "ERROR!", "OK")</f>
        <v>OK</v>
      </c>
      <c r="K48" t="s">
        <v>1604</v>
      </c>
      <c r="L48" t="s">
        <v>268</v>
      </c>
      <c r="M48" s="18">
        <v>0</v>
      </c>
      <c r="N48" t="str">
        <f>IF( COUNTIF(テーブル10[入力], テーブル10[[#This Row],[入力]]) &gt; 1, "ERROR!", "OK")</f>
        <v>OK</v>
      </c>
      <c r="O4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dq=だい</v>
      </c>
    </row>
    <row r="49" spans="1:15">
      <c r="A49" t="s">
        <v>1504</v>
      </c>
      <c r="B49" t="s">
        <v>1509</v>
      </c>
      <c r="C49" t="s">
        <v>1605</v>
      </c>
      <c r="E49" t="s">
        <v>1605</v>
      </c>
      <c r="F49" t="s">
        <v>1932</v>
      </c>
      <c r="G49" t="s">
        <v>1935</v>
      </c>
      <c r="H49" cm="1">
        <f t="array" ref="H49">SUMPRODUCT( EXACT( Tbl_Main[出力], Tbl_Main[[#This Row],[出力]]) * 1 )</f>
        <v>1</v>
      </c>
      <c r="I49" t="str">
        <f>IF( COUNTIF(Tbl_Main[入力], Tbl_Main[[#This Row],[入力]]) &gt; 1, "ERROR!", "OK")</f>
        <v>OK</v>
      </c>
      <c r="K49" t="s">
        <v>1605</v>
      </c>
      <c r="L49" t="s">
        <v>269</v>
      </c>
      <c r="M49" s="18">
        <v>0</v>
      </c>
      <c r="N49" t="str">
        <f>IF( COUNTIF(テーブル10[入力], テーブル10[[#This Row],[入力]]) &gt; 1, "ERROR!", "OK")</f>
        <v>OK</v>
      </c>
      <c r="O4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dh=づう</v>
      </c>
    </row>
    <row r="50" spans="1:15">
      <c r="A50" t="s">
        <v>1504</v>
      </c>
      <c r="B50" t="s">
        <v>1527</v>
      </c>
      <c r="C50" t="s">
        <v>1606</v>
      </c>
      <c r="E50" t="s">
        <v>1606</v>
      </c>
      <c r="F50" t="s">
        <v>1933</v>
      </c>
      <c r="H50" cm="1">
        <f t="array" ref="H50">SUMPRODUCT( EXACT( Tbl_Main[出力], Tbl_Main[[#This Row],[出力]]) * 1 )</f>
        <v>1</v>
      </c>
      <c r="I50" t="str">
        <f>IF( COUNTIF(Tbl_Main[入力], Tbl_Main[[#This Row],[入力]]) &gt; 1, "ERROR!", "OK")</f>
        <v>OK</v>
      </c>
      <c r="K50" t="s">
        <v>1606</v>
      </c>
      <c r="L50" t="s">
        <v>270</v>
      </c>
      <c r="M50" s="18">
        <v>0</v>
      </c>
      <c r="N50" t="str">
        <f>IF( COUNTIF(テーブル10[入力], テーブル10[[#This Row],[入力]]) &gt; 1, "ERROR!", "OK")</f>
        <v>OK</v>
      </c>
      <c r="O5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dw=でい</v>
      </c>
    </row>
    <row r="51" spans="1:15">
      <c r="A51" t="s">
        <v>1504</v>
      </c>
      <c r="B51" t="s">
        <v>1519</v>
      </c>
      <c r="C51" t="s">
        <v>1607</v>
      </c>
      <c r="E51" t="s">
        <v>1607</v>
      </c>
      <c r="F51" t="s">
        <v>1934</v>
      </c>
      <c r="H51" cm="1">
        <f t="array" ref="H51">SUMPRODUCT( EXACT( Tbl_Main[出力], Tbl_Main[[#This Row],[出力]]) * 1 )</f>
        <v>1</v>
      </c>
      <c r="I51" t="str">
        <f>IF( COUNTIF(Tbl_Main[入力], Tbl_Main[[#This Row],[入力]]) &gt; 1, "ERROR!", "OK")</f>
        <v>OK</v>
      </c>
      <c r="K51" t="s">
        <v>1607</v>
      </c>
      <c r="L51" t="s">
        <v>271</v>
      </c>
      <c r="M51" s="18">
        <v>0</v>
      </c>
      <c r="N51" t="str">
        <f>IF( COUNTIF(テーブル10[入力], テーブル10[[#This Row],[入力]]) &gt; 1, "ERROR!", "OK")</f>
        <v>OK</v>
      </c>
      <c r="O5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dp=どう</v>
      </c>
    </row>
    <row r="52" spans="1:15">
      <c r="A52" t="s">
        <v>1506</v>
      </c>
      <c r="B52" t="s">
        <v>1533</v>
      </c>
      <c r="C52" t="s">
        <v>1608</v>
      </c>
      <c r="E52" t="s">
        <v>1608</v>
      </c>
      <c r="F52" t="s">
        <v>1936</v>
      </c>
      <c r="H52" cm="1">
        <f t="array" ref="H52">SUMPRODUCT( EXACT( Tbl_Main[出力], Tbl_Main[[#This Row],[出力]]) * 1 )</f>
        <v>1</v>
      </c>
      <c r="I52" t="str">
        <f>IF( COUNTIF(Tbl_Main[入力], Tbl_Main[[#This Row],[入力]]) &gt; 1, "ERROR!", "OK")</f>
        <v>OK</v>
      </c>
      <c r="K52" t="s">
        <v>1608</v>
      </c>
      <c r="L52" t="s">
        <v>377</v>
      </c>
      <c r="M52" s="18">
        <v>0</v>
      </c>
      <c r="N52" t="str">
        <f>IF( COUNTIF(テーブル10[入力], テーブル10[[#This Row],[入力]]) &gt; 1, "ERROR!", "OK")</f>
        <v>OK</v>
      </c>
      <c r="O5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fa=ふぁ</v>
      </c>
    </row>
    <row r="53" spans="1:15">
      <c r="A53" t="s">
        <v>1506</v>
      </c>
      <c r="B53" t="s">
        <v>1535</v>
      </c>
      <c r="C53" t="s">
        <v>1609</v>
      </c>
      <c r="E53" t="s">
        <v>1609</v>
      </c>
      <c r="F53" t="s">
        <v>1937</v>
      </c>
      <c r="H53" cm="1">
        <f t="array" ref="H53">SUMPRODUCT( EXACT( Tbl_Main[出力], Tbl_Main[[#This Row],[出力]]) * 1 )</f>
        <v>1</v>
      </c>
      <c r="I53" t="str">
        <f>IF( COUNTIF(Tbl_Main[入力], Tbl_Main[[#This Row],[入力]]) &gt; 1, "ERROR!", "OK")</f>
        <v>OK</v>
      </c>
      <c r="K53" t="s">
        <v>1609</v>
      </c>
      <c r="L53" t="s">
        <v>380</v>
      </c>
      <c r="M53" s="18">
        <v>0</v>
      </c>
      <c r="N53" t="str">
        <f>IF( COUNTIF(テーブル10[入力], テーブル10[[#This Row],[入力]]) &gt; 1, "ERROR!", "OK")</f>
        <v>OK</v>
      </c>
      <c r="O5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fi=ふぃ</v>
      </c>
    </row>
    <row r="54" spans="1:15">
      <c r="A54" t="s">
        <v>1506</v>
      </c>
      <c r="B54" t="s">
        <v>1537</v>
      </c>
      <c r="C54" t="s">
        <v>1610</v>
      </c>
      <c r="E54" t="s">
        <v>1610</v>
      </c>
      <c r="F54" t="s">
        <v>1938</v>
      </c>
      <c r="H54" cm="1">
        <f t="array" ref="H54">SUMPRODUCT( EXACT( Tbl_Main[出力], Tbl_Main[[#This Row],[出力]]) * 1 )</f>
        <v>1</v>
      </c>
      <c r="I54" t="str">
        <f>IF( COUNTIF(Tbl_Main[入力], Tbl_Main[[#This Row],[入力]]) &gt; 1, "ERROR!", "OK")</f>
        <v>OK</v>
      </c>
      <c r="K54" t="s">
        <v>1610</v>
      </c>
      <c r="L54" t="s">
        <v>367</v>
      </c>
      <c r="M54" s="18">
        <v>0</v>
      </c>
      <c r="N54" t="str">
        <f>IF( COUNTIF(テーブル10[入力], テーブル10[[#This Row],[入力]]) &gt; 1, "ERROR!", "OK")</f>
        <v>OK</v>
      </c>
      <c r="O5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fu=ふ</v>
      </c>
    </row>
    <row r="55" spans="1:15">
      <c r="A55" t="s">
        <v>1506</v>
      </c>
      <c r="B55" t="s">
        <v>1539</v>
      </c>
      <c r="C55" t="s">
        <v>1611</v>
      </c>
      <c r="E55" t="s">
        <v>1611</v>
      </c>
      <c r="F55" t="s">
        <v>1939</v>
      </c>
      <c r="H55" cm="1">
        <f t="array" ref="H55">SUMPRODUCT( EXACT( Tbl_Main[出力], Tbl_Main[[#This Row],[出力]]) * 1 )</f>
        <v>1</v>
      </c>
      <c r="I55" t="str">
        <f>IF( COUNTIF(Tbl_Main[入力], Tbl_Main[[#This Row],[入力]]) &gt; 1, "ERROR!", "OK")</f>
        <v>OK</v>
      </c>
      <c r="K55" t="s">
        <v>1611</v>
      </c>
      <c r="L55" t="s">
        <v>374</v>
      </c>
      <c r="M55" s="18">
        <v>0</v>
      </c>
      <c r="N55" t="str">
        <f>IF( COUNTIF(テーブル10[入力], テーブル10[[#This Row],[入力]]) &gt; 1, "ERROR!", "OK")</f>
        <v>OK</v>
      </c>
      <c r="O5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fe=ふぇ</v>
      </c>
    </row>
    <row r="56" spans="1:15">
      <c r="A56" t="s">
        <v>1506</v>
      </c>
      <c r="B56" t="s">
        <v>1517</v>
      </c>
      <c r="C56" t="s">
        <v>1612</v>
      </c>
      <c r="E56" t="s">
        <v>1612</v>
      </c>
      <c r="F56" t="s">
        <v>1940</v>
      </c>
      <c r="H56" cm="1">
        <f t="array" ref="H56">SUMPRODUCT( EXACT( Tbl_Main[出力], Tbl_Main[[#This Row],[出力]]) * 1 )</f>
        <v>1</v>
      </c>
      <c r="I56" t="str">
        <f>IF( COUNTIF(Tbl_Main[入力], Tbl_Main[[#This Row],[入力]]) &gt; 1, "ERROR!", "OK")</f>
        <v>OK</v>
      </c>
      <c r="K56" t="s">
        <v>1612</v>
      </c>
      <c r="L56" t="s">
        <v>388</v>
      </c>
      <c r="M56" s="18">
        <v>0</v>
      </c>
      <c r="N56" t="str">
        <f>IF( COUNTIF(テーブル10[入力], テーブル10[[#This Row],[入力]]) &gt; 1, "ERROR!", "OK")</f>
        <v>OK</v>
      </c>
      <c r="O5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fo=ふぉ</v>
      </c>
    </row>
    <row r="57" spans="1:15">
      <c r="A57" t="s">
        <v>1506</v>
      </c>
      <c r="B57" t="s">
        <v>1530</v>
      </c>
      <c r="C57" t="s">
        <v>1818</v>
      </c>
      <c r="E57" t="s">
        <v>1818</v>
      </c>
      <c r="F57" t="s">
        <v>11</v>
      </c>
      <c r="H57" cm="1">
        <f t="array" ref="H57">SUMPRODUCT( EXACT( Tbl_Main[出力], Tbl_Main[[#This Row],[出力]]) * 1 )</f>
        <v>1</v>
      </c>
      <c r="I57" t="str">
        <f>IF( COUNTIF(Tbl_Main[入力], Tbl_Main[[#This Row],[入力]]) &gt; 1, "ERROR!", "OK")</f>
        <v>OK</v>
      </c>
      <c r="K57" t="s">
        <v>1818</v>
      </c>
      <c r="L57" t="s">
        <v>2294</v>
      </c>
      <c r="M57" s="18">
        <v>0</v>
      </c>
      <c r="N57" t="str">
        <f>IF( COUNTIF(テーブル10[入力], テーブル10[[#This Row],[入力]]) &gt; 1, "ERROR!", "OK")</f>
        <v>OK</v>
      </c>
      <c r="O5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fn=ふぁん</v>
      </c>
    </row>
    <row r="58" spans="1:15">
      <c r="A58" t="s">
        <v>1506</v>
      </c>
      <c r="B58" t="s">
        <v>1511</v>
      </c>
      <c r="C58" t="s">
        <v>1613</v>
      </c>
      <c r="E58" t="s">
        <v>1613</v>
      </c>
      <c r="F58" t="s">
        <v>1941</v>
      </c>
      <c r="H58" cm="1">
        <f t="array" ref="H58">SUMPRODUCT( EXACT( Tbl_Main[出力], Tbl_Main[[#This Row],[出力]]) * 1 )</f>
        <v>1</v>
      </c>
      <c r="I58" t="str">
        <f>IF( COUNTIF(Tbl_Main[入力], Tbl_Main[[#This Row],[入力]]) &gt; 1, "ERROR!", "OK")</f>
        <v>OK</v>
      </c>
      <c r="K58" t="s">
        <v>1613</v>
      </c>
      <c r="L58" t="s">
        <v>2295</v>
      </c>
      <c r="M58" s="18">
        <v>0</v>
      </c>
      <c r="N58" t="str">
        <f>IF( COUNTIF(テーブル10[入力], テーブル10[[#This Row],[入力]]) &gt; 1, "ERROR!", "OK")</f>
        <v>OK</v>
      </c>
      <c r="O5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fk=ふぃん</v>
      </c>
    </row>
    <row r="59" spans="1:15">
      <c r="A59" t="s">
        <v>1506</v>
      </c>
      <c r="B59" t="s">
        <v>1510</v>
      </c>
      <c r="C59" t="s">
        <v>1614</v>
      </c>
      <c r="E59" t="s">
        <v>1614</v>
      </c>
      <c r="F59" t="s">
        <v>1942</v>
      </c>
      <c r="H59" cm="1">
        <f t="array" ref="H59">SUMPRODUCT( EXACT( Tbl_Main[出力], Tbl_Main[[#This Row],[出力]]) * 1 )</f>
        <v>1</v>
      </c>
      <c r="I59" t="str">
        <f>IF( COUNTIF(Tbl_Main[入力], Tbl_Main[[#This Row],[入力]]) &gt; 1, "ERROR!", "OK")</f>
        <v>OK</v>
      </c>
      <c r="K59" t="s">
        <v>1614</v>
      </c>
      <c r="L59" t="s">
        <v>173</v>
      </c>
      <c r="M59" s="18">
        <v>0</v>
      </c>
      <c r="N59" t="str">
        <f>IF( COUNTIF(テーブル10[入力], テーブル10[[#This Row],[入力]]) &gt; 1, "ERROR!", "OK")</f>
        <v>OK</v>
      </c>
      <c r="O5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fj=ふん</v>
      </c>
    </row>
    <row r="60" spans="1:15">
      <c r="A60" t="s">
        <v>1506</v>
      </c>
      <c r="B60" t="s">
        <v>1504</v>
      </c>
      <c r="C60" t="s">
        <v>1615</v>
      </c>
      <c r="E60" t="s">
        <v>1615</v>
      </c>
      <c r="F60" t="s">
        <v>1943</v>
      </c>
      <c r="H60" cm="1">
        <f t="array" ref="H60">SUMPRODUCT( EXACT( Tbl_Main[出力], Tbl_Main[[#This Row],[出力]]) * 1 )</f>
        <v>1</v>
      </c>
      <c r="I60" t="str">
        <f>IF( COUNTIF(Tbl_Main[入力], Tbl_Main[[#This Row],[入力]]) &gt; 1, "ERROR!", "OK")</f>
        <v>OK</v>
      </c>
      <c r="K60" t="s">
        <v>1615</v>
      </c>
      <c r="L60" t="s">
        <v>2296</v>
      </c>
      <c r="M60" s="18">
        <v>0</v>
      </c>
      <c r="N60" t="str">
        <f>IF( COUNTIF(テーブル10[入力], テーブル10[[#This Row],[入力]]) &gt; 1, "ERROR!", "OK")</f>
        <v>OK</v>
      </c>
      <c r="O6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fd=ふぇん</v>
      </c>
    </row>
    <row r="61" spans="1:15">
      <c r="A61" t="s">
        <v>1506</v>
      </c>
      <c r="B61" t="s">
        <v>1513</v>
      </c>
      <c r="C61" t="s">
        <v>1616</v>
      </c>
      <c r="E61" t="s">
        <v>1616</v>
      </c>
      <c r="F61" t="s">
        <v>1944</v>
      </c>
      <c r="H61" cm="1">
        <f t="array" ref="H61">SUMPRODUCT( EXACT( Tbl_Main[出力], Tbl_Main[[#This Row],[出力]]) * 1 )</f>
        <v>1</v>
      </c>
      <c r="I61" t="str">
        <f>IF( COUNTIF(Tbl_Main[入力], Tbl_Main[[#This Row],[入力]]) &gt; 1, "ERROR!", "OK")</f>
        <v>OK</v>
      </c>
      <c r="K61" t="s">
        <v>1616</v>
      </c>
      <c r="L61" t="s">
        <v>2297</v>
      </c>
      <c r="M61" s="18">
        <v>0</v>
      </c>
      <c r="N61" t="str">
        <f>IF( COUNTIF(テーブル10[入力], テーブル10[[#This Row],[入力]]) &gt; 1, "ERROR!", "OK")</f>
        <v>OK</v>
      </c>
      <c r="O6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fl=ふぉん</v>
      </c>
    </row>
    <row r="62" spans="1:15">
      <c r="A62" t="s">
        <v>1506</v>
      </c>
      <c r="B62" t="s">
        <v>1522</v>
      </c>
      <c r="C62" t="s">
        <v>1617</v>
      </c>
      <c r="E62" t="s">
        <v>1617</v>
      </c>
      <c r="F62" t="s">
        <v>233</v>
      </c>
      <c r="H62" cm="1">
        <f t="array" ref="H62">SUMPRODUCT( EXACT( Tbl_Main[出力], Tbl_Main[[#This Row],[出力]]) * 1 )</f>
        <v>1</v>
      </c>
      <c r="I62" t="str">
        <f>IF( COUNTIF(Tbl_Main[入力], Tbl_Main[[#This Row],[入力]]) &gt; 1, "ERROR!", "OK")</f>
        <v>OK</v>
      </c>
      <c r="K62" t="s">
        <v>1617</v>
      </c>
      <c r="L62" t="s">
        <v>2298</v>
      </c>
      <c r="M62" s="18">
        <v>0</v>
      </c>
      <c r="N62" t="str">
        <f>IF( COUNTIF(テーブル10[入力], テーブル10[[#This Row],[入力]]) &gt; 1, "ERROR!", "OK")</f>
        <v>OK</v>
      </c>
      <c r="O6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fq=ふぁい</v>
      </c>
    </row>
    <row r="63" spans="1:15">
      <c r="A63" t="s">
        <v>1506</v>
      </c>
      <c r="B63" t="s">
        <v>1509</v>
      </c>
      <c r="C63" t="s">
        <v>1618</v>
      </c>
      <c r="E63" t="s">
        <v>1618</v>
      </c>
      <c r="F63" t="s">
        <v>1945</v>
      </c>
      <c r="H63" cm="1">
        <f t="array" ref="H63">SUMPRODUCT( EXACT( Tbl_Main[出力], Tbl_Main[[#This Row],[出力]]) * 1 )</f>
        <v>1</v>
      </c>
      <c r="I63" t="str">
        <f>IF( COUNTIF(Tbl_Main[入力], Tbl_Main[[#This Row],[入力]]) &gt; 1, "ERROR!", "OK")</f>
        <v>OK</v>
      </c>
      <c r="K63" t="s">
        <v>1618</v>
      </c>
      <c r="L63" t="s">
        <v>217</v>
      </c>
      <c r="M63" s="18">
        <v>0</v>
      </c>
      <c r="N63" t="str">
        <f>IF( COUNTIF(テーブル10[入力], テーブル10[[#This Row],[入力]]) &gt; 1, "ERROR!", "OK")</f>
        <v>OK</v>
      </c>
      <c r="O6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fh=ふう</v>
      </c>
    </row>
    <row r="64" spans="1:15">
      <c r="A64" t="s">
        <v>1506</v>
      </c>
      <c r="B64" t="s">
        <v>1527</v>
      </c>
      <c r="C64" t="s">
        <v>1619</v>
      </c>
      <c r="E64" t="s">
        <v>1619</v>
      </c>
      <c r="F64" t="s">
        <v>234</v>
      </c>
      <c r="H64" cm="1">
        <f t="array" ref="H64">SUMPRODUCT( EXACT( Tbl_Main[出力], Tbl_Main[[#This Row],[出力]]) * 1 )</f>
        <v>1</v>
      </c>
      <c r="I64" t="str">
        <f>IF( COUNTIF(Tbl_Main[入力], Tbl_Main[[#This Row],[入力]]) &gt; 1, "ERROR!", "OK")</f>
        <v>OK</v>
      </c>
      <c r="K64" t="s">
        <v>1619</v>
      </c>
      <c r="L64" t="s">
        <v>2299</v>
      </c>
      <c r="M64" s="18">
        <v>0</v>
      </c>
      <c r="N64" t="str">
        <f>IF( COUNTIF(テーブル10[入力], テーブル10[[#This Row],[入力]]) &gt; 1, "ERROR!", "OK")</f>
        <v>OK</v>
      </c>
      <c r="O6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fw=ふぇい</v>
      </c>
    </row>
    <row r="65" spans="1:15">
      <c r="A65" t="s">
        <v>1506</v>
      </c>
      <c r="B65" t="s">
        <v>1519</v>
      </c>
      <c r="C65" t="s">
        <v>1620</v>
      </c>
      <c r="E65" t="s">
        <v>1620</v>
      </c>
      <c r="F65" t="s">
        <v>1946</v>
      </c>
      <c r="H65" cm="1">
        <f t="array" ref="H65">SUMPRODUCT( EXACT( Tbl_Main[出力], Tbl_Main[[#This Row],[出力]]) * 1 )</f>
        <v>1</v>
      </c>
      <c r="I65" t="str">
        <f>IF( COUNTIF(Tbl_Main[入力], Tbl_Main[[#This Row],[入力]]) &gt; 1, "ERROR!", "OK")</f>
        <v>OK</v>
      </c>
      <c r="K65" t="s">
        <v>1620</v>
      </c>
      <c r="L65" t="s">
        <v>2300</v>
      </c>
      <c r="M65" s="18">
        <v>0</v>
      </c>
      <c r="N65" t="str">
        <f>IF( COUNTIF(テーブル10[入力], テーブル10[[#This Row],[入力]]) &gt; 1, "ERROR!", "OK")</f>
        <v>OK</v>
      </c>
      <c r="O6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fp=ふぉう</v>
      </c>
    </row>
    <row r="66" spans="1:15">
      <c r="A66" t="s">
        <v>1507</v>
      </c>
      <c r="B66" t="s">
        <v>1533</v>
      </c>
      <c r="C66" t="s">
        <v>1621</v>
      </c>
      <c r="E66" t="s">
        <v>1621</v>
      </c>
      <c r="F66" t="s">
        <v>1947</v>
      </c>
      <c r="H66" cm="1">
        <f t="array" ref="H66">SUMPRODUCT( EXACT( Tbl_Main[出力], Tbl_Main[[#This Row],[出力]]) * 1 )</f>
        <v>1</v>
      </c>
      <c r="I66" t="str">
        <f>IF( COUNTIF(Tbl_Main[入力], Tbl_Main[[#This Row],[入力]]) &gt; 1, "ERROR!", "OK")</f>
        <v>OK</v>
      </c>
      <c r="K66" t="s">
        <v>1621</v>
      </c>
      <c r="L66" t="s">
        <v>2301</v>
      </c>
      <c r="M66" s="18">
        <v>0</v>
      </c>
      <c r="N66" t="str">
        <f>IF( COUNTIF(テーブル10[入力], テーブル10[[#This Row],[入力]]) &gt; 1, "ERROR!", "OK")</f>
        <v>OK</v>
      </c>
      <c r="O6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ga=が</v>
      </c>
    </row>
    <row r="67" spans="1:15">
      <c r="A67" t="s">
        <v>1507</v>
      </c>
      <c r="B67" t="s">
        <v>1535</v>
      </c>
      <c r="C67" t="s">
        <v>1622</v>
      </c>
      <c r="E67" t="s">
        <v>1622</v>
      </c>
      <c r="F67" t="s">
        <v>1948</v>
      </c>
      <c r="H67" cm="1">
        <f t="array" ref="H67">SUMPRODUCT( EXACT( Tbl_Main[出力], Tbl_Main[[#This Row],[出力]]) * 1 )</f>
        <v>1</v>
      </c>
      <c r="I67" t="str">
        <f>IF( COUNTIF(Tbl_Main[入力], Tbl_Main[[#This Row],[入力]]) &gt; 1, "ERROR!", "OK")</f>
        <v>OK</v>
      </c>
      <c r="K67" t="s">
        <v>1622</v>
      </c>
      <c r="L67" t="s">
        <v>2302</v>
      </c>
      <c r="M67" s="18">
        <v>0</v>
      </c>
      <c r="N67" t="str">
        <f>IF( COUNTIF(テーブル10[入力], テーブル10[[#This Row],[入力]]) &gt; 1, "ERROR!", "OK")</f>
        <v>OK</v>
      </c>
      <c r="O6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gi=ぎ</v>
      </c>
    </row>
    <row r="68" spans="1:15">
      <c r="A68" t="s">
        <v>1507</v>
      </c>
      <c r="B68" t="s">
        <v>1537</v>
      </c>
      <c r="C68" t="s">
        <v>1623</v>
      </c>
      <c r="E68" t="s">
        <v>1623</v>
      </c>
      <c r="F68" t="s">
        <v>1949</v>
      </c>
      <c r="H68" cm="1">
        <f t="array" ref="H68">SUMPRODUCT( EXACT( Tbl_Main[出力], Tbl_Main[[#This Row],[出力]]) * 1 )</f>
        <v>1</v>
      </c>
      <c r="I68" t="str">
        <f>IF( COUNTIF(Tbl_Main[入力], Tbl_Main[[#This Row],[入力]]) &gt; 1, "ERROR!", "OK")</f>
        <v>OK</v>
      </c>
      <c r="K68" t="s">
        <v>1623</v>
      </c>
      <c r="L68" t="s">
        <v>2303</v>
      </c>
      <c r="M68" s="18">
        <v>0</v>
      </c>
      <c r="N68" t="str">
        <f>IF( COUNTIF(テーブル10[入力], テーブル10[[#This Row],[入力]]) &gt; 1, "ERROR!", "OK")</f>
        <v>OK</v>
      </c>
      <c r="O6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gu=ぐ</v>
      </c>
    </row>
    <row r="69" spans="1:15">
      <c r="A69" t="s">
        <v>1507</v>
      </c>
      <c r="B69" t="s">
        <v>1539</v>
      </c>
      <c r="C69" t="s">
        <v>1624</v>
      </c>
      <c r="E69" t="s">
        <v>1624</v>
      </c>
      <c r="F69" t="s">
        <v>1950</v>
      </c>
      <c r="H69" cm="1">
        <f t="array" ref="H69">SUMPRODUCT( EXACT( Tbl_Main[出力], Tbl_Main[[#This Row],[出力]]) * 1 )</f>
        <v>1</v>
      </c>
      <c r="I69" t="str">
        <f>IF( COUNTIF(Tbl_Main[入力], Tbl_Main[[#This Row],[入力]]) &gt; 1, "ERROR!", "OK")</f>
        <v>OK</v>
      </c>
      <c r="K69" t="s">
        <v>1624</v>
      </c>
      <c r="L69" t="s">
        <v>2304</v>
      </c>
      <c r="M69" s="18">
        <v>0</v>
      </c>
      <c r="N69" t="str">
        <f>IF( COUNTIF(テーブル10[入力], テーブル10[[#This Row],[入力]]) &gt; 1, "ERROR!", "OK")</f>
        <v>OK</v>
      </c>
      <c r="O6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ge=げ</v>
      </c>
    </row>
    <row r="70" spans="1:15">
      <c r="A70" t="s">
        <v>1507</v>
      </c>
      <c r="B70" t="s">
        <v>1517</v>
      </c>
      <c r="C70" t="s">
        <v>1625</v>
      </c>
      <c r="E70" t="s">
        <v>1625</v>
      </c>
      <c r="F70" t="s">
        <v>1951</v>
      </c>
      <c r="H70" cm="1">
        <f t="array" ref="H70">SUMPRODUCT( EXACT( Tbl_Main[出力], Tbl_Main[[#This Row],[出力]]) * 1 )</f>
        <v>1</v>
      </c>
      <c r="I70" t="str">
        <f>IF( COUNTIF(Tbl_Main[入力], Tbl_Main[[#This Row],[入力]]) &gt; 1, "ERROR!", "OK")</f>
        <v>OK</v>
      </c>
      <c r="K70" t="s">
        <v>1625</v>
      </c>
      <c r="L70" t="s">
        <v>2305</v>
      </c>
      <c r="M70" s="18">
        <v>0</v>
      </c>
      <c r="N70" t="str">
        <f>IF( COUNTIF(テーブル10[入力], テーブル10[[#This Row],[入力]]) &gt; 1, "ERROR!", "OK")</f>
        <v>OK</v>
      </c>
      <c r="O7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go=ご</v>
      </c>
    </row>
    <row r="71" spans="1:15">
      <c r="A71" t="s">
        <v>1507</v>
      </c>
      <c r="B71" t="s">
        <v>1530</v>
      </c>
      <c r="C71" t="s">
        <v>1819</v>
      </c>
      <c r="E71" t="s">
        <v>1819</v>
      </c>
      <c r="F71" t="s">
        <v>1952</v>
      </c>
      <c r="H71" cm="1">
        <f t="array" ref="H71">SUMPRODUCT( EXACT( Tbl_Main[出力], Tbl_Main[[#This Row],[出力]]) * 1 )</f>
        <v>1</v>
      </c>
      <c r="I71" t="str">
        <f>IF( COUNTIF(Tbl_Main[入力], Tbl_Main[[#This Row],[入力]]) &gt; 1, "ERROR!", "OK")</f>
        <v>OK</v>
      </c>
      <c r="K71" t="s">
        <v>1819</v>
      </c>
      <c r="L71" t="s">
        <v>237</v>
      </c>
      <c r="M71" s="18">
        <v>0</v>
      </c>
      <c r="N71" t="str">
        <f>IF( COUNTIF(テーブル10[入力], テーブル10[[#This Row],[入力]]) &gt; 1, "ERROR!", "OK")</f>
        <v>OK</v>
      </c>
      <c r="O7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gn=がん</v>
      </c>
    </row>
    <row r="72" spans="1:15">
      <c r="A72" t="s">
        <v>1507</v>
      </c>
      <c r="B72" t="s">
        <v>1511</v>
      </c>
      <c r="C72" t="s">
        <v>1626</v>
      </c>
      <c r="E72" t="s">
        <v>1626</v>
      </c>
      <c r="F72" t="s">
        <v>1953</v>
      </c>
      <c r="H72" cm="1">
        <f t="array" ref="H72">SUMPRODUCT( EXACT( Tbl_Main[出力], Tbl_Main[[#This Row],[出力]]) * 1 )</f>
        <v>1</v>
      </c>
      <c r="I72" t="str">
        <f>IF( COUNTIF(Tbl_Main[入力], Tbl_Main[[#This Row],[入力]]) &gt; 1, "ERROR!", "OK")</f>
        <v>OK</v>
      </c>
      <c r="K72" t="s">
        <v>1626</v>
      </c>
      <c r="L72" t="s">
        <v>238</v>
      </c>
      <c r="M72" s="18">
        <v>0</v>
      </c>
      <c r="N72" t="str">
        <f>IF( COUNTIF(テーブル10[入力], テーブル10[[#This Row],[入力]]) &gt; 1, "ERROR!", "OK")</f>
        <v>OK</v>
      </c>
      <c r="O7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gk=ぎん</v>
      </c>
    </row>
    <row r="73" spans="1:15">
      <c r="A73" t="s">
        <v>1507</v>
      </c>
      <c r="B73" t="s">
        <v>1510</v>
      </c>
      <c r="C73" t="s">
        <v>1627</v>
      </c>
      <c r="E73" t="s">
        <v>1627</v>
      </c>
      <c r="F73" t="s">
        <v>1954</v>
      </c>
      <c r="H73" cm="1">
        <f t="array" ref="H73">SUMPRODUCT( EXACT( Tbl_Main[出力], Tbl_Main[[#This Row],[出力]]) * 1 )</f>
        <v>1</v>
      </c>
      <c r="I73" t="str">
        <f>IF( COUNTIF(Tbl_Main[入力], Tbl_Main[[#This Row],[入力]]) &gt; 1, "ERROR!", "OK")</f>
        <v>OK</v>
      </c>
      <c r="K73" t="s">
        <v>1627</v>
      </c>
      <c r="L73" t="s">
        <v>239</v>
      </c>
      <c r="M73" s="18">
        <v>0</v>
      </c>
      <c r="N73" t="str">
        <f>IF( COUNTIF(テーブル10[入力], テーブル10[[#This Row],[入力]]) &gt; 1, "ERROR!", "OK")</f>
        <v>OK</v>
      </c>
      <c r="O7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gj=ぐん</v>
      </c>
    </row>
    <row r="74" spans="1:15">
      <c r="A74" t="s">
        <v>1507</v>
      </c>
      <c r="B74" t="s">
        <v>1504</v>
      </c>
      <c r="C74" t="s">
        <v>1628</v>
      </c>
      <c r="E74" t="s">
        <v>1628</v>
      </c>
      <c r="F74" t="s">
        <v>1955</v>
      </c>
      <c r="H74" cm="1">
        <f t="array" ref="H74">SUMPRODUCT( EXACT( Tbl_Main[出力], Tbl_Main[[#This Row],[出力]]) * 1 )</f>
        <v>1</v>
      </c>
      <c r="I74" t="str">
        <f>IF( COUNTIF(Tbl_Main[入力], Tbl_Main[[#This Row],[入力]]) &gt; 1, "ERROR!", "OK")</f>
        <v>OK</v>
      </c>
      <c r="K74" t="s">
        <v>1628</v>
      </c>
      <c r="L74" t="s">
        <v>240</v>
      </c>
      <c r="M74" s="18">
        <v>0</v>
      </c>
      <c r="N74" t="str">
        <f>IF( COUNTIF(テーブル10[入力], テーブル10[[#This Row],[入力]]) &gt; 1, "ERROR!", "OK")</f>
        <v>OK</v>
      </c>
      <c r="O7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gd=げん</v>
      </c>
    </row>
    <row r="75" spans="1:15">
      <c r="A75" t="s">
        <v>1507</v>
      </c>
      <c r="B75" t="s">
        <v>1513</v>
      </c>
      <c r="C75" t="s">
        <v>1629</v>
      </c>
      <c r="E75" t="s">
        <v>1629</v>
      </c>
      <c r="F75" t="s">
        <v>1956</v>
      </c>
      <c r="H75" cm="1">
        <f t="array" ref="H75">SUMPRODUCT( EXACT( Tbl_Main[出力], Tbl_Main[[#This Row],[出力]]) * 1 )</f>
        <v>1</v>
      </c>
      <c r="I75" t="str">
        <f>IF( COUNTIF(Tbl_Main[入力], Tbl_Main[[#This Row],[入力]]) &gt; 1, "ERROR!", "OK")</f>
        <v>OK</v>
      </c>
      <c r="K75" t="s">
        <v>1629</v>
      </c>
      <c r="L75" t="s">
        <v>241</v>
      </c>
      <c r="M75" s="18">
        <v>0</v>
      </c>
      <c r="N75" t="str">
        <f>IF( COUNTIF(テーブル10[入力], テーブル10[[#This Row],[入力]]) &gt; 1, "ERROR!", "OK")</f>
        <v>OK</v>
      </c>
      <c r="O7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gl=ごん</v>
      </c>
    </row>
    <row r="76" spans="1:15">
      <c r="A76" t="s">
        <v>1507</v>
      </c>
      <c r="B76" t="s">
        <v>1522</v>
      </c>
      <c r="C76" t="s">
        <v>1630</v>
      </c>
      <c r="E76" t="s">
        <v>1630</v>
      </c>
      <c r="F76" t="s">
        <v>1957</v>
      </c>
      <c r="H76" cm="1">
        <f t="array" ref="H76">SUMPRODUCT( EXACT( Tbl_Main[出力], Tbl_Main[[#This Row],[出力]]) * 1 )</f>
        <v>1</v>
      </c>
      <c r="I76" t="str">
        <f>IF( COUNTIF(Tbl_Main[入力], Tbl_Main[[#This Row],[入力]]) &gt; 1, "ERROR!", "OK")</f>
        <v>OK</v>
      </c>
      <c r="K76" t="s">
        <v>1630</v>
      </c>
      <c r="L76" t="s">
        <v>262</v>
      </c>
      <c r="M76" s="18">
        <v>0</v>
      </c>
      <c r="N76" t="str">
        <f>IF( COUNTIF(テーブル10[入力], テーブル10[[#This Row],[入力]]) &gt; 1, "ERROR!", "OK")</f>
        <v>OK</v>
      </c>
      <c r="O7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gq=がい</v>
      </c>
    </row>
    <row r="77" spans="1:15">
      <c r="A77" t="s">
        <v>1507</v>
      </c>
      <c r="B77" t="s">
        <v>1509</v>
      </c>
      <c r="C77" t="s">
        <v>1631</v>
      </c>
      <c r="E77" t="s">
        <v>1631</v>
      </c>
      <c r="F77" t="s">
        <v>1958</v>
      </c>
      <c r="H77" cm="1">
        <f t="array" ref="H77">SUMPRODUCT( EXACT( Tbl_Main[出力], Tbl_Main[[#This Row],[出力]]) * 1 )</f>
        <v>1</v>
      </c>
      <c r="I77" t="str">
        <f>IF( COUNTIF(Tbl_Main[入力], Tbl_Main[[#This Row],[入力]]) &gt; 1, "ERROR!", "OK")</f>
        <v>OK</v>
      </c>
      <c r="K77" t="s">
        <v>1631</v>
      </c>
      <c r="L77" t="s">
        <v>263</v>
      </c>
      <c r="M77" s="18">
        <v>0</v>
      </c>
      <c r="N77" t="str">
        <f>IF( COUNTIF(テーブル10[入力], テーブル10[[#This Row],[入力]]) &gt; 1, "ERROR!", "OK")</f>
        <v>OK</v>
      </c>
      <c r="O7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gh=ぐう</v>
      </c>
    </row>
    <row r="78" spans="1:15">
      <c r="A78" t="s">
        <v>1507</v>
      </c>
      <c r="B78" t="s">
        <v>1527</v>
      </c>
      <c r="C78" t="s">
        <v>1632</v>
      </c>
      <c r="E78" t="s">
        <v>1632</v>
      </c>
      <c r="F78" t="s">
        <v>1959</v>
      </c>
      <c r="H78" cm="1">
        <f t="array" ref="H78">SUMPRODUCT( EXACT( Tbl_Main[出力], Tbl_Main[[#This Row],[出力]]) * 1 )</f>
        <v>1</v>
      </c>
      <c r="I78" t="str">
        <f>IF( COUNTIF(Tbl_Main[入力], Tbl_Main[[#This Row],[入力]]) &gt; 1, "ERROR!", "OK")</f>
        <v>OK</v>
      </c>
      <c r="K78" t="s">
        <v>1632</v>
      </c>
      <c r="L78" t="s">
        <v>264</v>
      </c>
      <c r="M78" s="18">
        <v>0</v>
      </c>
      <c r="N78" t="str">
        <f>IF( COUNTIF(テーブル10[入力], テーブル10[[#This Row],[入力]]) &gt; 1, "ERROR!", "OK")</f>
        <v>OK</v>
      </c>
      <c r="O7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gw=げい</v>
      </c>
    </row>
    <row r="79" spans="1:15">
      <c r="A79" t="s">
        <v>1507</v>
      </c>
      <c r="B79" t="s">
        <v>1519</v>
      </c>
      <c r="C79" t="s">
        <v>1633</v>
      </c>
      <c r="E79" t="s">
        <v>1633</v>
      </c>
      <c r="F79" t="s">
        <v>1960</v>
      </c>
      <c r="H79" cm="1">
        <f t="array" ref="H79">SUMPRODUCT( EXACT( Tbl_Main[出力], Tbl_Main[[#This Row],[出力]]) * 1 )</f>
        <v>1</v>
      </c>
      <c r="I79" t="str">
        <f>IF( COUNTIF(Tbl_Main[入力], Tbl_Main[[#This Row],[入力]]) &gt; 1, "ERROR!", "OK")</f>
        <v>OK</v>
      </c>
      <c r="K79" t="s">
        <v>1633</v>
      </c>
      <c r="L79" t="s">
        <v>265</v>
      </c>
      <c r="M79" s="18">
        <v>0</v>
      </c>
      <c r="N79" t="str">
        <f>IF( COUNTIF(テーブル10[入力], テーブル10[[#This Row],[入力]]) &gt; 1, "ERROR!", "OK")</f>
        <v>OK</v>
      </c>
      <c r="O7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gp=ごう</v>
      </c>
    </row>
    <row r="80" spans="1:15">
      <c r="A80" t="s">
        <v>1507</v>
      </c>
      <c r="B80" t="s">
        <v>1559</v>
      </c>
      <c r="C80" t="s">
        <v>1634</v>
      </c>
      <c r="E80" t="s">
        <v>1634</v>
      </c>
      <c r="F80" t="s">
        <v>1961</v>
      </c>
      <c r="H80" cm="1">
        <f t="array" ref="H80">SUMPRODUCT( EXACT( Tbl_Main[出力], Tbl_Main[[#This Row],[出力]]) * 1 )</f>
        <v>1</v>
      </c>
      <c r="I80" t="str">
        <f>IF( COUNTIF(Tbl_Main[入力], Tbl_Main[[#This Row],[入力]]) &gt; 1, "ERROR!", "OK")</f>
        <v>OK</v>
      </c>
      <c r="K80" t="s">
        <v>1634</v>
      </c>
      <c r="L80" t="s">
        <v>2306</v>
      </c>
      <c r="M80" s="18">
        <v>0</v>
      </c>
      <c r="N80" t="str">
        <f>IF( COUNTIF(テーブル10[入力], テーブル10[[#This Row],[入力]]) &gt; 1, "ERROR!", "OK")</f>
        <v>OK</v>
      </c>
      <c r="O8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gya=ぎゃ</v>
      </c>
    </row>
    <row r="81" spans="1:15">
      <c r="A81" t="s">
        <v>1507</v>
      </c>
      <c r="B81" t="s">
        <v>1561</v>
      </c>
      <c r="C81" t="s">
        <v>1635</v>
      </c>
      <c r="E81" t="s">
        <v>1635</v>
      </c>
      <c r="F81" t="s">
        <v>1962</v>
      </c>
      <c r="H81" cm="1">
        <f t="array" ref="H81">SUMPRODUCT( EXACT( Tbl_Main[出力], Tbl_Main[[#This Row],[出力]]) * 1 )</f>
        <v>1</v>
      </c>
      <c r="I81" t="str">
        <f>IF( COUNTIF(Tbl_Main[入力], Tbl_Main[[#This Row],[入力]]) &gt; 1, "ERROR!", "OK")</f>
        <v>OK</v>
      </c>
      <c r="K81" t="s">
        <v>1635</v>
      </c>
      <c r="L81" t="s">
        <v>2307</v>
      </c>
      <c r="M81" s="18">
        <v>0</v>
      </c>
      <c r="N81" t="str">
        <f>IF( COUNTIF(テーブル10[入力], テーブル10[[#This Row],[入力]]) &gt; 1, "ERROR!", "OK")</f>
        <v>OK</v>
      </c>
      <c r="O8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gyu=ぎゅ</v>
      </c>
    </row>
    <row r="82" spans="1:15">
      <c r="A82" t="s">
        <v>1507</v>
      </c>
      <c r="B82" t="s">
        <v>1565</v>
      </c>
      <c r="C82" t="s">
        <v>1636</v>
      </c>
      <c r="E82" t="s">
        <v>1636</v>
      </c>
      <c r="F82" t="s">
        <v>1963</v>
      </c>
      <c r="H82" cm="1">
        <f t="array" ref="H82">SUMPRODUCT( EXACT( Tbl_Main[出力], Tbl_Main[[#This Row],[出力]]) * 1 )</f>
        <v>1</v>
      </c>
      <c r="I82" t="str">
        <f>IF( COUNTIF(Tbl_Main[入力], Tbl_Main[[#This Row],[入力]]) &gt; 1, "ERROR!", "OK")</f>
        <v>OK</v>
      </c>
      <c r="K82" t="s">
        <v>1636</v>
      </c>
      <c r="L82" t="s">
        <v>2308</v>
      </c>
      <c r="M82" s="18">
        <v>0</v>
      </c>
      <c r="N82" t="str">
        <f>IF( COUNTIF(テーブル10[入力], テーブル10[[#This Row],[入力]]) &gt; 1, "ERROR!", "OK")</f>
        <v>OK</v>
      </c>
      <c r="O8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gyo=ぎょ</v>
      </c>
    </row>
    <row r="83" spans="1:15">
      <c r="A83" t="s">
        <v>1507</v>
      </c>
      <c r="B83" t="s">
        <v>1792</v>
      </c>
      <c r="C83" t="s">
        <v>1842</v>
      </c>
      <c r="E83" t="s">
        <v>1842</v>
      </c>
      <c r="F83" t="s">
        <v>1964</v>
      </c>
      <c r="H83" cm="1">
        <f t="array" ref="H83">SUMPRODUCT( EXACT( Tbl_Main[出力], Tbl_Main[[#This Row],[出力]]) * 1 )</f>
        <v>1</v>
      </c>
      <c r="I83" t="str">
        <f>IF( COUNTIF(Tbl_Main[入力], Tbl_Main[[#This Row],[入力]]) &gt; 1, "ERROR!", "OK")</f>
        <v>OK</v>
      </c>
      <c r="K83" t="s">
        <v>1842</v>
      </c>
      <c r="L83" t="s">
        <v>330</v>
      </c>
      <c r="M83" s="18">
        <v>0</v>
      </c>
      <c r="N83" t="str">
        <f>IF( COUNTIF(テーブル10[入力], テーブル10[[#This Row],[入力]]) &gt; 1, "ERROR!", "OK")</f>
        <v>OK</v>
      </c>
      <c r="O8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gyz=ぎゃん</v>
      </c>
    </row>
    <row r="84" spans="1:15">
      <c r="A84" t="s">
        <v>1507</v>
      </c>
      <c r="B84" t="s">
        <v>1793</v>
      </c>
      <c r="C84" t="s">
        <v>1843</v>
      </c>
      <c r="E84" t="s">
        <v>1843</v>
      </c>
      <c r="F84" t="s">
        <v>1965</v>
      </c>
      <c r="H84" cm="1">
        <f t="array" ref="H84">SUMPRODUCT( EXACT( Tbl_Main[出力], Tbl_Main[[#This Row],[出力]]) * 1 )</f>
        <v>1</v>
      </c>
      <c r="I84" t="str">
        <f>IF( COUNTIF(Tbl_Main[入力], Tbl_Main[[#This Row],[入力]]) &gt; 1, "ERROR!", "OK")</f>
        <v>OK</v>
      </c>
      <c r="K84" t="s">
        <v>1843</v>
      </c>
      <c r="L84" t="s">
        <v>331</v>
      </c>
      <c r="M84" s="18">
        <v>0</v>
      </c>
      <c r="N84" t="str">
        <f>IF( COUNTIF(テーブル10[入力], テーブル10[[#This Row],[入力]]) &gt; 1, "ERROR!", "OK")</f>
        <v>OK</v>
      </c>
      <c r="O8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gyj=ぎゅん</v>
      </c>
    </row>
    <row r="85" spans="1:15">
      <c r="A85" t="s">
        <v>1507</v>
      </c>
      <c r="B85" t="s">
        <v>1795</v>
      </c>
      <c r="C85" t="s">
        <v>1844</v>
      </c>
      <c r="E85" t="s">
        <v>1844</v>
      </c>
      <c r="F85" t="s">
        <v>1966</v>
      </c>
      <c r="H85" cm="1">
        <f t="array" ref="H85">SUMPRODUCT( EXACT( Tbl_Main[出力], Tbl_Main[[#This Row],[出力]]) * 1 )</f>
        <v>1</v>
      </c>
      <c r="I85" t="str">
        <f>IF( COUNTIF(Tbl_Main[入力], Tbl_Main[[#This Row],[入力]]) &gt; 1, "ERROR!", "OK")</f>
        <v>OK</v>
      </c>
      <c r="K85" t="s">
        <v>1844</v>
      </c>
      <c r="L85" t="s">
        <v>332</v>
      </c>
      <c r="M85" s="18">
        <v>1</v>
      </c>
      <c r="N85" t="str">
        <f>IF( COUNTIF(テーブル10[入力], テーブル10[[#This Row],[入力]]) &gt; 1, "ERROR!", "OK")</f>
        <v>OK</v>
      </c>
      <c r="O8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86" spans="1:15">
      <c r="A86" t="s">
        <v>1507</v>
      </c>
      <c r="B86" t="s">
        <v>1796</v>
      </c>
      <c r="C86" t="s">
        <v>1845</v>
      </c>
      <c r="E86" t="s">
        <v>1845</v>
      </c>
      <c r="F86" t="s">
        <v>1967</v>
      </c>
      <c r="H86" cm="1">
        <f t="array" ref="H86">SUMPRODUCT( EXACT( Tbl_Main[出力], Tbl_Main[[#This Row],[出力]]) * 1 )</f>
        <v>1</v>
      </c>
      <c r="I86" t="str">
        <f>IF( COUNTIF(Tbl_Main[入力], Tbl_Main[[#This Row],[入力]]) &gt; 1, "ERROR!", "OK")</f>
        <v>OK</v>
      </c>
      <c r="K86" t="s">
        <v>1845</v>
      </c>
      <c r="L86" t="s">
        <v>350</v>
      </c>
      <c r="M86" s="18">
        <v>1</v>
      </c>
      <c r="N86" t="str">
        <f>IF( COUNTIF(テーブル10[入力], テーブル10[[#This Row],[入力]]) &gt; 1, "ERROR!", "OK")</f>
        <v>OK</v>
      </c>
      <c r="O8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87" spans="1:15">
      <c r="A87" t="s">
        <v>1507</v>
      </c>
      <c r="B87" t="s">
        <v>1797</v>
      </c>
      <c r="C87" t="s">
        <v>1846</v>
      </c>
      <c r="E87" t="s">
        <v>1846</v>
      </c>
      <c r="F87" t="s">
        <v>1968</v>
      </c>
      <c r="H87" cm="1">
        <f t="array" ref="H87">SUMPRODUCT( EXACT( Tbl_Main[出力], Tbl_Main[[#This Row],[出力]]) * 1 )</f>
        <v>1</v>
      </c>
      <c r="I87" t="str">
        <f>IF( COUNTIF(Tbl_Main[入力], Tbl_Main[[#This Row],[入力]]) &gt; 1, "ERROR!", "OK")</f>
        <v>OK</v>
      </c>
      <c r="K87" t="s">
        <v>1846</v>
      </c>
      <c r="L87" t="s">
        <v>351</v>
      </c>
      <c r="M87" s="18">
        <v>0</v>
      </c>
      <c r="N87" t="str">
        <f>IF( COUNTIF(テーブル10[入力], テーブル10[[#This Row],[入力]]) &gt; 1, "ERROR!", "OK")</f>
        <v>OK</v>
      </c>
      <c r="O8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gyh=ぎゅう</v>
      </c>
    </row>
    <row r="88" spans="1:15">
      <c r="A88" t="s">
        <v>1507</v>
      </c>
      <c r="B88" t="s">
        <v>1563</v>
      </c>
      <c r="C88" t="s">
        <v>1847</v>
      </c>
      <c r="E88" t="s">
        <v>1847</v>
      </c>
      <c r="F88" t="s">
        <v>1969</v>
      </c>
      <c r="H88" cm="1">
        <f t="array" ref="H88">SUMPRODUCT( EXACT( Tbl_Main[出力], Tbl_Main[[#This Row],[出力]]) * 1 )</f>
        <v>1</v>
      </c>
      <c r="I88" t="str">
        <f>IF( COUNTIF(Tbl_Main[入力], Tbl_Main[[#This Row],[入力]]) &gt; 1, "ERROR!", "OK")</f>
        <v>OK</v>
      </c>
      <c r="K88" t="s">
        <v>1847</v>
      </c>
      <c r="L88" t="s">
        <v>352</v>
      </c>
      <c r="M88" s="18">
        <v>0</v>
      </c>
      <c r="N88" t="str">
        <f>IF( COUNTIF(テーブル10[入力], テーブル10[[#This Row],[入力]]) &gt; 1, "ERROR!", "OK")</f>
        <v>OK</v>
      </c>
      <c r="O8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gyp=ぎょう</v>
      </c>
    </row>
    <row r="89" spans="1:15">
      <c r="A89" t="s">
        <v>1509</v>
      </c>
      <c r="B89" t="s">
        <v>1533</v>
      </c>
      <c r="C89" t="s">
        <v>1637</v>
      </c>
      <c r="E89" t="s">
        <v>1637</v>
      </c>
      <c r="F89" t="s">
        <v>1970</v>
      </c>
      <c r="H89" cm="1">
        <f t="array" ref="H89">SUMPRODUCT( EXACT( Tbl_Main[出力], Tbl_Main[[#This Row],[出力]]) * 1 )</f>
        <v>1</v>
      </c>
      <c r="I89" t="str">
        <f>IF( COUNTIF(Tbl_Main[入力], Tbl_Main[[#This Row],[入力]]) &gt; 1, "ERROR!", "OK")</f>
        <v>OK</v>
      </c>
      <c r="K89" t="s">
        <v>1637</v>
      </c>
      <c r="L89" t="s">
        <v>2309</v>
      </c>
      <c r="M89" s="18">
        <v>0</v>
      </c>
      <c r="N89" t="str">
        <f>IF( COUNTIF(テーブル10[入力], テーブル10[[#This Row],[入力]]) &gt; 1, "ERROR!", "OK")</f>
        <v>OK</v>
      </c>
      <c r="O8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ha=は</v>
      </c>
    </row>
    <row r="90" spans="1:15">
      <c r="A90" t="s">
        <v>1509</v>
      </c>
      <c r="B90" t="s">
        <v>1535</v>
      </c>
      <c r="C90" t="s">
        <v>1638</v>
      </c>
      <c r="E90" t="s">
        <v>1638</v>
      </c>
      <c r="F90" t="s">
        <v>1971</v>
      </c>
      <c r="H90" cm="1">
        <f t="array" ref="H90">SUMPRODUCT( EXACT( Tbl_Main[出力], Tbl_Main[[#This Row],[出力]]) * 1 )</f>
        <v>1</v>
      </c>
      <c r="I90" t="str">
        <f>IF( COUNTIF(Tbl_Main[入力], Tbl_Main[[#This Row],[入力]]) &gt; 1, "ERROR!", "OK")</f>
        <v>OK</v>
      </c>
      <c r="K90" t="s">
        <v>1638</v>
      </c>
      <c r="L90" t="s">
        <v>2310</v>
      </c>
      <c r="M90" s="18">
        <v>0</v>
      </c>
      <c r="N90" t="str">
        <f>IF( COUNTIF(テーブル10[入力], テーブル10[[#This Row],[入力]]) &gt; 1, "ERROR!", "OK")</f>
        <v>OK</v>
      </c>
      <c r="O9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hi=ひ</v>
      </c>
    </row>
    <row r="91" spans="1:15">
      <c r="A91" t="s">
        <v>1509</v>
      </c>
      <c r="B91" t="s">
        <v>1539</v>
      </c>
      <c r="C91" t="s">
        <v>1639</v>
      </c>
      <c r="E91" t="s">
        <v>1639</v>
      </c>
      <c r="F91" t="s">
        <v>1972</v>
      </c>
      <c r="H91" cm="1">
        <f t="array" ref="H91">SUMPRODUCT( EXACT( Tbl_Main[出力], Tbl_Main[[#This Row],[出力]]) * 1 )</f>
        <v>1</v>
      </c>
      <c r="I91" t="str">
        <f>IF( COUNTIF(Tbl_Main[入力], Tbl_Main[[#This Row],[入力]]) &gt; 1, "ERROR!", "OK")</f>
        <v>OK</v>
      </c>
      <c r="K91" t="s">
        <v>1639</v>
      </c>
      <c r="L91" t="s">
        <v>2311</v>
      </c>
      <c r="M91" s="18">
        <v>0</v>
      </c>
      <c r="N91" t="str">
        <f>IF( COUNTIF(テーブル10[入力], テーブル10[[#This Row],[入力]]) &gt; 1, "ERROR!", "OK")</f>
        <v>OK</v>
      </c>
      <c r="O9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he=へ</v>
      </c>
    </row>
    <row r="92" spans="1:15">
      <c r="A92" t="s">
        <v>1509</v>
      </c>
      <c r="B92" t="s">
        <v>1517</v>
      </c>
      <c r="C92" t="s">
        <v>1640</v>
      </c>
      <c r="E92" t="s">
        <v>1640</v>
      </c>
      <c r="F92" t="s">
        <v>1973</v>
      </c>
      <c r="H92" cm="1">
        <f t="array" ref="H92">SUMPRODUCT( EXACT( Tbl_Main[出力], Tbl_Main[[#This Row],[出力]]) * 1 )</f>
        <v>1</v>
      </c>
      <c r="I92" t="str">
        <f>IF( COUNTIF(Tbl_Main[入力], Tbl_Main[[#This Row],[入力]]) &gt; 1, "ERROR!", "OK")</f>
        <v>OK</v>
      </c>
      <c r="K92" t="s">
        <v>1640</v>
      </c>
      <c r="L92" t="s">
        <v>2312</v>
      </c>
      <c r="M92" s="18">
        <v>0</v>
      </c>
      <c r="N92" t="str">
        <f>IF( COUNTIF(テーブル10[入力], テーブル10[[#This Row],[入力]]) &gt; 1, "ERROR!", "OK")</f>
        <v>OK</v>
      </c>
      <c r="O9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ho=ほ</v>
      </c>
    </row>
    <row r="93" spans="1:15">
      <c r="A93" t="s">
        <v>1509</v>
      </c>
      <c r="B93" t="s">
        <v>1530</v>
      </c>
      <c r="C93" t="s">
        <v>1641</v>
      </c>
      <c r="E93" t="s">
        <v>1641</v>
      </c>
      <c r="F93" t="s">
        <v>10</v>
      </c>
      <c r="H93" cm="1">
        <f t="array" ref="H93">SUMPRODUCT( EXACT( Tbl_Main[出力], Tbl_Main[[#This Row],[出力]]) * 1 )</f>
        <v>1</v>
      </c>
      <c r="I93" t="str">
        <f>IF( COUNTIF(Tbl_Main[入力], Tbl_Main[[#This Row],[入力]]) &gt; 1, "ERROR!", "OK")</f>
        <v>OK</v>
      </c>
      <c r="K93" t="s">
        <v>1641</v>
      </c>
      <c r="L93" t="s">
        <v>9</v>
      </c>
      <c r="M93" s="18">
        <v>0</v>
      </c>
      <c r="N93" t="str">
        <f>IF( COUNTIF(テーブル10[入力], テーブル10[[#This Row],[入力]]) &gt; 1, "ERROR!", "OK")</f>
        <v>OK</v>
      </c>
      <c r="O9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hz=はん</v>
      </c>
    </row>
    <row r="94" spans="1:15">
      <c r="A94" t="s">
        <v>1509</v>
      </c>
      <c r="B94" t="s">
        <v>1511</v>
      </c>
      <c r="C94" t="s">
        <v>1642</v>
      </c>
      <c r="E94" t="s">
        <v>1642</v>
      </c>
      <c r="F94" t="s">
        <v>1976</v>
      </c>
      <c r="H94" cm="1">
        <f t="array" ref="H94">SUMPRODUCT( EXACT( Tbl_Main[出力], Tbl_Main[[#This Row],[出力]]) * 1 )</f>
        <v>1</v>
      </c>
      <c r="I94" t="str">
        <f>IF( COUNTIF(Tbl_Main[入力], Tbl_Main[[#This Row],[入力]]) &gt; 1, "ERROR!", "OK")</f>
        <v>OK</v>
      </c>
      <c r="K94" t="s">
        <v>1642</v>
      </c>
      <c r="L94" t="s">
        <v>172</v>
      </c>
      <c r="M94" s="18">
        <v>0</v>
      </c>
      <c r="N94" t="str">
        <f>IF( COUNTIF(テーブル10[入力], テーブル10[[#This Row],[入力]]) &gt; 1, "ERROR!", "OK")</f>
        <v>OK</v>
      </c>
      <c r="O9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hk=ひん</v>
      </c>
    </row>
    <row r="95" spans="1:15">
      <c r="A95" t="s">
        <v>1509</v>
      </c>
      <c r="B95" t="s">
        <v>1504</v>
      </c>
      <c r="C95" t="s">
        <v>1643</v>
      </c>
      <c r="E95" t="s">
        <v>1643</v>
      </c>
      <c r="F95" t="s">
        <v>1975</v>
      </c>
      <c r="H95" cm="1">
        <f t="array" ref="H95">SUMPRODUCT( EXACT( Tbl_Main[出力], Tbl_Main[[#This Row],[出力]]) * 1 )</f>
        <v>1</v>
      </c>
      <c r="I95" t="str">
        <f>IF( COUNTIF(Tbl_Main[入力], Tbl_Main[[#This Row],[入力]]) &gt; 1, "ERROR!", "OK")</f>
        <v>OK</v>
      </c>
      <c r="K95" t="s">
        <v>1643</v>
      </c>
      <c r="L95" t="s">
        <v>174</v>
      </c>
      <c r="M95" s="18">
        <v>0</v>
      </c>
      <c r="N95" t="str">
        <f>IF( COUNTIF(テーブル10[入力], テーブル10[[#This Row],[入力]]) &gt; 1, "ERROR!", "OK")</f>
        <v>OK</v>
      </c>
      <c r="O9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hd=へん</v>
      </c>
    </row>
    <row r="96" spans="1:15">
      <c r="A96" t="s">
        <v>1509</v>
      </c>
      <c r="B96" t="s">
        <v>1513</v>
      </c>
      <c r="C96" t="s">
        <v>1644</v>
      </c>
      <c r="E96" t="s">
        <v>1644</v>
      </c>
      <c r="F96" t="s">
        <v>1974</v>
      </c>
      <c r="H96" cm="1">
        <f t="array" ref="H96">SUMPRODUCT( EXACT( Tbl_Main[出力], Tbl_Main[[#This Row],[出力]]) * 1 )</f>
        <v>1</v>
      </c>
      <c r="I96" t="str">
        <f>IF( COUNTIF(Tbl_Main[入力], Tbl_Main[[#This Row],[入力]]) &gt; 1, "ERROR!", "OK")</f>
        <v>OK</v>
      </c>
      <c r="K96" t="s">
        <v>1644</v>
      </c>
      <c r="L96" t="s">
        <v>175</v>
      </c>
      <c r="M96" s="18">
        <v>0</v>
      </c>
      <c r="N96" t="str">
        <f>IF( COUNTIF(テーブル10[入力], テーブル10[[#This Row],[入力]]) &gt; 1, "ERROR!", "OK")</f>
        <v>OK</v>
      </c>
      <c r="O9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hl=ほん</v>
      </c>
    </row>
    <row r="97" spans="1:15">
      <c r="A97" t="s">
        <v>1509</v>
      </c>
      <c r="B97" t="s">
        <v>1522</v>
      </c>
      <c r="C97" t="s">
        <v>1645</v>
      </c>
      <c r="E97" t="s">
        <v>1645</v>
      </c>
      <c r="F97" t="s">
        <v>1977</v>
      </c>
      <c r="H97" cm="1">
        <f t="array" ref="H97">SUMPRODUCT( EXACT( Tbl_Main[出力], Tbl_Main[[#This Row],[出力]]) * 1 )</f>
        <v>1</v>
      </c>
      <c r="I97" t="str">
        <f>IF( COUNTIF(Tbl_Main[入力], Tbl_Main[[#This Row],[入力]]) &gt; 1, "ERROR!", "OK")</f>
        <v>OK</v>
      </c>
      <c r="K97" t="s">
        <v>1645</v>
      </c>
      <c r="L97" t="s">
        <v>216</v>
      </c>
      <c r="M97" s="18">
        <v>0</v>
      </c>
      <c r="N97" t="str">
        <f>IF( COUNTIF(テーブル10[入力], テーブル10[[#This Row],[入力]]) &gt; 1, "ERROR!", "OK")</f>
        <v>OK</v>
      </c>
      <c r="O9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hq=はい</v>
      </c>
    </row>
    <row r="98" spans="1:15">
      <c r="A98" t="s">
        <v>1509</v>
      </c>
      <c r="B98" t="s">
        <v>1527</v>
      </c>
      <c r="C98" t="s">
        <v>1646</v>
      </c>
      <c r="E98" t="s">
        <v>1646</v>
      </c>
      <c r="F98" t="s">
        <v>1978</v>
      </c>
      <c r="H98" cm="1">
        <f t="array" ref="H98">SUMPRODUCT( EXACT( Tbl_Main[出力], Tbl_Main[[#This Row],[出力]]) * 1 )</f>
        <v>1</v>
      </c>
      <c r="I98" t="str">
        <f>IF( COUNTIF(Tbl_Main[入力], Tbl_Main[[#This Row],[入力]]) &gt; 1, "ERROR!", "OK")</f>
        <v>OK</v>
      </c>
      <c r="K98" t="s">
        <v>1646</v>
      </c>
      <c r="L98" t="s">
        <v>218</v>
      </c>
      <c r="M98" s="18">
        <v>0</v>
      </c>
      <c r="N98" t="str">
        <f>IF( COUNTIF(テーブル10[入力], テーブル10[[#This Row],[入力]]) &gt; 1, "ERROR!", "OK")</f>
        <v>OK</v>
      </c>
      <c r="O9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hw=へい</v>
      </c>
    </row>
    <row r="99" spans="1:15">
      <c r="A99" t="s">
        <v>1509</v>
      </c>
      <c r="B99" t="s">
        <v>1519</v>
      </c>
      <c r="C99" t="s">
        <v>1647</v>
      </c>
      <c r="E99" t="s">
        <v>1647</v>
      </c>
      <c r="F99" t="s">
        <v>1979</v>
      </c>
      <c r="H99" cm="1">
        <f t="array" ref="H99">SUMPRODUCT( EXACT( Tbl_Main[出力], Tbl_Main[[#This Row],[出力]]) * 1 )</f>
        <v>1</v>
      </c>
      <c r="I99" t="str">
        <f>IF( COUNTIF(Tbl_Main[入力], Tbl_Main[[#This Row],[入力]]) &gt; 1, "ERROR!", "OK")</f>
        <v>OK</v>
      </c>
      <c r="K99" t="s">
        <v>1647</v>
      </c>
      <c r="L99" t="s">
        <v>219</v>
      </c>
      <c r="M99" s="18">
        <v>0</v>
      </c>
      <c r="N99" t="str">
        <f>IF( COUNTIF(テーブル10[入力], テーブル10[[#This Row],[入力]]) &gt; 1, "ERROR!", "OK")</f>
        <v>OK</v>
      </c>
      <c r="O9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hp=ほう</v>
      </c>
    </row>
    <row r="100" spans="1:15">
      <c r="A100" t="s">
        <v>1509</v>
      </c>
      <c r="B100" t="s">
        <v>1559</v>
      </c>
      <c r="C100" t="s">
        <v>1848</v>
      </c>
      <c r="E100" t="s">
        <v>1848</v>
      </c>
      <c r="F100" t="s">
        <v>303</v>
      </c>
      <c r="H100" cm="1">
        <f t="array" ref="H100">SUMPRODUCT( EXACT( Tbl_Main[出力], Tbl_Main[[#This Row],[出力]]) * 1 )</f>
        <v>1</v>
      </c>
      <c r="I100" t="str">
        <f>IF( COUNTIF(Tbl_Main[入力], Tbl_Main[[#This Row],[入力]]) &gt; 1, "ERROR!", "OK")</f>
        <v>OK</v>
      </c>
      <c r="K100" t="s">
        <v>1848</v>
      </c>
      <c r="L100" t="s">
        <v>2313</v>
      </c>
      <c r="M100" s="18">
        <v>0</v>
      </c>
      <c r="N100" t="str">
        <f>IF( COUNTIF(テーブル10[入力], テーブル10[[#This Row],[入力]]) &gt; 1, "ERROR!", "OK")</f>
        <v>OK</v>
      </c>
      <c r="O10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hga=ひゃ</v>
      </c>
    </row>
    <row r="101" spans="1:15">
      <c r="A101" t="s">
        <v>1509</v>
      </c>
      <c r="B101" t="s">
        <v>1561</v>
      </c>
      <c r="C101" t="s">
        <v>1849</v>
      </c>
      <c r="E101" t="s">
        <v>1849</v>
      </c>
      <c r="F101" t="s">
        <v>306</v>
      </c>
      <c r="H101" cm="1">
        <f t="array" ref="H101">SUMPRODUCT( EXACT( Tbl_Main[出力], Tbl_Main[[#This Row],[出力]]) * 1 )</f>
        <v>1</v>
      </c>
      <c r="I101" t="str">
        <f>IF( COUNTIF(Tbl_Main[入力], Tbl_Main[[#This Row],[入力]]) &gt; 1, "ERROR!", "OK")</f>
        <v>OK</v>
      </c>
      <c r="K101" t="s">
        <v>1849</v>
      </c>
      <c r="L101" t="s">
        <v>2314</v>
      </c>
      <c r="M101" s="18">
        <v>0</v>
      </c>
      <c r="N101" t="str">
        <f>IF( COUNTIF(テーブル10[入力], テーブル10[[#This Row],[入力]]) &gt; 1, "ERROR!", "OK")</f>
        <v>OK</v>
      </c>
      <c r="O10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hgu=ひゅ</v>
      </c>
    </row>
    <row r="102" spans="1:15">
      <c r="A102" t="s">
        <v>1509</v>
      </c>
      <c r="B102" t="s">
        <v>1565</v>
      </c>
      <c r="C102" t="s">
        <v>1850</v>
      </c>
      <c r="E102" t="s">
        <v>1850</v>
      </c>
      <c r="F102" t="s">
        <v>310</v>
      </c>
      <c r="H102" cm="1">
        <f t="array" ref="H102">SUMPRODUCT( EXACT( Tbl_Main[出力], Tbl_Main[[#This Row],[出力]]) * 1 )</f>
        <v>1</v>
      </c>
      <c r="I102" t="str">
        <f>IF( COUNTIF(Tbl_Main[入力], Tbl_Main[[#This Row],[入力]]) &gt; 1, "ERROR!", "OK")</f>
        <v>OK</v>
      </c>
      <c r="K102" t="s">
        <v>1850</v>
      </c>
      <c r="L102" t="s">
        <v>2315</v>
      </c>
      <c r="M102" s="18">
        <v>0</v>
      </c>
      <c r="N102" t="str">
        <f>IF( COUNTIF(テーブル10[入力], テーブル10[[#This Row],[入力]]) &gt; 1, "ERROR!", "OK")</f>
        <v>OK</v>
      </c>
      <c r="O10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hgo=ひょ</v>
      </c>
    </row>
    <row r="103" spans="1:15">
      <c r="A103" t="s">
        <v>1509</v>
      </c>
      <c r="B103" t="s">
        <v>1792</v>
      </c>
      <c r="C103" t="s">
        <v>1980</v>
      </c>
      <c r="E103" t="s">
        <v>1980</v>
      </c>
      <c r="F103" t="s">
        <v>67</v>
      </c>
      <c r="H103" cm="1">
        <f t="array" ref="H103">SUMPRODUCT( EXACT( Tbl_Main[出力], Tbl_Main[[#This Row],[出力]]) * 1 )</f>
        <v>1</v>
      </c>
      <c r="I103" t="str">
        <f>IF( COUNTIF(Tbl_Main[入力], Tbl_Main[[#This Row],[入力]]) &gt; 1, "ERROR!", "OK")</f>
        <v>OK</v>
      </c>
      <c r="K103" t="s">
        <v>1980</v>
      </c>
      <c r="L103" t="s">
        <v>66</v>
      </c>
      <c r="M103" s="18">
        <v>1</v>
      </c>
      <c r="N103" t="str">
        <f>IF( COUNTIF(テーブル10[入力], テーブル10[[#This Row],[入力]]) &gt; 1, "ERROR!", "OK")</f>
        <v>OK</v>
      </c>
      <c r="O10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04" spans="1:15">
      <c r="A104" t="s">
        <v>1509</v>
      </c>
      <c r="B104" t="s">
        <v>1793</v>
      </c>
      <c r="C104" t="s">
        <v>1851</v>
      </c>
      <c r="E104" t="s">
        <v>1851</v>
      </c>
      <c r="F104" t="s">
        <v>82</v>
      </c>
      <c r="H104" cm="1">
        <f t="array" ref="H104">SUMPRODUCT( EXACT( Tbl_Main[出力], Tbl_Main[[#This Row],[出力]]) * 1 )</f>
        <v>1</v>
      </c>
      <c r="I104" t="str">
        <f>IF( COUNTIF(Tbl_Main[入力], Tbl_Main[[#This Row],[入力]]) &gt; 1, "ERROR!", "OK")</f>
        <v>OK</v>
      </c>
      <c r="K104" t="s">
        <v>1851</v>
      </c>
      <c r="L104" t="s">
        <v>81</v>
      </c>
      <c r="M104" s="18">
        <v>0</v>
      </c>
      <c r="N104" t="str">
        <f>IF( COUNTIF(テーブル10[入力], テーブル10[[#This Row],[入力]]) &gt; 1, "ERROR!", "OK")</f>
        <v>OK</v>
      </c>
      <c r="O10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hgj=ひゅん</v>
      </c>
    </row>
    <row r="105" spans="1:15">
      <c r="A105" t="s">
        <v>1509</v>
      </c>
      <c r="B105" t="s">
        <v>1795</v>
      </c>
      <c r="C105" t="s">
        <v>1852</v>
      </c>
      <c r="E105" t="s">
        <v>1852</v>
      </c>
      <c r="F105" t="s">
        <v>97</v>
      </c>
      <c r="H105" cm="1">
        <f t="array" ref="H105">SUMPRODUCT( EXACT( Tbl_Main[出力], Tbl_Main[[#This Row],[出力]]) * 1 )</f>
        <v>1</v>
      </c>
      <c r="I105" t="str">
        <f>IF( COUNTIF(Tbl_Main[入力], Tbl_Main[[#This Row],[入力]]) &gt; 1, "ERROR!", "OK")</f>
        <v>OK</v>
      </c>
      <c r="K105" t="s">
        <v>1852</v>
      </c>
      <c r="L105" t="s">
        <v>96</v>
      </c>
      <c r="M105" s="18">
        <v>0</v>
      </c>
      <c r="N105" t="str">
        <f>IF( COUNTIF(テーブル10[入力], テーブル10[[#This Row],[入力]]) &gt; 1, "ERROR!", "OK")</f>
        <v>OK</v>
      </c>
      <c r="O10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hgl=ひょん</v>
      </c>
    </row>
    <row r="106" spans="1:15">
      <c r="A106" t="s">
        <v>1509</v>
      </c>
      <c r="B106" t="s">
        <v>1796</v>
      </c>
      <c r="C106" t="s">
        <v>1853</v>
      </c>
      <c r="E106" t="s">
        <v>1853</v>
      </c>
      <c r="F106" t="s">
        <v>1985</v>
      </c>
      <c r="H106" cm="1">
        <f t="array" ref="H106">SUMPRODUCT( EXACT( Tbl_Main[出力], Tbl_Main[[#This Row],[出力]]) * 1 )</f>
        <v>1</v>
      </c>
      <c r="I106" t="str">
        <f>IF( COUNTIF(Tbl_Main[入力], Tbl_Main[[#This Row],[入力]]) &gt; 1, "ERROR!", "OK")</f>
        <v>OK</v>
      </c>
      <c r="K106" t="s">
        <v>1853</v>
      </c>
      <c r="L106" t="s">
        <v>120</v>
      </c>
      <c r="M106" s="18">
        <v>1</v>
      </c>
      <c r="N106" t="str">
        <f>IF( COUNTIF(テーブル10[入力], テーブル10[[#This Row],[入力]]) &gt; 1, "ERROR!", "OK")</f>
        <v>OK</v>
      </c>
      <c r="O10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07" spans="1:15">
      <c r="A107" t="s">
        <v>1509</v>
      </c>
      <c r="B107" t="s">
        <v>1797</v>
      </c>
      <c r="C107" t="s">
        <v>1854</v>
      </c>
      <c r="E107" t="s">
        <v>1854</v>
      </c>
      <c r="F107" t="s">
        <v>1986</v>
      </c>
      <c r="H107" cm="1">
        <f t="array" ref="H107">SUMPRODUCT( EXACT( Tbl_Main[出力], Tbl_Main[[#This Row],[出力]]) * 1 )</f>
        <v>1</v>
      </c>
      <c r="I107" t="str">
        <f>IF( COUNTIF(Tbl_Main[入力], Tbl_Main[[#This Row],[入力]]) &gt; 1, "ERROR!", "OK")</f>
        <v>OK</v>
      </c>
      <c r="K107" t="s">
        <v>1854</v>
      </c>
      <c r="L107" t="s">
        <v>128</v>
      </c>
      <c r="M107" s="18">
        <v>0</v>
      </c>
      <c r="N107" t="str">
        <f>IF( COUNTIF(テーブル10[入力], テーブル10[[#This Row],[入力]]) &gt; 1, "ERROR!", "OK")</f>
        <v>OK</v>
      </c>
      <c r="O10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hgh=ひゅう</v>
      </c>
    </row>
    <row r="108" spans="1:15">
      <c r="A108" t="s">
        <v>1509</v>
      </c>
      <c r="B108" t="s">
        <v>1563</v>
      </c>
      <c r="C108" t="s">
        <v>1855</v>
      </c>
      <c r="E108" t="s">
        <v>1855</v>
      </c>
      <c r="F108" t="s">
        <v>1987</v>
      </c>
      <c r="H108" cm="1">
        <f t="array" ref="H108">SUMPRODUCT( EXACT( Tbl_Main[出力], Tbl_Main[[#This Row],[出力]]) * 1 )</f>
        <v>1</v>
      </c>
      <c r="I108" t="str">
        <f>IF( COUNTIF(Tbl_Main[入力], Tbl_Main[[#This Row],[入力]]) &gt; 1, "ERROR!", "OK")</f>
        <v>OK</v>
      </c>
      <c r="K108" t="s">
        <v>1855</v>
      </c>
      <c r="L108" t="s">
        <v>144</v>
      </c>
      <c r="M108" s="18">
        <v>0</v>
      </c>
      <c r="N108" t="str">
        <f>IF( COUNTIF(テーブル10[入力], テーブル10[[#This Row],[入力]]) &gt; 1, "ERROR!", "OK")</f>
        <v>OK</v>
      </c>
      <c r="O10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hgp=ひょう</v>
      </c>
    </row>
    <row r="109" spans="1:15">
      <c r="A109" t="s">
        <v>1510</v>
      </c>
      <c r="B109" t="s">
        <v>1533</v>
      </c>
      <c r="C109" t="s">
        <v>1648</v>
      </c>
      <c r="E109" t="s">
        <v>1648</v>
      </c>
      <c r="F109" t="s">
        <v>1988</v>
      </c>
      <c r="H109" cm="1">
        <f t="array" ref="H109">SUMPRODUCT( EXACT( Tbl_Main[出力], Tbl_Main[[#This Row],[出力]]) * 1 )</f>
        <v>1</v>
      </c>
      <c r="I109" t="str">
        <f>IF( COUNTIF(Tbl_Main[入力], Tbl_Main[[#This Row],[入力]]) &gt; 1, "ERROR!", "OK")</f>
        <v>OK</v>
      </c>
      <c r="K109" t="s">
        <v>1648</v>
      </c>
      <c r="L109" t="s">
        <v>2316</v>
      </c>
      <c r="M109" s="18">
        <v>0</v>
      </c>
      <c r="N109" t="str">
        <f>IF( COUNTIF(テーブル10[入力], テーブル10[[#This Row],[入力]]) &gt; 1, "ERROR!", "OK")</f>
        <v>OK</v>
      </c>
      <c r="O10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ja=じゃ</v>
      </c>
    </row>
    <row r="110" spans="1:15">
      <c r="A110" t="s">
        <v>1510</v>
      </c>
      <c r="B110" t="s">
        <v>1535</v>
      </c>
      <c r="C110" t="s">
        <v>1649</v>
      </c>
      <c r="E110" t="s">
        <v>1649</v>
      </c>
      <c r="F110" t="s">
        <v>1989</v>
      </c>
      <c r="H110" cm="1">
        <f t="array" ref="H110">SUMPRODUCT( EXACT( Tbl_Main[出力], Tbl_Main[[#This Row],[出力]]) * 1 )</f>
        <v>1</v>
      </c>
      <c r="I110" t="str">
        <f>IF( COUNTIF(Tbl_Main[入力], Tbl_Main[[#This Row],[入力]]) &gt; 1, "ERROR!", "OK")</f>
        <v>OK</v>
      </c>
      <c r="K110" t="s">
        <v>1649</v>
      </c>
      <c r="L110" t="s">
        <v>2317</v>
      </c>
      <c r="M110" s="18">
        <v>0</v>
      </c>
      <c r="N110" t="str">
        <f>IF( COUNTIF(テーブル10[入力], テーブル10[[#This Row],[入力]]) &gt; 1, "ERROR!", "OK")</f>
        <v>OK</v>
      </c>
      <c r="O1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ji=じ</v>
      </c>
    </row>
    <row r="111" spans="1:15">
      <c r="A111" t="s">
        <v>1510</v>
      </c>
      <c r="B111" t="s">
        <v>1537</v>
      </c>
      <c r="C111" t="s">
        <v>1650</v>
      </c>
      <c r="E111" t="s">
        <v>1650</v>
      </c>
      <c r="F111" t="s">
        <v>1990</v>
      </c>
      <c r="H111" cm="1">
        <f t="array" ref="H111">SUMPRODUCT( EXACT( Tbl_Main[出力], Tbl_Main[[#This Row],[出力]]) * 1 )</f>
        <v>1</v>
      </c>
      <c r="I111" t="str">
        <f>IF( COUNTIF(Tbl_Main[入力], Tbl_Main[[#This Row],[入力]]) &gt; 1, "ERROR!", "OK")</f>
        <v>OK</v>
      </c>
      <c r="K111" t="s">
        <v>1650</v>
      </c>
      <c r="L111" t="s">
        <v>2272</v>
      </c>
      <c r="M111" s="18">
        <v>0</v>
      </c>
      <c r="N111" t="str">
        <f>IF( COUNTIF(テーブル10[入力], テーブル10[[#This Row],[入力]]) &gt; 1, "ERROR!", "OK")</f>
        <v>OK</v>
      </c>
      <c r="O1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ju=じゅ</v>
      </c>
    </row>
    <row r="112" spans="1:15">
      <c r="A112" t="s">
        <v>1510</v>
      </c>
      <c r="B112" t="s">
        <v>1539</v>
      </c>
      <c r="C112" t="s">
        <v>1651</v>
      </c>
      <c r="E112" t="s">
        <v>1651</v>
      </c>
      <c r="F112" t="s">
        <v>1991</v>
      </c>
      <c r="H112" cm="1">
        <f t="array" ref="H112">SUMPRODUCT( EXACT( Tbl_Main[出力], Tbl_Main[[#This Row],[出力]]) * 1 )</f>
        <v>1</v>
      </c>
      <c r="I112" t="str">
        <f>IF( COUNTIF(Tbl_Main[入力], Tbl_Main[[#This Row],[入力]]) &gt; 1, "ERROR!", "OK")</f>
        <v>OK</v>
      </c>
      <c r="K112" t="s">
        <v>1651</v>
      </c>
      <c r="L112" t="s">
        <v>2318</v>
      </c>
      <c r="M112" s="18">
        <v>0</v>
      </c>
      <c r="N112" t="str">
        <f>IF( COUNTIF(テーブル10[入力], テーブル10[[#This Row],[入力]]) &gt; 1, "ERROR!", "OK")</f>
        <v>OK</v>
      </c>
      <c r="O1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je=じぇ</v>
      </c>
    </row>
    <row r="113" spans="1:15">
      <c r="A113" t="s">
        <v>1510</v>
      </c>
      <c r="B113" t="s">
        <v>1517</v>
      </c>
      <c r="C113" t="s">
        <v>1652</v>
      </c>
      <c r="E113" t="s">
        <v>1652</v>
      </c>
      <c r="F113" t="s">
        <v>1992</v>
      </c>
      <c r="H113" cm="1">
        <f t="array" ref="H113">SUMPRODUCT( EXACT( Tbl_Main[出力], Tbl_Main[[#This Row],[出力]]) * 1 )</f>
        <v>1</v>
      </c>
      <c r="I113" t="str">
        <f>IF( COUNTIF(Tbl_Main[入力], Tbl_Main[[#This Row],[入力]]) &gt; 1, "ERROR!", "OK")</f>
        <v>OK</v>
      </c>
      <c r="K113" t="s">
        <v>1652</v>
      </c>
      <c r="L113" t="s">
        <v>2319</v>
      </c>
      <c r="M113" s="18">
        <v>0</v>
      </c>
      <c r="N113" t="str">
        <f>IF( COUNTIF(テーブル10[入力], テーブル10[[#This Row],[入力]]) &gt; 1, "ERROR!", "OK")</f>
        <v>OK</v>
      </c>
      <c r="O1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jo=じょ</v>
      </c>
    </row>
    <row r="114" spans="1:15">
      <c r="A114" t="s">
        <v>1510</v>
      </c>
      <c r="B114" t="s">
        <v>1530</v>
      </c>
      <c r="C114" t="s">
        <v>1653</v>
      </c>
      <c r="E114" t="s">
        <v>1653</v>
      </c>
      <c r="F114" t="s">
        <v>1993</v>
      </c>
      <c r="H114" cm="1">
        <f t="array" ref="H114">SUMPRODUCT( EXACT( Tbl_Main[出力], Tbl_Main[[#This Row],[出力]]) * 1 )</f>
        <v>1</v>
      </c>
      <c r="I114" t="str">
        <f>IF( COUNTIF(Tbl_Main[入力], Tbl_Main[[#This Row],[入力]]) &gt; 1, "ERROR!", "OK")</f>
        <v>OK</v>
      </c>
      <c r="K114" t="s">
        <v>1653</v>
      </c>
      <c r="L114" t="s">
        <v>334</v>
      </c>
      <c r="M114" s="18">
        <v>0</v>
      </c>
      <c r="N114" t="str">
        <f>IF( COUNTIF(テーブル10[入力], テーブル10[[#This Row],[入力]]) &gt; 1, "ERROR!", "OK")</f>
        <v>OK</v>
      </c>
      <c r="O1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jz=じゃん</v>
      </c>
    </row>
    <row r="115" spans="1:15">
      <c r="A115" t="s">
        <v>1510</v>
      </c>
      <c r="B115" t="s">
        <v>1511</v>
      </c>
      <c r="C115" t="s">
        <v>1654</v>
      </c>
      <c r="E115" t="s">
        <v>1654</v>
      </c>
      <c r="F115" t="s">
        <v>1994</v>
      </c>
      <c r="H115" cm="1">
        <f t="array" ref="H115">SUMPRODUCT( EXACT( Tbl_Main[出力], Tbl_Main[[#This Row],[出力]]) * 1 )</f>
        <v>1</v>
      </c>
      <c r="I115" t="str">
        <f>IF( COUNTIF(Tbl_Main[入力], Tbl_Main[[#This Row],[入力]]) &gt; 1, "ERROR!", "OK")</f>
        <v>OK</v>
      </c>
      <c r="K115" t="s">
        <v>1654</v>
      </c>
      <c r="L115" t="s">
        <v>243</v>
      </c>
      <c r="M115" s="18">
        <v>0</v>
      </c>
      <c r="N115" t="str">
        <f>IF( COUNTIF(テーブル10[入力], テーブル10[[#This Row],[入力]]) &gt; 1, "ERROR!", "OK")</f>
        <v>OK</v>
      </c>
      <c r="O1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jk=じん</v>
      </c>
    </row>
    <row r="116" spans="1:15">
      <c r="A116" t="s">
        <v>1510</v>
      </c>
      <c r="B116" t="s">
        <v>1510</v>
      </c>
      <c r="C116" t="s">
        <v>1655</v>
      </c>
      <c r="E116" t="s">
        <v>1655</v>
      </c>
      <c r="F116" t="s">
        <v>1995</v>
      </c>
      <c r="H116" cm="1">
        <f t="array" ref="H116">SUMPRODUCT( EXACT( Tbl_Main[出力], Tbl_Main[[#This Row],[出力]]) * 1 )</f>
        <v>2</v>
      </c>
      <c r="I116" t="str">
        <f>IF( COUNTIF(Tbl_Main[入力], Tbl_Main[[#This Row],[入力]]) &gt; 1, "ERROR!", "OK")</f>
        <v>OK</v>
      </c>
      <c r="K116" t="s">
        <v>1655</v>
      </c>
      <c r="L116" t="s">
        <v>335</v>
      </c>
      <c r="M116" s="18">
        <v>0</v>
      </c>
      <c r="N116" t="str">
        <f>IF( COUNTIF(テーブル10[入力], テーブル10[[#This Row],[入力]]) &gt; 1, "ERROR!", "OK")</f>
        <v>OK</v>
      </c>
      <c r="O1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jj=じゅん</v>
      </c>
    </row>
    <row r="117" spans="1:15">
      <c r="A117" t="s">
        <v>1510</v>
      </c>
      <c r="B117" t="s">
        <v>1504</v>
      </c>
      <c r="C117" t="s">
        <v>1656</v>
      </c>
      <c r="E117" t="s">
        <v>1656</v>
      </c>
      <c r="F117" t="s">
        <v>1996</v>
      </c>
      <c r="H117" cm="1">
        <f t="array" ref="H117">SUMPRODUCT( EXACT( Tbl_Main[出力], Tbl_Main[[#This Row],[出力]]) * 1 )</f>
        <v>1</v>
      </c>
      <c r="I117" t="str">
        <f>IF( COUNTIF(Tbl_Main[入力], Tbl_Main[[#This Row],[入力]]) &gt; 1, "ERROR!", "OK")</f>
        <v>OK</v>
      </c>
      <c r="K117" t="s">
        <v>1656</v>
      </c>
      <c r="L117" t="s">
        <v>347</v>
      </c>
      <c r="M117" s="18">
        <v>0</v>
      </c>
      <c r="N117" t="str">
        <f>IF( COUNTIF(テーブル10[入力], テーブル10[[#This Row],[入力]]) &gt; 1, "ERROR!", "OK")</f>
        <v>OK</v>
      </c>
      <c r="O1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jd=じぇん</v>
      </c>
    </row>
    <row r="118" spans="1:15">
      <c r="A118" t="s">
        <v>1510</v>
      </c>
      <c r="B118" t="s">
        <v>1513</v>
      </c>
      <c r="C118" t="s">
        <v>1657</v>
      </c>
      <c r="E118" t="s">
        <v>1657</v>
      </c>
      <c r="F118" t="s">
        <v>1997</v>
      </c>
      <c r="H118" cm="1">
        <f t="array" ref="H118">SUMPRODUCT( EXACT( Tbl_Main[出力], Tbl_Main[[#This Row],[出力]]) * 1 )</f>
        <v>1</v>
      </c>
      <c r="I118" t="str">
        <f>IF( COUNTIF(Tbl_Main[入力], Tbl_Main[[#This Row],[入力]]) &gt; 1, "ERROR!", "OK")</f>
        <v>OK</v>
      </c>
      <c r="K118" t="s">
        <v>1657</v>
      </c>
      <c r="L118" t="s">
        <v>336</v>
      </c>
      <c r="M118" s="18">
        <v>0</v>
      </c>
      <c r="N118" t="str">
        <f>IF( COUNTIF(テーブル10[入力], テーブル10[[#This Row],[入力]]) &gt; 1, "ERROR!", "OK")</f>
        <v>OK</v>
      </c>
      <c r="O1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jl=じょん</v>
      </c>
    </row>
    <row r="119" spans="1:15">
      <c r="A119" t="s">
        <v>1510</v>
      </c>
      <c r="B119" t="s">
        <v>1522</v>
      </c>
      <c r="C119" t="s">
        <v>1658</v>
      </c>
      <c r="E119" t="s">
        <v>1658</v>
      </c>
      <c r="F119" t="s">
        <v>1998</v>
      </c>
      <c r="H119" cm="1">
        <f t="array" ref="H119">SUMPRODUCT( EXACT( Tbl_Main[出力], Tbl_Main[[#This Row],[出力]]) * 1 )</f>
        <v>1</v>
      </c>
      <c r="I119" t="str">
        <f>IF( COUNTIF(Tbl_Main[入力], Tbl_Main[[#This Row],[入力]]) &gt; 1, "ERROR!", "OK")</f>
        <v>OK</v>
      </c>
      <c r="K119" t="s">
        <v>1658</v>
      </c>
      <c r="L119" t="s">
        <v>353</v>
      </c>
      <c r="M119" s="18">
        <v>0</v>
      </c>
      <c r="N119" t="str">
        <f>IF( COUNTIF(テーブル10[入力], テーブル10[[#This Row],[入力]]) &gt; 1, "ERROR!", "OK")</f>
        <v>OK</v>
      </c>
      <c r="O1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jq=じゃい</v>
      </c>
    </row>
    <row r="120" spans="1:15">
      <c r="A120" t="s">
        <v>1510</v>
      </c>
      <c r="B120" t="s">
        <v>1509</v>
      </c>
      <c r="C120" t="s">
        <v>1659</v>
      </c>
      <c r="E120" t="s">
        <v>1659</v>
      </c>
      <c r="F120" t="s">
        <v>1999</v>
      </c>
      <c r="H120" cm="1">
        <f t="array" ref="H120">SUMPRODUCT( EXACT( Tbl_Main[出力], Tbl_Main[[#This Row],[出力]]) * 1 )</f>
        <v>1</v>
      </c>
      <c r="I120" t="str">
        <f>IF( COUNTIF(Tbl_Main[入力], Tbl_Main[[#This Row],[入力]]) &gt; 1, "ERROR!", "OK")</f>
        <v>OK</v>
      </c>
      <c r="K120" t="s">
        <v>1659</v>
      </c>
      <c r="L120" t="s">
        <v>354</v>
      </c>
      <c r="M120" s="18">
        <v>0</v>
      </c>
      <c r="N120" t="str">
        <f>IF( COUNTIF(テーブル10[入力], テーブル10[[#This Row],[入力]]) &gt; 1, "ERROR!", "OK")</f>
        <v>OK</v>
      </c>
      <c r="O1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jh=じゅう</v>
      </c>
    </row>
    <row r="121" spans="1:15">
      <c r="A121" t="s">
        <v>1510</v>
      </c>
      <c r="B121" t="s">
        <v>1527</v>
      </c>
      <c r="C121" t="s">
        <v>1660</v>
      </c>
      <c r="E121" t="s">
        <v>1660</v>
      </c>
      <c r="F121" t="s">
        <v>2000</v>
      </c>
      <c r="H121" cm="1">
        <f t="array" ref="H121">SUMPRODUCT( EXACT( Tbl_Main[出力], Tbl_Main[[#This Row],[出力]]) * 1 )</f>
        <v>1</v>
      </c>
      <c r="I121" t="str">
        <f>IF( COUNTIF(Tbl_Main[入力], Tbl_Main[[#This Row],[入力]]) &gt; 1, "ERROR!", "OK")</f>
        <v>OK</v>
      </c>
      <c r="K121" t="s">
        <v>1660</v>
      </c>
      <c r="L121" t="s">
        <v>363</v>
      </c>
      <c r="M121" s="18">
        <v>0</v>
      </c>
      <c r="N121" t="str">
        <f>IF( COUNTIF(テーブル10[入力], テーブル10[[#This Row],[入力]]) &gt; 1, "ERROR!", "OK")</f>
        <v>OK</v>
      </c>
      <c r="O1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jw=じぇい</v>
      </c>
    </row>
    <row r="122" spans="1:15">
      <c r="A122" t="s">
        <v>1510</v>
      </c>
      <c r="B122" t="s">
        <v>1519</v>
      </c>
      <c r="C122" t="s">
        <v>1661</v>
      </c>
      <c r="E122" t="s">
        <v>1661</v>
      </c>
      <c r="F122" t="s">
        <v>2001</v>
      </c>
      <c r="H122" cm="1">
        <f t="array" ref="H122">SUMPRODUCT( EXACT( Tbl_Main[出力], Tbl_Main[[#This Row],[出力]]) * 1 )</f>
        <v>1</v>
      </c>
      <c r="I122" t="str">
        <f>IF( COUNTIF(Tbl_Main[入力], Tbl_Main[[#This Row],[入力]]) &gt; 1, "ERROR!", "OK")</f>
        <v>OK</v>
      </c>
      <c r="K122" t="s">
        <v>1661</v>
      </c>
      <c r="L122" t="s">
        <v>355</v>
      </c>
      <c r="M122" s="18">
        <v>0</v>
      </c>
      <c r="N122" t="str">
        <f>IF( COUNTIF(テーブル10[入力], テーブル10[[#This Row],[入力]]) &gt; 1, "ERROR!", "OK")</f>
        <v>OK</v>
      </c>
      <c r="O1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jp=じょう</v>
      </c>
    </row>
    <row r="123" spans="1:15">
      <c r="A123" t="s">
        <v>1511</v>
      </c>
      <c r="B123" t="s">
        <v>1533</v>
      </c>
      <c r="C123" t="s">
        <v>1662</v>
      </c>
      <c r="E123" t="s">
        <v>1662</v>
      </c>
      <c r="F123" t="s">
        <v>2002</v>
      </c>
      <c r="H123" cm="1">
        <f t="array" ref="H123">SUMPRODUCT( EXACT( Tbl_Main[出力], Tbl_Main[[#This Row],[出力]]) * 1 )</f>
        <v>1</v>
      </c>
      <c r="I123" t="str">
        <f>IF( COUNTIF(Tbl_Main[入力], Tbl_Main[[#This Row],[入力]]) &gt; 1, "ERROR!", "OK")</f>
        <v>OK</v>
      </c>
      <c r="K123" t="s">
        <v>1662</v>
      </c>
      <c r="L123" t="s">
        <v>2320</v>
      </c>
      <c r="M123" s="18">
        <v>0</v>
      </c>
      <c r="N123" t="str">
        <f>IF( COUNTIF(テーブル10[入力], テーブル10[[#This Row],[入力]]) &gt; 1, "ERROR!", "OK")</f>
        <v>OK</v>
      </c>
      <c r="O1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ka=か</v>
      </c>
    </row>
    <row r="124" spans="1:15">
      <c r="A124" t="s">
        <v>1511</v>
      </c>
      <c r="B124" t="s">
        <v>1535</v>
      </c>
      <c r="C124" t="s">
        <v>1663</v>
      </c>
      <c r="E124" t="s">
        <v>1663</v>
      </c>
      <c r="F124" t="s">
        <v>2003</v>
      </c>
      <c r="H124" cm="1">
        <f t="array" ref="H124">SUMPRODUCT( EXACT( Tbl_Main[出力], Tbl_Main[[#This Row],[出力]]) * 1 )</f>
        <v>1</v>
      </c>
      <c r="I124" t="str">
        <f>IF( COUNTIF(Tbl_Main[入力], Tbl_Main[[#This Row],[入力]]) &gt; 1, "ERROR!", "OK")</f>
        <v>OK</v>
      </c>
      <c r="K124" t="s">
        <v>1663</v>
      </c>
      <c r="L124" t="s">
        <v>2271</v>
      </c>
      <c r="M124" s="18">
        <v>0</v>
      </c>
      <c r="N124" t="str">
        <f>IF( COUNTIF(テーブル10[入力], テーブル10[[#This Row],[入力]]) &gt; 1, "ERROR!", "OK")</f>
        <v>OK</v>
      </c>
      <c r="O1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ki=き</v>
      </c>
    </row>
    <row r="125" spans="1:15">
      <c r="A125" t="s">
        <v>1511</v>
      </c>
      <c r="B125" t="s">
        <v>1537</v>
      </c>
      <c r="C125" t="s">
        <v>1664</v>
      </c>
      <c r="E125" t="s">
        <v>1664</v>
      </c>
      <c r="F125" t="s">
        <v>2004</v>
      </c>
      <c r="H125" cm="1">
        <f t="array" ref="H125">SUMPRODUCT( EXACT( Tbl_Main[出力], Tbl_Main[[#This Row],[出力]]) * 1 )</f>
        <v>1</v>
      </c>
      <c r="I125" t="str">
        <f>IF( COUNTIF(Tbl_Main[入力], Tbl_Main[[#This Row],[入力]]) &gt; 1, "ERROR!", "OK")</f>
        <v>OK</v>
      </c>
      <c r="K125" t="s">
        <v>1664</v>
      </c>
      <c r="L125" t="s">
        <v>2321</v>
      </c>
      <c r="M125" s="18">
        <v>0</v>
      </c>
      <c r="N125" t="str">
        <f>IF( COUNTIF(テーブル10[入力], テーブル10[[#This Row],[入力]]) &gt; 1, "ERROR!", "OK")</f>
        <v>OK</v>
      </c>
      <c r="O1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ku=く</v>
      </c>
    </row>
    <row r="126" spans="1:15">
      <c r="A126" t="s">
        <v>1511</v>
      </c>
      <c r="B126" t="s">
        <v>1539</v>
      </c>
      <c r="C126" t="s">
        <v>1665</v>
      </c>
      <c r="E126" t="s">
        <v>1665</v>
      </c>
      <c r="F126" t="s">
        <v>2005</v>
      </c>
      <c r="H126" cm="1">
        <f t="array" ref="H126">SUMPRODUCT( EXACT( Tbl_Main[出力], Tbl_Main[[#This Row],[出力]]) * 1 )</f>
        <v>1</v>
      </c>
      <c r="I126" t="str">
        <f>IF( COUNTIF(Tbl_Main[入力], Tbl_Main[[#This Row],[入力]]) &gt; 1, "ERROR!", "OK")</f>
        <v>OK</v>
      </c>
      <c r="K126" t="s">
        <v>1665</v>
      </c>
      <c r="L126" t="s">
        <v>2322</v>
      </c>
      <c r="M126" s="18">
        <v>0</v>
      </c>
      <c r="N126" t="str">
        <f>IF( COUNTIF(テーブル10[入力], テーブル10[[#This Row],[入力]]) &gt; 1, "ERROR!", "OK")</f>
        <v>OK</v>
      </c>
      <c r="O1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ke=け</v>
      </c>
    </row>
    <row r="127" spans="1:15">
      <c r="A127" t="s">
        <v>1511</v>
      </c>
      <c r="B127" t="s">
        <v>1517</v>
      </c>
      <c r="C127" t="s">
        <v>1666</v>
      </c>
      <c r="E127" t="s">
        <v>1666</v>
      </c>
      <c r="F127" t="s">
        <v>2006</v>
      </c>
      <c r="H127" cm="1">
        <f t="array" ref="H127">SUMPRODUCT( EXACT( Tbl_Main[出力], Tbl_Main[[#This Row],[出力]]) * 1 )</f>
        <v>1</v>
      </c>
      <c r="I127" t="str">
        <f>IF( COUNTIF(Tbl_Main[入力], Tbl_Main[[#This Row],[入力]]) &gt; 1, "ERROR!", "OK")</f>
        <v>OK</v>
      </c>
      <c r="K127" t="s">
        <v>1666</v>
      </c>
      <c r="L127" t="s">
        <v>2323</v>
      </c>
      <c r="M127" s="18">
        <v>0</v>
      </c>
      <c r="N127" t="str">
        <f>IF( COUNTIF(テーブル10[入力], テーブル10[[#This Row],[入力]]) &gt; 1, "ERROR!", "OK")</f>
        <v>OK</v>
      </c>
      <c r="O1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ko=こ</v>
      </c>
    </row>
    <row r="128" spans="1:15">
      <c r="A128" t="s">
        <v>1511</v>
      </c>
      <c r="B128" t="s">
        <v>1530</v>
      </c>
      <c r="C128" t="s">
        <v>1667</v>
      </c>
      <c r="E128" t="s">
        <v>1667</v>
      </c>
      <c r="F128" t="s">
        <v>1</v>
      </c>
      <c r="H128" cm="1">
        <f t="array" ref="H128">SUMPRODUCT( EXACT( Tbl_Main[出力], Tbl_Main[[#This Row],[出力]]) * 1 )</f>
        <v>1</v>
      </c>
      <c r="I128" t="str">
        <f>IF( COUNTIF(Tbl_Main[入力], Tbl_Main[[#This Row],[入力]]) &gt; 1, "ERROR!", "OK")</f>
        <v>OK</v>
      </c>
      <c r="K128" t="s">
        <v>1667</v>
      </c>
      <c r="L128" t="s">
        <v>0</v>
      </c>
      <c r="M128" s="18">
        <v>0</v>
      </c>
      <c r="N128" t="str">
        <f>IF( COUNTIF(テーブル10[入力], テーブル10[[#This Row],[入力]]) &gt; 1, "ERROR!", "OK")</f>
        <v>OK</v>
      </c>
      <c r="O1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kz=かん</v>
      </c>
    </row>
    <row r="129" spans="1:15">
      <c r="A129" t="s">
        <v>1511</v>
      </c>
      <c r="B129" t="s">
        <v>1511</v>
      </c>
      <c r="C129" t="s">
        <v>1668</v>
      </c>
      <c r="H129" cm="1">
        <f t="array" ref="H129">SUMPRODUCT( EXACT( Tbl_Main[出力], Tbl_Main[[#This Row],[出力]]) * 1 )</f>
        <v>1</v>
      </c>
      <c r="I129" t="str">
        <f>IF( COUNTIF(Tbl_Main[入力], Tbl_Main[[#This Row],[入力]]) &gt; 1, "ERROR!", "OK")</f>
        <v>OK</v>
      </c>
      <c r="K129" t="s">
        <v>1668</v>
      </c>
      <c r="L129" t="s">
        <v>153</v>
      </c>
      <c r="M129" s="18">
        <v>0</v>
      </c>
      <c r="N129" t="str">
        <f>IF( COUNTIF(テーブル10[入力], テーブル10[[#This Row],[入力]]) &gt; 1, "ERROR!", "OK")</f>
        <v>OK</v>
      </c>
      <c r="O12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kk=きん</v>
      </c>
    </row>
    <row r="130" spans="1:15">
      <c r="A130" t="s">
        <v>1511</v>
      </c>
      <c r="B130" t="s">
        <v>1510</v>
      </c>
      <c r="C130" t="s">
        <v>1669</v>
      </c>
      <c r="E130" t="s">
        <v>1669</v>
      </c>
      <c r="F130" t="s">
        <v>2008</v>
      </c>
      <c r="H130" cm="1">
        <f t="array" ref="H130">SUMPRODUCT( EXACT( Tbl_Main[出力], Tbl_Main[[#This Row],[出力]]) * 1 )</f>
        <v>1</v>
      </c>
      <c r="I130" t="str">
        <f>IF( COUNTIF(Tbl_Main[入力], Tbl_Main[[#This Row],[入力]]) &gt; 1, "ERROR!", "OK")</f>
        <v>OK</v>
      </c>
      <c r="K130" t="s">
        <v>1669</v>
      </c>
      <c r="L130" t="s">
        <v>154</v>
      </c>
      <c r="M130" s="18">
        <v>0</v>
      </c>
      <c r="N130" t="str">
        <f>IF( COUNTIF(テーブル10[入力], テーブル10[[#This Row],[入力]]) &gt; 1, "ERROR!", "OK")</f>
        <v>OK</v>
      </c>
      <c r="O13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kj=くん</v>
      </c>
    </row>
    <row r="131" spans="1:15">
      <c r="A131" t="s">
        <v>1511</v>
      </c>
      <c r="B131" t="s">
        <v>1504</v>
      </c>
      <c r="C131" t="s">
        <v>1670</v>
      </c>
      <c r="E131" t="s">
        <v>1670</v>
      </c>
      <c r="F131" t="s">
        <v>2009</v>
      </c>
      <c r="H131" cm="1">
        <f t="array" ref="H131">SUMPRODUCT( EXACT( Tbl_Main[出力], Tbl_Main[[#This Row],[出力]]) * 1 )</f>
        <v>1</v>
      </c>
      <c r="I131" t="str">
        <f>IF( COUNTIF(Tbl_Main[入力], Tbl_Main[[#This Row],[入力]]) &gt; 1, "ERROR!", "OK")</f>
        <v>OK</v>
      </c>
      <c r="K131" t="s">
        <v>1670</v>
      </c>
      <c r="L131" t="s">
        <v>155</v>
      </c>
      <c r="M131" s="18">
        <v>0</v>
      </c>
      <c r="N131" t="str">
        <f>IF( COUNTIF(テーブル10[入力], テーブル10[[#This Row],[入力]]) &gt; 1, "ERROR!", "OK")</f>
        <v>OK</v>
      </c>
      <c r="O13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kd=けん</v>
      </c>
    </row>
    <row r="132" spans="1:15">
      <c r="A132" t="s">
        <v>1511</v>
      </c>
      <c r="B132" t="s">
        <v>1513</v>
      </c>
      <c r="C132" t="s">
        <v>1671</v>
      </c>
      <c r="E132" t="s">
        <v>1671</v>
      </c>
      <c r="F132" t="s">
        <v>2010</v>
      </c>
      <c r="H132" cm="1">
        <f t="array" ref="H132">SUMPRODUCT( EXACT( Tbl_Main[出力], Tbl_Main[[#This Row],[出力]]) * 1 )</f>
        <v>1</v>
      </c>
      <c r="I132" t="str">
        <f>IF( COUNTIF(Tbl_Main[入力], Tbl_Main[[#This Row],[入力]]) &gt; 1, "ERROR!", "OK")</f>
        <v>OK</v>
      </c>
      <c r="K132" t="s">
        <v>1671</v>
      </c>
      <c r="L132" t="s">
        <v>156</v>
      </c>
      <c r="M132" s="18">
        <v>0</v>
      </c>
      <c r="N132" t="str">
        <f>IF( COUNTIF(テーブル10[入力], テーブル10[[#This Row],[入力]]) &gt; 1, "ERROR!", "OK")</f>
        <v>OK</v>
      </c>
      <c r="O13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kl=こん</v>
      </c>
    </row>
    <row r="133" spans="1:15">
      <c r="A133" t="s">
        <v>1511</v>
      </c>
      <c r="B133" t="s">
        <v>1522</v>
      </c>
      <c r="C133" t="s">
        <v>1672</v>
      </c>
      <c r="E133" t="s">
        <v>1672</v>
      </c>
      <c r="F133" t="s">
        <v>2011</v>
      </c>
      <c r="H133" cm="1">
        <f t="array" ref="H133">SUMPRODUCT( EXACT( Tbl_Main[出力], Tbl_Main[[#This Row],[出力]]) * 1 )</f>
        <v>1</v>
      </c>
      <c r="I133" t="str">
        <f>IF( COUNTIF(Tbl_Main[入力], Tbl_Main[[#This Row],[入力]]) &gt; 1, "ERROR!", "OK")</f>
        <v>OK</v>
      </c>
      <c r="K133" t="s">
        <v>1672</v>
      </c>
      <c r="L133" t="s">
        <v>200</v>
      </c>
      <c r="M133" s="18">
        <v>0</v>
      </c>
      <c r="N133" t="str">
        <f>IF( COUNTIF(テーブル10[入力], テーブル10[[#This Row],[入力]]) &gt; 1, "ERROR!", "OK")</f>
        <v>OK</v>
      </c>
      <c r="O13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kq=かい</v>
      </c>
    </row>
    <row r="134" spans="1:15">
      <c r="A134" t="s">
        <v>1511</v>
      </c>
      <c r="B134" t="s">
        <v>1509</v>
      </c>
      <c r="C134" t="s">
        <v>1673</v>
      </c>
      <c r="E134" t="s">
        <v>1673</v>
      </c>
      <c r="F134" t="s">
        <v>2012</v>
      </c>
      <c r="H134" cm="1">
        <f t="array" ref="H134">SUMPRODUCT( EXACT( Tbl_Main[出力], Tbl_Main[[#This Row],[出力]]) * 1 )</f>
        <v>1</v>
      </c>
      <c r="I134" t="str">
        <f>IF( COUNTIF(Tbl_Main[入力], Tbl_Main[[#This Row],[入力]]) &gt; 1, "ERROR!", "OK")</f>
        <v>OK</v>
      </c>
      <c r="K134" t="s">
        <v>1673</v>
      </c>
      <c r="L134" t="s">
        <v>201</v>
      </c>
      <c r="M134" s="18">
        <v>0</v>
      </c>
      <c r="N134" t="str">
        <f>IF( COUNTIF(テーブル10[入力], テーブル10[[#This Row],[入力]]) &gt; 1, "ERROR!", "OK")</f>
        <v>OK</v>
      </c>
      <c r="O13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kh=くう</v>
      </c>
    </row>
    <row r="135" spans="1:15">
      <c r="A135" t="s">
        <v>1511</v>
      </c>
      <c r="B135" t="s">
        <v>1527</v>
      </c>
      <c r="C135" t="s">
        <v>1674</v>
      </c>
      <c r="E135" t="s">
        <v>1674</v>
      </c>
      <c r="F135" t="s">
        <v>2013</v>
      </c>
      <c r="H135" cm="1">
        <f t="array" ref="H135">SUMPRODUCT( EXACT( Tbl_Main[出力], Tbl_Main[[#This Row],[出力]]) * 1 )</f>
        <v>1</v>
      </c>
      <c r="I135" t="str">
        <f>IF( COUNTIF(Tbl_Main[入力], Tbl_Main[[#This Row],[入力]]) &gt; 1, "ERROR!", "OK")</f>
        <v>OK</v>
      </c>
      <c r="K135" t="s">
        <v>1674</v>
      </c>
      <c r="L135" t="s">
        <v>202</v>
      </c>
      <c r="M135" s="18">
        <v>0</v>
      </c>
      <c r="N135" t="str">
        <f>IF( COUNTIF(テーブル10[入力], テーブル10[[#This Row],[入力]]) &gt; 1, "ERROR!", "OK")</f>
        <v>OK</v>
      </c>
      <c r="O13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kw=けい</v>
      </c>
    </row>
    <row r="136" spans="1:15">
      <c r="A136" t="s">
        <v>1511</v>
      </c>
      <c r="B136" t="s">
        <v>1519</v>
      </c>
      <c r="C136" t="s">
        <v>1675</v>
      </c>
      <c r="E136" t="s">
        <v>1675</v>
      </c>
      <c r="F136" t="s">
        <v>2014</v>
      </c>
      <c r="H136" cm="1">
        <f t="array" ref="H136">SUMPRODUCT( EXACT( Tbl_Main[出力], Tbl_Main[[#This Row],[出力]]) * 1 )</f>
        <v>1</v>
      </c>
      <c r="I136" t="str">
        <f>IF( COUNTIF(Tbl_Main[入力], Tbl_Main[[#This Row],[入力]]) &gt; 1, "ERROR!", "OK")</f>
        <v>OK</v>
      </c>
      <c r="K136" t="s">
        <v>1675</v>
      </c>
      <c r="L136" t="s">
        <v>203</v>
      </c>
      <c r="M136" s="18">
        <v>0</v>
      </c>
      <c r="N136" t="str">
        <f>IF( COUNTIF(テーブル10[入力], テーブル10[[#This Row],[入力]]) &gt; 1, "ERROR!", "OK")</f>
        <v>OK</v>
      </c>
      <c r="O13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kp=こう</v>
      </c>
    </row>
    <row r="137" spans="1:15">
      <c r="A137" t="s">
        <v>1511</v>
      </c>
      <c r="B137" t="s">
        <v>1559</v>
      </c>
      <c r="C137" t="s">
        <v>1856</v>
      </c>
      <c r="E137" t="s">
        <v>1856</v>
      </c>
      <c r="F137" t="s">
        <v>301</v>
      </c>
      <c r="H137" cm="1">
        <f t="array" ref="H137">SUMPRODUCT( EXACT( Tbl_Main[出力], Tbl_Main[[#This Row],[出力]]) * 1 )</f>
        <v>1</v>
      </c>
      <c r="I137" t="str">
        <f>IF( COUNTIF(Tbl_Main[入力], Tbl_Main[[#This Row],[入力]]) &gt; 1, "ERROR!", "OK")</f>
        <v>OK</v>
      </c>
      <c r="K137" t="s">
        <v>1856</v>
      </c>
      <c r="L137" t="s">
        <v>289</v>
      </c>
      <c r="M137" s="18">
        <v>0</v>
      </c>
      <c r="N137" t="str">
        <f>IF( COUNTIF(テーブル10[入力], テーブル10[[#This Row],[入力]]) &gt; 1, "ERROR!", "OK")</f>
        <v>OK</v>
      </c>
      <c r="O13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kga=きゃ</v>
      </c>
    </row>
    <row r="138" spans="1:15">
      <c r="A138" t="s">
        <v>1511</v>
      </c>
      <c r="B138" t="s">
        <v>1561</v>
      </c>
      <c r="C138" t="s">
        <v>1857</v>
      </c>
      <c r="E138" t="s">
        <v>1857</v>
      </c>
      <c r="F138" t="s">
        <v>2015</v>
      </c>
      <c r="H138" cm="1">
        <f t="array" ref="H138">SUMPRODUCT( EXACT( Tbl_Main[出力], Tbl_Main[[#This Row],[出力]]) * 1 )</f>
        <v>1</v>
      </c>
      <c r="I138" t="str">
        <f>IF( COUNTIF(Tbl_Main[入力], Tbl_Main[[#This Row],[入力]]) &gt; 1, "ERROR!", "OK")</f>
        <v>OK</v>
      </c>
      <c r="K138" t="s">
        <v>1857</v>
      </c>
      <c r="L138" t="s">
        <v>287</v>
      </c>
      <c r="M138" s="18">
        <v>0</v>
      </c>
      <c r="N138" t="str">
        <f>IF( COUNTIF(テーブル10[入力], テーブル10[[#This Row],[入力]]) &gt; 1, "ERROR!", "OK")</f>
        <v>OK</v>
      </c>
      <c r="O13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kgu=きゅ</v>
      </c>
    </row>
    <row r="139" spans="1:15">
      <c r="A139" t="s">
        <v>1511</v>
      </c>
      <c r="B139" t="s">
        <v>1565</v>
      </c>
      <c r="C139" t="s">
        <v>1858</v>
      </c>
      <c r="E139" t="s">
        <v>1858</v>
      </c>
      <c r="F139" t="s">
        <v>308</v>
      </c>
      <c r="H139" cm="1">
        <f t="array" ref="H139">SUMPRODUCT( EXACT( Tbl_Main[出力], Tbl_Main[[#This Row],[出力]]) * 1 )</f>
        <v>1</v>
      </c>
      <c r="I139" t="str">
        <f>IF( COUNTIF(Tbl_Main[入力], Tbl_Main[[#This Row],[入力]]) &gt; 1, "ERROR!", "OK")</f>
        <v>OK</v>
      </c>
      <c r="K139" t="s">
        <v>1858</v>
      </c>
      <c r="L139" t="s">
        <v>288</v>
      </c>
      <c r="M139" s="18">
        <v>0</v>
      </c>
      <c r="N139" t="str">
        <f>IF( COUNTIF(テーブル10[入力], テーブル10[[#This Row],[入力]]) &gt; 1, "ERROR!", "OK")</f>
        <v>OK</v>
      </c>
      <c r="O13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kgo=きょ</v>
      </c>
    </row>
    <row r="140" spans="1:15">
      <c r="A140" t="s">
        <v>1511</v>
      </c>
      <c r="B140" t="s">
        <v>1792</v>
      </c>
      <c r="C140" t="s">
        <v>1981</v>
      </c>
      <c r="E140" t="s">
        <v>1981</v>
      </c>
      <c r="F140" t="s">
        <v>59</v>
      </c>
      <c r="H140" cm="1">
        <f t="array" ref="H140">SUMPRODUCT( EXACT( Tbl_Main[出力], Tbl_Main[[#This Row],[出力]]) * 1 )</f>
        <v>1</v>
      </c>
      <c r="I140" t="str">
        <f>IF( COUNTIF(Tbl_Main[入力], Tbl_Main[[#This Row],[入力]]) &gt; 1, "ERROR!", "OK")</f>
        <v>OK</v>
      </c>
      <c r="K140" t="s">
        <v>1981</v>
      </c>
      <c r="L140" t="s">
        <v>58</v>
      </c>
      <c r="M140" s="18">
        <v>0</v>
      </c>
      <c r="N140" t="str">
        <f>IF( COUNTIF(テーブル10[入力], テーブル10[[#This Row],[入力]]) &gt; 1, "ERROR!", "OK")</f>
        <v>OK</v>
      </c>
      <c r="O14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kgn=きゃん</v>
      </c>
    </row>
    <row r="141" spans="1:15">
      <c r="A141" t="s">
        <v>1511</v>
      </c>
      <c r="B141" t="s">
        <v>1793</v>
      </c>
      <c r="C141" t="s">
        <v>1859</v>
      </c>
      <c r="E141" t="s">
        <v>1859</v>
      </c>
      <c r="F141" t="s">
        <v>74</v>
      </c>
      <c r="H141" cm="1">
        <f t="array" ref="H141">SUMPRODUCT( EXACT( Tbl_Main[出力], Tbl_Main[[#This Row],[出力]]) * 1 )</f>
        <v>1</v>
      </c>
      <c r="I141" t="str">
        <f>IF( COUNTIF(Tbl_Main[入力], Tbl_Main[[#This Row],[入力]]) &gt; 1, "ERROR!", "OK")</f>
        <v>OK</v>
      </c>
      <c r="K141" t="s">
        <v>1859</v>
      </c>
      <c r="L141" t="s">
        <v>73</v>
      </c>
      <c r="M141" s="18">
        <v>0</v>
      </c>
      <c r="N141" t="str">
        <f>IF( COUNTIF(テーブル10[入力], テーブル10[[#This Row],[入力]]) &gt; 1, "ERROR!", "OK")</f>
        <v>OK</v>
      </c>
      <c r="O14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kgj=きゅん</v>
      </c>
    </row>
    <row r="142" spans="1:15">
      <c r="A142" t="s">
        <v>1511</v>
      </c>
      <c r="B142" t="s">
        <v>1795</v>
      </c>
      <c r="C142" t="s">
        <v>1860</v>
      </c>
      <c r="E142" t="s">
        <v>1860</v>
      </c>
      <c r="F142" t="s">
        <v>89</v>
      </c>
      <c r="H142" cm="1">
        <f t="array" ref="H142">SUMPRODUCT( EXACT( Tbl_Main[出力], Tbl_Main[[#This Row],[出力]]) * 1 )</f>
        <v>1</v>
      </c>
      <c r="I142" t="str">
        <f>IF( COUNTIF(Tbl_Main[入力], Tbl_Main[[#This Row],[入力]]) &gt; 1, "ERROR!", "OK")</f>
        <v>OK</v>
      </c>
      <c r="K142" t="s">
        <v>1860</v>
      </c>
      <c r="L142" t="s">
        <v>88</v>
      </c>
      <c r="M142" s="18">
        <v>1</v>
      </c>
      <c r="N142" t="str">
        <f>IF( COUNTIF(テーブル10[入力], テーブル10[[#This Row],[入力]]) &gt; 1, "ERROR!", "OK")</f>
        <v>OK</v>
      </c>
      <c r="O14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43" spans="1:15">
      <c r="A143" t="s">
        <v>1511</v>
      </c>
      <c r="B143" t="s">
        <v>1796</v>
      </c>
      <c r="C143" t="s">
        <v>1861</v>
      </c>
      <c r="E143" t="s">
        <v>1861</v>
      </c>
      <c r="F143" t="s">
        <v>2016</v>
      </c>
      <c r="H143" cm="1">
        <f t="array" ref="H143">SUMPRODUCT( EXACT( Tbl_Main[出力], Tbl_Main[[#This Row],[出力]]) * 1 )</f>
        <v>1</v>
      </c>
      <c r="I143" t="str">
        <f>IF( COUNTIF(Tbl_Main[入力], Tbl_Main[[#This Row],[入力]]) &gt; 1, "ERROR!", "OK")</f>
        <v>OK</v>
      </c>
      <c r="K143" t="s">
        <v>1861</v>
      </c>
      <c r="L143" t="s">
        <v>116</v>
      </c>
      <c r="M143" s="18">
        <v>1</v>
      </c>
      <c r="N143" t="str">
        <f>IF( COUNTIF(テーブル10[入力], テーブル10[[#This Row],[入力]]) &gt; 1, "ERROR!", "OK")</f>
        <v>OK</v>
      </c>
      <c r="O14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44" spans="1:15">
      <c r="A144" t="s">
        <v>1511</v>
      </c>
      <c r="B144" t="s">
        <v>1797</v>
      </c>
      <c r="C144" t="s">
        <v>1862</v>
      </c>
      <c r="E144" t="s">
        <v>1862</v>
      </c>
      <c r="F144" t="s">
        <v>2017</v>
      </c>
      <c r="H144" cm="1">
        <f t="array" ref="H144">SUMPRODUCT( EXACT( Tbl_Main[出力], Tbl_Main[[#This Row],[出力]]) * 1 )</f>
        <v>1</v>
      </c>
      <c r="I144" t="str">
        <f>IF( COUNTIF(Tbl_Main[入力], Tbl_Main[[#This Row],[入力]]) &gt; 1, "ERROR!", "OK")</f>
        <v>OK</v>
      </c>
      <c r="K144" t="s">
        <v>1862</v>
      </c>
      <c r="L144" t="s">
        <v>124</v>
      </c>
      <c r="M144" s="18">
        <v>0</v>
      </c>
      <c r="N144" t="str">
        <f>IF( COUNTIF(テーブル10[入力], テーブル10[[#This Row],[入力]]) &gt; 1, "ERROR!", "OK")</f>
        <v>OK</v>
      </c>
      <c r="O14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kgh=きゅう</v>
      </c>
    </row>
    <row r="145" spans="1:15">
      <c r="A145" t="s">
        <v>1511</v>
      </c>
      <c r="B145" t="s">
        <v>1563</v>
      </c>
      <c r="C145" t="s">
        <v>1863</v>
      </c>
      <c r="E145" t="s">
        <v>1863</v>
      </c>
      <c r="F145" t="s">
        <v>2018</v>
      </c>
      <c r="H145" cm="1">
        <f t="array" ref="H145">SUMPRODUCT( EXACT( Tbl_Main[出力], Tbl_Main[[#This Row],[出力]]) * 1 )</f>
        <v>1</v>
      </c>
      <c r="I145" t="str">
        <f>IF( COUNTIF(Tbl_Main[入力], Tbl_Main[[#This Row],[入力]]) &gt; 1, "ERROR!", "OK")</f>
        <v>OK</v>
      </c>
      <c r="K145" t="s">
        <v>1863</v>
      </c>
      <c r="L145" t="s">
        <v>140</v>
      </c>
      <c r="M145" s="18">
        <v>0</v>
      </c>
      <c r="N145" t="str">
        <f>IF( COUNTIF(テーブル10[入力], テーブル10[[#This Row],[入力]]) &gt; 1, "ERROR!", "OK")</f>
        <v>OK</v>
      </c>
      <c r="O14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kgp=きょう</v>
      </c>
    </row>
    <row r="146" spans="1:15">
      <c r="A146" t="s">
        <v>1514</v>
      </c>
      <c r="B146" t="s">
        <v>1533</v>
      </c>
      <c r="C146" t="s">
        <v>1676</v>
      </c>
      <c r="E146" t="s">
        <v>1676</v>
      </c>
      <c r="F146" t="s">
        <v>2019</v>
      </c>
      <c r="H146" cm="1">
        <f t="array" ref="H146">SUMPRODUCT( EXACT( Tbl_Main[出力], Tbl_Main[[#This Row],[出力]]) * 1 )</f>
        <v>1</v>
      </c>
      <c r="I146" t="str">
        <f>IF( COUNTIF(Tbl_Main[入力], Tbl_Main[[#This Row],[入力]]) &gt; 1, "ERROR!", "OK")</f>
        <v>OK</v>
      </c>
      <c r="K146" t="s">
        <v>1676</v>
      </c>
      <c r="L146" t="s">
        <v>2324</v>
      </c>
      <c r="M146" s="18">
        <v>0</v>
      </c>
      <c r="N146" t="str">
        <f>IF( COUNTIF(テーブル10[入力], テーブル10[[#This Row],[入力]]) &gt; 1, "ERROR!", "OK")</f>
        <v>OK</v>
      </c>
      <c r="O14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ma=ま</v>
      </c>
    </row>
    <row r="147" spans="1:15">
      <c r="A147" t="s">
        <v>1514</v>
      </c>
      <c r="B147" t="s">
        <v>1535</v>
      </c>
      <c r="C147" t="s">
        <v>1677</v>
      </c>
      <c r="E147" t="s">
        <v>1677</v>
      </c>
      <c r="F147" t="s">
        <v>2020</v>
      </c>
      <c r="H147" cm="1">
        <f t="array" ref="H147">SUMPRODUCT( EXACT( Tbl_Main[出力], Tbl_Main[[#This Row],[出力]]) * 1 )</f>
        <v>1</v>
      </c>
      <c r="I147" t="str">
        <f>IF( COUNTIF(Tbl_Main[入力], Tbl_Main[[#This Row],[入力]]) &gt; 1, "ERROR!", "OK")</f>
        <v>OK</v>
      </c>
      <c r="K147" t="s">
        <v>1677</v>
      </c>
      <c r="L147" t="s">
        <v>2325</v>
      </c>
      <c r="M147" s="18">
        <v>0</v>
      </c>
      <c r="N147" t="str">
        <f>IF( COUNTIF(テーブル10[入力], テーブル10[[#This Row],[入力]]) &gt; 1, "ERROR!", "OK")</f>
        <v>OK</v>
      </c>
      <c r="O14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mi=み</v>
      </c>
    </row>
    <row r="148" spans="1:15">
      <c r="A148" t="s">
        <v>1514</v>
      </c>
      <c r="B148" t="s">
        <v>1537</v>
      </c>
      <c r="C148" t="s">
        <v>1678</v>
      </c>
      <c r="E148" t="s">
        <v>1678</v>
      </c>
      <c r="F148" t="s">
        <v>2021</v>
      </c>
      <c r="H148" cm="1">
        <f t="array" ref="H148">SUMPRODUCT( EXACT( Tbl_Main[出力], Tbl_Main[[#This Row],[出力]]) * 1 )</f>
        <v>1</v>
      </c>
      <c r="I148" t="str">
        <f>IF( COUNTIF(Tbl_Main[入力], Tbl_Main[[#This Row],[入力]]) &gt; 1, "ERROR!", "OK")</f>
        <v>OK</v>
      </c>
      <c r="K148" t="s">
        <v>1678</v>
      </c>
      <c r="L148" t="s">
        <v>2274</v>
      </c>
      <c r="M148" s="18">
        <v>0</v>
      </c>
      <c r="N148" t="str">
        <f>IF( COUNTIF(テーブル10[入力], テーブル10[[#This Row],[入力]]) &gt; 1, "ERROR!", "OK")</f>
        <v>OK</v>
      </c>
      <c r="O14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mu=む</v>
      </c>
    </row>
    <row r="149" spans="1:15">
      <c r="A149" t="s">
        <v>1514</v>
      </c>
      <c r="B149" t="s">
        <v>1539</v>
      </c>
      <c r="C149" t="s">
        <v>1679</v>
      </c>
      <c r="E149" t="s">
        <v>1679</v>
      </c>
      <c r="F149" t="s">
        <v>2022</v>
      </c>
      <c r="H149" cm="1">
        <f t="array" ref="H149">SUMPRODUCT( EXACT( Tbl_Main[出力], Tbl_Main[[#This Row],[出力]]) * 1 )</f>
        <v>1</v>
      </c>
      <c r="I149" t="str">
        <f>IF( COUNTIF(Tbl_Main[入力], Tbl_Main[[#This Row],[入力]]) &gt; 1, "ERROR!", "OK")</f>
        <v>OK</v>
      </c>
      <c r="K149" t="s">
        <v>1679</v>
      </c>
      <c r="L149" t="s">
        <v>2326</v>
      </c>
      <c r="M149" s="18">
        <v>0</v>
      </c>
      <c r="N149" t="str">
        <f>IF( COUNTIF(テーブル10[入力], テーブル10[[#This Row],[入力]]) &gt; 1, "ERROR!", "OK")</f>
        <v>OK</v>
      </c>
      <c r="O14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me=め</v>
      </c>
    </row>
    <row r="150" spans="1:15">
      <c r="A150" t="s">
        <v>1514</v>
      </c>
      <c r="B150" t="s">
        <v>1517</v>
      </c>
      <c r="C150" t="s">
        <v>1680</v>
      </c>
      <c r="E150" t="s">
        <v>1680</v>
      </c>
      <c r="F150" t="s">
        <v>2023</v>
      </c>
      <c r="H150" cm="1">
        <f t="array" ref="H150">SUMPRODUCT( EXACT( Tbl_Main[出力], Tbl_Main[[#This Row],[出力]]) * 1 )</f>
        <v>1</v>
      </c>
      <c r="I150" t="str">
        <f>IF( COUNTIF(Tbl_Main[入力], Tbl_Main[[#This Row],[入力]]) &gt; 1, "ERROR!", "OK")</f>
        <v>OK</v>
      </c>
      <c r="K150" t="s">
        <v>1680</v>
      </c>
      <c r="L150" t="s">
        <v>2327</v>
      </c>
      <c r="M150" s="18">
        <v>0</v>
      </c>
      <c r="N150" t="str">
        <f>IF( COUNTIF(テーブル10[入力], テーブル10[[#This Row],[入力]]) &gt; 1, "ERROR!", "OK")</f>
        <v>OK</v>
      </c>
      <c r="O15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mo=も</v>
      </c>
    </row>
    <row r="151" spans="1:15">
      <c r="A151" t="s">
        <v>1514</v>
      </c>
      <c r="B151" t="s">
        <v>1530</v>
      </c>
      <c r="C151" t="s">
        <v>1681</v>
      </c>
      <c r="E151" t="s">
        <v>1681</v>
      </c>
      <c r="F151" t="s">
        <v>2024</v>
      </c>
      <c r="H151" cm="1">
        <f t="array" ref="H151">SUMPRODUCT( EXACT( Tbl_Main[出力], Tbl_Main[[#This Row],[出力]]) * 1 )</f>
        <v>1</v>
      </c>
      <c r="I151" t="str">
        <f>IF( COUNTIF(Tbl_Main[入力], Tbl_Main[[#This Row],[入力]]) &gt; 1, "ERROR!", "OK")</f>
        <v>OK</v>
      </c>
      <c r="K151" t="s">
        <v>1681</v>
      </c>
      <c r="L151" t="s">
        <v>179</v>
      </c>
      <c r="M151" s="18">
        <v>0</v>
      </c>
      <c r="N151" t="str">
        <f>IF( COUNTIF(テーブル10[入力], テーブル10[[#This Row],[入力]]) &gt; 1, "ERROR!", "OK")</f>
        <v>OK</v>
      </c>
      <c r="O15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mz=まん</v>
      </c>
    </row>
    <row r="152" spans="1:15">
      <c r="A152" t="s">
        <v>1514</v>
      </c>
      <c r="B152" t="s">
        <v>1511</v>
      </c>
      <c r="C152" t="s">
        <v>1682</v>
      </c>
      <c r="E152" t="s">
        <v>1682</v>
      </c>
      <c r="F152" t="s">
        <v>2025</v>
      </c>
      <c r="H152" cm="1">
        <f t="array" ref="H152">SUMPRODUCT( EXACT( Tbl_Main[出力], Tbl_Main[[#This Row],[出力]]) * 1 )</f>
        <v>1</v>
      </c>
      <c r="I152" t="str">
        <f>IF( COUNTIF(Tbl_Main[入力], Tbl_Main[[#This Row],[入力]]) &gt; 1, "ERROR!", "OK")</f>
        <v>OK</v>
      </c>
      <c r="K152" t="s">
        <v>1682</v>
      </c>
      <c r="L152" t="s">
        <v>182</v>
      </c>
      <c r="M152" s="18">
        <v>0</v>
      </c>
      <c r="N152" t="str">
        <f>IF( COUNTIF(テーブル10[入力], テーブル10[[#This Row],[入力]]) &gt; 1, "ERROR!", "OK")</f>
        <v>OK</v>
      </c>
      <c r="O15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mk=みん</v>
      </c>
    </row>
    <row r="153" spans="1:15">
      <c r="A153" t="s">
        <v>1514</v>
      </c>
      <c r="B153" t="s">
        <v>1510</v>
      </c>
      <c r="C153" t="s">
        <v>1683</v>
      </c>
      <c r="E153" t="s">
        <v>1683</v>
      </c>
      <c r="F153" t="s">
        <v>2026</v>
      </c>
      <c r="H153" cm="1">
        <f t="array" ref="H153">SUMPRODUCT( EXACT( Tbl_Main[出力], Tbl_Main[[#This Row],[出力]]) * 1 )</f>
        <v>1</v>
      </c>
      <c r="I153" t="str">
        <f>IF( COUNTIF(Tbl_Main[入力], Tbl_Main[[#This Row],[入力]]) &gt; 1, "ERROR!", "OK")</f>
        <v>OK</v>
      </c>
      <c r="K153" t="s">
        <v>1683</v>
      </c>
      <c r="L153" t="s">
        <v>183</v>
      </c>
      <c r="M153" s="18">
        <v>0</v>
      </c>
      <c r="N153" t="str">
        <f>IF( COUNTIF(テーブル10[入力], テーブル10[[#This Row],[入力]]) &gt; 1, "ERROR!", "OK")</f>
        <v>OK</v>
      </c>
      <c r="O15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mj=むん</v>
      </c>
    </row>
    <row r="154" spans="1:15">
      <c r="A154" t="s">
        <v>1514</v>
      </c>
      <c r="B154" t="s">
        <v>1504</v>
      </c>
      <c r="C154" t="s">
        <v>1684</v>
      </c>
      <c r="E154" t="s">
        <v>1684</v>
      </c>
      <c r="F154" t="s">
        <v>2027</v>
      </c>
      <c r="H154" cm="1">
        <f t="array" ref="H154">SUMPRODUCT( EXACT( Tbl_Main[出力], Tbl_Main[[#This Row],[出力]]) * 1 )</f>
        <v>1</v>
      </c>
      <c r="I154" t="str">
        <f>IF( COUNTIF(Tbl_Main[入力], Tbl_Main[[#This Row],[入力]]) &gt; 1, "ERROR!", "OK")</f>
        <v>OK</v>
      </c>
      <c r="K154" t="s">
        <v>1684</v>
      </c>
      <c r="L154" t="s">
        <v>185</v>
      </c>
      <c r="M154" s="18">
        <v>0</v>
      </c>
      <c r="N154" t="str">
        <f>IF( COUNTIF(テーブル10[入力], テーブル10[[#This Row],[入力]]) &gt; 1, "ERROR!", "OK")</f>
        <v>OK</v>
      </c>
      <c r="O15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md=めん</v>
      </c>
    </row>
    <row r="155" spans="1:15">
      <c r="A155" t="s">
        <v>1514</v>
      </c>
      <c r="B155" t="s">
        <v>1513</v>
      </c>
      <c r="C155" t="s">
        <v>1685</v>
      </c>
      <c r="E155" t="s">
        <v>1685</v>
      </c>
      <c r="F155" t="s">
        <v>2028</v>
      </c>
      <c r="H155" cm="1">
        <f t="array" ref="H155">SUMPRODUCT( EXACT( Tbl_Main[出力], Tbl_Main[[#This Row],[出力]]) * 1 )</f>
        <v>1</v>
      </c>
      <c r="I155" t="str">
        <f>IF( COUNTIF(Tbl_Main[入力], Tbl_Main[[#This Row],[入力]]) &gt; 1, "ERROR!", "OK")</f>
        <v>OK</v>
      </c>
      <c r="K155" t="s">
        <v>1685</v>
      </c>
      <c r="L155" t="s">
        <v>187</v>
      </c>
      <c r="M155" s="18">
        <v>0</v>
      </c>
      <c r="N155" t="str">
        <f>IF( COUNTIF(テーブル10[入力], テーブル10[[#This Row],[入力]]) &gt; 1, "ERROR!", "OK")</f>
        <v>OK</v>
      </c>
      <c r="O15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ml=もん</v>
      </c>
    </row>
    <row r="156" spans="1:15">
      <c r="A156" t="s">
        <v>1514</v>
      </c>
      <c r="B156" t="s">
        <v>1522</v>
      </c>
      <c r="C156" t="s">
        <v>1686</v>
      </c>
      <c r="E156" t="s">
        <v>1686</v>
      </c>
      <c r="F156" t="s">
        <v>2029</v>
      </c>
      <c r="H156" cm="1">
        <f t="array" ref="H156">SUMPRODUCT( EXACT( Tbl_Main[出力], Tbl_Main[[#This Row],[出力]]) * 1 )</f>
        <v>1</v>
      </c>
      <c r="I156" t="str">
        <f>IF( COUNTIF(Tbl_Main[入力], Tbl_Main[[#This Row],[入力]]) &gt; 1, "ERROR!", "OK")</f>
        <v>OK</v>
      </c>
      <c r="K156" t="s">
        <v>1686</v>
      </c>
      <c r="L156" t="s">
        <v>220</v>
      </c>
      <c r="M156" s="18">
        <v>0</v>
      </c>
      <c r="N156" t="str">
        <f>IF( COUNTIF(テーブル10[入力], テーブル10[[#This Row],[入力]]) &gt; 1, "ERROR!", "OK")</f>
        <v>OK</v>
      </c>
      <c r="O15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mq=まい</v>
      </c>
    </row>
    <row r="157" spans="1:15">
      <c r="A157" t="s">
        <v>1514</v>
      </c>
      <c r="B157" t="s">
        <v>1509</v>
      </c>
      <c r="C157" t="s">
        <v>1687</v>
      </c>
      <c r="E157" t="s">
        <v>1687</v>
      </c>
      <c r="F157" t="s">
        <v>2030</v>
      </c>
      <c r="H157" cm="1">
        <f t="array" ref="H157">SUMPRODUCT( EXACT( Tbl_Main[出力], Tbl_Main[[#This Row],[出力]]) * 1 )</f>
        <v>2</v>
      </c>
      <c r="I157" t="str">
        <f>IF( COUNTIF(Tbl_Main[入力], Tbl_Main[[#This Row],[入力]]) &gt; 1, "ERROR!", "OK")</f>
        <v>OK</v>
      </c>
      <c r="K157" t="s">
        <v>1687</v>
      </c>
      <c r="L157" t="s">
        <v>221</v>
      </c>
      <c r="M157" s="18">
        <v>0</v>
      </c>
      <c r="N157" t="str">
        <f>IF( COUNTIF(テーブル10[入力], テーブル10[[#This Row],[入力]]) &gt; 1, "ERROR!", "OK")</f>
        <v>OK</v>
      </c>
      <c r="O15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mh=むう</v>
      </c>
    </row>
    <row r="158" spans="1:15">
      <c r="A158" t="s">
        <v>1514</v>
      </c>
      <c r="B158" t="s">
        <v>1527</v>
      </c>
      <c r="C158" t="s">
        <v>1688</v>
      </c>
      <c r="E158" t="s">
        <v>1688</v>
      </c>
      <c r="F158" t="s">
        <v>2031</v>
      </c>
      <c r="H158" cm="1">
        <f t="array" ref="H158">SUMPRODUCT( EXACT( Tbl_Main[出力], Tbl_Main[[#This Row],[出力]]) * 1 )</f>
        <v>1</v>
      </c>
      <c r="I158" t="str">
        <f>IF( COUNTIF(Tbl_Main[入力], Tbl_Main[[#This Row],[入力]]) &gt; 1, "ERROR!", "OK")</f>
        <v>OK</v>
      </c>
      <c r="K158" t="s">
        <v>1688</v>
      </c>
      <c r="L158" t="s">
        <v>222</v>
      </c>
      <c r="M158" s="18">
        <v>0</v>
      </c>
      <c r="N158" t="str">
        <f>IF( COUNTIF(テーブル10[入力], テーブル10[[#This Row],[入力]]) &gt; 1, "ERROR!", "OK")</f>
        <v>OK</v>
      </c>
      <c r="O15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mw=めい</v>
      </c>
    </row>
    <row r="159" spans="1:15">
      <c r="A159" t="s">
        <v>1514</v>
      </c>
      <c r="B159" t="s">
        <v>1519</v>
      </c>
      <c r="C159" t="s">
        <v>1689</v>
      </c>
      <c r="E159" t="s">
        <v>1689</v>
      </c>
      <c r="F159" t="s">
        <v>2032</v>
      </c>
      <c r="H159" cm="1">
        <f t="array" ref="H159">SUMPRODUCT( EXACT( Tbl_Main[出力], Tbl_Main[[#This Row],[出力]]) * 1 )</f>
        <v>1</v>
      </c>
      <c r="I159" t="str">
        <f>IF( COUNTIF(Tbl_Main[入力], Tbl_Main[[#This Row],[入力]]) &gt; 1, "ERROR!", "OK")</f>
        <v>OK</v>
      </c>
      <c r="K159" t="s">
        <v>1689</v>
      </c>
      <c r="L159" t="s">
        <v>223</v>
      </c>
      <c r="M159" s="18">
        <v>0</v>
      </c>
      <c r="N159" t="str">
        <f>IF( COUNTIF(テーブル10[入力], テーブル10[[#This Row],[入力]]) &gt; 1, "ERROR!", "OK")</f>
        <v>OK</v>
      </c>
      <c r="O15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mp=もう</v>
      </c>
    </row>
    <row r="160" spans="1:15">
      <c r="A160" t="s">
        <v>1514</v>
      </c>
      <c r="B160" t="s">
        <v>1559</v>
      </c>
      <c r="C160" t="s">
        <v>1864</v>
      </c>
      <c r="E160" t="s">
        <v>1864</v>
      </c>
      <c r="F160" t="s">
        <v>304</v>
      </c>
      <c r="H160" cm="1">
        <f t="array" ref="H160">SUMPRODUCT( EXACT( Tbl_Main[出力], Tbl_Main[[#This Row],[出力]]) * 1 )</f>
        <v>1</v>
      </c>
      <c r="I160" t="str">
        <f>IF( COUNTIF(Tbl_Main[入力], Tbl_Main[[#This Row],[入力]]) &gt; 1, "ERROR!", "OK")</f>
        <v>OK</v>
      </c>
      <c r="K160" t="s">
        <v>1864</v>
      </c>
      <c r="L160" t="s">
        <v>2328</v>
      </c>
      <c r="M160" s="18">
        <v>0</v>
      </c>
      <c r="N160" t="str">
        <f>IF( COUNTIF(テーブル10[入力], テーブル10[[#This Row],[入力]]) &gt; 1, "ERROR!", "OK")</f>
        <v>OK</v>
      </c>
      <c r="O16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mga=みゃ</v>
      </c>
    </row>
    <row r="161" spans="1:15">
      <c r="A161" t="s">
        <v>1514</v>
      </c>
      <c r="B161" t="s">
        <v>1561</v>
      </c>
      <c r="C161" t="s">
        <v>1865</v>
      </c>
      <c r="E161" t="s">
        <v>1865</v>
      </c>
      <c r="F161" t="s">
        <v>307</v>
      </c>
      <c r="H161" cm="1">
        <f t="array" ref="H161">SUMPRODUCT( EXACT( Tbl_Main[出力], Tbl_Main[[#This Row],[出力]]) * 1 )</f>
        <v>1</v>
      </c>
      <c r="I161" t="str">
        <f>IF( COUNTIF(Tbl_Main[入力], Tbl_Main[[#This Row],[入力]]) &gt; 1, "ERROR!", "OK")</f>
        <v>OK</v>
      </c>
      <c r="K161" t="s">
        <v>1865</v>
      </c>
      <c r="L161" t="s">
        <v>2329</v>
      </c>
      <c r="M161" s="18">
        <v>0</v>
      </c>
      <c r="N161" t="str">
        <f>IF( COUNTIF(テーブル10[入力], テーブル10[[#This Row],[入力]]) &gt; 1, "ERROR!", "OK")</f>
        <v>OK</v>
      </c>
      <c r="O16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mgu=みゅ</v>
      </c>
    </row>
    <row r="162" spans="1:15">
      <c r="A162" t="s">
        <v>1514</v>
      </c>
      <c r="B162" t="s">
        <v>1565</v>
      </c>
      <c r="C162" t="s">
        <v>1866</v>
      </c>
      <c r="E162" t="s">
        <v>1866</v>
      </c>
      <c r="F162" t="s">
        <v>311</v>
      </c>
      <c r="H162" cm="1">
        <f t="array" ref="H162">SUMPRODUCT( EXACT( Tbl_Main[出力], Tbl_Main[[#This Row],[出力]]) * 1 )</f>
        <v>1</v>
      </c>
      <c r="I162" t="str">
        <f>IF( COUNTIF(Tbl_Main[入力], Tbl_Main[[#This Row],[入力]]) &gt; 1, "ERROR!", "OK")</f>
        <v>OK</v>
      </c>
      <c r="K162" t="s">
        <v>1866</v>
      </c>
      <c r="L162" t="s">
        <v>2330</v>
      </c>
      <c r="M162" s="18">
        <v>0</v>
      </c>
      <c r="N162" t="str">
        <f>IF( COUNTIF(テーブル10[入力], テーブル10[[#This Row],[入力]]) &gt; 1, "ERROR!", "OK")</f>
        <v>OK</v>
      </c>
      <c r="O16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mgo=みょ</v>
      </c>
    </row>
    <row r="163" spans="1:15">
      <c r="A163" t="s">
        <v>1514</v>
      </c>
      <c r="B163" t="s">
        <v>1792</v>
      </c>
      <c r="C163" t="s">
        <v>1982</v>
      </c>
      <c r="E163" t="s">
        <v>1982</v>
      </c>
      <c r="F163" t="s">
        <v>69</v>
      </c>
      <c r="H163" cm="1">
        <f t="array" ref="H163">SUMPRODUCT( EXACT( Tbl_Main[出力], Tbl_Main[[#This Row],[出力]]) * 1 )</f>
        <v>1</v>
      </c>
      <c r="I163" t="str">
        <f>IF( COUNTIF(Tbl_Main[入力], Tbl_Main[[#This Row],[入力]]) &gt; 1, "ERROR!", "OK")</f>
        <v>OK</v>
      </c>
      <c r="K163" t="s">
        <v>1982</v>
      </c>
      <c r="L163" t="s">
        <v>68</v>
      </c>
      <c r="M163" s="18">
        <v>1</v>
      </c>
      <c r="N163" t="str">
        <f>IF( COUNTIF(テーブル10[入力], テーブル10[[#This Row],[入力]]) &gt; 1, "ERROR!", "OK")</f>
        <v>OK</v>
      </c>
      <c r="O16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64" spans="1:15">
      <c r="A164" t="s">
        <v>1514</v>
      </c>
      <c r="B164" t="s">
        <v>1793</v>
      </c>
      <c r="C164" t="s">
        <v>1867</v>
      </c>
      <c r="E164" t="s">
        <v>1867</v>
      </c>
      <c r="F164" t="s">
        <v>2033</v>
      </c>
      <c r="H164" cm="1">
        <f t="array" ref="H164">SUMPRODUCT( EXACT( Tbl_Main[出力], Tbl_Main[[#This Row],[出力]]) * 1 )</f>
        <v>1</v>
      </c>
      <c r="I164" t="str">
        <f>IF( COUNTIF(Tbl_Main[入力], Tbl_Main[[#This Row],[入力]]) &gt; 1, "ERROR!", "OK")</f>
        <v>OK</v>
      </c>
      <c r="K164" t="s">
        <v>1867</v>
      </c>
      <c r="L164" t="s">
        <v>312</v>
      </c>
      <c r="M164" s="18">
        <v>1</v>
      </c>
      <c r="N164" t="str">
        <f>IF( COUNTIF(テーブル10[入力], テーブル10[[#This Row],[入力]]) &gt; 1, "ERROR!", "OK")</f>
        <v>OK</v>
      </c>
      <c r="O16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65" spans="1:15">
      <c r="A165" t="s">
        <v>1514</v>
      </c>
      <c r="B165" t="s">
        <v>1795</v>
      </c>
      <c r="C165" t="s">
        <v>1868</v>
      </c>
      <c r="E165" t="s">
        <v>1868</v>
      </c>
      <c r="F165" t="s">
        <v>99</v>
      </c>
      <c r="H165" cm="1">
        <f t="array" ref="H165">SUMPRODUCT( EXACT( Tbl_Main[出力], Tbl_Main[[#This Row],[出力]]) * 1 )</f>
        <v>1</v>
      </c>
      <c r="I165" t="str">
        <f>IF( COUNTIF(Tbl_Main[入力], Tbl_Main[[#This Row],[入力]]) &gt; 1, "ERROR!", "OK")</f>
        <v>OK</v>
      </c>
      <c r="K165" t="s">
        <v>1868</v>
      </c>
      <c r="L165" t="s">
        <v>98</v>
      </c>
      <c r="M165" s="18">
        <v>1</v>
      </c>
      <c r="N165" t="str">
        <f>IF( COUNTIF(テーブル10[入力], テーブル10[[#This Row],[入力]]) &gt; 1, "ERROR!", "OK")</f>
        <v>OK</v>
      </c>
      <c r="O16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66" spans="1:15">
      <c r="A166" t="s">
        <v>1514</v>
      </c>
      <c r="B166" t="s">
        <v>1796</v>
      </c>
      <c r="C166" t="s">
        <v>1869</v>
      </c>
      <c r="E166" t="s">
        <v>1869</v>
      </c>
      <c r="F166" t="s">
        <v>2034</v>
      </c>
      <c r="H166" cm="1">
        <f t="array" ref="H166">SUMPRODUCT( EXACT( Tbl_Main[出力], Tbl_Main[[#This Row],[出力]]) * 1 )</f>
        <v>1</v>
      </c>
      <c r="I166" t="str">
        <f>IF( COUNTIF(Tbl_Main[入力], Tbl_Main[[#This Row],[入力]]) &gt; 1, "ERROR!", "OK")</f>
        <v>OK</v>
      </c>
      <c r="K166" t="s">
        <v>1869</v>
      </c>
      <c r="L166" t="s">
        <v>121</v>
      </c>
      <c r="M166" s="18">
        <v>1</v>
      </c>
      <c r="N166" t="str">
        <f>IF( COUNTIF(テーブル10[入力], テーブル10[[#This Row],[入力]]) &gt; 1, "ERROR!", "OK")</f>
        <v>OK</v>
      </c>
      <c r="O16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67" spans="1:15">
      <c r="A167" t="s">
        <v>1514</v>
      </c>
      <c r="B167" t="s">
        <v>1797</v>
      </c>
      <c r="C167" t="s">
        <v>1870</v>
      </c>
      <c r="E167" t="s">
        <v>1870</v>
      </c>
      <c r="F167" t="s">
        <v>2035</v>
      </c>
      <c r="H167" cm="1">
        <f t="array" ref="H167">SUMPRODUCT( EXACT( Tbl_Main[出力], Tbl_Main[[#This Row],[出力]]) * 1 )</f>
        <v>1</v>
      </c>
      <c r="I167" t="str">
        <f>IF( COUNTIF(Tbl_Main[入力], Tbl_Main[[#This Row],[入力]]) &gt; 1, "ERROR!", "OK")</f>
        <v>OK</v>
      </c>
      <c r="K167" t="s">
        <v>1870</v>
      </c>
      <c r="L167" t="s">
        <v>129</v>
      </c>
      <c r="M167" s="18">
        <v>0</v>
      </c>
      <c r="N167" t="str">
        <f>IF( COUNTIF(テーブル10[入力], テーブル10[[#This Row],[入力]]) &gt; 1, "ERROR!", "OK")</f>
        <v>OK</v>
      </c>
      <c r="O16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mgh=みゅう</v>
      </c>
    </row>
    <row r="168" spans="1:15">
      <c r="A168" t="s">
        <v>1514</v>
      </c>
      <c r="B168" t="s">
        <v>1563</v>
      </c>
      <c r="C168" t="s">
        <v>1871</v>
      </c>
      <c r="E168" t="s">
        <v>1871</v>
      </c>
      <c r="F168" t="s">
        <v>2036</v>
      </c>
      <c r="H168" cm="1">
        <f t="array" ref="H168">SUMPRODUCT( EXACT( Tbl_Main[出力], Tbl_Main[[#This Row],[出力]]) * 1 )</f>
        <v>1</v>
      </c>
      <c r="I168" t="str">
        <f>IF( COUNTIF(Tbl_Main[入力], Tbl_Main[[#This Row],[入力]]) &gt; 1, "ERROR!", "OK")</f>
        <v>OK</v>
      </c>
      <c r="K168" t="s">
        <v>1871</v>
      </c>
      <c r="L168" t="s">
        <v>145</v>
      </c>
      <c r="M168" s="18">
        <v>0</v>
      </c>
      <c r="N168" t="str">
        <f>IF( COUNTIF(テーブル10[入力], テーブル10[[#This Row],[入力]]) &gt; 1, "ERROR!", "OK")</f>
        <v>OK</v>
      </c>
      <c r="O16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mgp=みょう</v>
      </c>
    </row>
    <row r="169" spans="1:15">
      <c r="A169" t="s">
        <v>1516</v>
      </c>
      <c r="B169" t="s">
        <v>1533</v>
      </c>
      <c r="C169" t="s">
        <v>1690</v>
      </c>
      <c r="E169" t="s">
        <v>1690</v>
      </c>
      <c r="F169" t="s">
        <v>2037</v>
      </c>
      <c r="H169" cm="1">
        <f t="array" ref="H169">SUMPRODUCT( EXACT( Tbl_Main[出力], Tbl_Main[[#This Row],[出力]]) * 1 )</f>
        <v>1</v>
      </c>
      <c r="I169" t="str">
        <f>IF( COUNTIF(Tbl_Main[入力], Tbl_Main[[#This Row],[入力]]) &gt; 1, "ERROR!", "OK")</f>
        <v>OK</v>
      </c>
      <c r="K169" t="s">
        <v>1690</v>
      </c>
      <c r="L169" t="s">
        <v>2331</v>
      </c>
      <c r="M169" s="18">
        <v>0</v>
      </c>
      <c r="N169" t="str">
        <f>IF( COUNTIF(テーブル10[入力], テーブル10[[#This Row],[入力]]) &gt; 1, "ERROR!", "OK")</f>
        <v>OK</v>
      </c>
      <c r="O16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na=な</v>
      </c>
    </row>
    <row r="170" spans="1:15">
      <c r="A170" t="s">
        <v>1516</v>
      </c>
      <c r="B170" t="s">
        <v>1535</v>
      </c>
      <c r="C170" t="s">
        <v>1691</v>
      </c>
      <c r="E170" t="s">
        <v>1691</v>
      </c>
      <c r="F170" t="s">
        <v>2038</v>
      </c>
      <c r="H170" cm="1">
        <f t="array" ref="H170">SUMPRODUCT( EXACT( Tbl_Main[出力], Tbl_Main[[#This Row],[出力]]) * 1 )</f>
        <v>1</v>
      </c>
      <c r="I170" t="str">
        <f>IF( COUNTIF(Tbl_Main[入力], Tbl_Main[[#This Row],[入力]]) &gt; 1, "ERROR!", "OK")</f>
        <v>OK</v>
      </c>
      <c r="K170" t="s">
        <v>1691</v>
      </c>
      <c r="L170" t="s">
        <v>2332</v>
      </c>
      <c r="M170" s="18">
        <v>0</v>
      </c>
      <c r="N170" t="str">
        <f>IF( COUNTIF(テーブル10[入力], テーブル10[[#This Row],[入力]]) &gt; 1, "ERROR!", "OK")</f>
        <v>OK</v>
      </c>
      <c r="O17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ni=に</v>
      </c>
    </row>
    <row r="171" spans="1:15">
      <c r="A171" t="s">
        <v>1516</v>
      </c>
      <c r="B171" t="s">
        <v>1537</v>
      </c>
      <c r="C171" t="s">
        <v>1692</v>
      </c>
      <c r="E171" t="s">
        <v>1692</v>
      </c>
      <c r="F171" t="s">
        <v>2039</v>
      </c>
      <c r="H171" cm="1">
        <f t="array" ref="H171">SUMPRODUCT( EXACT( Tbl_Main[出力], Tbl_Main[[#This Row],[出力]]) * 1 )</f>
        <v>1</v>
      </c>
      <c r="I171" t="str">
        <f>IF( COUNTIF(Tbl_Main[入力], Tbl_Main[[#This Row],[入力]]) &gt; 1, "ERROR!", "OK")</f>
        <v>OK</v>
      </c>
      <c r="K171" t="s">
        <v>1692</v>
      </c>
      <c r="L171" t="s">
        <v>2275</v>
      </c>
      <c r="M171" s="18">
        <v>0</v>
      </c>
      <c r="N171" t="str">
        <f>IF( COUNTIF(テーブル10[入力], テーブル10[[#This Row],[入力]]) &gt; 1, "ERROR!", "OK")</f>
        <v>OK</v>
      </c>
      <c r="O17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nu=ぬ</v>
      </c>
    </row>
    <row r="172" spans="1:15">
      <c r="A172" t="s">
        <v>1516</v>
      </c>
      <c r="B172" t="s">
        <v>1539</v>
      </c>
      <c r="C172" t="s">
        <v>1693</v>
      </c>
      <c r="E172" t="s">
        <v>1693</v>
      </c>
      <c r="F172" t="s">
        <v>2040</v>
      </c>
      <c r="H172" cm="1">
        <f t="array" ref="H172">SUMPRODUCT( EXACT( Tbl_Main[出力], Tbl_Main[[#This Row],[出力]]) * 1 )</f>
        <v>1</v>
      </c>
      <c r="I172" t="str">
        <f>IF( COUNTIF(Tbl_Main[入力], Tbl_Main[[#This Row],[入力]]) &gt; 1, "ERROR!", "OK")</f>
        <v>OK</v>
      </c>
      <c r="K172" t="s">
        <v>1693</v>
      </c>
      <c r="L172" t="s">
        <v>2333</v>
      </c>
      <c r="M172" s="18">
        <v>0</v>
      </c>
      <c r="N172" t="str">
        <f>IF( COUNTIF(テーブル10[入力], テーブル10[[#This Row],[入力]]) &gt; 1, "ERROR!", "OK")</f>
        <v>OK</v>
      </c>
      <c r="O17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ne=ね</v>
      </c>
    </row>
    <row r="173" spans="1:15">
      <c r="A173" t="s">
        <v>1516</v>
      </c>
      <c r="B173" t="s">
        <v>1517</v>
      </c>
      <c r="C173" t="s">
        <v>1694</v>
      </c>
      <c r="E173" t="s">
        <v>1694</v>
      </c>
      <c r="F173" t="s">
        <v>2041</v>
      </c>
      <c r="H173" cm="1">
        <f t="array" ref="H173">SUMPRODUCT( EXACT( Tbl_Main[出力], Tbl_Main[[#This Row],[出力]]) * 1 )</f>
        <v>1</v>
      </c>
      <c r="I173" t="str">
        <f>IF( COUNTIF(Tbl_Main[入力], Tbl_Main[[#This Row],[入力]]) &gt; 1, "ERROR!", "OK")</f>
        <v>OK</v>
      </c>
      <c r="K173" t="s">
        <v>1694</v>
      </c>
      <c r="L173" t="s">
        <v>2334</v>
      </c>
      <c r="M173" s="18">
        <v>0</v>
      </c>
      <c r="N173" t="str">
        <f>IF( COUNTIF(テーブル10[入力], テーブル10[[#This Row],[入力]]) &gt; 1, "ERROR!", "OK")</f>
        <v>OK</v>
      </c>
      <c r="O17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no=の</v>
      </c>
    </row>
    <row r="174" spans="1:15">
      <c r="A174" t="s">
        <v>1516</v>
      </c>
      <c r="B174" t="s">
        <v>1530</v>
      </c>
      <c r="C174" t="s">
        <v>1695</v>
      </c>
      <c r="E174" t="s">
        <v>1695</v>
      </c>
      <c r="F174" t="s">
        <v>2042</v>
      </c>
      <c r="H174" cm="1">
        <f t="array" ref="H174">SUMPRODUCT( EXACT( Tbl_Main[出力], Tbl_Main[[#This Row],[出力]]) * 1 )</f>
        <v>1</v>
      </c>
      <c r="I174" t="str">
        <f>IF( COUNTIF(Tbl_Main[入力], Tbl_Main[[#This Row],[入力]]) &gt; 1, "ERROR!", "OK")</f>
        <v>OK</v>
      </c>
      <c r="K174" t="s">
        <v>1695</v>
      </c>
      <c r="L174" t="s">
        <v>167</v>
      </c>
      <c r="M174" s="18">
        <v>0</v>
      </c>
      <c r="N174" t="str">
        <f>IF( COUNTIF(テーブル10[入力], テーブル10[[#This Row],[入力]]) &gt; 1, "ERROR!", "OK")</f>
        <v>OK</v>
      </c>
      <c r="O17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nz=なん</v>
      </c>
    </row>
    <row r="175" spans="1:15">
      <c r="A175" t="s">
        <v>1516</v>
      </c>
      <c r="B175" t="s">
        <v>1511</v>
      </c>
      <c r="C175" t="s">
        <v>1696</v>
      </c>
      <c r="E175" t="s">
        <v>1696</v>
      </c>
      <c r="F175" t="s">
        <v>2043</v>
      </c>
      <c r="H175" cm="1">
        <f t="array" ref="H175">SUMPRODUCT( EXACT( Tbl_Main[出力], Tbl_Main[[#This Row],[出力]]) * 1 )</f>
        <v>1</v>
      </c>
      <c r="I175" t="str">
        <f>IF( COUNTIF(Tbl_Main[入力], Tbl_Main[[#This Row],[入力]]) &gt; 1, "ERROR!", "OK")</f>
        <v>OK</v>
      </c>
      <c r="K175" t="s">
        <v>1696</v>
      </c>
      <c r="L175" t="s">
        <v>168</v>
      </c>
      <c r="M175" s="18">
        <v>0</v>
      </c>
      <c r="N175" t="str">
        <f>IF( COUNTIF(テーブル10[入力], テーブル10[[#This Row],[入力]]) &gt; 1, "ERROR!", "OK")</f>
        <v>OK</v>
      </c>
      <c r="O17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nk=にん</v>
      </c>
    </row>
    <row r="176" spans="1:15">
      <c r="A176" t="s">
        <v>1516</v>
      </c>
      <c r="B176" t="s">
        <v>1510</v>
      </c>
      <c r="C176" t="s">
        <v>1697</v>
      </c>
      <c r="E176" t="s">
        <v>1697</v>
      </c>
      <c r="F176" t="s">
        <v>2044</v>
      </c>
      <c r="H176" cm="1">
        <f t="array" ref="H176">SUMPRODUCT( EXACT( Tbl_Main[出力], Tbl_Main[[#This Row],[出力]]) * 1 )</f>
        <v>1</v>
      </c>
      <c r="I176" t="str">
        <f>IF( COUNTIF(Tbl_Main[入力], Tbl_Main[[#This Row],[入力]]) &gt; 1, "ERROR!", "OK")</f>
        <v>OK</v>
      </c>
      <c r="K176" t="s">
        <v>1697</v>
      </c>
      <c r="L176" t="s">
        <v>169</v>
      </c>
      <c r="M176" s="18">
        <v>0</v>
      </c>
      <c r="N176" t="str">
        <f>IF( COUNTIF(テーブル10[入力], テーブル10[[#This Row],[入力]]) &gt; 1, "ERROR!", "OK")</f>
        <v>OK</v>
      </c>
      <c r="O17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nj=ぬん</v>
      </c>
    </row>
    <row r="177" spans="1:15">
      <c r="A177" t="s">
        <v>1516</v>
      </c>
      <c r="B177" t="s">
        <v>1504</v>
      </c>
      <c r="C177" t="s">
        <v>1698</v>
      </c>
      <c r="E177" t="s">
        <v>1698</v>
      </c>
      <c r="F177" t="s">
        <v>2045</v>
      </c>
      <c r="H177" cm="1">
        <f t="array" ref="H177">SUMPRODUCT( EXACT( Tbl_Main[出力], Tbl_Main[[#This Row],[出力]]) * 1 )</f>
        <v>1</v>
      </c>
      <c r="I177" t="str">
        <f>IF( COUNTIF(Tbl_Main[入力], Tbl_Main[[#This Row],[入力]]) &gt; 1, "ERROR!", "OK")</f>
        <v>OK</v>
      </c>
      <c r="K177" t="s">
        <v>1698</v>
      </c>
      <c r="L177" t="s">
        <v>170</v>
      </c>
      <c r="M177" s="18">
        <v>0</v>
      </c>
      <c r="N177" t="str">
        <f>IF( COUNTIF(テーブル10[入力], テーブル10[[#This Row],[入力]]) &gt; 1, "ERROR!", "OK")</f>
        <v>OK</v>
      </c>
      <c r="O17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nd=ねん</v>
      </c>
    </row>
    <row r="178" spans="1:15">
      <c r="A178" t="s">
        <v>1516</v>
      </c>
      <c r="B178" t="s">
        <v>1513</v>
      </c>
      <c r="C178" t="s">
        <v>1699</v>
      </c>
      <c r="E178" t="s">
        <v>1699</v>
      </c>
      <c r="F178" t="s">
        <v>2046</v>
      </c>
      <c r="H178" cm="1">
        <f t="array" ref="H178">SUMPRODUCT( EXACT( Tbl_Main[出力], Tbl_Main[[#This Row],[出力]]) * 1 )</f>
        <v>1</v>
      </c>
      <c r="I178" t="str">
        <f>IF( COUNTIF(Tbl_Main[入力], Tbl_Main[[#This Row],[入力]]) &gt; 1, "ERROR!", "OK")</f>
        <v>OK</v>
      </c>
      <c r="K178" t="s">
        <v>1699</v>
      </c>
      <c r="L178" t="s">
        <v>171</v>
      </c>
      <c r="M178" s="18">
        <v>0</v>
      </c>
      <c r="N178" t="str">
        <f>IF( COUNTIF(テーブル10[入力], テーブル10[[#This Row],[入力]]) &gt; 1, "ERROR!", "OK")</f>
        <v>OK</v>
      </c>
      <c r="O17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nl=のん</v>
      </c>
    </row>
    <row r="179" spans="1:15">
      <c r="A179" t="s">
        <v>1516</v>
      </c>
      <c r="B179" t="s">
        <v>1522</v>
      </c>
      <c r="C179" t="s">
        <v>1700</v>
      </c>
      <c r="E179" t="s">
        <v>1700</v>
      </c>
      <c r="F179" t="s">
        <v>2047</v>
      </c>
      <c r="H179" cm="1">
        <f t="array" ref="H179">SUMPRODUCT( EXACT( Tbl_Main[出力], Tbl_Main[[#This Row],[出力]]) * 1 )</f>
        <v>1</v>
      </c>
      <c r="I179" t="str">
        <f>IF( COUNTIF(Tbl_Main[入力], Tbl_Main[[#This Row],[入力]]) &gt; 1, "ERROR!", "OK")</f>
        <v>OK</v>
      </c>
      <c r="K179" t="s">
        <v>1700</v>
      </c>
      <c r="L179" t="s">
        <v>212</v>
      </c>
      <c r="M179" s="18">
        <v>0</v>
      </c>
      <c r="N179" t="str">
        <f>IF( COUNTIF(テーブル10[入力], テーブル10[[#This Row],[入力]]) &gt; 1, "ERROR!", "OK")</f>
        <v>OK</v>
      </c>
      <c r="O17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nq=ない</v>
      </c>
    </row>
    <row r="180" spans="1:15">
      <c r="A180" t="s">
        <v>1516</v>
      </c>
      <c r="B180" t="s">
        <v>1509</v>
      </c>
      <c r="C180" t="s">
        <v>1701</v>
      </c>
      <c r="E180" t="s">
        <v>1701</v>
      </c>
      <c r="F180" t="s">
        <v>2048</v>
      </c>
      <c r="H180" cm="1">
        <f t="array" ref="H180">SUMPRODUCT( EXACT( Tbl_Main[出力], Tbl_Main[[#This Row],[出力]]) * 1 )</f>
        <v>2</v>
      </c>
      <c r="I180" t="str">
        <f>IF( COUNTIF(Tbl_Main[入力], Tbl_Main[[#This Row],[入力]]) &gt; 1, "ERROR!", "OK")</f>
        <v>OK</v>
      </c>
      <c r="K180" t="s">
        <v>1701</v>
      </c>
      <c r="L180" t="s">
        <v>213</v>
      </c>
      <c r="M180" s="18">
        <v>1</v>
      </c>
      <c r="N180" t="str">
        <f>IF( COUNTIF(テーブル10[入力], テーブル10[[#This Row],[入力]]) &gt; 1, "ERROR!", "OK")</f>
        <v>OK</v>
      </c>
      <c r="O18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81" spans="1:15">
      <c r="A181" t="s">
        <v>1516</v>
      </c>
      <c r="B181" t="s">
        <v>1527</v>
      </c>
      <c r="C181" t="s">
        <v>1702</v>
      </c>
      <c r="E181" t="s">
        <v>1702</v>
      </c>
      <c r="F181" t="s">
        <v>2049</v>
      </c>
      <c r="H181" cm="1">
        <f t="array" ref="H181">SUMPRODUCT( EXACT( Tbl_Main[出力], Tbl_Main[[#This Row],[出力]]) * 1 )</f>
        <v>1</v>
      </c>
      <c r="I181" t="str">
        <f>IF( COUNTIF(Tbl_Main[入力], Tbl_Main[[#This Row],[入力]]) &gt; 1, "ERROR!", "OK")</f>
        <v>OK</v>
      </c>
      <c r="K181" t="s">
        <v>1702</v>
      </c>
      <c r="L181" t="s">
        <v>214</v>
      </c>
      <c r="M181" s="18">
        <v>0</v>
      </c>
      <c r="N181" t="str">
        <f>IF( COUNTIF(テーブル10[入力], テーブル10[[#This Row],[入力]]) &gt; 1, "ERROR!", "OK")</f>
        <v>OK</v>
      </c>
      <c r="O18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nw=ねい</v>
      </c>
    </row>
    <row r="182" spans="1:15">
      <c r="A182" t="s">
        <v>1516</v>
      </c>
      <c r="B182" t="s">
        <v>1519</v>
      </c>
      <c r="C182" t="s">
        <v>1703</v>
      </c>
      <c r="E182" t="s">
        <v>1703</v>
      </c>
      <c r="F182" t="s">
        <v>2050</v>
      </c>
      <c r="H182" cm="1">
        <f t="array" ref="H182">SUMPRODUCT( EXACT( Tbl_Main[出力], Tbl_Main[[#This Row],[出力]]) * 1 )</f>
        <v>1</v>
      </c>
      <c r="I182" t="str">
        <f>IF( COUNTIF(Tbl_Main[入力], Tbl_Main[[#This Row],[入力]]) &gt; 1, "ERROR!", "OK")</f>
        <v>OK</v>
      </c>
      <c r="K182" t="s">
        <v>1703</v>
      </c>
      <c r="L182" t="s">
        <v>215</v>
      </c>
      <c r="M182" s="18">
        <v>0</v>
      </c>
      <c r="N182" t="str">
        <f>IF( COUNTIF(テーブル10[入力], テーブル10[[#This Row],[入力]]) &gt; 1, "ERROR!", "OK")</f>
        <v>OK</v>
      </c>
      <c r="O18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np=のう</v>
      </c>
    </row>
    <row r="183" spans="1:15">
      <c r="A183" t="s">
        <v>1516</v>
      </c>
      <c r="B183" t="s">
        <v>1559</v>
      </c>
      <c r="C183" t="s">
        <v>1872</v>
      </c>
      <c r="E183" t="s">
        <v>1872</v>
      </c>
      <c r="F183" t="s">
        <v>302</v>
      </c>
      <c r="H183" cm="1">
        <f t="array" ref="H183">SUMPRODUCT( EXACT( Tbl_Main[出力], Tbl_Main[[#This Row],[出力]]) * 1 )</f>
        <v>1</v>
      </c>
      <c r="I183" t="str">
        <f>IF( COUNTIF(Tbl_Main[入力], Tbl_Main[[#This Row],[入力]]) &gt; 1, "ERROR!", "OK")</f>
        <v>OK</v>
      </c>
      <c r="K183" t="s">
        <v>1872</v>
      </c>
      <c r="L183" t="s">
        <v>296</v>
      </c>
      <c r="M183" s="18">
        <v>0</v>
      </c>
      <c r="N183" t="str">
        <f>IF( COUNTIF(テーブル10[入力], テーブル10[[#This Row],[入力]]) &gt; 1, "ERROR!", "OK")</f>
        <v>OK</v>
      </c>
      <c r="O18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nya=にゃ</v>
      </c>
    </row>
    <row r="184" spans="1:15">
      <c r="A184" t="s">
        <v>1516</v>
      </c>
      <c r="B184" t="s">
        <v>1561</v>
      </c>
      <c r="C184" t="s">
        <v>1873</v>
      </c>
      <c r="E184" t="s">
        <v>1873</v>
      </c>
      <c r="F184" t="s">
        <v>305</v>
      </c>
      <c r="H184" cm="1">
        <f t="array" ref="H184">SUMPRODUCT( EXACT( Tbl_Main[出力], Tbl_Main[[#This Row],[出力]]) * 1 )</f>
        <v>1</v>
      </c>
      <c r="I184" t="str">
        <f>IF( COUNTIF(Tbl_Main[入力], Tbl_Main[[#This Row],[入力]]) &gt; 1, "ERROR!", "OK")</f>
        <v>OK</v>
      </c>
      <c r="K184" t="s">
        <v>1873</v>
      </c>
      <c r="L184" t="s">
        <v>2335</v>
      </c>
      <c r="M184" s="18">
        <v>0</v>
      </c>
      <c r="N184" t="str">
        <f>IF( COUNTIF(テーブル10[入力], テーブル10[[#This Row],[入力]]) &gt; 1, "ERROR!", "OK")</f>
        <v>OK</v>
      </c>
      <c r="O18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nyu=にゅ</v>
      </c>
    </row>
    <row r="185" spans="1:15">
      <c r="A185" t="s">
        <v>1516</v>
      </c>
      <c r="B185" t="s">
        <v>1565</v>
      </c>
      <c r="C185" t="s">
        <v>1874</v>
      </c>
      <c r="E185" t="s">
        <v>1874</v>
      </c>
      <c r="F185" t="s">
        <v>309</v>
      </c>
      <c r="H185" cm="1">
        <f t="array" ref="H185">SUMPRODUCT( EXACT( Tbl_Main[出力], Tbl_Main[[#This Row],[出力]]) * 1 )</f>
        <v>1</v>
      </c>
      <c r="I185" t="str">
        <f>IF( COUNTIF(Tbl_Main[入力], Tbl_Main[[#This Row],[入力]]) &gt; 1, "ERROR!", "OK")</f>
        <v>OK</v>
      </c>
      <c r="K185" t="s">
        <v>1874</v>
      </c>
      <c r="L185" t="s">
        <v>2336</v>
      </c>
      <c r="M185" s="18">
        <v>0</v>
      </c>
      <c r="N185" t="str">
        <f>IF( COUNTIF(テーブル10[入力], テーブル10[[#This Row],[入力]]) &gt; 1, "ERROR!", "OK")</f>
        <v>OK</v>
      </c>
      <c r="O18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nyo=にょ</v>
      </c>
    </row>
    <row r="186" spans="1:15">
      <c r="A186" t="s">
        <v>1516</v>
      </c>
      <c r="B186" t="s">
        <v>1792</v>
      </c>
      <c r="C186" t="s">
        <v>1983</v>
      </c>
      <c r="E186" t="s">
        <v>1983</v>
      </c>
      <c r="F186" t="s">
        <v>65</v>
      </c>
      <c r="H186" cm="1">
        <f t="array" ref="H186">SUMPRODUCT( EXACT( Tbl_Main[出力], Tbl_Main[[#This Row],[出力]]) * 1 )</f>
        <v>1</v>
      </c>
      <c r="I186" t="str">
        <f>IF( COUNTIF(Tbl_Main[入力], Tbl_Main[[#This Row],[入力]]) &gt; 1, "ERROR!", "OK")</f>
        <v>OK</v>
      </c>
      <c r="K186" t="s">
        <v>1983</v>
      </c>
      <c r="L186" t="s">
        <v>64</v>
      </c>
      <c r="M186" s="18">
        <v>1</v>
      </c>
      <c r="N186" t="str">
        <f>IF( COUNTIF(テーブル10[入力], テーブル10[[#This Row],[入力]]) &gt; 1, "ERROR!", "OK")</f>
        <v>OK</v>
      </c>
      <c r="O18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87" spans="1:15">
      <c r="A187" t="s">
        <v>1516</v>
      </c>
      <c r="B187" t="s">
        <v>1793</v>
      </c>
      <c r="C187" t="s">
        <v>1875</v>
      </c>
      <c r="E187" t="s">
        <v>1875</v>
      </c>
      <c r="F187" t="s">
        <v>80</v>
      </c>
      <c r="H187" cm="1">
        <f t="array" ref="H187">SUMPRODUCT( EXACT( Tbl_Main[出力], Tbl_Main[[#This Row],[出力]]) * 1 )</f>
        <v>1</v>
      </c>
      <c r="I187" t="str">
        <f>IF( COUNTIF(Tbl_Main[入力], Tbl_Main[[#This Row],[入力]]) &gt; 1, "ERROR!", "OK")</f>
        <v>OK</v>
      </c>
      <c r="K187" t="s">
        <v>1875</v>
      </c>
      <c r="L187" t="s">
        <v>79</v>
      </c>
      <c r="M187" s="18">
        <v>1</v>
      </c>
      <c r="N187" t="str">
        <f>IF( COUNTIF(テーブル10[入力], テーブル10[[#This Row],[入力]]) &gt; 1, "ERROR!", "OK")</f>
        <v>OK</v>
      </c>
      <c r="O18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88" spans="1:15">
      <c r="A188" t="s">
        <v>1516</v>
      </c>
      <c r="B188" t="s">
        <v>1795</v>
      </c>
      <c r="C188" t="s">
        <v>1876</v>
      </c>
      <c r="E188" t="s">
        <v>1876</v>
      </c>
      <c r="F188" t="s">
        <v>95</v>
      </c>
      <c r="H188" cm="1">
        <f t="array" ref="H188">SUMPRODUCT( EXACT( Tbl_Main[出力], Tbl_Main[[#This Row],[出力]]) * 1 )</f>
        <v>1</v>
      </c>
      <c r="I188" t="str">
        <f>IF( COUNTIF(Tbl_Main[入力], Tbl_Main[[#This Row],[入力]]) &gt; 1, "ERROR!", "OK")</f>
        <v>OK</v>
      </c>
      <c r="K188" t="s">
        <v>1876</v>
      </c>
      <c r="L188" t="s">
        <v>94</v>
      </c>
      <c r="M188" s="18">
        <v>1</v>
      </c>
      <c r="N188" t="str">
        <f>IF( COUNTIF(テーブル10[入力], テーブル10[[#This Row],[入力]]) &gt; 1, "ERROR!", "OK")</f>
        <v>OK</v>
      </c>
      <c r="O18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89" spans="1:15">
      <c r="A189" t="s">
        <v>1516</v>
      </c>
      <c r="B189" t="s">
        <v>1796</v>
      </c>
      <c r="C189" t="s">
        <v>1877</v>
      </c>
      <c r="E189" t="s">
        <v>1877</v>
      </c>
      <c r="F189" t="s">
        <v>2051</v>
      </c>
      <c r="H189" cm="1">
        <f t="array" ref="H189">SUMPRODUCT( EXACT( Tbl_Main[出力], Tbl_Main[[#This Row],[出力]]) * 1 )</f>
        <v>1</v>
      </c>
      <c r="I189" t="str">
        <f>IF( COUNTIF(Tbl_Main[入力], Tbl_Main[[#This Row],[入力]]) &gt; 1, "ERROR!", "OK")</f>
        <v>OK</v>
      </c>
      <c r="K189" t="s">
        <v>1877</v>
      </c>
      <c r="L189" t="s">
        <v>119</v>
      </c>
      <c r="M189" s="18">
        <v>1</v>
      </c>
      <c r="N189" t="str">
        <f>IF( COUNTIF(テーブル10[入力], テーブル10[[#This Row],[入力]]) &gt; 1, "ERROR!", "OK")</f>
        <v>OK</v>
      </c>
      <c r="O18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190" spans="1:15">
      <c r="A190" t="s">
        <v>1516</v>
      </c>
      <c r="B190" t="s">
        <v>1797</v>
      </c>
      <c r="C190" t="s">
        <v>1878</v>
      </c>
      <c r="E190" t="s">
        <v>1878</v>
      </c>
      <c r="F190" t="s">
        <v>2052</v>
      </c>
      <c r="H190" cm="1">
        <f t="array" ref="H190">SUMPRODUCT( EXACT( Tbl_Main[出力], Tbl_Main[[#This Row],[出力]]) * 1 )</f>
        <v>1</v>
      </c>
      <c r="I190" t="str">
        <f>IF( COUNTIF(Tbl_Main[入力], Tbl_Main[[#This Row],[入力]]) &gt; 1, "ERROR!", "OK")</f>
        <v>OK</v>
      </c>
      <c r="K190" t="s">
        <v>1878</v>
      </c>
      <c r="L190" t="s">
        <v>127</v>
      </c>
      <c r="M190" s="18">
        <v>0</v>
      </c>
      <c r="N190" t="str">
        <f>IF( COUNTIF(テーブル10[入力], テーブル10[[#This Row],[入力]]) &gt; 1, "ERROR!", "OK")</f>
        <v>OK</v>
      </c>
      <c r="O19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nyh=にゅう</v>
      </c>
    </row>
    <row r="191" spans="1:15">
      <c r="A191" t="s">
        <v>1516</v>
      </c>
      <c r="B191" t="s">
        <v>1563</v>
      </c>
      <c r="C191" t="s">
        <v>1879</v>
      </c>
      <c r="E191" t="s">
        <v>1879</v>
      </c>
      <c r="F191" t="s">
        <v>2053</v>
      </c>
      <c r="H191" cm="1">
        <f t="array" ref="H191">SUMPRODUCT( EXACT( Tbl_Main[出力], Tbl_Main[[#This Row],[出力]]) * 1 )</f>
        <v>1</v>
      </c>
      <c r="I191" t="str">
        <f>IF( COUNTIF(Tbl_Main[入力], Tbl_Main[[#This Row],[入力]]) &gt; 1, "ERROR!", "OK")</f>
        <v>OK</v>
      </c>
      <c r="K191" t="s">
        <v>1879</v>
      </c>
      <c r="L191" t="s">
        <v>143</v>
      </c>
      <c r="M191" s="18">
        <v>0</v>
      </c>
      <c r="N191" t="str">
        <f>IF( COUNTIF(テーブル10[入力], テーブル10[[#This Row],[入力]]) &gt; 1, "ERROR!", "OK")</f>
        <v>OK</v>
      </c>
      <c r="O19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nyp=にょう</v>
      </c>
    </row>
    <row r="192" spans="1:15">
      <c r="A192" t="s">
        <v>1519</v>
      </c>
      <c r="B192" t="s">
        <v>1533</v>
      </c>
      <c r="C192" t="s">
        <v>1704</v>
      </c>
      <c r="E192" t="s">
        <v>1704</v>
      </c>
      <c r="F192" t="s">
        <v>2054</v>
      </c>
      <c r="H192" cm="1">
        <f t="array" ref="H192">SUMPRODUCT( EXACT( Tbl_Main[出力], Tbl_Main[[#This Row],[出力]]) * 1 )</f>
        <v>1</v>
      </c>
      <c r="I192" t="str">
        <f>IF( COUNTIF(Tbl_Main[入力], Tbl_Main[[#This Row],[入力]]) &gt; 1, "ERROR!", "OK")</f>
        <v>OK</v>
      </c>
      <c r="K192" t="s">
        <v>1704</v>
      </c>
      <c r="L192" t="s">
        <v>2337</v>
      </c>
      <c r="M192" s="18">
        <v>0</v>
      </c>
      <c r="N192" t="str">
        <f>IF( COUNTIF(テーブル10[入力], テーブル10[[#This Row],[入力]]) &gt; 1, "ERROR!", "OK")</f>
        <v>OK</v>
      </c>
      <c r="O19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pa=ぱ</v>
      </c>
    </row>
    <row r="193" spans="1:15">
      <c r="A193" t="s">
        <v>1519</v>
      </c>
      <c r="B193" t="s">
        <v>1535</v>
      </c>
      <c r="C193" t="s">
        <v>1705</v>
      </c>
      <c r="E193" t="s">
        <v>1705</v>
      </c>
      <c r="F193" t="s">
        <v>2055</v>
      </c>
      <c r="H193" cm="1">
        <f t="array" ref="H193">SUMPRODUCT( EXACT( Tbl_Main[出力], Tbl_Main[[#This Row],[出力]]) * 1 )</f>
        <v>1</v>
      </c>
      <c r="I193" t="str">
        <f>IF( COUNTIF(Tbl_Main[入力], Tbl_Main[[#This Row],[入力]]) &gt; 1, "ERROR!", "OK")</f>
        <v>OK</v>
      </c>
      <c r="K193" t="s">
        <v>1705</v>
      </c>
      <c r="L193" t="s">
        <v>2338</v>
      </c>
      <c r="M193" s="18">
        <v>0</v>
      </c>
      <c r="N193" t="str">
        <f>IF( COUNTIF(テーブル10[入力], テーブル10[[#This Row],[入力]]) &gt; 1, "ERROR!", "OK")</f>
        <v>OK</v>
      </c>
      <c r="O19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pi=ぴ</v>
      </c>
    </row>
    <row r="194" spans="1:15">
      <c r="A194" t="s">
        <v>1519</v>
      </c>
      <c r="B194" t="s">
        <v>1537</v>
      </c>
      <c r="C194" t="s">
        <v>1706</v>
      </c>
      <c r="E194" t="s">
        <v>1706</v>
      </c>
      <c r="F194" t="s">
        <v>2056</v>
      </c>
      <c r="H194" cm="1">
        <f t="array" ref="H194">SUMPRODUCT( EXACT( Tbl_Main[出力], Tbl_Main[[#This Row],[出力]]) * 1 )</f>
        <v>1</v>
      </c>
      <c r="I194" t="str">
        <f>IF( COUNTIF(Tbl_Main[入力], Tbl_Main[[#This Row],[入力]]) &gt; 1, "ERROR!", "OK")</f>
        <v>OK</v>
      </c>
      <c r="K194" t="s">
        <v>1706</v>
      </c>
      <c r="L194" t="s">
        <v>2339</v>
      </c>
      <c r="M194" s="18">
        <v>0</v>
      </c>
      <c r="N194" t="str">
        <f>IF( COUNTIF(テーブル10[入力], テーブル10[[#This Row],[入力]]) &gt; 1, "ERROR!", "OK")</f>
        <v>OK</v>
      </c>
      <c r="O19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pu=ぷ</v>
      </c>
    </row>
    <row r="195" spans="1:15">
      <c r="A195" t="s">
        <v>1519</v>
      </c>
      <c r="B195" t="s">
        <v>1539</v>
      </c>
      <c r="C195" t="s">
        <v>1707</v>
      </c>
      <c r="E195" t="s">
        <v>1707</v>
      </c>
      <c r="F195" t="s">
        <v>2057</v>
      </c>
      <c r="H195" cm="1">
        <f t="array" ref="H195">SUMPRODUCT( EXACT( Tbl_Main[出力], Tbl_Main[[#This Row],[出力]]) * 1 )</f>
        <v>1</v>
      </c>
      <c r="I195" t="str">
        <f>IF( COUNTIF(Tbl_Main[入力], Tbl_Main[[#This Row],[入力]]) &gt; 1, "ERROR!", "OK")</f>
        <v>OK</v>
      </c>
      <c r="K195" t="s">
        <v>1707</v>
      </c>
      <c r="L195" t="s">
        <v>2340</v>
      </c>
      <c r="M195" s="18">
        <v>0</v>
      </c>
      <c r="N195" t="str">
        <f>IF( COUNTIF(テーブル10[入力], テーブル10[[#This Row],[入力]]) &gt; 1, "ERROR!", "OK")</f>
        <v>OK</v>
      </c>
      <c r="O19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pe=ぺ</v>
      </c>
    </row>
    <row r="196" spans="1:15">
      <c r="A196" t="s">
        <v>1519</v>
      </c>
      <c r="B196" t="s">
        <v>1517</v>
      </c>
      <c r="C196" t="s">
        <v>1708</v>
      </c>
      <c r="E196" t="s">
        <v>1708</v>
      </c>
      <c r="F196" t="s">
        <v>2058</v>
      </c>
      <c r="H196" cm="1">
        <f t="array" ref="H196">SUMPRODUCT( EXACT( Tbl_Main[出力], Tbl_Main[[#This Row],[出力]]) * 1 )</f>
        <v>1</v>
      </c>
      <c r="I196" t="str">
        <f>IF( COUNTIF(Tbl_Main[入力], Tbl_Main[[#This Row],[入力]]) &gt; 1, "ERROR!", "OK")</f>
        <v>OK</v>
      </c>
      <c r="K196" t="s">
        <v>1708</v>
      </c>
      <c r="L196" t="s">
        <v>2341</v>
      </c>
      <c r="M196" s="18">
        <v>0</v>
      </c>
      <c r="N196" t="str">
        <f>IF( COUNTIF(テーブル10[入力], テーブル10[[#This Row],[入力]]) &gt; 1, "ERROR!", "OK")</f>
        <v>OK</v>
      </c>
      <c r="O19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po=ぽ</v>
      </c>
    </row>
    <row r="197" spans="1:15">
      <c r="A197" t="s">
        <v>1519</v>
      </c>
      <c r="B197" t="s">
        <v>1530</v>
      </c>
      <c r="C197" t="s">
        <v>1709</v>
      </c>
      <c r="E197" t="s">
        <v>1709</v>
      </c>
      <c r="F197" t="s">
        <v>2059</v>
      </c>
      <c r="H197" cm="1">
        <f t="array" ref="H197">SUMPRODUCT( EXACT( Tbl_Main[出力], Tbl_Main[[#This Row],[出力]]) * 1 )</f>
        <v>1</v>
      </c>
      <c r="I197" t="str">
        <f>IF( COUNTIF(Tbl_Main[入力], Tbl_Main[[#This Row],[入力]]) &gt; 1, "ERROR!", "OK")</f>
        <v>OK</v>
      </c>
      <c r="K197" t="s">
        <v>1709</v>
      </c>
      <c r="L197" t="s">
        <v>257</v>
      </c>
      <c r="M197" s="18">
        <v>0</v>
      </c>
      <c r="N197" t="str">
        <f>IF( COUNTIF(テーブル10[入力], テーブル10[[#This Row],[入力]]) &gt; 1, "ERROR!", "OK")</f>
        <v>OK</v>
      </c>
      <c r="O19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pz=ぱん</v>
      </c>
    </row>
    <row r="198" spans="1:15">
      <c r="A198" t="s">
        <v>1519</v>
      </c>
      <c r="B198" t="s">
        <v>1511</v>
      </c>
      <c r="C198" t="s">
        <v>1710</v>
      </c>
      <c r="E198" t="s">
        <v>1710</v>
      </c>
      <c r="F198" t="s">
        <v>2060</v>
      </c>
      <c r="H198" cm="1">
        <f t="array" ref="H198">SUMPRODUCT( EXACT( Tbl_Main[出力], Tbl_Main[[#This Row],[出力]]) * 1 )</f>
        <v>1</v>
      </c>
      <c r="I198" t="str">
        <f>IF( COUNTIF(Tbl_Main[入力], Tbl_Main[[#This Row],[入力]]) &gt; 1, "ERROR!", "OK")</f>
        <v>OK</v>
      </c>
      <c r="K198" t="s">
        <v>1710</v>
      </c>
      <c r="L198" t="s">
        <v>258</v>
      </c>
      <c r="M198" s="18">
        <v>0</v>
      </c>
      <c r="N198" t="str">
        <f>IF( COUNTIF(テーブル10[入力], テーブル10[[#This Row],[入力]]) &gt; 1, "ERROR!", "OK")</f>
        <v>OK</v>
      </c>
      <c r="O19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pk=ぴん</v>
      </c>
    </row>
    <row r="199" spans="1:15">
      <c r="A199" t="s">
        <v>1519</v>
      </c>
      <c r="B199" t="s">
        <v>1510</v>
      </c>
      <c r="C199" t="s">
        <v>1711</v>
      </c>
      <c r="E199" t="s">
        <v>1711</v>
      </c>
      <c r="F199" t="s">
        <v>2061</v>
      </c>
      <c r="H199" cm="1">
        <f t="array" ref="H199">SUMPRODUCT( EXACT( Tbl_Main[出力], Tbl_Main[[#This Row],[出力]]) * 1 )</f>
        <v>1</v>
      </c>
      <c r="I199" t="str">
        <f>IF( COUNTIF(Tbl_Main[入力], Tbl_Main[[#This Row],[入力]]) &gt; 1, "ERROR!", "OK")</f>
        <v>OK</v>
      </c>
      <c r="K199" t="s">
        <v>1711</v>
      </c>
      <c r="L199" t="s">
        <v>259</v>
      </c>
      <c r="M199" s="18">
        <v>0</v>
      </c>
      <c r="N199" t="str">
        <f>IF( COUNTIF(テーブル10[入力], テーブル10[[#This Row],[入力]]) &gt; 1, "ERROR!", "OK")</f>
        <v>OK</v>
      </c>
      <c r="O19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pj=ぷん</v>
      </c>
    </row>
    <row r="200" spans="1:15">
      <c r="A200" t="s">
        <v>1519</v>
      </c>
      <c r="B200" t="s">
        <v>1504</v>
      </c>
      <c r="C200" t="s">
        <v>1712</v>
      </c>
      <c r="E200" t="s">
        <v>1712</v>
      </c>
      <c r="F200" t="s">
        <v>2062</v>
      </c>
      <c r="H200" cm="1">
        <f t="array" ref="H200">SUMPRODUCT( EXACT( Tbl_Main[出力], Tbl_Main[[#This Row],[出力]]) * 1 )</f>
        <v>1</v>
      </c>
      <c r="I200" t="str">
        <f>IF( COUNTIF(Tbl_Main[入力], Tbl_Main[[#This Row],[入力]]) &gt; 1, "ERROR!", "OK")</f>
        <v>OK</v>
      </c>
      <c r="K200" t="s">
        <v>1712</v>
      </c>
      <c r="L200" t="s">
        <v>260</v>
      </c>
      <c r="M200" s="18">
        <v>0</v>
      </c>
      <c r="N200" t="str">
        <f>IF( COUNTIF(テーブル10[入力], テーブル10[[#This Row],[入力]]) &gt; 1, "ERROR!", "OK")</f>
        <v>OK</v>
      </c>
      <c r="O20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pd=ぺん</v>
      </c>
    </row>
    <row r="201" spans="1:15">
      <c r="A201" t="s">
        <v>1519</v>
      </c>
      <c r="B201" t="s">
        <v>1513</v>
      </c>
      <c r="C201" t="s">
        <v>1713</v>
      </c>
      <c r="E201" t="s">
        <v>1713</v>
      </c>
      <c r="F201" t="s">
        <v>2063</v>
      </c>
      <c r="H201" cm="1">
        <f t="array" ref="H201">SUMPRODUCT( EXACT( Tbl_Main[出力], Tbl_Main[[#This Row],[出力]]) * 1 )</f>
        <v>1</v>
      </c>
      <c r="I201" t="str">
        <f>IF( COUNTIF(Tbl_Main[入力], Tbl_Main[[#This Row],[入力]]) &gt; 1, "ERROR!", "OK")</f>
        <v>OK</v>
      </c>
      <c r="K201" t="s">
        <v>1713</v>
      </c>
      <c r="L201" t="s">
        <v>261</v>
      </c>
      <c r="M201" s="18">
        <v>0</v>
      </c>
      <c r="N201" t="str">
        <f>IF( COUNTIF(テーブル10[入力], テーブル10[[#This Row],[入力]]) &gt; 1, "ERROR!", "OK")</f>
        <v>OK</v>
      </c>
      <c r="O20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pl=ぽん</v>
      </c>
    </row>
    <row r="202" spans="1:15">
      <c r="A202" t="s">
        <v>1519</v>
      </c>
      <c r="B202" t="s">
        <v>1522</v>
      </c>
      <c r="C202" t="s">
        <v>1714</v>
      </c>
      <c r="E202" t="s">
        <v>1714</v>
      </c>
      <c r="F202" t="s">
        <v>2064</v>
      </c>
      <c r="H202" cm="1">
        <f t="array" ref="H202">SUMPRODUCT( EXACT( Tbl_Main[出力], Tbl_Main[[#This Row],[出力]]) * 1 )</f>
        <v>1</v>
      </c>
      <c r="I202" t="str">
        <f>IF( COUNTIF(Tbl_Main[入力], Tbl_Main[[#This Row],[入力]]) &gt; 1, "ERROR!", "OK")</f>
        <v>OK</v>
      </c>
      <c r="K202" t="s">
        <v>1714</v>
      </c>
      <c r="L202" t="s">
        <v>276</v>
      </c>
      <c r="M202" s="18">
        <v>0</v>
      </c>
      <c r="N202" t="str">
        <f>IF( COUNTIF(テーブル10[入力], テーブル10[[#This Row],[入力]]) &gt; 1, "ERROR!", "OK")</f>
        <v>OK</v>
      </c>
      <c r="O20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pq=ぱい</v>
      </c>
    </row>
    <row r="203" spans="1:15">
      <c r="A203" t="s">
        <v>1519</v>
      </c>
      <c r="B203" t="s">
        <v>1509</v>
      </c>
      <c r="C203" t="s">
        <v>1715</v>
      </c>
      <c r="E203" t="s">
        <v>1715</v>
      </c>
      <c r="F203" t="s">
        <v>2065</v>
      </c>
      <c r="H203" cm="1">
        <f t="array" ref="H203">SUMPRODUCT( EXACT( Tbl_Main[出力], Tbl_Main[[#This Row],[出力]]) * 1 )</f>
        <v>1</v>
      </c>
      <c r="I203" t="str">
        <f>IF( COUNTIF(Tbl_Main[入力], Tbl_Main[[#This Row],[入力]]) &gt; 1, "ERROR!", "OK")</f>
        <v>OK</v>
      </c>
      <c r="K203" t="s">
        <v>1715</v>
      </c>
      <c r="L203" t="s">
        <v>277</v>
      </c>
      <c r="M203" s="18">
        <v>1</v>
      </c>
      <c r="N203" t="str">
        <f>IF( COUNTIF(テーブル10[入力], テーブル10[[#This Row],[入力]]) &gt; 1, "ERROR!", "OK")</f>
        <v>OK</v>
      </c>
      <c r="O20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04" spans="1:15">
      <c r="A204" t="s">
        <v>1519</v>
      </c>
      <c r="B204" t="s">
        <v>1527</v>
      </c>
      <c r="C204" t="s">
        <v>1716</v>
      </c>
      <c r="E204" t="s">
        <v>1716</v>
      </c>
      <c r="F204" t="s">
        <v>2066</v>
      </c>
      <c r="H204" cm="1">
        <f t="array" ref="H204">SUMPRODUCT( EXACT( Tbl_Main[出力], Tbl_Main[[#This Row],[出力]]) * 1 )</f>
        <v>1</v>
      </c>
      <c r="I204" t="str">
        <f>IF( COUNTIF(Tbl_Main[入力], Tbl_Main[[#This Row],[入力]]) &gt; 1, "ERROR!", "OK")</f>
        <v>OK</v>
      </c>
      <c r="K204" t="s">
        <v>1716</v>
      </c>
      <c r="L204" t="s">
        <v>278</v>
      </c>
      <c r="M204" s="18">
        <v>0</v>
      </c>
      <c r="N204" t="str">
        <f>IF( COUNTIF(テーブル10[入力], テーブル10[[#This Row],[入力]]) &gt; 1, "ERROR!", "OK")</f>
        <v>OK</v>
      </c>
      <c r="O20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pw=ぺい</v>
      </c>
    </row>
    <row r="205" spans="1:15">
      <c r="A205" t="s">
        <v>1519</v>
      </c>
      <c r="B205" t="s">
        <v>1519</v>
      </c>
      <c r="C205" t="s">
        <v>1717</v>
      </c>
      <c r="E205" t="s">
        <v>1717</v>
      </c>
      <c r="F205" t="s">
        <v>2067</v>
      </c>
      <c r="H205" cm="1">
        <f t="array" ref="H205">SUMPRODUCT( EXACT( Tbl_Main[出力], Tbl_Main[[#This Row],[出力]]) * 1 )</f>
        <v>2</v>
      </c>
      <c r="I205" t="str">
        <f>IF( COUNTIF(Tbl_Main[入力], Tbl_Main[[#This Row],[入力]]) &gt; 1, "ERROR!", "OK")</f>
        <v>OK</v>
      </c>
      <c r="K205" t="s">
        <v>1717</v>
      </c>
      <c r="L205" t="s">
        <v>279</v>
      </c>
      <c r="M205" s="18">
        <v>0</v>
      </c>
      <c r="N205" t="str">
        <f>IF( COUNTIF(テーブル10[入力], テーブル10[[#This Row],[入力]]) &gt; 1, "ERROR!", "OK")</f>
        <v>OK</v>
      </c>
      <c r="O20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pp=ぽう</v>
      </c>
    </row>
    <row r="206" spans="1:15">
      <c r="A206" t="s">
        <v>1519</v>
      </c>
      <c r="B206" t="s">
        <v>1559</v>
      </c>
      <c r="C206" t="s">
        <v>1880</v>
      </c>
      <c r="E206" t="s">
        <v>1880</v>
      </c>
      <c r="F206" t="s">
        <v>2068</v>
      </c>
      <c r="H206" cm="1">
        <f t="array" ref="H206">SUMPRODUCT( EXACT( Tbl_Main[出力], Tbl_Main[[#This Row],[出力]]) * 1 )</f>
        <v>1</v>
      </c>
      <c r="I206" t="str">
        <f>IF( COUNTIF(Tbl_Main[入力], Tbl_Main[[#This Row],[入力]]) &gt; 1, "ERROR!", "OK")</f>
        <v>OK</v>
      </c>
      <c r="K206" t="s">
        <v>1880</v>
      </c>
      <c r="L206" t="s">
        <v>2342</v>
      </c>
      <c r="M206" s="18">
        <v>0</v>
      </c>
      <c r="N206" t="str">
        <f>IF( COUNTIF(テーブル10[入力], テーブル10[[#This Row],[入力]]) &gt; 1, "ERROR!", "OK")</f>
        <v>OK</v>
      </c>
      <c r="O20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pga=ぴゃ</v>
      </c>
    </row>
    <row r="207" spans="1:15">
      <c r="A207" t="s">
        <v>1519</v>
      </c>
      <c r="B207" t="s">
        <v>1561</v>
      </c>
      <c r="C207" t="s">
        <v>1881</v>
      </c>
      <c r="E207" t="s">
        <v>1881</v>
      </c>
      <c r="F207" t="s">
        <v>2069</v>
      </c>
      <c r="H207" cm="1">
        <f t="array" ref="H207">SUMPRODUCT( EXACT( Tbl_Main[出力], Tbl_Main[[#This Row],[出力]]) * 1 )</f>
        <v>1</v>
      </c>
      <c r="I207" t="str">
        <f>IF( COUNTIF(Tbl_Main[入力], Tbl_Main[[#This Row],[入力]]) &gt; 1, "ERROR!", "OK")</f>
        <v>OK</v>
      </c>
      <c r="K207" t="s">
        <v>1881</v>
      </c>
      <c r="L207" t="s">
        <v>2343</v>
      </c>
      <c r="M207" s="18">
        <v>0</v>
      </c>
      <c r="N207" t="str">
        <f>IF( COUNTIF(テーブル10[入力], テーブル10[[#This Row],[入力]]) &gt; 1, "ERROR!", "OK")</f>
        <v>OK</v>
      </c>
      <c r="O20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pgu=ぴゅ</v>
      </c>
    </row>
    <row r="208" spans="1:15">
      <c r="A208" t="s">
        <v>1519</v>
      </c>
      <c r="B208" t="s">
        <v>1565</v>
      </c>
      <c r="C208" t="s">
        <v>1882</v>
      </c>
      <c r="E208" t="s">
        <v>1882</v>
      </c>
      <c r="F208" t="s">
        <v>2070</v>
      </c>
      <c r="H208" cm="1">
        <f t="array" ref="H208">SUMPRODUCT( EXACT( Tbl_Main[出力], Tbl_Main[[#This Row],[出力]]) * 1 )</f>
        <v>1</v>
      </c>
      <c r="I208" t="str">
        <f>IF( COUNTIF(Tbl_Main[入力], Tbl_Main[[#This Row],[入力]]) &gt; 1, "ERROR!", "OK")</f>
        <v>OK</v>
      </c>
      <c r="K208" t="s">
        <v>1882</v>
      </c>
      <c r="L208" t="s">
        <v>2344</v>
      </c>
      <c r="M208" s="18">
        <v>0</v>
      </c>
      <c r="N208" t="str">
        <f>IF( COUNTIF(テーブル10[入力], テーブル10[[#This Row],[入力]]) &gt; 1, "ERROR!", "OK")</f>
        <v>OK</v>
      </c>
      <c r="O20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pgo=ぴょ</v>
      </c>
    </row>
    <row r="209" spans="1:15">
      <c r="A209" t="s">
        <v>1519</v>
      </c>
      <c r="B209" t="s">
        <v>1792</v>
      </c>
      <c r="C209" t="s">
        <v>1984</v>
      </c>
      <c r="E209" t="s">
        <v>1984</v>
      </c>
      <c r="F209" t="s">
        <v>2071</v>
      </c>
      <c r="H209" cm="1">
        <f t="array" ref="H209">SUMPRODUCT( EXACT( Tbl_Main[出力], Tbl_Main[[#This Row],[出力]]) * 1 )</f>
        <v>1</v>
      </c>
      <c r="I209" t="str">
        <f>IF( COUNTIF(Tbl_Main[入力], Tbl_Main[[#This Row],[入力]]) &gt; 1, "ERROR!", "OK")</f>
        <v>OK</v>
      </c>
      <c r="K209" t="s">
        <v>1984</v>
      </c>
      <c r="L209" t="s">
        <v>342</v>
      </c>
      <c r="M209" s="18">
        <v>1</v>
      </c>
      <c r="N209" t="str">
        <f>IF( COUNTIF(テーブル10[入力], テーブル10[[#This Row],[入力]]) &gt; 1, "ERROR!", "OK")</f>
        <v>OK</v>
      </c>
      <c r="O20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10" spans="1:15">
      <c r="A210" t="s">
        <v>1519</v>
      </c>
      <c r="B210" t="s">
        <v>1793</v>
      </c>
      <c r="C210" t="s">
        <v>1883</v>
      </c>
      <c r="E210" t="s">
        <v>1883</v>
      </c>
      <c r="F210" t="s">
        <v>2072</v>
      </c>
      <c r="H210" cm="1">
        <f t="array" ref="H210">SUMPRODUCT( EXACT( Tbl_Main[出力], Tbl_Main[[#This Row],[出力]]) * 1 )</f>
        <v>1</v>
      </c>
      <c r="I210" t="str">
        <f>IF( COUNTIF(Tbl_Main[入力], Tbl_Main[[#This Row],[入力]]) &gt; 1, "ERROR!", "OK")</f>
        <v>OK</v>
      </c>
      <c r="K210" t="s">
        <v>1883</v>
      </c>
      <c r="L210" t="s">
        <v>343</v>
      </c>
      <c r="M210" s="18">
        <v>0</v>
      </c>
      <c r="N210" t="str">
        <f>IF( COUNTIF(テーブル10[入力], テーブル10[[#This Row],[入力]]) &gt; 1, "ERROR!", "OK")</f>
        <v>OK</v>
      </c>
      <c r="O2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pgj=ぴゅん</v>
      </c>
    </row>
    <row r="211" spans="1:15">
      <c r="A211" t="s">
        <v>1519</v>
      </c>
      <c r="B211" t="s">
        <v>1795</v>
      </c>
      <c r="C211" t="s">
        <v>1884</v>
      </c>
      <c r="E211" t="s">
        <v>1884</v>
      </c>
      <c r="F211" t="s">
        <v>2073</v>
      </c>
      <c r="H211" cm="1">
        <f t="array" ref="H211">SUMPRODUCT( EXACT( Tbl_Main[出力], Tbl_Main[[#This Row],[出力]]) * 1 )</f>
        <v>1</v>
      </c>
      <c r="I211" t="str">
        <f>IF( COUNTIF(Tbl_Main[入力], Tbl_Main[[#This Row],[入力]]) &gt; 1, "ERROR!", "OK")</f>
        <v>OK</v>
      </c>
      <c r="K211" t="s">
        <v>1884</v>
      </c>
      <c r="L211" t="s">
        <v>344</v>
      </c>
      <c r="M211" s="18">
        <v>0</v>
      </c>
      <c r="N211" t="str">
        <f>IF( COUNTIF(テーブル10[入力], テーブル10[[#This Row],[入力]]) &gt; 1, "ERROR!", "OK")</f>
        <v>OK</v>
      </c>
      <c r="O2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pgl=ぴょん</v>
      </c>
    </row>
    <row r="212" spans="1:15">
      <c r="A212" t="s">
        <v>1519</v>
      </c>
      <c r="B212" t="s">
        <v>1796</v>
      </c>
      <c r="C212" t="s">
        <v>1885</v>
      </c>
      <c r="E212" t="s">
        <v>1885</v>
      </c>
      <c r="F212" t="s">
        <v>2074</v>
      </c>
      <c r="H212" cm="1">
        <f t="array" ref="H212">SUMPRODUCT( EXACT( Tbl_Main[出力], Tbl_Main[[#This Row],[出力]]) * 1 )</f>
        <v>1</v>
      </c>
      <c r="I212" t="str">
        <f>IF( COUNTIF(Tbl_Main[入力], Tbl_Main[[#This Row],[入力]]) &gt; 1, "ERROR!", "OK")</f>
        <v>OK</v>
      </c>
      <c r="K212" t="s">
        <v>1885</v>
      </c>
      <c r="L212" t="s">
        <v>359</v>
      </c>
      <c r="M212" s="18">
        <v>1</v>
      </c>
      <c r="N212" t="str">
        <f>IF( COUNTIF(テーブル10[入力], テーブル10[[#This Row],[入力]]) &gt; 1, "ERROR!", "OK")</f>
        <v>OK</v>
      </c>
      <c r="O2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13" spans="1:15">
      <c r="A213" t="s">
        <v>1519</v>
      </c>
      <c r="B213" t="s">
        <v>1797</v>
      </c>
      <c r="C213" t="s">
        <v>1886</v>
      </c>
      <c r="E213" t="s">
        <v>1886</v>
      </c>
      <c r="F213" t="s">
        <v>2075</v>
      </c>
      <c r="H213" cm="1">
        <f t="array" ref="H213">SUMPRODUCT( EXACT( Tbl_Main[出力], Tbl_Main[[#This Row],[出力]]) * 1 )</f>
        <v>1</v>
      </c>
      <c r="I213" t="str">
        <f>IF( COUNTIF(Tbl_Main[入力], Tbl_Main[[#This Row],[入力]]) &gt; 1, "ERROR!", "OK")</f>
        <v>OK</v>
      </c>
      <c r="K213" t="s">
        <v>1886</v>
      </c>
      <c r="L213" t="s">
        <v>360</v>
      </c>
      <c r="M213" s="18">
        <v>0</v>
      </c>
      <c r="N213" t="str">
        <f>IF( COUNTIF(テーブル10[入力], テーブル10[[#This Row],[入力]]) &gt; 1, "ERROR!", "OK")</f>
        <v>OK</v>
      </c>
      <c r="O2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pgh=ぴゅう</v>
      </c>
    </row>
    <row r="214" spans="1:15">
      <c r="A214" t="s">
        <v>1519</v>
      </c>
      <c r="B214" t="s">
        <v>1563</v>
      </c>
      <c r="C214" t="s">
        <v>1887</v>
      </c>
      <c r="E214" t="s">
        <v>1887</v>
      </c>
      <c r="F214" t="s">
        <v>2076</v>
      </c>
      <c r="H214" cm="1">
        <f t="array" ref="H214">SUMPRODUCT( EXACT( Tbl_Main[出力], Tbl_Main[[#This Row],[出力]]) * 1 )</f>
        <v>1</v>
      </c>
      <c r="I214" t="str">
        <f>IF( COUNTIF(Tbl_Main[入力], Tbl_Main[[#This Row],[入力]]) &gt; 1, "ERROR!", "OK")</f>
        <v>OK</v>
      </c>
      <c r="K214" t="s">
        <v>1887</v>
      </c>
      <c r="L214" t="s">
        <v>361</v>
      </c>
      <c r="M214" s="18">
        <v>0</v>
      </c>
      <c r="N214" t="str">
        <f>IF( COUNTIF(テーブル10[入力], テーブル10[[#This Row],[入力]]) &gt; 1, "ERROR!", "OK")</f>
        <v>OK</v>
      </c>
      <c r="O2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pgp=ぴょう</v>
      </c>
    </row>
    <row r="215" spans="1:15">
      <c r="A215" t="s">
        <v>1521</v>
      </c>
      <c r="B215" t="s">
        <v>1533</v>
      </c>
      <c r="C215" t="s">
        <v>1718</v>
      </c>
      <c r="E215" t="s">
        <v>1718</v>
      </c>
      <c r="F215" t="s">
        <v>2077</v>
      </c>
      <c r="H215" cm="1">
        <f t="array" ref="H215">SUMPRODUCT( EXACT( Tbl_Main[出力], Tbl_Main[[#This Row],[出力]]) * 1 )</f>
        <v>1</v>
      </c>
      <c r="I215" t="str">
        <f>IF( COUNTIF(Tbl_Main[入力], Tbl_Main[[#This Row],[入力]]) &gt; 1, "ERROR!", "OK")</f>
        <v>OK</v>
      </c>
      <c r="K215" t="s">
        <v>1718</v>
      </c>
      <c r="L215" t="s">
        <v>2345</v>
      </c>
      <c r="M215" s="18">
        <v>0</v>
      </c>
      <c r="N215" t="str">
        <f>IF( COUNTIF(テーブル10[入力], テーブル10[[#This Row],[入力]]) &gt; 1, "ERROR!", "OK")</f>
        <v>OK</v>
      </c>
      <c r="O2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ra=ら</v>
      </c>
    </row>
    <row r="216" spans="1:15">
      <c r="A216" t="s">
        <v>1521</v>
      </c>
      <c r="B216" t="s">
        <v>1535</v>
      </c>
      <c r="C216" t="s">
        <v>1719</v>
      </c>
      <c r="E216" t="s">
        <v>1719</v>
      </c>
      <c r="F216" t="s">
        <v>2078</v>
      </c>
      <c r="H216" cm="1">
        <f t="array" ref="H216">SUMPRODUCT( EXACT( Tbl_Main[出力], Tbl_Main[[#This Row],[出力]]) * 1 )</f>
        <v>1</v>
      </c>
      <c r="I216" t="str">
        <f>IF( COUNTIF(Tbl_Main[入力], Tbl_Main[[#This Row],[入力]]) &gt; 1, "ERROR!", "OK")</f>
        <v>OK</v>
      </c>
      <c r="K216" t="s">
        <v>1719</v>
      </c>
      <c r="L216" t="s">
        <v>2346</v>
      </c>
      <c r="M216" s="18">
        <v>0</v>
      </c>
      <c r="N216" t="str">
        <f>IF( COUNTIF(テーブル10[入力], テーブル10[[#This Row],[入力]]) &gt; 1, "ERROR!", "OK")</f>
        <v>OK</v>
      </c>
      <c r="O2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ri=り</v>
      </c>
    </row>
    <row r="217" spans="1:15">
      <c r="A217" t="s">
        <v>1521</v>
      </c>
      <c r="B217" t="s">
        <v>1537</v>
      </c>
      <c r="C217" t="s">
        <v>1720</v>
      </c>
      <c r="E217" t="s">
        <v>1720</v>
      </c>
      <c r="F217" t="s">
        <v>2079</v>
      </c>
      <c r="H217" cm="1">
        <f t="array" ref="H217">SUMPRODUCT( EXACT( Tbl_Main[出力], Tbl_Main[[#This Row],[出力]]) * 1 )</f>
        <v>1</v>
      </c>
      <c r="I217" t="str">
        <f>IF( COUNTIF(Tbl_Main[入力], Tbl_Main[[#This Row],[入力]]) &gt; 1, "ERROR!", "OK")</f>
        <v>OK</v>
      </c>
      <c r="K217" t="s">
        <v>1720</v>
      </c>
      <c r="L217" t="s">
        <v>2347</v>
      </c>
      <c r="M217" s="18">
        <v>0</v>
      </c>
      <c r="N217" t="str">
        <f>IF( COUNTIF(テーブル10[入力], テーブル10[[#This Row],[入力]]) &gt; 1, "ERROR!", "OK")</f>
        <v>OK</v>
      </c>
      <c r="O2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ru=る</v>
      </c>
    </row>
    <row r="218" spans="1:15">
      <c r="A218" t="s">
        <v>1521</v>
      </c>
      <c r="B218" t="s">
        <v>1539</v>
      </c>
      <c r="C218" t="s">
        <v>1721</v>
      </c>
      <c r="E218" t="s">
        <v>1721</v>
      </c>
      <c r="F218" t="s">
        <v>2080</v>
      </c>
      <c r="H218" cm="1">
        <f t="array" ref="H218">SUMPRODUCT( EXACT( Tbl_Main[出力], Tbl_Main[[#This Row],[出力]]) * 1 )</f>
        <v>1</v>
      </c>
      <c r="I218" t="str">
        <f>IF( COUNTIF(Tbl_Main[入力], Tbl_Main[[#This Row],[入力]]) &gt; 1, "ERROR!", "OK")</f>
        <v>OK</v>
      </c>
      <c r="K218" t="s">
        <v>1721</v>
      </c>
      <c r="L218" t="s">
        <v>2348</v>
      </c>
      <c r="M218" s="18">
        <v>0</v>
      </c>
      <c r="N218" t="str">
        <f>IF( COUNTIF(テーブル10[入力], テーブル10[[#This Row],[入力]]) &gt; 1, "ERROR!", "OK")</f>
        <v>OK</v>
      </c>
      <c r="O2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re=れ</v>
      </c>
    </row>
    <row r="219" spans="1:15">
      <c r="A219" t="s">
        <v>1521</v>
      </c>
      <c r="B219" t="s">
        <v>1517</v>
      </c>
      <c r="C219" t="s">
        <v>1722</v>
      </c>
      <c r="E219" t="s">
        <v>1722</v>
      </c>
      <c r="F219" t="s">
        <v>2081</v>
      </c>
      <c r="H219" cm="1">
        <f t="array" ref="H219">SUMPRODUCT( EXACT( Tbl_Main[出力], Tbl_Main[[#This Row],[出力]]) * 1 )</f>
        <v>1</v>
      </c>
      <c r="I219" t="str">
        <f>IF( COUNTIF(Tbl_Main[入力], Tbl_Main[[#This Row],[入力]]) &gt; 1, "ERROR!", "OK")</f>
        <v>OK</v>
      </c>
      <c r="K219" t="s">
        <v>1722</v>
      </c>
      <c r="L219" t="s">
        <v>2349</v>
      </c>
      <c r="M219" s="18">
        <v>0</v>
      </c>
      <c r="N219" t="str">
        <f>IF( COUNTIF(テーブル10[入力], テーブル10[[#This Row],[入力]]) &gt; 1, "ERROR!", "OK")</f>
        <v>OK</v>
      </c>
      <c r="O2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ro=ろ</v>
      </c>
    </row>
    <row r="220" spans="1:15">
      <c r="A220" t="s">
        <v>1521</v>
      </c>
      <c r="B220" t="s">
        <v>1530</v>
      </c>
      <c r="C220" t="s">
        <v>1820</v>
      </c>
      <c r="E220" t="s">
        <v>1820</v>
      </c>
      <c r="F220" t="s">
        <v>15</v>
      </c>
      <c r="H220" cm="1">
        <f t="array" ref="H220">SUMPRODUCT( EXACT( Tbl_Main[出力], Tbl_Main[[#This Row],[出力]]) * 1 )</f>
        <v>1</v>
      </c>
      <c r="I220" t="str">
        <f>IF( COUNTIF(Tbl_Main[入力], Tbl_Main[[#This Row],[入力]]) &gt; 1, "ERROR!", "OK")</f>
        <v>OK</v>
      </c>
      <c r="K220" t="s">
        <v>1820</v>
      </c>
      <c r="L220" t="s">
        <v>14</v>
      </c>
      <c r="M220" s="18">
        <v>0</v>
      </c>
      <c r="N220" t="str">
        <f>IF( COUNTIF(テーブル10[入力], テーブル10[[#This Row],[入力]]) &gt; 1, "ERROR!", "OK")</f>
        <v>OK</v>
      </c>
      <c r="O2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rn=らん</v>
      </c>
    </row>
    <row r="221" spans="1:15">
      <c r="A221" t="s">
        <v>1521</v>
      </c>
      <c r="B221" t="s">
        <v>1511</v>
      </c>
      <c r="C221" t="s">
        <v>1723</v>
      </c>
      <c r="E221" t="s">
        <v>1723</v>
      </c>
      <c r="F221" t="s">
        <v>2082</v>
      </c>
      <c r="H221" cm="1">
        <f t="array" ref="H221">SUMPRODUCT( EXACT( Tbl_Main[出力], Tbl_Main[[#This Row],[出力]]) * 1 )</f>
        <v>1</v>
      </c>
      <c r="I221" t="str">
        <f>IF( COUNTIF(Tbl_Main[入力], Tbl_Main[[#This Row],[入力]]) &gt; 1, "ERROR!", "OK")</f>
        <v>OK</v>
      </c>
      <c r="K221" t="s">
        <v>1723</v>
      </c>
      <c r="L221" t="s">
        <v>192</v>
      </c>
      <c r="M221" s="18">
        <v>0</v>
      </c>
      <c r="N221" t="str">
        <f>IF( COUNTIF(テーブル10[入力], テーブル10[[#This Row],[入力]]) &gt; 1, "ERROR!", "OK")</f>
        <v>OK</v>
      </c>
      <c r="O2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rk=りん</v>
      </c>
    </row>
    <row r="222" spans="1:15">
      <c r="A222" t="s">
        <v>1521</v>
      </c>
      <c r="B222" t="s">
        <v>1510</v>
      </c>
      <c r="C222" t="s">
        <v>1724</v>
      </c>
      <c r="E222" t="s">
        <v>1724</v>
      </c>
      <c r="F222" t="s">
        <v>2083</v>
      </c>
      <c r="H222" cm="1">
        <f t="array" ref="H222">SUMPRODUCT( EXACT( Tbl_Main[出力], Tbl_Main[[#This Row],[出力]]) * 1 )</f>
        <v>1</v>
      </c>
      <c r="I222" t="str">
        <f>IF( COUNTIF(Tbl_Main[入力], Tbl_Main[[#This Row],[入力]]) &gt; 1, "ERROR!", "OK")</f>
        <v>OK</v>
      </c>
      <c r="K222" t="s">
        <v>1724</v>
      </c>
      <c r="L222" t="s">
        <v>193</v>
      </c>
      <c r="M222" s="18">
        <v>0</v>
      </c>
      <c r="N222" t="str">
        <f>IF( COUNTIF(テーブル10[入力], テーブル10[[#This Row],[入力]]) &gt; 1, "ERROR!", "OK")</f>
        <v>OK</v>
      </c>
      <c r="O2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rj=るん</v>
      </c>
    </row>
    <row r="223" spans="1:15">
      <c r="A223" t="s">
        <v>1521</v>
      </c>
      <c r="B223" t="s">
        <v>1504</v>
      </c>
      <c r="C223" t="s">
        <v>1725</v>
      </c>
      <c r="E223" t="s">
        <v>1725</v>
      </c>
      <c r="F223" t="s">
        <v>2084</v>
      </c>
      <c r="H223" cm="1">
        <f t="array" ref="H223">SUMPRODUCT( EXACT( Tbl_Main[出力], Tbl_Main[[#This Row],[出力]]) * 1 )</f>
        <v>1</v>
      </c>
      <c r="I223" t="str">
        <f>IF( COUNTIF(Tbl_Main[入力], Tbl_Main[[#This Row],[入力]]) &gt; 1, "ERROR!", "OK")</f>
        <v>OK</v>
      </c>
      <c r="K223" t="s">
        <v>1725</v>
      </c>
      <c r="L223" t="s">
        <v>194</v>
      </c>
      <c r="M223" s="18">
        <v>0</v>
      </c>
      <c r="N223" t="str">
        <f>IF( COUNTIF(テーブル10[入力], テーブル10[[#This Row],[入力]]) &gt; 1, "ERROR!", "OK")</f>
        <v>OK</v>
      </c>
      <c r="O2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rd=れん</v>
      </c>
    </row>
    <row r="224" spans="1:15">
      <c r="A224" t="s">
        <v>1521</v>
      </c>
      <c r="B224" t="s">
        <v>1513</v>
      </c>
      <c r="C224" t="s">
        <v>1726</v>
      </c>
      <c r="E224" t="s">
        <v>1726</v>
      </c>
      <c r="F224" t="s">
        <v>2085</v>
      </c>
      <c r="H224" cm="1">
        <f t="array" ref="H224">SUMPRODUCT( EXACT( Tbl_Main[出力], Tbl_Main[[#This Row],[出力]]) * 1 )</f>
        <v>1</v>
      </c>
      <c r="I224" t="str">
        <f>IF( COUNTIF(Tbl_Main[入力], Tbl_Main[[#This Row],[入力]]) &gt; 1, "ERROR!", "OK")</f>
        <v>OK</v>
      </c>
      <c r="K224" t="s">
        <v>1726</v>
      </c>
      <c r="L224" t="s">
        <v>195</v>
      </c>
      <c r="M224" s="18">
        <v>0</v>
      </c>
      <c r="N224" t="str">
        <f>IF( COUNTIF(テーブル10[入力], テーブル10[[#This Row],[入力]]) &gt; 1, "ERROR!", "OK")</f>
        <v>OK</v>
      </c>
      <c r="O2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rl=ろん</v>
      </c>
    </row>
    <row r="225" spans="1:15">
      <c r="A225" t="s">
        <v>1521</v>
      </c>
      <c r="B225" t="s">
        <v>1522</v>
      </c>
      <c r="C225" t="s">
        <v>1727</v>
      </c>
      <c r="E225" t="s">
        <v>1727</v>
      </c>
      <c r="F225" t="s">
        <v>2086</v>
      </c>
      <c r="H225" cm="1">
        <f t="array" ref="H225">SUMPRODUCT( EXACT( Tbl_Main[出力], Tbl_Main[[#This Row],[出力]]) * 1 )</f>
        <v>1</v>
      </c>
      <c r="I225" t="str">
        <f>IF( COUNTIF(Tbl_Main[入力], Tbl_Main[[#This Row],[入力]]) &gt; 1, "ERROR!", "OK")</f>
        <v>OK</v>
      </c>
      <c r="K225" t="s">
        <v>1727</v>
      </c>
      <c r="L225" t="s">
        <v>227</v>
      </c>
      <c r="M225" s="18">
        <v>0</v>
      </c>
      <c r="N225" t="str">
        <f>IF( COUNTIF(テーブル10[入力], テーブル10[[#This Row],[入力]]) &gt; 1, "ERROR!", "OK")</f>
        <v>OK</v>
      </c>
      <c r="O2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rq=らい</v>
      </c>
    </row>
    <row r="226" spans="1:15">
      <c r="A226" t="s">
        <v>1521</v>
      </c>
      <c r="B226" t="s">
        <v>1509</v>
      </c>
      <c r="C226" t="s">
        <v>1728</v>
      </c>
      <c r="E226" t="s">
        <v>1728</v>
      </c>
      <c r="F226" t="s">
        <v>2087</v>
      </c>
      <c r="H226" cm="1">
        <f t="array" ref="H226">SUMPRODUCT( EXACT( Tbl_Main[出力], Tbl_Main[[#This Row],[出力]]) * 1 )</f>
        <v>1</v>
      </c>
      <c r="I226" t="str">
        <f>IF( COUNTIF(Tbl_Main[入力], Tbl_Main[[#This Row],[入力]]) &gt; 1, "ERROR!", "OK")</f>
        <v>OK</v>
      </c>
      <c r="K226" t="s">
        <v>1728</v>
      </c>
      <c r="L226" t="s">
        <v>228</v>
      </c>
      <c r="M226" s="18">
        <v>0</v>
      </c>
      <c r="N226" t="str">
        <f>IF( COUNTIF(テーブル10[入力], テーブル10[[#This Row],[入力]]) &gt; 1, "ERROR!", "OK")</f>
        <v>OK</v>
      </c>
      <c r="O2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rh=るう</v>
      </c>
    </row>
    <row r="227" spans="1:15">
      <c r="A227" t="s">
        <v>1521</v>
      </c>
      <c r="B227" t="s">
        <v>1527</v>
      </c>
      <c r="C227" t="s">
        <v>1729</v>
      </c>
      <c r="E227" t="s">
        <v>1729</v>
      </c>
      <c r="F227" t="s">
        <v>2088</v>
      </c>
      <c r="H227" cm="1">
        <f t="array" ref="H227">SUMPRODUCT( EXACT( Tbl_Main[出力], Tbl_Main[[#This Row],[出力]]) * 1 )</f>
        <v>1</v>
      </c>
      <c r="I227" t="str">
        <f>IF( COUNTIF(Tbl_Main[入力], Tbl_Main[[#This Row],[入力]]) &gt; 1, "ERROR!", "OK")</f>
        <v>OK</v>
      </c>
      <c r="K227" t="s">
        <v>1729</v>
      </c>
      <c r="L227" t="s">
        <v>229</v>
      </c>
      <c r="M227" s="18">
        <v>0</v>
      </c>
      <c r="N227" t="str">
        <f>IF( COUNTIF(テーブル10[入力], テーブル10[[#This Row],[入力]]) &gt; 1, "ERROR!", "OK")</f>
        <v>OK</v>
      </c>
      <c r="O2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rw=れい</v>
      </c>
    </row>
    <row r="228" spans="1:15">
      <c r="A228" t="s">
        <v>1521</v>
      </c>
      <c r="B228" t="s">
        <v>1519</v>
      </c>
      <c r="C228" t="s">
        <v>1730</v>
      </c>
      <c r="E228" t="s">
        <v>1730</v>
      </c>
      <c r="F228" t="s">
        <v>2089</v>
      </c>
      <c r="H228" cm="1">
        <f t="array" ref="H228">SUMPRODUCT( EXACT( Tbl_Main[出力], Tbl_Main[[#This Row],[出力]]) * 1 )</f>
        <v>1</v>
      </c>
      <c r="I228" t="str">
        <f>IF( COUNTIF(Tbl_Main[入力], Tbl_Main[[#This Row],[入力]]) &gt; 1, "ERROR!", "OK")</f>
        <v>OK</v>
      </c>
      <c r="K228" t="s">
        <v>1730</v>
      </c>
      <c r="L228" t="s">
        <v>230</v>
      </c>
      <c r="M228" s="18">
        <v>0</v>
      </c>
      <c r="N228" t="str">
        <f>IF( COUNTIF(テーブル10[入力], テーブル10[[#This Row],[入力]]) &gt; 1, "ERROR!", "OK")</f>
        <v>OK</v>
      </c>
      <c r="O2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rp=ろう</v>
      </c>
    </row>
    <row r="229" spans="1:15">
      <c r="A229" t="s">
        <v>1521</v>
      </c>
      <c r="B229" t="s">
        <v>1559</v>
      </c>
      <c r="C229" t="s">
        <v>1731</v>
      </c>
      <c r="E229" t="s">
        <v>1731</v>
      </c>
      <c r="F229" t="s">
        <v>2090</v>
      </c>
      <c r="H229" cm="1">
        <f t="array" ref="H229">SUMPRODUCT( EXACT( Tbl_Main[出力], Tbl_Main[[#This Row],[出力]]) * 1 )</f>
        <v>1</v>
      </c>
      <c r="I229" t="str">
        <f>IF( COUNTIF(Tbl_Main[入力], Tbl_Main[[#This Row],[入力]]) &gt; 1, "ERROR!", "OK")</f>
        <v>OK</v>
      </c>
      <c r="K229" t="s">
        <v>1731</v>
      </c>
      <c r="L229" t="s">
        <v>297</v>
      </c>
      <c r="M229" s="18">
        <v>0</v>
      </c>
      <c r="N229" t="str">
        <f>IF( COUNTIF(テーブル10[入力], テーブル10[[#This Row],[入力]]) &gt; 1, "ERROR!", "OK")</f>
        <v>OK</v>
      </c>
      <c r="O22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rya=りゃ</v>
      </c>
    </row>
    <row r="230" spans="1:15">
      <c r="A230" t="s">
        <v>1521</v>
      </c>
      <c r="B230" t="s">
        <v>1561</v>
      </c>
      <c r="C230" t="s">
        <v>1732</v>
      </c>
      <c r="E230" t="s">
        <v>1732</v>
      </c>
      <c r="F230" t="s">
        <v>2091</v>
      </c>
      <c r="H230" cm="1">
        <f t="array" ref="H230">SUMPRODUCT( EXACT( Tbl_Main[出力], Tbl_Main[[#This Row],[出力]]) * 1 )</f>
        <v>1</v>
      </c>
      <c r="I230" t="str">
        <f>IF( COUNTIF(Tbl_Main[入力], Tbl_Main[[#This Row],[入力]]) &gt; 1, "ERROR!", "OK")</f>
        <v>OK</v>
      </c>
      <c r="K230" t="s">
        <v>1732</v>
      </c>
      <c r="L230" t="s">
        <v>298</v>
      </c>
      <c r="M230" s="18">
        <v>0</v>
      </c>
      <c r="N230" t="str">
        <f>IF( COUNTIF(テーブル10[入力], テーブル10[[#This Row],[入力]]) &gt; 1, "ERROR!", "OK")</f>
        <v>OK</v>
      </c>
      <c r="O23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ryu=りゅ</v>
      </c>
    </row>
    <row r="231" spans="1:15">
      <c r="A231" t="s">
        <v>1521</v>
      </c>
      <c r="B231" t="s">
        <v>1565</v>
      </c>
      <c r="C231" t="s">
        <v>1733</v>
      </c>
      <c r="E231" t="s">
        <v>1733</v>
      </c>
      <c r="F231" t="s">
        <v>2182</v>
      </c>
      <c r="H231" cm="1">
        <f t="array" ref="H231">SUMPRODUCT( EXACT( Tbl_Main[出力], Tbl_Main[[#This Row],[出力]]) * 1 )</f>
        <v>1</v>
      </c>
      <c r="I231" t="str">
        <f>IF( COUNTIF(Tbl_Main[入力], Tbl_Main[[#This Row],[入力]]) &gt; 1, "ERROR!", "OK")</f>
        <v>OK</v>
      </c>
      <c r="K231" t="s">
        <v>1733</v>
      </c>
      <c r="L231" t="s">
        <v>299</v>
      </c>
      <c r="M231" s="18">
        <v>0</v>
      </c>
      <c r="N231" t="str">
        <f>IF( COUNTIF(テーブル10[入力], テーブル10[[#This Row],[入力]]) &gt; 1, "ERROR!", "OK")</f>
        <v>OK</v>
      </c>
      <c r="O23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ryo=りょ</v>
      </c>
    </row>
    <row r="232" spans="1:15">
      <c r="A232" t="s">
        <v>1521</v>
      </c>
      <c r="B232" t="s">
        <v>1792</v>
      </c>
      <c r="C232" t="s">
        <v>1888</v>
      </c>
      <c r="E232" t="s">
        <v>1888</v>
      </c>
      <c r="F232" t="s">
        <v>71</v>
      </c>
      <c r="H232" cm="1">
        <f t="array" ref="H232">SUMPRODUCT( EXACT( Tbl_Main[出力], Tbl_Main[[#This Row],[出力]]) * 1 )</f>
        <v>1</v>
      </c>
      <c r="I232" t="str">
        <f>IF( COUNTIF(Tbl_Main[入力], Tbl_Main[[#This Row],[入力]]) &gt; 1, "ERROR!", "OK")</f>
        <v>OK</v>
      </c>
      <c r="K232" t="s">
        <v>1888</v>
      </c>
      <c r="L232" t="s">
        <v>70</v>
      </c>
      <c r="M232" s="18">
        <v>0</v>
      </c>
      <c r="N232" t="str">
        <f>IF( COUNTIF(テーブル10[入力], テーブル10[[#This Row],[入力]]) &gt; 1, "ERROR!", "OK")</f>
        <v>OK</v>
      </c>
      <c r="O23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ryz=りゃん</v>
      </c>
    </row>
    <row r="233" spans="1:15">
      <c r="A233" t="s">
        <v>1521</v>
      </c>
      <c r="B233" t="s">
        <v>1793</v>
      </c>
      <c r="C233" t="s">
        <v>1889</v>
      </c>
      <c r="E233" t="s">
        <v>1889</v>
      </c>
      <c r="F233" t="s">
        <v>2093</v>
      </c>
      <c r="H233" cm="1">
        <f t="array" ref="H233">SUMPRODUCT( EXACT( Tbl_Main[出力], Tbl_Main[[#This Row],[出力]]) * 1 )</f>
        <v>1</v>
      </c>
      <c r="I233" t="str">
        <f>IF( COUNTIF(Tbl_Main[入力], Tbl_Main[[#This Row],[入力]]) &gt; 1, "ERROR!", "OK")</f>
        <v>OK</v>
      </c>
      <c r="K233" t="s">
        <v>1889</v>
      </c>
      <c r="L233" t="s">
        <v>313</v>
      </c>
      <c r="M233" s="18">
        <v>0</v>
      </c>
      <c r="N233" t="str">
        <f>IF( COUNTIF(テーブル10[入力], テーブル10[[#This Row],[入力]]) &gt; 1, "ERROR!", "OK")</f>
        <v>OK</v>
      </c>
      <c r="O23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ryj=りゅん</v>
      </c>
    </row>
    <row r="234" spans="1:15">
      <c r="A234" t="s">
        <v>1521</v>
      </c>
      <c r="B234" t="s">
        <v>1795</v>
      </c>
      <c r="C234" t="s">
        <v>1890</v>
      </c>
      <c r="E234" t="s">
        <v>1890</v>
      </c>
      <c r="F234" t="s">
        <v>101</v>
      </c>
      <c r="H234" cm="1">
        <f t="array" ref="H234">SUMPRODUCT( EXACT( Tbl_Main[出力], Tbl_Main[[#This Row],[出力]]) * 1 )</f>
        <v>1</v>
      </c>
      <c r="I234" t="str">
        <f>IF( COUNTIF(Tbl_Main[入力], Tbl_Main[[#This Row],[入力]]) &gt; 1, "ERROR!", "OK")</f>
        <v>OK</v>
      </c>
      <c r="K234" t="s">
        <v>1890</v>
      </c>
      <c r="L234" t="s">
        <v>100</v>
      </c>
      <c r="M234" s="18">
        <v>0</v>
      </c>
      <c r="N234" t="str">
        <f>IF( COUNTIF(テーブル10[入力], テーブル10[[#This Row],[入力]]) &gt; 1, "ERROR!", "OK")</f>
        <v>OK</v>
      </c>
      <c r="O23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ryl=りょん</v>
      </c>
    </row>
    <row r="235" spans="1:15">
      <c r="A235" t="s">
        <v>1521</v>
      </c>
      <c r="B235" t="s">
        <v>1796</v>
      </c>
      <c r="C235" t="s">
        <v>1891</v>
      </c>
      <c r="E235" t="s">
        <v>1891</v>
      </c>
      <c r="F235" t="s">
        <v>2094</v>
      </c>
      <c r="H235" cm="1">
        <f t="array" ref="H235">SUMPRODUCT( EXACT( Tbl_Main[出力], Tbl_Main[[#This Row],[出力]]) * 1 )</f>
        <v>1</v>
      </c>
      <c r="I235" t="str">
        <f>IF( COUNTIF(Tbl_Main[入力], Tbl_Main[[#This Row],[入力]]) &gt; 1, "ERROR!", "OK")</f>
        <v>OK</v>
      </c>
      <c r="K235" t="s">
        <v>1891</v>
      </c>
      <c r="L235" t="s">
        <v>122</v>
      </c>
      <c r="M235" s="18">
        <v>1</v>
      </c>
      <c r="N235" t="str">
        <f>IF( COUNTIF(テーブル10[入力], テーブル10[[#This Row],[入力]]) &gt; 1, "ERROR!", "OK")</f>
        <v>OK</v>
      </c>
      <c r="O23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36" spans="1:15">
      <c r="A236" t="s">
        <v>1521</v>
      </c>
      <c r="B236" t="s">
        <v>1797</v>
      </c>
      <c r="C236" t="s">
        <v>1892</v>
      </c>
      <c r="E236" t="s">
        <v>1892</v>
      </c>
      <c r="F236" t="s">
        <v>2095</v>
      </c>
      <c r="H236" cm="1">
        <f t="array" ref="H236">SUMPRODUCT( EXACT( Tbl_Main[出力], Tbl_Main[[#This Row],[出力]]) * 1 )</f>
        <v>1</v>
      </c>
      <c r="I236" t="str">
        <f>IF( COUNTIF(Tbl_Main[入力], Tbl_Main[[#This Row],[入力]]) &gt; 1, "ERROR!", "OK")</f>
        <v>OK</v>
      </c>
      <c r="K236" t="s">
        <v>1892</v>
      </c>
      <c r="L236" t="s">
        <v>130</v>
      </c>
      <c r="M236" s="18">
        <v>0</v>
      </c>
      <c r="N236" t="str">
        <f>IF( COUNTIF(テーブル10[入力], テーブル10[[#This Row],[入力]]) &gt; 1, "ERROR!", "OK")</f>
        <v>OK</v>
      </c>
      <c r="O23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ryh=りゅう</v>
      </c>
    </row>
    <row r="237" spans="1:15">
      <c r="A237" t="s">
        <v>1521</v>
      </c>
      <c r="B237" t="s">
        <v>1563</v>
      </c>
      <c r="C237" t="s">
        <v>1893</v>
      </c>
      <c r="E237" t="s">
        <v>1893</v>
      </c>
      <c r="F237" t="s">
        <v>2092</v>
      </c>
      <c r="H237" cm="1">
        <f t="array" ref="H237">SUMPRODUCT( EXACT( Tbl_Main[出力], Tbl_Main[[#This Row],[出力]]) * 1 )</f>
        <v>1</v>
      </c>
      <c r="I237" t="str">
        <f>IF( COUNTIF(Tbl_Main[入力], Tbl_Main[[#This Row],[入力]]) &gt; 1, "ERROR!", "OK")</f>
        <v>OK</v>
      </c>
      <c r="K237" t="s">
        <v>1893</v>
      </c>
      <c r="L237" t="s">
        <v>146</v>
      </c>
      <c r="M237" s="18">
        <v>0</v>
      </c>
      <c r="N237" t="str">
        <f>IF( COUNTIF(テーブル10[入力], テーブル10[[#This Row],[入力]]) &gt; 1, "ERROR!", "OK")</f>
        <v>OK</v>
      </c>
      <c r="O23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ryp=りょう</v>
      </c>
    </row>
    <row r="238" spans="1:15">
      <c r="A238" t="s">
        <v>1524</v>
      </c>
      <c r="B238" t="s">
        <v>1533</v>
      </c>
      <c r="C238" t="s">
        <v>1734</v>
      </c>
      <c r="E238" t="s">
        <v>1734</v>
      </c>
      <c r="F238" t="s">
        <v>2096</v>
      </c>
      <c r="H238" cm="1">
        <f t="array" ref="H238">SUMPRODUCT( EXACT( Tbl_Main[出力], Tbl_Main[[#This Row],[出力]]) * 1 )</f>
        <v>1</v>
      </c>
      <c r="I238" t="str">
        <f>IF( COUNTIF(Tbl_Main[入力], Tbl_Main[[#This Row],[入力]]) &gt; 1, "ERROR!", "OK")</f>
        <v>OK</v>
      </c>
      <c r="K238" t="s">
        <v>1734</v>
      </c>
      <c r="L238" t="s">
        <v>2350</v>
      </c>
      <c r="M238" s="18">
        <v>0</v>
      </c>
      <c r="N238" t="str">
        <f>IF( COUNTIF(テーブル10[入力], テーブル10[[#This Row],[入力]]) &gt; 1, "ERROR!", "OK")</f>
        <v>OK</v>
      </c>
      <c r="O23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sa=さ</v>
      </c>
    </row>
    <row r="239" spans="1:15">
      <c r="A239" t="s">
        <v>1524</v>
      </c>
      <c r="B239" t="s">
        <v>1535</v>
      </c>
      <c r="C239" t="s">
        <v>1735</v>
      </c>
      <c r="E239" t="s">
        <v>1735</v>
      </c>
      <c r="F239" t="s">
        <v>2097</v>
      </c>
      <c r="H239" cm="1">
        <f t="array" ref="H239">SUMPRODUCT( EXACT( Tbl_Main[出力], Tbl_Main[[#This Row],[出力]]) * 1 )</f>
        <v>1</v>
      </c>
      <c r="I239" t="str">
        <f>IF( COUNTIF(Tbl_Main[入力], Tbl_Main[[#This Row],[入力]]) &gt; 1, "ERROR!", "OK")</f>
        <v>OK</v>
      </c>
      <c r="K239" t="s">
        <v>1735</v>
      </c>
      <c r="L239" t="s">
        <v>2351</v>
      </c>
      <c r="M239" s="18">
        <v>0</v>
      </c>
      <c r="N239" t="str">
        <f>IF( COUNTIF(テーブル10[入力], テーブル10[[#This Row],[入力]]) &gt; 1, "ERROR!", "OK")</f>
        <v>OK</v>
      </c>
      <c r="O23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si=し</v>
      </c>
    </row>
    <row r="240" spans="1:15">
      <c r="A240" t="s">
        <v>1524</v>
      </c>
      <c r="B240" t="s">
        <v>1537</v>
      </c>
      <c r="C240" t="s">
        <v>1736</v>
      </c>
      <c r="E240" t="s">
        <v>1736</v>
      </c>
      <c r="F240" t="s">
        <v>2098</v>
      </c>
      <c r="H240" cm="1">
        <f t="array" ref="H240">SUMPRODUCT( EXACT( Tbl_Main[出力], Tbl_Main[[#This Row],[出力]]) * 1 )</f>
        <v>1</v>
      </c>
      <c r="I240" t="str">
        <f>IF( COUNTIF(Tbl_Main[入力], Tbl_Main[[#This Row],[入力]]) &gt; 1, "ERROR!", "OK")</f>
        <v>OK</v>
      </c>
      <c r="K240" t="s">
        <v>1736</v>
      </c>
      <c r="L240" t="s">
        <v>2352</v>
      </c>
      <c r="M240" s="18">
        <v>0</v>
      </c>
      <c r="N240" t="str">
        <f>IF( COUNTIF(テーブル10[入力], テーブル10[[#This Row],[入力]]) &gt; 1, "ERROR!", "OK")</f>
        <v>OK</v>
      </c>
      <c r="O24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su=す</v>
      </c>
    </row>
    <row r="241" spans="1:15">
      <c r="A241" t="s">
        <v>1524</v>
      </c>
      <c r="B241" t="s">
        <v>1539</v>
      </c>
      <c r="C241" t="s">
        <v>1737</v>
      </c>
      <c r="E241" t="s">
        <v>1737</v>
      </c>
      <c r="F241" t="s">
        <v>2099</v>
      </c>
      <c r="H241" cm="1">
        <f t="array" ref="H241">SUMPRODUCT( EXACT( Tbl_Main[出力], Tbl_Main[[#This Row],[出力]]) * 1 )</f>
        <v>1</v>
      </c>
      <c r="I241" t="str">
        <f>IF( COUNTIF(Tbl_Main[入力], Tbl_Main[[#This Row],[入力]]) &gt; 1, "ERROR!", "OK")</f>
        <v>OK</v>
      </c>
      <c r="K241" t="s">
        <v>1737</v>
      </c>
      <c r="L241" t="s">
        <v>2353</v>
      </c>
      <c r="M241" s="18">
        <v>0</v>
      </c>
      <c r="N241" t="str">
        <f>IF( COUNTIF(テーブル10[入力], テーブル10[[#This Row],[入力]]) &gt; 1, "ERROR!", "OK")</f>
        <v>OK</v>
      </c>
      <c r="O24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se=せ</v>
      </c>
    </row>
    <row r="242" spans="1:15">
      <c r="A242" t="s">
        <v>1524</v>
      </c>
      <c r="B242" t="s">
        <v>1517</v>
      </c>
      <c r="C242" t="s">
        <v>1738</v>
      </c>
      <c r="E242" t="s">
        <v>1738</v>
      </c>
      <c r="F242" t="s">
        <v>2100</v>
      </c>
      <c r="H242" cm="1">
        <f t="array" ref="H242">SUMPRODUCT( EXACT( Tbl_Main[出力], Tbl_Main[[#This Row],[出力]]) * 1 )</f>
        <v>1</v>
      </c>
      <c r="I242" t="str">
        <f>IF( COUNTIF(Tbl_Main[入力], Tbl_Main[[#This Row],[入力]]) &gt; 1, "ERROR!", "OK")</f>
        <v>OK</v>
      </c>
      <c r="K242" t="s">
        <v>1738</v>
      </c>
      <c r="L242" t="s">
        <v>2354</v>
      </c>
      <c r="M242" s="18">
        <v>0</v>
      </c>
      <c r="N242" t="str">
        <f>IF( COUNTIF(テーブル10[入力], テーブル10[[#This Row],[入力]]) &gt; 1, "ERROR!", "OK")</f>
        <v>OK</v>
      </c>
      <c r="O24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so=そ</v>
      </c>
    </row>
    <row r="243" spans="1:15">
      <c r="A243" t="s">
        <v>1524</v>
      </c>
      <c r="B243" t="s">
        <v>1530</v>
      </c>
      <c r="C243" t="s">
        <v>1821</v>
      </c>
      <c r="E243" t="s">
        <v>1821</v>
      </c>
      <c r="F243" t="s">
        <v>5</v>
      </c>
      <c r="H243" cm="1">
        <f t="array" ref="H243">SUMPRODUCT( EXACT( Tbl_Main[出力], Tbl_Main[[#This Row],[出力]]) * 1 )</f>
        <v>1</v>
      </c>
      <c r="I243" t="str">
        <f>IF( COUNTIF(Tbl_Main[入力], Tbl_Main[[#This Row],[入力]]) &gt; 1, "ERROR!", "OK")</f>
        <v>OK</v>
      </c>
      <c r="K243" t="s">
        <v>1821</v>
      </c>
      <c r="L243" t="s">
        <v>4</v>
      </c>
      <c r="M243" s="18">
        <v>0</v>
      </c>
      <c r="N243" t="str">
        <f>IF( COUNTIF(テーブル10[入力], テーブル10[[#This Row],[入力]]) &gt; 1, "ERROR!", "OK")</f>
        <v>OK</v>
      </c>
      <c r="O24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sn=さん</v>
      </c>
    </row>
    <row r="244" spans="1:15">
      <c r="A244" t="s">
        <v>1524</v>
      </c>
      <c r="B244" t="s">
        <v>1511</v>
      </c>
      <c r="C244" t="s">
        <v>1739</v>
      </c>
      <c r="E244" t="s">
        <v>1739</v>
      </c>
      <c r="F244" t="s">
        <v>2101</v>
      </c>
      <c r="H244" cm="1">
        <f t="array" ref="H244">SUMPRODUCT( EXACT( Tbl_Main[出力], Tbl_Main[[#This Row],[出力]]) * 1 )</f>
        <v>1</v>
      </c>
      <c r="I244" t="str">
        <f>IF( COUNTIF(Tbl_Main[入力], Tbl_Main[[#This Row],[入力]]) &gt; 1, "ERROR!", "OK")</f>
        <v>OK</v>
      </c>
      <c r="K244" t="s">
        <v>1739</v>
      </c>
      <c r="L244" t="s">
        <v>158</v>
      </c>
      <c r="M244" s="18">
        <v>0</v>
      </c>
      <c r="N244" t="str">
        <f>IF( COUNTIF(テーブル10[入力], テーブル10[[#This Row],[入力]]) &gt; 1, "ERROR!", "OK")</f>
        <v>OK</v>
      </c>
      <c r="O24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sk=しん</v>
      </c>
    </row>
    <row r="245" spans="1:15">
      <c r="A245" t="s">
        <v>1524</v>
      </c>
      <c r="B245" t="s">
        <v>1510</v>
      </c>
      <c r="C245" t="s">
        <v>1740</v>
      </c>
      <c r="E245" t="s">
        <v>1740</v>
      </c>
      <c r="F245" t="s">
        <v>2102</v>
      </c>
      <c r="H245" cm="1">
        <f t="array" ref="H245">SUMPRODUCT( EXACT( Tbl_Main[出力], Tbl_Main[[#This Row],[出力]]) * 1 )</f>
        <v>1</v>
      </c>
      <c r="I245" t="str">
        <f>IF( COUNTIF(Tbl_Main[入力], Tbl_Main[[#This Row],[入力]]) &gt; 1, "ERROR!", "OK")</f>
        <v>OK</v>
      </c>
      <c r="K245" t="s">
        <v>1740</v>
      </c>
      <c r="L245" t="s">
        <v>159</v>
      </c>
      <c r="M245" s="18">
        <v>0</v>
      </c>
      <c r="N245" t="str">
        <f>IF( COUNTIF(テーブル10[入力], テーブル10[[#This Row],[入力]]) &gt; 1, "ERROR!", "OK")</f>
        <v>OK</v>
      </c>
      <c r="O24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sj=すん</v>
      </c>
    </row>
    <row r="246" spans="1:15">
      <c r="A246" t="s">
        <v>1524</v>
      </c>
      <c r="B246" t="s">
        <v>1504</v>
      </c>
      <c r="C246" t="s">
        <v>1741</v>
      </c>
      <c r="E246" t="s">
        <v>1741</v>
      </c>
      <c r="F246" t="s">
        <v>2103</v>
      </c>
      <c r="H246" cm="1">
        <f t="array" ref="H246">SUMPRODUCT( EXACT( Tbl_Main[出力], Tbl_Main[[#This Row],[出力]]) * 1 )</f>
        <v>1</v>
      </c>
      <c r="I246" t="str">
        <f>IF( COUNTIF(Tbl_Main[入力], Tbl_Main[[#This Row],[入力]]) &gt; 1, "ERROR!", "OK")</f>
        <v>OK</v>
      </c>
      <c r="K246" t="s">
        <v>1741</v>
      </c>
      <c r="L246" t="s">
        <v>160</v>
      </c>
      <c r="M246" s="18">
        <v>0</v>
      </c>
      <c r="N246" t="str">
        <f>IF( COUNTIF(テーブル10[入力], テーブル10[[#This Row],[入力]]) &gt; 1, "ERROR!", "OK")</f>
        <v>OK</v>
      </c>
      <c r="O24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sd=せん</v>
      </c>
    </row>
    <row r="247" spans="1:15">
      <c r="A247" t="s">
        <v>1524</v>
      </c>
      <c r="B247" t="s">
        <v>1513</v>
      </c>
      <c r="C247" t="s">
        <v>1742</v>
      </c>
      <c r="E247" t="s">
        <v>1742</v>
      </c>
      <c r="F247" t="s">
        <v>2104</v>
      </c>
      <c r="H247" cm="1">
        <f t="array" ref="H247">SUMPRODUCT( EXACT( Tbl_Main[出力], Tbl_Main[[#This Row],[出力]]) * 1 )</f>
        <v>1</v>
      </c>
      <c r="I247" t="str">
        <f>IF( COUNTIF(Tbl_Main[入力], Tbl_Main[[#This Row],[入力]]) &gt; 1, "ERROR!", "OK")</f>
        <v>OK</v>
      </c>
      <c r="K247" t="s">
        <v>1742</v>
      </c>
      <c r="L247" t="s">
        <v>161</v>
      </c>
      <c r="M247" s="18">
        <v>0</v>
      </c>
      <c r="N247" t="str">
        <f>IF( COUNTIF(テーブル10[入力], テーブル10[[#This Row],[入力]]) &gt; 1, "ERROR!", "OK")</f>
        <v>OK</v>
      </c>
      <c r="O24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sl=そん</v>
      </c>
    </row>
    <row r="248" spans="1:15">
      <c r="A248" t="s">
        <v>1524</v>
      </c>
      <c r="B248" t="s">
        <v>1522</v>
      </c>
      <c r="C248" t="s">
        <v>1743</v>
      </c>
      <c r="E248" t="s">
        <v>1743</v>
      </c>
      <c r="F248" t="s">
        <v>2105</v>
      </c>
      <c r="H248" cm="1">
        <f t="array" ref="H248">SUMPRODUCT( EXACT( Tbl_Main[出力], Tbl_Main[[#This Row],[出力]]) * 1 )</f>
        <v>1</v>
      </c>
      <c r="I248" t="str">
        <f>IF( COUNTIF(Tbl_Main[入力], Tbl_Main[[#This Row],[入力]]) &gt; 1, "ERROR!", "OK")</f>
        <v>OK</v>
      </c>
      <c r="K248" t="s">
        <v>1743</v>
      </c>
      <c r="L248" t="s">
        <v>204</v>
      </c>
      <c r="M248" s="18">
        <v>0</v>
      </c>
      <c r="N248" t="str">
        <f>IF( COUNTIF(テーブル10[入力], テーブル10[[#This Row],[入力]]) &gt; 1, "ERROR!", "OK")</f>
        <v>OK</v>
      </c>
      <c r="O24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sq=さい</v>
      </c>
    </row>
    <row r="249" spans="1:15">
      <c r="A249" t="s">
        <v>1524</v>
      </c>
      <c r="B249" t="s">
        <v>1509</v>
      </c>
      <c r="C249" t="s">
        <v>1744</v>
      </c>
      <c r="E249" t="s">
        <v>1744</v>
      </c>
      <c r="F249" t="s">
        <v>2106</v>
      </c>
      <c r="H249" cm="1">
        <f t="array" ref="H249">SUMPRODUCT( EXACT( Tbl_Main[出力], Tbl_Main[[#This Row],[出力]]) * 1 )</f>
        <v>1</v>
      </c>
      <c r="I249" t="str">
        <f>IF( COUNTIF(Tbl_Main[入力], Tbl_Main[[#This Row],[入力]]) &gt; 1, "ERROR!", "OK")</f>
        <v>OK</v>
      </c>
      <c r="K249" t="s">
        <v>1744</v>
      </c>
      <c r="L249" t="s">
        <v>205</v>
      </c>
      <c r="M249" s="18">
        <v>0</v>
      </c>
      <c r="N249" t="str">
        <f>IF( COUNTIF(テーブル10[入力], テーブル10[[#This Row],[入力]]) &gt; 1, "ERROR!", "OK")</f>
        <v>OK</v>
      </c>
      <c r="O24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sh=すう</v>
      </c>
    </row>
    <row r="250" spans="1:15">
      <c r="A250" t="s">
        <v>1524</v>
      </c>
      <c r="B250" t="s">
        <v>1527</v>
      </c>
      <c r="C250" t="s">
        <v>1745</v>
      </c>
      <c r="E250" t="s">
        <v>1745</v>
      </c>
      <c r="F250" t="s">
        <v>2107</v>
      </c>
      <c r="H250" cm="1">
        <f t="array" ref="H250">SUMPRODUCT( EXACT( Tbl_Main[出力], Tbl_Main[[#This Row],[出力]]) * 1 )</f>
        <v>2</v>
      </c>
      <c r="I250" t="str">
        <f>IF( COUNTIF(Tbl_Main[入力], Tbl_Main[[#This Row],[入力]]) &gt; 1, "ERROR!", "OK")</f>
        <v>OK</v>
      </c>
      <c r="K250" t="s">
        <v>1745</v>
      </c>
      <c r="L250" t="s">
        <v>206</v>
      </c>
      <c r="M250" s="18">
        <v>0</v>
      </c>
      <c r="N250" t="str">
        <f>IF( COUNTIF(テーブル10[入力], テーブル10[[#This Row],[入力]]) &gt; 1, "ERROR!", "OK")</f>
        <v>OK</v>
      </c>
      <c r="O25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sw=せい</v>
      </c>
    </row>
    <row r="251" spans="1:15">
      <c r="A251" t="s">
        <v>1524</v>
      </c>
      <c r="B251" t="s">
        <v>1519</v>
      </c>
      <c r="C251" t="s">
        <v>1746</v>
      </c>
      <c r="E251" t="s">
        <v>1746</v>
      </c>
      <c r="F251" t="s">
        <v>2108</v>
      </c>
      <c r="H251" cm="1">
        <f t="array" ref="H251">SUMPRODUCT( EXACT( Tbl_Main[出力], Tbl_Main[[#This Row],[出力]]) * 1 )</f>
        <v>1</v>
      </c>
      <c r="I251" t="str">
        <f>IF( COUNTIF(Tbl_Main[入力], Tbl_Main[[#This Row],[入力]]) &gt; 1, "ERROR!", "OK")</f>
        <v>OK</v>
      </c>
      <c r="K251" t="s">
        <v>1746</v>
      </c>
      <c r="L251" t="s">
        <v>207</v>
      </c>
      <c r="M251" s="18">
        <v>0</v>
      </c>
      <c r="N251" t="str">
        <f>IF( COUNTIF(テーブル10[入力], テーブル10[[#This Row],[入力]]) &gt; 1, "ERROR!", "OK")</f>
        <v>OK</v>
      </c>
      <c r="O25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sp=そう</v>
      </c>
    </row>
    <row r="252" spans="1:15">
      <c r="A252" t="s">
        <v>1525</v>
      </c>
      <c r="B252" t="s">
        <v>1533</v>
      </c>
      <c r="C252" t="s">
        <v>1747</v>
      </c>
      <c r="E252" t="s">
        <v>1747</v>
      </c>
      <c r="F252" t="s">
        <v>2109</v>
      </c>
      <c r="H252" cm="1">
        <f t="array" ref="H252">SUMPRODUCT( EXACT( Tbl_Main[出力], Tbl_Main[[#This Row],[出力]]) * 1 )</f>
        <v>1</v>
      </c>
      <c r="I252" t="str">
        <f>IF( COUNTIF(Tbl_Main[入力], Tbl_Main[[#This Row],[入力]]) &gt; 1, "ERROR!", "OK")</f>
        <v>OK</v>
      </c>
      <c r="K252" t="s">
        <v>1747</v>
      </c>
      <c r="L252" t="s">
        <v>2355</v>
      </c>
      <c r="M252" s="18">
        <v>0</v>
      </c>
      <c r="N252" t="str">
        <f>IF( COUNTIF(テーブル10[入力], テーブル10[[#This Row],[入力]]) &gt; 1, "ERROR!", "OK")</f>
        <v>OK</v>
      </c>
      <c r="O25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ta=た</v>
      </c>
    </row>
    <row r="253" spans="1:15">
      <c r="A253" t="s">
        <v>1525</v>
      </c>
      <c r="B253" t="s">
        <v>1535</v>
      </c>
      <c r="C253" t="s">
        <v>1748</v>
      </c>
      <c r="E253" t="s">
        <v>1748</v>
      </c>
      <c r="F253" t="s">
        <v>2110</v>
      </c>
      <c r="H253" cm="1">
        <f t="array" ref="H253">SUMPRODUCT( EXACT( Tbl_Main[出力], Tbl_Main[[#This Row],[出力]]) * 1 )</f>
        <v>1</v>
      </c>
      <c r="I253" t="str">
        <f>IF( COUNTIF(Tbl_Main[入力], Tbl_Main[[#This Row],[入力]]) &gt; 1, "ERROR!", "OK")</f>
        <v>OK</v>
      </c>
      <c r="K253" t="s">
        <v>1748</v>
      </c>
      <c r="L253" t="s">
        <v>2356</v>
      </c>
      <c r="M253" s="18">
        <v>0</v>
      </c>
      <c r="N253" t="str">
        <f>IF( COUNTIF(テーブル10[入力], テーブル10[[#This Row],[入力]]) &gt; 1, "ERROR!", "OK")</f>
        <v>OK</v>
      </c>
      <c r="O25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ti=ち</v>
      </c>
    </row>
    <row r="254" spans="1:15">
      <c r="A254" t="s">
        <v>1525</v>
      </c>
      <c r="B254" t="s">
        <v>1537</v>
      </c>
      <c r="C254" t="s">
        <v>1749</v>
      </c>
      <c r="E254" t="s">
        <v>1749</v>
      </c>
      <c r="F254" t="s">
        <v>2111</v>
      </c>
      <c r="H254" cm="1">
        <f t="array" ref="H254">SUMPRODUCT( EXACT( Tbl_Main[出力], Tbl_Main[[#This Row],[出力]]) * 1 )</f>
        <v>1</v>
      </c>
      <c r="I254" t="str">
        <f>IF( COUNTIF(Tbl_Main[入力], Tbl_Main[[#This Row],[入力]]) &gt; 1, "ERROR!", "OK")</f>
        <v>OK</v>
      </c>
      <c r="K254" t="s">
        <v>1749</v>
      </c>
      <c r="L254" t="s">
        <v>2357</v>
      </c>
      <c r="M254" s="18">
        <v>0</v>
      </c>
      <c r="N254" t="str">
        <f>IF( COUNTIF(テーブル10[入力], テーブル10[[#This Row],[入力]]) &gt; 1, "ERROR!", "OK")</f>
        <v>OK</v>
      </c>
      <c r="O25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tu=つ</v>
      </c>
    </row>
    <row r="255" spans="1:15">
      <c r="A255" t="s">
        <v>1525</v>
      </c>
      <c r="B255" t="s">
        <v>1539</v>
      </c>
      <c r="C255" t="s">
        <v>1750</v>
      </c>
      <c r="E255" t="s">
        <v>1750</v>
      </c>
      <c r="F255" t="s">
        <v>2112</v>
      </c>
      <c r="H255" cm="1">
        <f t="array" ref="H255">SUMPRODUCT( EXACT( Tbl_Main[出力], Tbl_Main[[#This Row],[出力]]) * 1 )</f>
        <v>1</v>
      </c>
      <c r="I255" t="str">
        <f>IF( COUNTIF(Tbl_Main[入力], Tbl_Main[[#This Row],[入力]]) &gt; 1, "ERROR!", "OK")</f>
        <v>OK</v>
      </c>
      <c r="K255" t="s">
        <v>1750</v>
      </c>
      <c r="L255" t="s">
        <v>2358</v>
      </c>
      <c r="M255" s="18">
        <v>0</v>
      </c>
      <c r="N255" t="str">
        <f>IF( COUNTIF(テーブル10[入力], テーブル10[[#This Row],[入力]]) &gt; 1, "ERROR!", "OK")</f>
        <v>OK</v>
      </c>
      <c r="O25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te=て</v>
      </c>
    </row>
    <row r="256" spans="1:15">
      <c r="A256" t="s">
        <v>1525</v>
      </c>
      <c r="B256" t="s">
        <v>1517</v>
      </c>
      <c r="C256" t="s">
        <v>1751</v>
      </c>
      <c r="E256" t="s">
        <v>1751</v>
      </c>
      <c r="F256" t="s">
        <v>2113</v>
      </c>
      <c r="H256" cm="1">
        <f t="array" ref="H256">SUMPRODUCT( EXACT( Tbl_Main[出力], Tbl_Main[[#This Row],[出力]]) * 1 )</f>
        <v>1</v>
      </c>
      <c r="I256" t="str">
        <f>IF( COUNTIF(Tbl_Main[入力], Tbl_Main[[#This Row],[入力]]) &gt; 1, "ERROR!", "OK")</f>
        <v>OK</v>
      </c>
      <c r="K256" t="s">
        <v>1751</v>
      </c>
      <c r="L256" t="s">
        <v>2359</v>
      </c>
      <c r="M256" s="18">
        <v>0</v>
      </c>
      <c r="N256" t="str">
        <f>IF( COUNTIF(テーブル10[入力], テーブル10[[#This Row],[入力]]) &gt; 1, "ERROR!", "OK")</f>
        <v>OK</v>
      </c>
      <c r="O25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to=と</v>
      </c>
    </row>
    <row r="257" spans="1:15">
      <c r="A257" t="s">
        <v>1525</v>
      </c>
      <c r="B257" t="s">
        <v>1530</v>
      </c>
      <c r="C257" t="s">
        <v>1822</v>
      </c>
      <c r="E257" t="s">
        <v>1822</v>
      </c>
      <c r="F257" t="s">
        <v>7</v>
      </c>
      <c r="H257" cm="1">
        <f t="array" ref="H257">SUMPRODUCT( EXACT( Tbl_Main[出力], Tbl_Main[[#This Row],[出力]]) * 1 )</f>
        <v>1</v>
      </c>
      <c r="I257" t="str">
        <f>IF( COUNTIF(Tbl_Main[入力], Tbl_Main[[#This Row],[入力]]) &gt; 1, "ERROR!", "OK")</f>
        <v>OK</v>
      </c>
      <c r="K257" t="s">
        <v>1822</v>
      </c>
      <c r="L257" t="s">
        <v>6</v>
      </c>
      <c r="M257" s="18">
        <v>0</v>
      </c>
      <c r="N257" t="str">
        <f>IF( COUNTIF(テーブル10[入力], テーブル10[[#This Row],[入力]]) &gt; 1, "ERROR!", "OK")</f>
        <v>OK</v>
      </c>
      <c r="O25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tn=たん</v>
      </c>
    </row>
    <row r="258" spans="1:15">
      <c r="A258" t="s">
        <v>1525</v>
      </c>
      <c r="B258" t="s">
        <v>1511</v>
      </c>
      <c r="C258" t="s">
        <v>1752</v>
      </c>
      <c r="E258" t="s">
        <v>1752</v>
      </c>
      <c r="F258" t="s">
        <v>2114</v>
      </c>
      <c r="H258" cm="1">
        <f t="array" ref="H258">SUMPRODUCT( EXACT( Tbl_Main[出力], Tbl_Main[[#This Row],[出力]]) * 1 )</f>
        <v>1</v>
      </c>
      <c r="I258" t="str">
        <f>IF( COUNTIF(Tbl_Main[入力], Tbl_Main[[#This Row],[入力]]) &gt; 1, "ERROR!", "OK")</f>
        <v>OK</v>
      </c>
      <c r="K258" t="s">
        <v>1752</v>
      </c>
      <c r="L258" t="s">
        <v>163</v>
      </c>
      <c r="M258" s="18">
        <v>0</v>
      </c>
      <c r="N258" t="str">
        <f>IF( COUNTIF(テーブル10[入力], テーブル10[[#This Row],[入力]]) &gt; 1, "ERROR!", "OK")</f>
        <v>OK</v>
      </c>
      <c r="O25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tk=ちん</v>
      </c>
    </row>
    <row r="259" spans="1:15">
      <c r="A259" t="s">
        <v>1525</v>
      </c>
      <c r="B259" t="s">
        <v>1510</v>
      </c>
      <c r="C259" t="s">
        <v>1753</v>
      </c>
      <c r="E259" t="s">
        <v>1753</v>
      </c>
      <c r="F259" t="s">
        <v>2115</v>
      </c>
      <c r="H259" cm="1">
        <f t="array" ref="H259">SUMPRODUCT( EXACT( Tbl_Main[出力], Tbl_Main[[#This Row],[出力]]) * 1 )</f>
        <v>1</v>
      </c>
      <c r="I259" t="str">
        <f>IF( COUNTIF(Tbl_Main[入力], Tbl_Main[[#This Row],[入力]]) &gt; 1, "ERROR!", "OK")</f>
        <v>OK</v>
      </c>
      <c r="K259" t="s">
        <v>1753</v>
      </c>
      <c r="L259" t="s">
        <v>164</v>
      </c>
      <c r="M259" s="18">
        <v>0</v>
      </c>
      <c r="N259" t="str">
        <f>IF( COUNTIF(テーブル10[入力], テーブル10[[#This Row],[入力]]) &gt; 1, "ERROR!", "OK")</f>
        <v>OK</v>
      </c>
      <c r="O25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tj=つん</v>
      </c>
    </row>
    <row r="260" spans="1:15">
      <c r="A260" t="s">
        <v>1525</v>
      </c>
      <c r="B260" t="s">
        <v>1504</v>
      </c>
      <c r="C260" t="s">
        <v>1754</v>
      </c>
      <c r="E260" t="s">
        <v>1754</v>
      </c>
      <c r="F260" t="s">
        <v>2116</v>
      </c>
      <c r="H260" cm="1">
        <f t="array" ref="H260">SUMPRODUCT( EXACT( Tbl_Main[出力], Tbl_Main[[#This Row],[出力]]) * 1 )</f>
        <v>1</v>
      </c>
      <c r="I260" t="str">
        <f>IF( COUNTIF(Tbl_Main[入力], Tbl_Main[[#This Row],[入力]]) &gt; 1, "ERROR!", "OK")</f>
        <v>OK</v>
      </c>
      <c r="K260" t="s">
        <v>1754</v>
      </c>
      <c r="L260" t="s">
        <v>165</v>
      </c>
      <c r="M260" s="18">
        <v>0</v>
      </c>
      <c r="N260" t="str">
        <f>IF( COUNTIF(テーブル10[入力], テーブル10[[#This Row],[入力]]) &gt; 1, "ERROR!", "OK")</f>
        <v>OK</v>
      </c>
      <c r="O26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td=てん</v>
      </c>
    </row>
    <row r="261" spans="1:15">
      <c r="A261" t="s">
        <v>1525</v>
      </c>
      <c r="B261" t="s">
        <v>1513</v>
      </c>
      <c r="C261" t="s">
        <v>1755</v>
      </c>
      <c r="E261" t="s">
        <v>1755</v>
      </c>
      <c r="F261" t="s">
        <v>2117</v>
      </c>
      <c r="H261" cm="1">
        <f t="array" ref="H261">SUMPRODUCT( EXACT( Tbl_Main[出力], Tbl_Main[[#This Row],[出力]]) * 1 )</f>
        <v>1</v>
      </c>
      <c r="I261" t="str">
        <f>IF( COUNTIF(Tbl_Main[入力], Tbl_Main[[#This Row],[入力]]) &gt; 1, "ERROR!", "OK")</f>
        <v>OK</v>
      </c>
      <c r="K261" t="s">
        <v>1755</v>
      </c>
      <c r="L261" t="s">
        <v>166</v>
      </c>
      <c r="M261" s="18">
        <v>0</v>
      </c>
      <c r="N261" t="str">
        <f>IF( COUNTIF(テーブル10[入力], テーブル10[[#This Row],[入力]]) &gt; 1, "ERROR!", "OK")</f>
        <v>OK</v>
      </c>
      <c r="O26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tl=とん</v>
      </c>
    </row>
    <row r="262" spans="1:15">
      <c r="A262" t="s">
        <v>1525</v>
      </c>
      <c r="B262" t="s">
        <v>1522</v>
      </c>
      <c r="C262" t="s">
        <v>1756</v>
      </c>
      <c r="E262" t="s">
        <v>1756</v>
      </c>
      <c r="F262" t="s">
        <v>2118</v>
      </c>
      <c r="H262" cm="1">
        <f t="array" ref="H262">SUMPRODUCT( EXACT( Tbl_Main[出力], Tbl_Main[[#This Row],[出力]]) * 1 )</f>
        <v>1</v>
      </c>
      <c r="I262" t="str">
        <f>IF( COUNTIF(Tbl_Main[入力], Tbl_Main[[#This Row],[入力]]) &gt; 1, "ERROR!", "OK")</f>
        <v>OK</v>
      </c>
      <c r="K262" t="s">
        <v>1756</v>
      </c>
      <c r="L262" t="s">
        <v>208</v>
      </c>
      <c r="M262" s="18">
        <v>0</v>
      </c>
      <c r="N262" t="str">
        <f>IF( COUNTIF(テーブル10[入力], テーブル10[[#This Row],[入力]]) &gt; 1, "ERROR!", "OK")</f>
        <v>OK</v>
      </c>
      <c r="O26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tq=たい</v>
      </c>
    </row>
    <row r="263" spans="1:15">
      <c r="A263" t="s">
        <v>1525</v>
      </c>
      <c r="B263" t="s">
        <v>1509</v>
      </c>
      <c r="C263" t="s">
        <v>1757</v>
      </c>
      <c r="E263" t="s">
        <v>1757</v>
      </c>
      <c r="F263" t="s">
        <v>2119</v>
      </c>
      <c r="H263" cm="1">
        <f t="array" ref="H263">SUMPRODUCT( EXACT( Tbl_Main[出力], Tbl_Main[[#This Row],[出力]]) * 1 )</f>
        <v>1</v>
      </c>
      <c r="I263" t="str">
        <f>IF( COUNTIF(Tbl_Main[入力], Tbl_Main[[#This Row],[入力]]) &gt; 1, "ERROR!", "OK")</f>
        <v>OK</v>
      </c>
      <c r="K263" t="s">
        <v>1757</v>
      </c>
      <c r="L263" t="s">
        <v>209</v>
      </c>
      <c r="M263" s="18">
        <v>0</v>
      </c>
      <c r="N263" t="str">
        <f>IF( COUNTIF(テーブル10[入力], テーブル10[[#This Row],[入力]]) &gt; 1, "ERROR!", "OK")</f>
        <v>OK</v>
      </c>
      <c r="O26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th=つう</v>
      </c>
    </row>
    <row r="264" spans="1:15">
      <c r="A264" t="s">
        <v>1525</v>
      </c>
      <c r="B264" t="s">
        <v>1527</v>
      </c>
      <c r="C264" t="s">
        <v>1758</v>
      </c>
      <c r="E264" t="s">
        <v>1758</v>
      </c>
      <c r="F264" t="s">
        <v>2120</v>
      </c>
      <c r="H264" cm="1">
        <f t="array" ref="H264">SUMPRODUCT( EXACT( Tbl_Main[出力], Tbl_Main[[#This Row],[出力]]) * 1 )</f>
        <v>1</v>
      </c>
      <c r="I264" t="str">
        <f>IF( COUNTIF(Tbl_Main[入力], Tbl_Main[[#This Row],[入力]]) &gt; 1, "ERROR!", "OK")</f>
        <v>OK</v>
      </c>
      <c r="K264" t="s">
        <v>1758</v>
      </c>
      <c r="L264" t="s">
        <v>210</v>
      </c>
      <c r="M264" s="18">
        <v>0</v>
      </c>
      <c r="N264" t="str">
        <f>IF( COUNTIF(テーブル10[入力], テーブル10[[#This Row],[入力]]) &gt; 1, "ERROR!", "OK")</f>
        <v>OK</v>
      </c>
      <c r="O26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tw=てい</v>
      </c>
    </row>
    <row r="265" spans="1:15">
      <c r="A265" t="s">
        <v>1525</v>
      </c>
      <c r="B265" t="s">
        <v>1519</v>
      </c>
      <c r="C265" t="s">
        <v>1759</v>
      </c>
      <c r="E265" t="s">
        <v>1759</v>
      </c>
      <c r="F265" t="s">
        <v>2121</v>
      </c>
      <c r="H265" cm="1">
        <f t="array" ref="H265">SUMPRODUCT( EXACT( Tbl_Main[出力], Tbl_Main[[#This Row],[出力]]) * 1 )</f>
        <v>1</v>
      </c>
      <c r="I265" t="str">
        <f>IF( COUNTIF(Tbl_Main[入力], Tbl_Main[[#This Row],[入力]]) &gt; 1, "ERROR!", "OK")</f>
        <v>OK</v>
      </c>
      <c r="K265" t="s">
        <v>1759</v>
      </c>
      <c r="L265" t="s">
        <v>211</v>
      </c>
      <c r="M265" s="18">
        <v>0</v>
      </c>
      <c r="N265" t="str">
        <f>IF( COUNTIF(テーブル10[入力], テーブル10[[#This Row],[入力]]) &gt; 1, "ERROR!", "OK")</f>
        <v>OK</v>
      </c>
      <c r="O26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tp=とう</v>
      </c>
    </row>
    <row r="266" spans="1:15">
      <c r="A266" t="s">
        <v>1526</v>
      </c>
      <c r="B266" t="s">
        <v>1533</v>
      </c>
      <c r="C266" t="s">
        <v>1760</v>
      </c>
      <c r="E266" t="s">
        <v>1760</v>
      </c>
      <c r="F266" t="s">
        <v>2122</v>
      </c>
      <c r="H266" cm="1">
        <f t="array" ref="H266">SUMPRODUCT( EXACT( Tbl_Main[出力], Tbl_Main[[#This Row],[出力]]) * 1 )</f>
        <v>1</v>
      </c>
      <c r="I266" t="str">
        <f>IF( COUNTIF(Tbl_Main[入力], Tbl_Main[[#This Row],[入力]]) &gt; 1, "ERROR!", "OK")</f>
        <v>OK</v>
      </c>
      <c r="K266" t="s">
        <v>1760</v>
      </c>
      <c r="L266" t="s">
        <v>378</v>
      </c>
      <c r="M266" s="18">
        <v>0</v>
      </c>
      <c r="N266" t="str">
        <f>IF( COUNTIF(テーブル10[入力], テーブル10[[#This Row],[入力]]) &gt; 1, "ERROR!", "OK")</f>
        <v>OK</v>
      </c>
      <c r="O26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va=ヴぁ</v>
      </c>
    </row>
    <row r="267" spans="1:15">
      <c r="A267" t="s">
        <v>1526</v>
      </c>
      <c r="B267" t="s">
        <v>1535</v>
      </c>
      <c r="C267" t="s">
        <v>1761</v>
      </c>
      <c r="E267" t="s">
        <v>1761</v>
      </c>
      <c r="F267" t="s">
        <v>2123</v>
      </c>
      <c r="H267" cm="1">
        <f t="array" ref="H267">SUMPRODUCT( EXACT( Tbl_Main[出力], Tbl_Main[[#This Row],[出力]]) * 1 )</f>
        <v>1</v>
      </c>
      <c r="I267" t="str">
        <f>IF( COUNTIF(Tbl_Main[入力], Tbl_Main[[#This Row],[入力]]) &gt; 1, "ERROR!", "OK")</f>
        <v>OK</v>
      </c>
      <c r="K267" t="s">
        <v>1761</v>
      </c>
      <c r="L267" t="s">
        <v>381</v>
      </c>
      <c r="M267" s="18">
        <v>0</v>
      </c>
      <c r="N267" t="str">
        <f>IF( COUNTIF(テーブル10[入力], テーブル10[[#This Row],[入力]]) &gt; 1, "ERROR!", "OK")</f>
        <v>OK</v>
      </c>
      <c r="O26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vi=ヴぃ</v>
      </c>
    </row>
    <row r="268" spans="1:15">
      <c r="A268" t="s">
        <v>1526</v>
      </c>
      <c r="B268" t="s">
        <v>1537</v>
      </c>
      <c r="C268" t="s">
        <v>1762</v>
      </c>
      <c r="E268" t="s">
        <v>1762</v>
      </c>
      <c r="F268" t="s">
        <v>2124</v>
      </c>
      <c r="H268" cm="1">
        <f t="array" ref="H268">SUMPRODUCT( EXACT( Tbl_Main[出力], Tbl_Main[[#This Row],[出力]]) * 1 )</f>
        <v>1</v>
      </c>
      <c r="I268" t="str">
        <f>IF( COUNTIF(Tbl_Main[入力], Tbl_Main[[#This Row],[入力]]) &gt; 1, "ERROR!", "OK")</f>
        <v>OK</v>
      </c>
      <c r="K268" t="s">
        <v>1762</v>
      </c>
      <c r="L268" t="s">
        <v>368</v>
      </c>
      <c r="M268" s="18">
        <v>0</v>
      </c>
      <c r="N268" t="str">
        <f>IF( COUNTIF(テーブル10[入力], テーブル10[[#This Row],[入力]]) &gt; 1, "ERROR!", "OK")</f>
        <v>OK</v>
      </c>
      <c r="O26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vu=ヴ</v>
      </c>
    </row>
    <row r="269" spans="1:15">
      <c r="A269" t="s">
        <v>1526</v>
      </c>
      <c r="B269" t="s">
        <v>1539</v>
      </c>
      <c r="C269" t="s">
        <v>1763</v>
      </c>
      <c r="E269" t="s">
        <v>1763</v>
      </c>
      <c r="F269" t="s">
        <v>2125</v>
      </c>
      <c r="H269" cm="1">
        <f t="array" ref="H269">SUMPRODUCT( EXACT( Tbl_Main[出力], Tbl_Main[[#This Row],[出力]]) * 1 )</f>
        <v>1</v>
      </c>
      <c r="I269" t="str">
        <f>IF( COUNTIF(Tbl_Main[入力], Tbl_Main[[#This Row],[入力]]) &gt; 1, "ERROR!", "OK")</f>
        <v>OK</v>
      </c>
      <c r="K269" t="s">
        <v>1763</v>
      </c>
      <c r="L269" t="s">
        <v>2360</v>
      </c>
      <c r="M269" s="18">
        <v>0</v>
      </c>
      <c r="N269" t="str">
        <f>IF( COUNTIF(テーブル10[入力], テーブル10[[#This Row],[入力]]) &gt; 1, "ERROR!", "OK")</f>
        <v>OK</v>
      </c>
      <c r="O26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ve=ヴぇ</v>
      </c>
    </row>
    <row r="270" spans="1:15">
      <c r="A270" t="s">
        <v>1526</v>
      </c>
      <c r="B270" t="s">
        <v>1517</v>
      </c>
      <c r="C270" t="s">
        <v>1764</v>
      </c>
      <c r="E270" t="s">
        <v>1764</v>
      </c>
      <c r="F270" t="s">
        <v>2126</v>
      </c>
      <c r="H270" cm="1">
        <f t="array" ref="H270">SUMPRODUCT( EXACT( Tbl_Main[出力], Tbl_Main[[#This Row],[出力]]) * 1 )</f>
        <v>1</v>
      </c>
      <c r="I270" t="str">
        <f>IF( COUNTIF(Tbl_Main[入力], Tbl_Main[[#This Row],[入力]]) &gt; 1, "ERROR!", "OK")</f>
        <v>OK</v>
      </c>
      <c r="K270" t="s">
        <v>1764</v>
      </c>
      <c r="L270" t="s">
        <v>389</v>
      </c>
      <c r="M270" s="18">
        <v>0</v>
      </c>
      <c r="N270" t="str">
        <f>IF( COUNTIF(テーブル10[入力], テーブル10[[#This Row],[入力]]) &gt; 1, "ERROR!", "OK")</f>
        <v>OK</v>
      </c>
      <c r="O27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vo=ヴぉ</v>
      </c>
    </row>
    <row r="271" spans="1:15">
      <c r="A271" t="s">
        <v>1526</v>
      </c>
      <c r="B271" t="s">
        <v>1530</v>
      </c>
      <c r="C271" t="s">
        <v>2393</v>
      </c>
      <c r="E271" t="s">
        <v>2393</v>
      </c>
      <c r="F271" t="s">
        <v>2127</v>
      </c>
      <c r="H271" cm="1">
        <f t="array" ref="H271">SUMPRODUCT( EXACT( Tbl_Main[出力], Tbl_Main[[#This Row],[出力]]) * 1 )</f>
        <v>1</v>
      </c>
      <c r="I271" t="str">
        <f>IF( COUNTIF(Tbl_Main[入力], Tbl_Main[[#This Row],[入力]]) &gt; 1, "ERROR!", "OK")</f>
        <v>OK</v>
      </c>
      <c r="K271" t="s">
        <v>2393</v>
      </c>
      <c r="L271" t="s">
        <v>2361</v>
      </c>
      <c r="M271" s="18">
        <v>1</v>
      </c>
      <c r="N271" t="str">
        <f>IF( COUNTIF(テーブル10[入力], テーブル10[[#This Row],[入力]]) &gt; 1, "ERROR!", "OK")</f>
        <v>OK</v>
      </c>
      <c r="O27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2" spans="1:15">
      <c r="A272" t="s">
        <v>1526</v>
      </c>
      <c r="B272" t="s">
        <v>1511</v>
      </c>
      <c r="C272" t="s">
        <v>1765</v>
      </c>
      <c r="E272" t="s">
        <v>1765</v>
      </c>
      <c r="F272" t="s">
        <v>2128</v>
      </c>
      <c r="H272" cm="1">
        <f t="array" ref="H272">SUMPRODUCT( EXACT( Tbl_Main[出力], Tbl_Main[[#This Row],[出力]]) * 1 )</f>
        <v>1</v>
      </c>
      <c r="I272" t="str">
        <f>IF( COUNTIF(Tbl_Main[入力], Tbl_Main[[#This Row],[入力]]) &gt; 1, "ERROR!", "OK")</f>
        <v>OK</v>
      </c>
      <c r="K272" t="s">
        <v>1765</v>
      </c>
      <c r="L272" t="s">
        <v>2362</v>
      </c>
      <c r="M272" s="18">
        <v>1</v>
      </c>
      <c r="N272" t="str">
        <f>IF( COUNTIF(テーブル10[入力], テーブル10[[#This Row],[入力]]) &gt; 1, "ERROR!", "OK")</f>
        <v>OK</v>
      </c>
      <c r="O27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3" spans="1:15">
      <c r="A273" t="s">
        <v>1526</v>
      </c>
      <c r="B273" t="s">
        <v>1510</v>
      </c>
      <c r="C273" t="s">
        <v>1766</v>
      </c>
      <c r="E273" t="s">
        <v>1766</v>
      </c>
      <c r="F273" t="s">
        <v>2129</v>
      </c>
      <c r="H273" cm="1">
        <f t="array" ref="H273">SUMPRODUCT( EXACT( Tbl_Main[出力], Tbl_Main[[#This Row],[出力]]) * 1 )</f>
        <v>1</v>
      </c>
      <c r="I273" t="str">
        <f>IF( COUNTIF(Tbl_Main[入力], Tbl_Main[[#This Row],[入力]]) &gt; 1, "ERROR!", "OK")</f>
        <v>OK</v>
      </c>
      <c r="K273" t="s">
        <v>1766</v>
      </c>
      <c r="L273" t="s">
        <v>2363</v>
      </c>
      <c r="M273" s="18">
        <v>1</v>
      </c>
      <c r="N273" t="str">
        <f>IF( COUNTIF(テーブル10[入力], テーブル10[[#This Row],[入力]]) &gt; 1, "ERROR!", "OK")</f>
        <v>OK</v>
      </c>
      <c r="O27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4" spans="1:15">
      <c r="A274" t="s">
        <v>1526</v>
      </c>
      <c r="B274" t="s">
        <v>1504</v>
      </c>
      <c r="C274" t="s">
        <v>1767</v>
      </c>
      <c r="E274" t="s">
        <v>1767</v>
      </c>
      <c r="F274" t="s">
        <v>2130</v>
      </c>
      <c r="H274" cm="1">
        <f t="array" ref="H274">SUMPRODUCT( EXACT( Tbl_Main[出力], Tbl_Main[[#This Row],[出力]]) * 1 )</f>
        <v>1</v>
      </c>
      <c r="I274" t="str">
        <f>IF( COUNTIF(Tbl_Main[入力], Tbl_Main[[#This Row],[入力]]) &gt; 1, "ERROR!", "OK")</f>
        <v>OK</v>
      </c>
      <c r="K274" t="s">
        <v>1767</v>
      </c>
      <c r="L274" t="s">
        <v>2364</v>
      </c>
      <c r="M274" s="18">
        <v>1</v>
      </c>
      <c r="N274" t="str">
        <f>IF( COUNTIF(テーブル10[入力], テーブル10[[#This Row],[入力]]) &gt; 1, "ERROR!", "OK")</f>
        <v>OK</v>
      </c>
      <c r="O27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5" spans="1:15">
      <c r="A275" t="s">
        <v>1526</v>
      </c>
      <c r="B275" t="s">
        <v>1513</v>
      </c>
      <c r="C275" t="s">
        <v>1768</v>
      </c>
      <c r="E275" t="s">
        <v>1768</v>
      </c>
      <c r="F275" t="s">
        <v>2131</v>
      </c>
      <c r="H275" cm="1">
        <f t="array" ref="H275">SUMPRODUCT( EXACT( Tbl_Main[出力], Tbl_Main[[#This Row],[出力]]) * 1 )</f>
        <v>1</v>
      </c>
      <c r="I275" t="str">
        <f>IF( COUNTIF(Tbl_Main[入力], Tbl_Main[[#This Row],[入力]]) &gt; 1, "ERROR!", "OK")</f>
        <v>OK</v>
      </c>
      <c r="K275" t="s">
        <v>1768</v>
      </c>
      <c r="L275" t="s">
        <v>2365</v>
      </c>
      <c r="M275" s="18">
        <v>1</v>
      </c>
      <c r="N275" t="str">
        <f>IF( COUNTIF(テーブル10[入力], テーブル10[[#This Row],[入力]]) &gt; 1, "ERROR!", "OK")</f>
        <v>OK</v>
      </c>
      <c r="O27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6" spans="1:15">
      <c r="A276" t="s">
        <v>1526</v>
      </c>
      <c r="B276" t="s">
        <v>1522</v>
      </c>
      <c r="C276" t="s">
        <v>1769</v>
      </c>
      <c r="E276" t="s">
        <v>1769</v>
      </c>
      <c r="F276" t="s">
        <v>2132</v>
      </c>
      <c r="H276" cm="1">
        <f t="array" ref="H276">SUMPRODUCT( EXACT( Tbl_Main[出力], Tbl_Main[[#This Row],[出力]]) * 1 )</f>
        <v>1</v>
      </c>
      <c r="I276" t="str">
        <f>IF( COUNTIF(Tbl_Main[入力], Tbl_Main[[#This Row],[入力]]) &gt; 1, "ERROR!", "OK")</f>
        <v>OK</v>
      </c>
      <c r="K276" t="s">
        <v>1769</v>
      </c>
      <c r="L276" t="s">
        <v>2366</v>
      </c>
      <c r="M276" s="18">
        <v>1</v>
      </c>
      <c r="N276" t="str">
        <f>IF( COUNTIF(テーブル10[入力], テーブル10[[#This Row],[入力]]) &gt; 1, "ERROR!", "OK")</f>
        <v>OK</v>
      </c>
      <c r="O27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7" spans="1:15">
      <c r="A277" t="s">
        <v>1526</v>
      </c>
      <c r="B277" t="s">
        <v>1527</v>
      </c>
      <c r="C277" t="s">
        <v>1770</v>
      </c>
      <c r="E277" t="s">
        <v>1770</v>
      </c>
      <c r="F277" t="s">
        <v>2133</v>
      </c>
      <c r="H277" cm="1">
        <f t="array" ref="H277">SUMPRODUCT( EXACT( Tbl_Main[出力], Tbl_Main[[#This Row],[出力]]) * 1 )</f>
        <v>1</v>
      </c>
      <c r="I277" t="str">
        <f>IF( COUNTIF(Tbl_Main[入力], Tbl_Main[[#This Row],[入力]]) &gt; 1, "ERROR!", "OK")</f>
        <v>OK</v>
      </c>
      <c r="K277" t="s">
        <v>1770</v>
      </c>
      <c r="L277" t="s">
        <v>2367</v>
      </c>
      <c r="M277" s="18">
        <v>1</v>
      </c>
      <c r="N277" t="str">
        <f>IF( COUNTIF(テーブル10[入力], テーブル10[[#This Row],[入力]]) &gt; 1, "ERROR!", "OK")</f>
        <v>OK</v>
      </c>
      <c r="O27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8" spans="1:15">
      <c r="A278" t="s">
        <v>1526</v>
      </c>
      <c r="B278" t="s">
        <v>1519</v>
      </c>
      <c r="C278" t="s">
        <v>1771</v>
      </c>
      <c r="E278" t="s">
        <v>1771</v>
      </c>
      <c r="F278" t="s">
        <v>2134</v>
      </c>
      <c r="G278" t="s">
        <v>1908</v>
      </c>
      <c r="H278" cm="1">
        <f t="array" ref="H278">SUMPRODUCT( EXACT( Tbl_Main[出力], Tbl_Main[[#This Row],[出力]]) * 1 )</f>
        <v>1</v>
      </c>
      <c r="I278" t="str">
        <f>IF( COUNTIF(Tbl_Main[入力], Tbl_Main[[#This Row],[入力]]) &gt; 1, "ERROR!", "OK")</f>
        <v>OK</v>
      </c>
      <c r="K278" t="s">
        <v>1771</v>
      </c>
      <c r="L278" t="s">
        <v>2368</v>
      </c>
      <c r="M278" s="18">
        <v>1</v>
      </c>
      <c r="N278" t="str">
        <f>IF( COUNTIF(テーブル10[入力], テーブル10[[#This Row],[入力]]) &gt; 1, "ERROR!", "OK")</f>
        <v>OK</v>
      </c>
      <c r="O27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279" spans="1:15">
      <c r="A279" t="s">
        <v>1527</v>
      </c>
      <c r="B279" t="s">
        <v>1533</v>
      </c>
      <c r="C279" t="s">
        <v>1772</v>
      </c>
      <c r="E279" t="s">
        <v>1772</v>
      </c>
      <c r="F279" t="s">
        <v>2135</v>
      </c>
      <c r="H279" cm="1">
        <f t="array" ref="H279">SUMPRODUCT( EXACT( Tbl_Main[出力], Tbl_Main[[#This Row],[出力]]) * 1 )</f>
        <v>1</v>
      </c>
      <c r="I279" t="str">
        <f>IF( COUNTIF(Tbl_Main[入力], Tbl_Main[[#This Row],[入力]]) &gt; 1, "ERROR!", "OK")</f>
        <v>OK</v>
      </c>
      <c r="K279" t="s">
        <v>1772</v>
      </c>
      <c r="L279" t="s">
        <v>2369</v>
      </c>
      <c r="M279" s="18">
        <v>0</v>
      </c>
      <c r="N279" t="str">
        <f>IF( COUNTIF(テーブル10[入力], テーブル10[[#This Row],[入力]]) &gt; 1, "ERROR!", "OK")</f>
        <v>OK</v>
      </c>
      <c r="O27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wa=わ</v>
      </c>
    </row>
    <row r="280" spans="1:15">
      <c r="A280" t="s">
        <v>1527</v>
      </c>
      <c r="B280" t="s">
        <v>1535</v>
      </c>
      <c r="C280" t="s">
        <v>1773</v>
      </c>
      <c r="E280" t="s">
        <v>1773</v>
      </c>
      <c r="F280" t="s">
        <v>2136</v>
      </c>
      <c r="H280" cm="1">
        <f t="array" ref="H280">SUMPRODUCT( EXACT( Tbl_Main[出力], Tbl_Main[[#This Row],[出力]]) * 1 )</f>
        <v>1</v>
      </c>
      <c r="I280" t="str">
        <f>IF( COUNTIF(Tbl_Main[入力], Tbl_Main[[#This Row],[入力]]) &gt; 1, "ERROR!", "OK")</f>
        <v>OK</v>
      </c>
      <c r="K280" t="s">
        <v>1773</v>
      </c>
      <c r="L280" t="s">
        <v>2370</v>
      </c>
      <c r="M280" s="18">
        <v>0</v>
      </c>
      <c r="N280" t="str">
        <f>IF( COUNTIF(テーブル10[入力], テーブル10[[#This Row],[入力]]) &gt; 1, "ERROR!", "OK")</f>
        <v>OK</v>
      </c>
      <c r="O28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wi=うぃ</v>
      </c>
    </row>
    <row r="281" spans="1:15">
      <c r="A281" t="s">
        <v>1527</v>
      </c>
      <c r="B281" t="s">
        <v>1539</v>
      </c>
      <c r="C281" t="s">
        <v>1774</v>
      </c>
      <c r="E281" t="s">
        <v>1774</v>
      </c>
      <c r="F281" t="s">
        <v>2137</v>
      </c>
      <c r="H281" cm="1">
        <f t="array" ref="H281">SUMPRODUCT( EXACT( Tbl_Main[出力], Tbl_Main[[#This Row],[出力]]) * 1 )</f>
        <v>1</v>
      </c>
      <c r="I281" t="str">
        <f>IF( COUNTIF(Tbl_Main[入力], Tbl_Main[[#This Row],[入力]]) &gt; 1, "ERROR!", "OK")</f>
        <v>OK</v>
      </c>
      <c r="K281" t="s">
        <v>1774</v>
      </c>
      <c r="L281" t="s">
        <v>2371</v>
      </c>
      <c r="M281" s="18">
        <v>0</v>
      </c>
      <c r="N281" t="str">
        <f>IF( COUNTIF(テーブル10[入力], テーブル10[[#This Row],[入力]]) &gt; 1, "ERROR!", "OK")</f>
        <v>OK</v>
      </c>
      <c r="O28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we=うぇ</v>
      </c>
    </row>
    <row r="282" spans="1:15">
      <c r="A282" t="s">
        <v>1527</v>
      </c>
      <c r="B282" t="s">
        <v>1517</v>
      </c>
      <c r="C282" t="s">
        <v>1775</v>
      </c>
      <c r="E282" t="s">
        <v>1775</v>
      </c>
      <c r="F282" t="s">
        <v>2138</v>
      </c>
      <c r="H282" cm="1">
        <f t="array" ref="H282">SUMPRODUCT( EXACT( Tbl_Main[出力], Tbl_Main[[#This Row],[出力]]) * 1 )</f>
        <v>1</v>
      </c>
      <c r="I282" t="str">
        <f>IF( COUNTIF(Tbl_Main[入力], Tbl_Main[[#This Row],[入力]]) &gt; 1, "ERROR!", "OK")</f>
        <v>OK</v>
      </c>
      <c r="K282" t="s">
        <v>1775</v>
      </c>
      <c r="L282" t="s">
        <v>371</v>
      </c>
      <c r="M282" s="18">
        <v>0</v>
      </c>
      <c r="N282" t="str">
        <f>IF( COUNTIF(テーブル10[入力], テーブル10[[#This Row],[入力]]) &gt; 1, "ERROR!", "OK")</f>
        <v>OK</v>
      </c>
      <c r="O28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wo=を</v>
      </c>
    </row>
    <row r="283" spans="1:15">
      <c r="A283" t="s">
        <v>1527</v>
      </c>
      <c r="B283" t="s">
        <v>1530</v>
      </c>
      <c r="C283" t="s">
        <v>1823</v>
      </c>
      <c r="E283" t="s">
        <v>1823</v>
      </c>
      <c r="F283" t="s">
        <v>2139</v>
      </c>
      <c r="H283" cm="1">
        <f t="array" ref="H283">SUMPRODUCT( EXACT( Tbl_Main[出力], Tbl_Main[[#This Row],[出力]]) * 1 )</f>
        <v>1</v>
      </c>
      <c r="I283" t="str">
        <f>IF( COUNTIF(Tbl_Main[入力], Tbl_Main[[#This Row],[入力]]) &gt; 1, "ERROR!", "OK")</f>
        <v>OK</v>
      </c>
      <c r="K283" t="s">
        <v>1823</v>
      </c>
      <c r="L283" t="s">
        <v>16</v>
      </c>
      <c r="M283" s="18">
        <v>0</v>
      </c>
      <c r="N283" t="str">
        <f>IF( COUNTIF(テーブル10[入力], テーブル10[[#This Row],[入力]]) &gt; 1, "ERROR!", "OK")</f>
        <v>OK</v>
      </c>
      <c r="O28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wn=わん</v>
      </c>
    </row>
    <row r="284" spans="1:15">
      <c r="A284" t="s">
        <v>1527</v>
      </c>
      <c r="B284" t="s">
        <v>1511</v>
      </c>
      <c r="C284" t="s">
        <v>1776</v>
      </c>
      <c r="E284" t="s">
        <v>1776</v>
      </c>
      <c r="F284" t="s">
        <v>2140</v>
      </c>
      <c r="H284" cm="1">
        <f t="array" ref="H284">SUMPRODUCT( EXACT( Tbl_Main[出力], Tbl_Main[[#This Row],[出力]]) * 1 )</f>
        <v>1</v>
      </c>
      <c r="I284" t="str">
        <f>IF( COUNTIF(Tbl_Main[入力], Tbl_Main[[#This Row],[入力]]) &gt; 1, "ERROR!", "OK")</f>
        <v>OK</v>
      </c>
      <c r="K284" t="s">
        <v>1776</v>
      </c>
      <c r="L284" t="s">
        <v>2372</v>
      </c>
      <c r="M284" s="18">
        <v>0</v>
      </c>
      <c r="N284" t="str">
        <f>IF( COUNTIF(テーブル10[入力], テーブル10[[#This Row],[入力]]) &gt; 1, "ERROR!", "OK")</f>
        <v>OK</v>
      </c>
      <c r="O28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wk=うぃん</v>
      </c>
    </row>
    <row r="285" spans="1:15">
      <c r="A285" t="s">
        <v>1527</v>
      </c>
      <c r="B285" t="s">
        <v>1504</v>
      </c>
      <c r="C285" t="s">
        <v>1777</v>
      </c>
      <c r="E285" t="s">
        <v>1777</v>
      </c>
      <c r="F285" t="s">
        <v>2141</v>
      </c>
      <c r="H285" cm="1">
        <f t="array" ref="H285">SUMPRODUCT( EXACT( Tbl_Main[出力], Tbl_Main[[#This Row],[出力]]) * 1 )</f>
        <v>1</v>
      </c>
      <c r="I285" t="str">
        <f>IF( COUNTIF(Tbl_Main[入力], Tbl_Main[[#This Row],[入力]]) &gt; 1, "ERROR!", "OK")</f>
        <v>OK</v>
      </c>
      <c r="K285" t="s">
        <v>1777</v>
      </c>
      <c r="L285" t="s">
        <v>2373</v>
      </c>
      <c r="M285" s="18">
        <v>0</v>
      </c>
      <c r="N285" t="str">
        <f>IF( COUNTIF(テーブル10[入力], テーブル10[[#This Row],[入力]]) &gt; 1, "ERROR!", "OK")</f>
        <v>OK</v>
      </c>
      <c r="O28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wd=うぇん</v>
      </c>
    </row>
    <row r="286" spans="1:15">
      <c r="A286" t="s">
        <v>1527</v>
      </c>
      <c r="B286" t="s">
        <v>1522</v>
      </c>
      <c r="C286" t="s">
        <v>1778</v>
      </c>
      <c r="E286" t="s">
        <v>1778</v>
      </c>
      <c r="F286" t="s">
        <v>2144</v>
      </c>
      <c r="H286" cm="1">
        <f t="array" ref="H286">SUMPRODUCT( EXACT( Tbl_Main[出力], Tbl_Main[[#This Row],[出力]]) * 1 )</f>
        <v>1</v>
      </c>
      <c r="I286" t="str">
        <f>IF( COUNTIF(Tbl_Main[入力], Tbl_Main[[#This Row],[入力]]) &gt; 1, "ERROR!", "OK")</f>
        <v>OK</v>
      </c>
      <c r="K286" t="s">
        <v>1778</v>
      </c>
      <c r="L286" t="s">
        <v>231</v>
      </c>
      <c r="M286" s="18">
        <v>0</v>
      </c>
      <c r="N286" t="str">
        <f>IF( COUNTIF(テーブル10[入力], テーブル10[[#This Row],[入力]]) &gt; 1, "ERROR!", "OK")</f>
        <v>OK</v>
      </c>
      <c r="O28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wq=わい</v>
      </c>
    </row>
    <row r="287" spans="1:15">
      <c r="A287" t="s">
        <v>1527</v>
      </c>
      <c r="B287" t="s">
        <v>1527</v>
      </c>
      <c r="C287" t="s">
        <v>1779</v>
      </c>
      <c r="E287" t="s">
        <v>1779</v>
      </c>
      <c r="F287" t="s">
        <v>2145</v>
      </c>
      <c r="H287" cm="1">
        <f t="array" ref="H287">SUMPRODUCT( EXACT( Tbl_Main[出力], Tbl_Main[[#This Row],[出力]]) * 1 )</f>
        <v>2</v>
      </c>
      <c r="I287" t="str">
        <f>IF( COUNTIF(Tbl_Main[入力], Tbl_Main[[#This Row],[入力]]) &gt; 1, "ERROR!", "OK")</f>
        <v>OK</v>
      </c>
      <c r="K287" t="s">
        <v>1779</v>
      </c>
      <c r="L287" t="s">
        <v>2374</v>
      </c>
      <c r="M287" s="18">
        <v>0</v>
      </c>
      <c r="N287" t="str">
        <f>IF( COUNTIF(テーブル10[入力], テーブル10[[#This Row],[入力]]) &gt; 1, "ERROR!", "OK")</f>
        <v>OK</v>
      </c>
      <c r="O28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ww=うぇい</v>
      </c>
    </row>
    <row r="288" spans="1:15">
      <c r="A288" t="s">
        <v>1528</v>
      </c>
      <c r="B288" t="s">
        <v>1533</v>
      </c>
      <c r="C288" t="s">
        <v>1780</v>
      </c>
      <c r="E288" t="s">
        <v>1780</v>
      </c>
      <c r="F288" t="s">
        <v>2147</v>
      </c>
      <c r="H288" cm="1">
        <f t="array" ref="H288">SUMPRODUCT( EXACT( Tbl_Main[出力], Tbl_Main[[#This Row],[出力]]) * 1 )</f>
        <v>1</v>
      </c>
      <c r="I288" t="str">
        <f>IF( COUNTIF(Tbl_Main[入力], Tbl_Main[[#This Row],[入力]]) &gt; 1, "ERROR!", "OK")</f>
        <v>OK</v>
      </c>
      <c r="K288" t="s">
        <v>1780</v>
      </c>
      <c r="L288" t="s">
        <v>290</v>
      </c>
      <c r="M288" s="18">
        <v>0</v>
      </c>
      <c r="N288" t="str">
        <f>IF( COUNTIF(テーブル10[入力], テーブル10[[#This Row],[入力]]) &gt; 1, "ERROR!", "OK")</f>
        <v>OK</v>
      </c>
      <c r="O28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xa=しゃ</v>
      </c>
    </row>
    <row r="289" spans="1:15">
      <c r="A289" t="s">
        <v>1528</v>
      </c>
      <c r="B289" t="s">
        <v>1537</v>
      </c>
      <c r="C289" t="s">
        <v>1781</v>
      </c>
      <c r="E289" t="s">
        <v>1781</v>
      </c>
      <c r="F289" t="s">
        <v>2148</v>
      </c>
      <c r="H289" cm="1">
        <f t="array" ref="H289">SUMPRODUCT( EXACT( Tbl_Main[出力], Tbl_Main[[#This Row],[出力]]) * 1 )</f>
        <v>1</v>
      </c>
      <c r="I289" t="str">
        <f>IF( COUNTIF(Tbl_Main[入力], Tbl_Main[[#This Row],[入力]]) &gt; 1, "ERROR!", "OK")</f>
        <v>OK</v>
      </c>
      <c r="K289" t="s">
        <v>1781</v>
      </c>
      <c r="L289" t="s">
        <v>291</v>
      </c>
      <c r="M289" s="18">
        <v>0</v>
      </c>
      <c r="N289" t="str">
        <f>IF( COUNTIF(テーブル10[入力], テーブル10[[#This Row],[入力]]) &gt; 1, "ERROR!", "OK")</f>
        <v>OK</v>
      </c>
      <c r="O28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xu=しゅ</v>
      </c>
    </row>
    <row r="290" spans="1:15">
      <c r="A290" t="s">
        <v>1528</v>
      </c>
      <c r="B290" t="s">
        <v>1539</v>
      </c>
      <c r="C290" t="s">
        <v>1782</v>
      </c>
      <c r="E290" t="s">
        <v>1782</v>
      </c>
      <c r="F290" t="s">
        <v>2149</v>
      </c>
      <c r="H290" cm="1">
        <f t="array" ref="H290">SUMPRODUCT( EXACT( Tbl_Main[出力], Tbl_Main[[#This Row],[出力]]) * 1 )</f>
        <v>1</v>
      </c>
      <c r="I290" t="str">
        <f>IF( COUNTIF(Tbl_Main[入力], Tbl_Main[[#This Row],[入力]]) &gt; 1, "ERROR!", "OK")</f>
        <v>OK</v>
      </c>
      <c r="K290" t="s">
        <v>1782</v>
      </c>
      <c r="L290" t="s">
        <v>2375</v>
      </c>
      <c r="M290" s="18">
        <v>0</v>
      </c>
      <c r="N290" t="str">
        <f>IF( COUNTIF(テーブル10[入力], テーブル10[[#This Row],[入力]]) &gt; 1, "ERROR!", "OK")</f>
        <v>OK</v>
      </c>
      <c r="O29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xe=しぇ</v>
      </c>
    </row>
    <row r="291" spans="1:15">
      <c r="A291" t="s">
        <v>1528</v>
      </c>
      <c r="B291" t="s">
        <v>1517</v>
      </c>
      <c r="C291" t="s">
        <v>1783</v>
      </c>
      <c r="E291" t="s">
        <v>1783</v>
      </c>
      <c r="F291" t="s">
        <v>2150</v>
      </c>
      <c r="H291" cm="1">
        <f t="array" ref="H291">SUMPRODUCT( EXACT( Tbl_Main[出力], Tbl_Main[[#This Row],[出力]]) * 1 )</f>
        <v>1</v>
      </c>
      <c r="I291" t="str">
        <f>IF( COUNTIF(Tbl_Main[入力], Tbl_Main[[#This Row],[入力]]) &gt; 1, "ERROR!", "OK")</f>
        <v>OK</v>
      </c>
      <c r="K291" t="s">
        <v>1783</v>
      </c>
      <c r="L291" t="s">
        <v>292</v>
      </c>
      <c r="M291" s="18">
        <v>0</v>
      </c>
      <c r="N291" t="str">
        <f>IF( COUNTIF(テーブル10[入力], テーブル10[[#This Row],[入力]]) &gt; 1, "ERROR!", "OK")</f>
        <v>OK</v>
      </c>
      <c r="O29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xo=しょ</v>
      </c>
    </row>
    <row r="292" spans="1:15">
      <c r="A292" t="s">
        <v>1528</v>
      </c>
      <c r="B292" t="s">
        <v>1530</v>
      </c>
      <c r="C292" t="s">
        <v>2394</v>
      </c>
      <c r="E292" t="s">
        <v>2394</v>
      </c>
      <c r="F292" t="s">
        <v>2151</v>
      </c>
      <c r="H292" cm="1">
        <f t="array" ref="H292">SUMPRODUCT( EXACT( Tbl_Main[出力], Tbl_Main[[#This Row],[出力]]) * 1 )</f>
        <v>1</v>
      </c>
      <c r="I292" t="str">
        <f>IF( COUNTIF(Tbl_Main[入力], Tbl_Main[[#This Row],[入力]]) &gt; 1, "ERROR!", "OK")</f>
        <v>OK</v>
      </c>
      <c r="K292" t="s">
        <v>2394</v>
      </c>
      <c r="L292" t="s">
        <v>60</v>
      </c>
      <c r="M292" s="18">
        <v>0</v>
      </c>
      <c r="N292" t="str">
        <f>IF( COUNTIF(テーブル10[入力], テーブル10[[#This Row],[入力]]) &gt; 1, "ERROR!", "OK")</f>
        <v>OK</v>
      </c>
      <c r="O29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xn=しゃん</v>
      </c>
    </row>
    <row r="293" spans="1:15">
      <c r="A293" t="s">
        <v>1528</v>
      </c>
      <c r="B293" t="s">
        <v>1510</v>
      </c>
      <c r="C293" t="s">
        <v>1784</v>
      </c>
      <c r="E293" t="s">
        <v>1784</v>
      </c>
      <c r="F293" t="s">
        <v>2152</v>
      </c>
      <c r="H293" cm="1">
        <f t="array" ref="H293">SUMPRODUCT( EXACT( Tbl_Main[出力], Tbl_Main[[#This Row],[出力]]) * 1 )</f>
        <v>1</v>
      </c>
      <c r="I293" t="str">
        <f>IF( COUNTIF(Tbl_Main[入力], Tbl_Main[[#This Row],[入力]]) &gt; 1, "ERROR!", "OK")</f>
        <v>OK</v>
      </c>
      <c r="K293" t="s">
        <v>1784</v>
      </c>
      <c r="L293" t="s">
        <v>75</v>
      </c>
      <c r="M293" s="18">
        <v>0</v>
      </c>
      <c r="N293" t="str">
        <f>IF( COUNTIF(テーブル10[入力], テーブル10[[#This Row],[入力]]) &gt; 1, "ERROR!", "OK")</f>
        <v>OK</v>
      </c>
      <c r="O29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xj=しゅん</v>
      </c>
    </row>
    <row r="294" spans="1:15">
      <c r="A294" t="s">
        <v>1528</v>
      </c>
      <c r="B294" t="s">
        <v>1504</v>
      </c>
      <c r="C294" t="s">
        <v>1785</v>
      </c>
      <c r="E294" t="s">
        <v>1785</v>
      </c>
      <c r="F294" t="s">
        <v>2153</v>
      </c>
      <c r="H294" cm="1">
        <f t="array" ref="H294">SUMPRODUCT( EXACT( Tbl_Main[出力], Tbl_Main[[#This Row],[出力]]) * 1 )</f>
        <v>1</v>
      </c>
      <c r="I294" t="str">
        <f>IF( COUNTIF(Tbl_Main[入力], Tbl_Main[[#This Row],[入力]]) &gt; 1, "ERROR!", "OK")</f>
        <v>OK</v>
      </c>
      <c r="K294" t="s">
        <v>1785</v>
      </c>
      <c r="L294" t="s">
        <v>315</v>
      </c>
      <c r="M294" s="18">
        <v>0</v>
      </c>
      <c r="N294" t="str">
        <f>IF( COUNTIF(テーブル10[入力], テーブル10[[#This Row],[入力]]) &gt; 1, "ERROR!", "OK")</f>
        <v>OK</v>
      </c>
      <c r="O29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xd=しぇん</v>
      </c>
    </row>
    <row r="295" spans="1:15">
      <c r="A295" t="s">
        <v>1528</v>
      </c>
      <c r="B295" t="s">
        <v>1513</v>
      </c>
      <c r="C295" t="s">
        <v>1786</v>
      </c>
      <c r="E295" t="s">
        <v>1786</v>
      </c>
      <c r="F295" t="s">
        <v>2154</v>
      </c>
      <c r="H295" cm="1">
        <f t="array" ref="H295">SUMPRODUCT( EXACT( Tbl_Main[出力], Tbl_Main[[#This Row],[出力]]) * 1 )</f>
        <v>1</v>
      </c>
      <c r="I295" t="str">
        <f>IF( COUNTIF(Tbl_Main[入力], Tbl_Main[[#This Row],[入力]]) &gt; 1, "ERROR!", "OK")</f>
        <v>OK</v>
      </c>
      <c r="K295" t="s">
        <v>1786</v>
      </c>
      <c r="L295" t="s">
        <v>90</v>
      </c>
      <c r="M295" s="18">
        <v>0</v>
      </c>
      <c r="N295" t="str">
        <f>IF( COUNTIF(テーブル10[入力], テーブル10[[#This Row],[入力]]) &gt; 1, "ERROR!", "OK")</f>
        <v>OK</v>
      </c>
      <c r="O29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xl=しょん</v>
      </c>
    </row>
    <row r="296" spans="1:15">
      <c r="A296" t="s">
        <v>1528</v>
      </c>
      <c r="B296" t="s">
        <v>1522</v>
      </c>
      <c r="C296" t="s">
        <v>1787</v>
      </c>
      <c r="E296" t="s">
        <v>1787</v>
      </c>
      <c r="F296" t="s">
        <v>2155</v>
      </c>
      <c r="H296" cm="1">
        <f t="array" ref="H296">SUMPRODUCT( EXACT( Tbl_Main[出力], Tbl_Main[[#This Row],[出力]]) * 1 )</f>
        <v>1</v>
      </c>
      <c r="I296" t="str">
        <f>IF( COUNTIF(Tbl_Main[入力], Tbl_Main[[#This Row],[入力]]) &gt; 1, "ERROR!", "OK")</f>
        <v>OK</v>
      </c>
      <c r="K296" t="s">
        <v>1787</v>
      </c>
      <c r="L296" t="s">
        <v>117</v>
      </c>
      <c r="M296" s="18">
        <v>0</v>
      </c>
      <c r="N296" t="str">
        <f>IF( COUNTIF(テーブル10[入力], テーブル10[[#This Row],[入力]]) &gt; 1, "ERROR!", "OK")</f>
        <v>OK</v>
      </c>
      <c r="O29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xq=しゃい</v>
      </c>
    </row>
    <row r="297" spans="1:15">
      <c r="A297" t="s">
        <v>1528</v>
      </c>
      <c r="B297" t="s">
        <v>1509</v>
      </c>
      <c r="C297" t="s">
        <v>1788</v>
      </c>
      <c r="E297" t="s">
        <v>1788</v>
      </c>
      <c r="F297" t="s">
        <v>2156</v>
      </c>
      <c r="H297" cm="1">
        <f t="array" ref="H297">SUMPRODUCT( EXACT( Tbl_Main[出力], Tbl_Main[[#This Row],[出力]]) * 1 )</f>
        <v>1</v>
      </c>
      <c r="I297" t="str">
        <f>IF( COUNTIF(Tbl_Main[入力], Tbl_Main[[#This Row],[入力]]) &gt; 1, "ERROR!", "OK")</f>
        <v>OK</v>
      </c>
      <c r="K297" t="s">
        <v>1788</v>
      </c>
      <c r="L297" t="s">
        <v>125</v>
      </c>
      <c r="M297" s="18">
        <v>0</v>
      </c>
      <c r="N297" t="str">
        <f>IF( COUNTIF(テーブル10[入力], テーブル10[[#This Row],[入力]]) &gt; 1, "ERROR!", "OK")</f>
        <v>OK</v>
      </c>
      <c r="O29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xh=しゅう</v>
      </c>
    </row>
    <row r="298" spans="1:15">
      <c r="A298" t="s">
        <v>1528</v>
      </c>
      <c r="B298" t="s">
        <v>1527</v>
      </c>
      <c r="C298" t="s">
        <v>1789</v>
      </c>
      <c r="E298" t="s">
        <v>1789</v>
      </c>
      <c r="F298" t="s">
        <v>2157</v>
      </c>
      <c r="H298" cm="1">
        <f t="array" ref="H298">SUMPRODUCT( EXACT( Tbl_Main[出力], Tbl_Main[[#This Row],[出力]]) * 1 )</f>
        <v>2</v>
      </c>
      <c r="I298" t="str">
        <f>IF( COUNTIF(Tbl_Main[入力], Tbl_Main[[#This Row],[入力]]) &gt; 1, "ERROR!", "OK")</f>
        <v>OK</v>
      </c>
      <c r="K298" t="s">
        <v>1789</v>
      </c>
      <c r="L298" t="s">
        <v>323</v>
      </c>
      <c r="M298" s="18">
        <v>0</v>
      </c>
      <c r="N298" t="str">
        <f>IF( COUNTIF(テーブル10[入力], テーブル10[[#This Row],[入力]]) &gt; 1, "ERROR!", "OK")</f>
        <v>OK</v>
      </c>
      <c r="O29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xw=しぇい</v>
      </c>
    </row>
    <row r="299" spans="1:15">
      <c r="A299" t="s">
        <v>1528</v>
      </c>
      <c r="B299" t="s">
        <v>1519</v>
      </c>
      <c r="C299" t="s">
        <v>1790</v>
      </c>
      <c r="E299" t="s">
        <v>1790</v>
      </c>
      <c r="F299" t="s">
        <v>2158</v>
      </c>
      <c r="H299" cm="1">
        <f t="array" ref="H299">SUMPRODUCT( EXACT( Tbl_Main[出力], Tbl_Main[[#This Row],[出力]]) * 1 )</f>
        <v>1</v>
      </c>
      <c r="I299" t="str">
        <f>IF( COUNTIF(Tbl_Main[入力], Tbl_Main[[#This Row],[入力]]) &gt; 1, "ERROR!", "OK")</f>
        <v>OK</v>
      </c>
      <c r="K299" t="s">
        <v>1790</v>
      </c>
      <c r="L299" t="s">
        <v>141</v>
      </c>
      <c r="M299" s="18">
        <v>0</v>
      </c>
      <c r="N299" t="str">
        <f>IF( COUNTIF(テーブル10[入力], テーブル10[[#This Row],[入力]]) &gt; 1, "ERROR!", "OK")</f>
        <v>OK</v>
      </c>
      <c r="O29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xp=しょう</v>
      </c>
    </row>
    <row r="300" spans="1:15">
      <c r="A300" t="s">
        <v>1529</v>
      </c>
      <c r="B300" t="s">
        <v>1533</v>
      </c>
      <c r="C300" t="s">
        <v>1559</v>
      </c>
      <c r="E300" t="s">
        <v>1559</v>
      </c>
      <c r="F300" t="s">
        <v>2159</v>
      </c>
      <c r="H300" cm="1">
        <f t="array" ref="H300">SUMPRODUCT( EXACT( Tbl_Main[出力], Tbl_Main[[#This Row],[出力]]) * 1 )</f>
        <v>1</v>
      </c>
      <c r="I300" t="str">
        <f>IF( COUNTIF(Tbl_Main[入力], Tbl_Main[[#This Row],[入力]]) &gt; 1, "ERROR!", "OK")</f>
        <v>OK</v>
      </c>
      <c r="K300" t="s">
        <v>1559</v>
      </c>
      <c r="L300" t="s">
        <v>2376</v>
      </c>
      <c r="M300" s="18">
        <v>0</v>
      </c>
      <c r="N300" t="str">
        <f>IF( COUNTIF(テーブル10[入力], テーブル10[[#This Row],[入力]]) &gt; 1, "ERROR!", "OK")</f>
        <v>OK</v>
      </c>
      <c r="O30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ya=や</v>
      </c>
    </row>
    <row r="301" spans="1:15">
      <c r="A301" t="s">
        <v>1529</v>
      </c>
      <c r="B301" t="s">
        <v>1537</v>
      </c>
      <c r="C301" t="s">
        <v>1561</v>
      </c>
      <c r="E301" t="s">
        <v>1561</v>
      </c>
      <c r="F301" t="s">
        <v>2160</v>
      </c>
      <c r="H301" cm="1">
        <f t="array" ref="H301">SUMPRODUCT( EXACT( Tbl_Main[出力], Tbl_Main[[#This Row],[出力]]) * 1 )</f>
        <v>1</v>
      </c>
      <c r="I301" t="str">
        <f>IF( COUNTIF(Tbl_Main[入力], Tbl_Main[[#This Row],[入力]]) &gt; 1, "ERROR!", "OK")</f>
        <v>OK</v>
      </c>
      <c r="K301" t="s">
        <v>1561</v>
      </c>
      <c r="L301" t="s">
        <v>2273</v>
      </c>
      <c r="M301" s="18">
        <v>0</v>
      </c>
      <c r="N301" t="str">
        <f>IF( COUNTIF(テーブル10[入力], テーブル10[[#This Row],[入力]]) &gt; 1, "ERROR!", "OK")</f>
        <v>OK</v>
      </c>
      <c r="O30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yu=ゆ</v>
      </c>
    </row>
    <row r="302" spans="1:15">
      <c r="A302" t="s">
        <v>1529</v>
      </c>
      <c r="B302" t="s">
        <v>1539</v>
      </c>
      <c r="C302" t="s">
        <v>1791</v>
      </c>
      <c r="E302" t="s">
        <v>1791</v>
      </c>
      <c r="F302" t="s">
        <v>2161</v>
      </c>
      <c r="G302" t="s">
        <v>2143</v>
      </c>
      <c r="H302" cm="1">
        <f t="array" ref="H302">SUMPRODUCT( EXACT( Tbl_Main[出力], Tbl_Main[[#This Row],[出力]]) * 1 )</f>
        <v>1</v>
      </c>
      <c r="I302" t="str">
        <f>IF( COUNTIF(Tbl_Main[入力], Tbl_Main[[#This Row],[入力]]) &gt; 1, "ERROR!", "OK")</f>
        <v>OK</v>
      </c>
      <c r="K302" t="s">
        <v>1791</v>
      </c>
      <c r="L302" t="s">
        <v>2377</v>
      </c>
      <c r="M302" s="18">
        <v>0</v>
      </c>
      <c r="N302" t="str">
        <f>IF( COUNTIF(テーブル10[入力], テーブル10[[#This Row],[入力]]) &gt; 1, "ERROR!", "OK")</f>
        <v>OK</v>
      </c>
      <c r="O30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ye=いぇ</v>
      </c>
    </row>
    <row r="303" spans="1:15">
      <c r="A303" t="s">
        <v>1529</v>
      </c>
      <c r="B303" t="s">
        <v>1517</v>
      </c>
      <c r="C303" t="s">
        <v>1565</v>
      </c>
      <c r="E303" t="s">
        <v>1565</v>
      </c>
      <c r="F303" t="s">
        <v>2170</v>
      </c>
      <c r="H303" cm="1">
        <f t="array" ref="H303">SUMPRODUCT( EXACT( Tbl_Main[出力], Tbl_Main[[#This Row],[出力]]) * 1 )</f>
        <v>1</v>
      </c>
      <c r="I303" t="str">
        <f>IF( COUNTIF(Tbl_Main[入力], Tbl_Main[[#This Row],[入力]]) &gt; 1, "ERROR!", "OK")</f>
        <v>OK</v>
      </c>
      <c r="K303" t="s">
        <v>1565</v>
      </c>
      <c r="L303" t="s">
        <v>2378</v>
      </c>
      <c r="M303" s="18">
        <v>0</v>
      </c>
      <c r="N303" t="str">
        <f>IF( COUNTIF(テーブル10[入力], テーブル10[[#This Row],[入力]]) &gt; 1, "ERROR!", "OK")</f>
        <v>OK</v>
      </c>
      <c r="O30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yo=よ</v>
      </c>
    </row>
    <row r="304" spans="1:15">
      <c r="A304" t="s">
        <v>1529</v>
      </c>
      <c r="B304" t="s">
        <v>1530</v>
      </c>
      <c r="C304" t="s">
        <v>1792</v>
      </c>
      <c r="E304" t="s">
        <v>1792</v>
      </c>
      <c r="F304" t="s">
        <v>2163</v>
      </c>
      <c r="H304" cm="1">
        <f t="array" ref="H304">SUMPRODUCT( EXACT( Tbl_Main[出力], Tbl_Main[[#This Row],[出力]]) * 1 )</f>
        <v>1</v>
      </c>
      <c r="I304" t="str">
        <f>IF( COUNTIF(Tbl_Main[入力], Tbl_Main[[#This Row],[入力]]) &gt; 1, "ERROR!", "OK")</f>
        <v>OK</v>
      </c>
      <c r="K304" t="s">
        <v>1792</v>
      </c>
      <c r="L304" t="s">
        <v>12</v>
      </c>
      <c r="M304" s="18">
        <v>0</v>
      </c>
      <c r="N304" t="str">
        <f>IF( COUNTIF(テーブル10[入力], テーブル10[[#This Row],[入力]]) &gt; 1, "ERROR!", "OK")</f>
        <v>OK</v>
      </c>
      <c r="O30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yz=やん</v>
      </c>
    </row>
    <row r="305" spans="1:15">
      <c r="A305" t="s">
        <v>1529</v>
      </c>
      <c r="B305" t="s">
        <v>1510</v>
      </c>
      <c r="C305" t="s">
        <v>1793</v>
      </c>
      <c r="E305" t="s">
        <v>1793</v>
      </c>
      <c r="F305" t="s">
        <v>2164</v>
      </c>
      <c r="H305" cm="1">
        <f t="array" ref="H305">SUMPRODUCT( EXACT( Tbl_Main[出力], Tbl_Main[[#This Row],[出力]]) * 1 )</f>
        <v>1</v>
      </c>
      <c r="I305" t="str">
        <f>IF( COUNTIF(Tbl_Main[入力], Tbl_Main[[#This Row],[入力]]) &gt; 1, "ERROR!", "OK")</f>
        <v>OK</v>
      </c>
      <c r="K305" t="s">
        <v>1793</v>
      </c>
      <c r="L305" t="s">
        <v>189</v>
      </c>
      <c r="M305" s="18">
        <v>0</v>
      </c>
      <c r="N305" t="str">
        <f>IF( COUNTIF(テーブル10[入力], テーブル10[[#This Row],[入力]]) &gt; 1, "ERROR!", "OK")</f>
        <v>OK</v>
      </c>
      <c r="O30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yj=ゆん</v>
      </c>
    </row>
    <row r="306" spans="1:15">
      <c r="A306" t="s">
        <v>1529</v>
      </c>
      <c r="B306" t="s">
        <v>1504</v>
      </c>
      <c r="C306" t="s">
        <v>1794</v>
      </c>
      <c r="E306" t="s">
        <v>1794</v>
      </c>
      <c r="F306" t="s">
        <v>2165</v>
      </c>
      <c r="G306" t="s">
        <v>2143</v>
      </c>
      <c r="H306" cm="1">
        <f t="array" ref="H306">SUMPRODUCT( EXACT( Tbl_Main[出力], Tbl_Main[[#This Row],[出力]]) * 1 )</f>
        <v>1</v>
      </c>
      <c r="I306" t="str">
        <f>IF( COUNTIF(Tbl_Main[入力], Tbl_Main[[#This Row],[入力]]) &gt; 1, "ERROR!", "OK")</f>
        <v>OK</v>
      </c>
      <c r="K306" t="s">
        <v>1794</v>
      </c>
      <c r="L306" t="s">
        <v>2379</v>
      </c>
      <c r="M306" s="18">
        <v>1</v>
      </c>
      <c r="N306" t="str">
        <f>IF( COUNTIF(テーブル10[入力], テーブル10[[#This Row],[入力]]) &gt; 1, "ERROR!", "OK")</f>
        <v>OK</v>
      </c>
      <c r="O30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07" spans="1:15">
      <c r="A307" t="s">
        <v>1529</v>
      </c>
      <c r="B307" t="s">
        <v>1513</v>
      </c>
      <c r="C307" t="s">
        <v>1795</v>
      </c>
      <c r="E307" t="s">
        <v>1795</v>
      </c>
      <c r="F307" t="s">
        <v>2166</v>
      </c>
      <c r="H307" cm="1">
        <f t="array" ref="H307">SUMPRODUCT( EXACT( Tbl_Main[出力], Tbl_Main[[#This Row],[出力]]) * 1 )</f>
        <v>1</v>
      </c>
      <c r="I307" t="str">
        <f>IF( COUNTIF(Tbl_Main[入力], Tbl_Main[[#This Row],[入力]]) &gt; 1, "ERROR!", "OK")</f>
        <v>OK</v>
      </c>
      <c r="K307" t="s">
        <v>1795</v>
      </c>
      <c r="L307" t="s">
        <v>190</v>
      </c>
      <c r="M307" s="18">
        <v>0</v>
      </c>
      <c r="N307" t="str">
        <f>IF( COUNTIF(テーブル10[入力], テーブル10[[#This Row],[入力]]) &gt; 1, "ERROR!", "OK")</f>
        <v>OK</v>
      </c>
      <c r="O30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yl=よん</v>
      </c>
    </row>
    <row r="308" spans="1:15">
      <c r="A308" t="s">
        <v>1529</v>
      </c>
      <c r="B308" t="s">
        <v>1522</v>
      </c>
      <c r="C308" t="s">
        <v>1796</v>
      </c>
      <c r="E308" t="s">
        <v>1796</v>
      </c>
      <c r="F308" t="s">
        <v>2167</v>
      </c>
      <c r="H308" cm="1">
        <f t="array" ref="H308">SUMPRODUCT( EXACT( Tbl_Main[出力], Tbl_Main[[#This Row],[出力]]) * 1 )</f>
        <v>1</v>
      </c>
      <c r="I308" t="str">
        <f>IF( COUNTIF(Tbl_Main[入力], Tbl_Main[[#This Row],[入力]]) &gt; 1, "ERROR!", "OK")</f>
        <v>OK</v>
      </c>
      <c r="K308" t="s">
        <v>1796</v>
      </c>
      <c r="L308" t="s">
        <v>224</v>
      </c>
      <c r="M308" s="18">
        <v>0</v>
      </c>
      <c r="N308" t="str">
        <f>IF( COUNTIF(テーブル10[入力], テーブル10[[#This Row],[入力]]) &gt; 1, "ERROR!", "OK")</f>
        <v>OK</v>
      </c>
      <c r="O30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yq=やい</v>
      </c>
    </row>
    <row r="309" spans="1:15">
      <c r="A309" t="s">
        <v>1529</v>
      </c>
      <c r="B309" t="s">
        <v>1509</v>
      </c>
      <c r="C309" t="s">
        <v>1797</v>
      </c>
      <c r="E309" t="s">
        <v>1797</v>
      </c>
      <c r="F309" t="s">
        <v>2168</v>
      </c>
      <c r="H309" cm="1">
        <f t="array" ref="H309">SUMPRODUCT( EXACT( Tbl_Main[出力], Tbl_Main[[#This Row],[出力]]) * 1 )</f>
        <v>2</v>
      </c>
      <c r="I309" t="str">
        <f>IF( COUNTIF(Tbl_Main[入力], Tbl_Main[[#This Row],[入力]]) &gt; 1, "ERROR!", "OK")</f>
        <v>OK</v>
      </c>
      <c r="K309" t="s">
        <v>1797</v>
      </c>
      <c r="L309" t="s">
        <v>225</v>
      </c>
      <c r="M309" s="18">
        <v>0</v>
      </c>
      <c r="N309" t="str">
        <f>IF( COUNTIF(テーブル10[入力], テーブル10[[#This Row],[入力]]) &gt; 1, "ERROR!", "OK")</f>
        <v>OK</v>
      </c>
      <c r="O30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yh=ゆう</v>
      </c>
    </row>
    <row r="310" spans="1:15">
      <c r="A310" t="s">
        <v>1529</v>
      </c>
      <c r="B310" t="s">
        <v>1527</v>
      </c>
      <c r="C310" t="s">
        <v>1798</v>
      </c>
      <c r="E310" t="s">
        <v>1798</v>
      </c>
      <c r="F310" t="s">
        <v>2169</v>
      </c>
      <c r="G310" t="s">
        <v>2143</v>
      </c>
      <c r="H310" cm="1">
        <f t="array" ref="H310">SUMPRODUCT( EXACT( Tbl_Main[出力], Tbl_Main[[#This Row],[出力]]) * 1 )</f>
        <v>1</v>
      </c>
      <c r="I310" t="str">
        <f>IF( COUNTIF(Tbl_Main[入力], Tbl_Main[[#This Row],[入力]]) &gt; 1, "ERROR!", "OK")</f>
        <v>OK</v>
      </c>
      <c r="K310" t="s">
        <v>1798</v>
      </c>
      <c r="L310" t="s">
        <v>2380</v>
      </c>
      <c r="M310" s="18">
        <v>1</v>
      </c>
      <c r="N310" t="str">
        <f>IF( COUNTIF(テーブル10[入力], テーブル10[[#This Row],[入力]]) &gt; 1, "ERROR!", "OK")</f>
        <v>OK</v>
      </c>
      <c r="O3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11" spans="1:15">
      <c r="A311" t="s">
        <v>1529</v>
      </c>
      <c r="B311" t="s">
        <v>1519</v>
      </c>
      <c r="C311" t="s">
        <v>1563</v>
      </c>
      <c r="E311" t="s">
        <v>1563</v>
      </c>
      <c r="F311" t="s">
        <v>2162</v>
      </c>
      <c r="H311" cm="1">
        <f t="array" ref="H311">SUMPRODUCT( EXACT( Tbl_Main[出力], Tbl_Main[[#This Row],[出力]]) * 1 )</f>
        <v>1</v>
      </c>
      <c r="I311" t="str">
        <f>IF( COUNTIF(Tbl_Main[入力], Tbl_Main[[#This Row],[入力]]) &gt; 1, "ERROR!", "OK")</f>
        <v>OK</v>
      </c>
      <c r="K311" t="s">
        <v>1563</v>
      </c>
      <c r="L311" t="s">
        <v>226</v>
      </c>
      <c r="M311" s="18">
        <v>0</v>
      </c>
      <c r="N311" t="str">
        <f>IF( COUNTIF(テーブル10[入力], テーブル10[[#This Row],[入力]]) &gt; 1, "ERROR!", "OK")</f>
        <v>OK</v>
      </c>
      <c r="O3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yp=よう</v>
      </c>
    </row>
    <row r="312" spans="1:15">
      <c r="A312" t="s">
        <v>1530</v>
      </c>
      <c r="B312" t="s">
        <v>1533</v>
      </c>
      <c r="C312" t="s">
        <v>1799</v>
      </c>
      <c r="E312" t="s">
        <v>1799</v>
      </c>
      <c r="F312" t="s">
        <v>2171</v>
      </c>
      <c r="H312" cm="1">
        <f t="array" ref="H312">SUMPRODUCT( EXACT( Tbl_Main[出力], Tbl_Main[[#This Row],[出力]]) * 1 )</f>
        <v>2</v>
      </c>
      <c r="I312" t="str">
        <f>IF( COUNTIF(Tbl_Main[入力], Tbl_Main[[#This Row],[入力]]) &gt; 1, "ERROR!", "OK")</f>
        <v>OK</v>
      </c>
      <c r="K312" t="s">
        <v>1799</v>
      </c>
      <c r="L312" t="s">
        <v>2381</v>
      </c>
      <c r="M312" s="18">
        <v>0</v>
      </c>
      <c r="N312" t="str">
        <f>IF( COUNTIF(テーブル10[入力], テーブル10[[#This Row],[入力]]) &gt; 1, "ERROR!", "OK")</f>
        <v>OK</v>
      </c>
      <c r="O3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za=ざ</v>
      </c>
    </row>
    <row r="313" spans="1:15">
      <c r="A313" t="s">
        <v>1530</v>
      </c>
      <c r="B313" t="s">
        <v>1537</v>
      </c>
      <c r="C313" t="s">
        <v>1800</v>
      </c>
      <c r="E313" t="s">
        <v>1800</v>
      </c>
      <c r="F313" t="s">
        <v>2172</v>
      </c>
      <c r="H313" cm="1">
        <f t="array" ref="H313">SUMPRODUCT( EXACT( Tbl_Main[出力], Tbl_Main[[#This Row],[出力]]) * 1 )</f>
        <v>1</v>
      </c>
      <c r="I313" t="str">
        <f>IF( COUNTIF(Tbl_Main[入力], Tbl_Main[[#This Row],[入力]]) &gt; 1, "ERROR!", "OK")</f>
        <v>OK</v>
      </c>
      <c r="K313" t="s">
        <v>1800</v>
      </c>
      <c r="L313" t="s">
        <v>2382</v>
      </c>
      <c r="M313" s="18">
        <v>0</v>
      </c>
      <c r="N313" t="str">
        <f>IF( COUNTIF(テーブル10[入力], テーブル10[[#This Row],[入力]]) &gt; 1, "ERROR!", "OK")</f>
        <v>OK</v>
      </c>
      <c r="O3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zu=ず</v>
      </c>
    </row>
    <row r="314" spans="1:15">
      <c r="A314" t="s">
        <v>1530</v>
      </c>
      <c r="B314" t="s">
        <v>1539</v>
      </c>
      <c r="C314" t="s">
        <v>1801</v>
      </c>
      <c r="E314" t="s">
        <v>1801</v>
      </c>
      <c r="F314" t="s">
        <v>2173</v>
      </c>
      <c r="H314" cm="1">
        <f t="array" ref="H314">SUMPRODUCT( EXACT( Tbl_Main[出力], Tbl_Main[[#This Row],[出力]]) * 1 )</f>
        <v>2</v>
      </c>
      <c r="I314" t="str">
        <f>IF( COUNTIF(Tbl_Main[入力], Tbl_Main[[#This Row],[入力]]) &gt; 1, "ERROR!", "OK")</f>
        <v>OK</v>
      </c>
      <c r="K314" t="s">
        <v>1801</v>
      </c>
      <c r="L314" t="s">
        <v>2383</v>
      </c>
      <c r="M314" s="18">
        <v>0</v>
      </c>
      <c r="N314" t="str">
        <f>IF( COUNTIF(テーブル10[入力], テーブル10[[#This Row],[入力]]) &gt; 1, "ERROR!", "OK")</f>
        <v>OK</v>
      </c>
      <c r="O3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ze=ぜ</v>
      </c>
    </row>
    <row r="315" spans="1:15">
      <c r="A315" t="s">
        <v>1530</v>
      </c>
      <c r="B315" t="s">
        <v>1517</v>
      </c>
      <c r="C315" t="s">
        <v>1802</v>
      </c>
      <c r="E315" t="s">
        <v>1802</v>
      </c>
      <c r="F315" t="s">
        <v>2183</v>
      </c>
      <c r="H315" cm="1">
        <f t="array" ref="H315">SUMPRODUCT( EXACT( Tbl_Main[出力], Tbl_Main[[#This Row],[出力]]) * 1 )</f>
        <v>1</v>
      </c>
      <c r="I315" t="str">
        <f>IF( COUNTIF(Tbl_Main[入力], Tbl_Main[[#This Row],[入力]]) &gt; 1, "ERROR!", "OK")</f>
        <v>OK</v>
      </c>
      <c r="K315" t="s">
        <v>1802</v>
      </c>
      <c r="L315" t="s">
        <v>2384</v>
      </c>
      <c r="M315" s="18">
        <v>0</v>
      </c>
      <c r="N315" t="str">
        <f>IF( COUNTIF(テーブル10[入力], テーブル10[[#This Row],[入力]]) &gt; 1, "ERROR!", "OK")</f>
        <v>OK</v>
      </c>
      <c r="O3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zo=ぞ</v>
      </c>
    </row>
    <row r="316" spans="1:15">
      <c r="A316" t="s">
        <v>1530</v>
      </c>
      <c r="B316" t="s">
        <v>1530</v>
      </c>
      <c r="C316" t="s">
        <v>1824</v>
      </c>
      <c r="E316" t="s">
        <v>1824</v>
      </c>
      <c r="F316" t="s">
        <v>2175</v>
      </c>
      <c r="H316" cm="1">
        <f t="array" ref="H316">SUMPRODUCT( EXACT( Tbl_Main[出力], Tbl_Main[[#This Row],[出力]]) * 1 )</f>
        <v>1</v>
      </c>
      <c r="I316" t="str">
        <f>IF( COUNTIF(Tbl_Main[入力], Tbl_Main[[#This Row],[入力]]) &gt; 1, "ERROR!", "OK")</f>
        <v>OK</v>
      </c>
      <c r="K316" t="s">
        <v>1824</v>
      </c>
      <c r="L316" t="s">
        <v>242</v>
      </c>
      <c r="M316" s="18">
        <v>0</v>
      </c>
      <c r="N316" t="str">
        <f>IF( COUNTIF(テーブル10[入力], テーブル10[[#This Row],[入力]]) &gt; 1, "ERROR!", "OK")</f>
        <v>OK</v>
      </c>
      <c r="O3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zn=ざん</v>
      </c>
    </row>
    <row r="317" spans="1:15">
      <c r="A317" t="s">
        <v>1530</v>
      </c>
      <c r="B317" t="s">
        <v>1510</v>
      </c>
      <c r="C317" t="s">
        <v>1803</v>
      </c>
      <c r="E317" t="s">
        <v>1803</v>
      </c>
      <c r="F317" t="s">
        <v>2176</v>
      </c>
      <c r="H317" cm="1">
        <f t="array" ref="H317">SUMPRODUCT( EXACT( Tbl_Main[出力], Tbl_Main[[#This Row],[出力]]) * 1 )</f>
        <v>1</v>
      </c>
      <c r="I317" t="str">
        <f>IF( COUNTIF(Tbl_Main[入力], Tbl_Main[[#This Row],[入力]]) &gt; 1, "ERROR!", "OK")</f>
        <v>OK</v>
      </c>
      <c r="K317" t="s">
        <v>1803</v>
      </c>
      <c r="L317" t="s">
        <v>244</v>
      </c>
      <c r="M317" s="18">
        <v>0</v>
      </c>
      <c r="N317" t="str">
        <f>IF( COUNTIF(テーブル10[入力], テーブル10[[#This Row],[入力]]) &gt; 1, "ERROR!", "OK")</f>
        <v>OK</v>
      </c>
      <c r="O3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zj=ずん</v>
      </c>
    </row>
    <row r="318" spans="1:15">
      <c r="A318" t="s">
        <v>1530</v>
      </c>
      <c r="B318" t="s">
        <v>1504</v>
      </c>
      <c r="C318" t="s">
        <v>1804</v>
      </c>
      <c r="E318" t="s">
        <v>1804</v>
      </c>
      <c r="F318" t="s">
        <v>2177</v>
      </c>
      <c r="H318" cm="1">
        <f t="array" ref="H318">SUMPRODUCT( EXACT( Tbl_Main[出力], Tbl_Main[[#This Row],[出力]]) * 1 )</f>
        <v>1</v>
      </c>
      <c r="I318" t="str">
        <f>IF( COUNTIF(Tbl_Main[入力], Tbl_Main[[#This Row],[入力]]) &gt; 1, "ERROR!", "OK")</f>
        <v>OK</v>
      </c>
      <c r="K318" t="s">
        <v>1804</v>
      </c>
      <c r="L318" t="s">
        <v>245</v>
      </c>
      <c r="M318" s="18">
        <v>0</v>
      </c>
      <c r="N318" t="str">
        <f>IF( COUNTIF(テーブル10[入力], テーブル10[[#This Row],[入力]]) &gt; 1, "ERROR!", "OK")</f>
        <v>OK</v>
      </c>
      <c r="O3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zd=ぜん</v>
      </c>
    </row>
    <row r="319" spans="1:15">
      <c r="A319" t="s">
        <v>1530</v>
      </c>
      <c r="B319" t="s">
        <v>1513</v>
      </c>
      <c r="C319" t="s">
        <v>1805</v>
      </c>
      <c r="E319" t="s">
        <v>1805</v>
      </c>
      <c r="F319" t="s">
        <v>2178</v>
      </c>
      <c r="H319" cm="1">
        <f t="array" ref="H319">SUMPRODUCT( EXACT( Tbl_Main[出力], Tbl_Main[[#This Row],[出力]]) * 1 )</f>
        <v>1</v>
      </c>
      <c r="I319" t="str">
        <f>IF( COUNTIF(Tbl_Main[入力], Tbl_Main[[#This Row],[入力]]) &gt; 1, "ERROR!", "OK")</f>
        <v>OK</v>
      </c>
      <c r="K319" t="s">
        <v>1805</v>
      </c>
      <c r="L319" t="s">
        <v>246</v>
      </c>
      <c r="M319" s="18">
        <v>0</v>
      </c>
      <c r="N319" t="str">
        <f>IF( COUNTIF(テーブル10[入力], テーブル10[[#This Row],[入力]]) &gt; 1, "ERROR!", "OK")</f>
        <v>OK</v>
      </c>
      <c r="O3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zl=ぞん</v>
      </c>
    </row>
    <row r="320" spans="1:15">
      <c r="A320" t="s">
        <v>1530</v>
      </c>
      <c r="B320" t="s">
        <v>1522</v>
      </c>
      <c r="C320" t="s">
        <v>1806</v>
      </c>
      <c r="E320" t="s">
        <v>1806</v>
      </c>
      <c r="F320" t="s">
        <v>2179</v>
      </c>
      <c r="H320" cm="1">
        <f t="array" ref="H320">SUMPRODUCT( EXACT( Tbl_Main[出力], Tbl_Main[[#This Row],[出力]]) * 1 )</f>
        <v>2</v>
      </c>
      <c r="I320" t="str">
        <f>IF( COUNTIF(Tbl_Main[入力], Tbl_Main[[#This Row],[入力]]) &gt; 1, "ERROR!", "OK")</f>
        <v>OK</v>
      </c>
      <c r="K320" t="s">
        <v>1806</v>
      </c>
      <c r="L320" t="s">
        <v>19</v>
      </c>
      <c r="M320" s="18">
        <v>0</v>
      </c>
      <c r="N320" t="str">
        <f>IF( COUNTIF(テーブル10[入力], テーブル10[[#This Row],[入力]]) &gt; 1, "ERROR!", "OK")</f>
        <v>OK</v>
      </c>
      <c r="O3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zq=ざい</v>
      </c>
    </row>
    <row r="321" spans="1:15">
      <c r="A321" t="s">
        <v>1530</v>
      </c>
      <c r="B321" t="s">
        <v>1509</v>
      </c>
      <c r="C321" t="s">
        <v>1807</v>
      </c>
      <c r="E321" t="s">
        <v>1807</v>
      </c>
      <c r="F321" t="s">
        <v>2180</v>
      </c>
      <c r="H321" cm="1">
        <f t="array" ref="H321">SUMPRODUCT( EXACT( Tbl_Main[出力], Tbl_Main[[#This Row],[出力]]) * 1 )</f>
        <v>1</v>
      </c>
      <c r="I321" t="str">
        <f>IF( COUNTIF(Tbl_Main[入力], Tbl_Main[[#This Row],[入力]]) &gt; 1, "ERROR!", "OK")</f>
        <v>OK</v>
      </c>
      <c r="K321" t="s">
        <v>1807</v>
      </c>
      <c r="L321" t="s">
        <v>266</v>
      </c>
      <c r="M321" s="18">
        <v>0</v>
      </c>
      <c r="N321" t="str">
        <f>IF( COUNTIF(テーブル10[入力], テーブル10[[#This Row],[入力]]) &gt; 1, "ERROR!", "OK")</f>
        <v>OK</v>
      </c>
      <c r="O3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zh=ずう</v>
      </c>
    </row>
    <row r="322" spans="1:15">
      <c r="A322" t="s">
        <v>1530</v>
      </c>
      <c r="B322" t="s">
        <v>1527</v>
      </c>
      <c r="C322" t="s">
        <v>1808</v>
      </c>
      <c r="E322" t="s">
        <v>1808</v>
      </c>
      <c r="F322" t="s">
        <v>2181</v>
      </c>
      <c r="H322" cm="1">
        <f t="array" ref="H322">SUMPRODUCT( EXACT( Tbl_Main[出力], Tbl_Main[[#This Row],[出力]]) * 1 )</f>
        <v>2</v>
      </c>
      <c r="I322" t="str">
        <f>IF( COUNTIF(Tbl_Main[入力], Tbl_Main[[#This Row],[入力]]) &gt; 1, "ERROR!", "OK")</f>
        <v>OK</v>
      </c>
      <c r="K322" t="s">
        <v>1808</v>
      </c>
      <c r="L322" t="s">
        <v>22</v>
      </c>
      <c r="M322" s="18">
        <v>0</v>
      </c>
      <c r="N322" t="str">
        <f>IF( COUNTIF(テーブル10[入力], テーブル10[[#This Row],[入力]]) &gt; 1, "ERROR!", "OK")</f>
        <v>OK</v>
      </c>
      <c r="O3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zw=ぜい</v>
      </c>
    </row>
    <row r="323" spans="1:15">
      <c r="A323" t="s">
        <v>1530</v>
      </c>
      <c r="B323" t="s">
        <v>1519</v>
      </c>
      <c r="C323" t="s">
        <v>1809</v>
      </c>
      <c r="E323" t="s">
        <v>1809</v>
      </c>
      <c r="F323" t="s">
        <v>2174</v>
      </c>
      <c r="H323" cm="1">
        <f t="array" ref="H323">SUMPRODUCT( EXACT( Tbl_Main[出力], Tbl_Main[[#This Row],[出力]]) * 1 )</f>
        <v>1</v>
      </c>
      <c r="I323" t="str">
        <f>IF( COUNTIF(Tbl_Main[入力], Tbl_Main[[#This Row],[入力]]) &gt; 1, "ERROR!", "OK")</f>
        <v>OK</v>
      </c>
      <c r="K323" t="s">
        <v>1809</v>
      </c>
      <c r="L323" t="s">
        <v>267</v>
      </c>
      <c r="M323" s="18">
        <v>0</v>
      </c>
      <c r="N323" t="str">
        <f>IF( COUNTIF(テーブル10[入力], テーブル10[[#This Row],[入力]]) &gt; 1, "ERROR!", "OK")</f>
        <v>OK</v>
      </c>
      <c r="O3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zp=ぞう</v>
      </c>
    </row>
    <row r="324" spans="1:15">
      <c r="E324" t="s">
        <v>1533</v>
      </c>
      <c r="F324" t="s">
        <v>2186</v>
      </c>
      <c r="H324" cm="1">
        <f t="array" ref="H324">SUMPRODUCT( EXACT( Tbl_Main[出力], Tbl_Main[[#This Row],[出力]]) * 1 )</f>
        <v>1</v>
      </c>
      <c r="I324" t="str">
        <f>IF( COUNTIF(Tbl_Main[入力], Tbl_Main[[#This Row],[入力]]) &gt; 1, "ERROR!", "OK")</f>
        <v>OK</v>
      </c>
      <c r="K324" t="s">
        <v>1533</v>
      </c>
      <c r="L324" t="s">
        <v>2186</v>
      </c>
      <c r="M324" s="18">
        <v>0</v>
      </c>
      <c r="N324" t="str">
        <f>IF( COUNTIF(テーブル10[入力], テーブル10[[#This Row],[入力]]) &gt; 1, "ERROR!", "OK")</f>
        <v>OK</v>
      </c>
      <c r="O3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a=あ</v>
      </c>
    </row>
    <row r="325" spans="1:15">
      <c r="E325" t="s">
        <v>1535</v>
      </c>
      <c r="F325" t="s">
        <v>2187</v>
      </c>
      <c r="H325" cm="1">
        <f t="array" ref="H325">SUMPRODUCT( EXACT( Tbl_Main[出力], Tbl_Main[[#This Row],[出力]]) * 1 )</f>
        <v>1</v>
      </c>
      <c r="I325" t="str">
        <f>IF( COUNTIF(Tbl_Main[入力], Tbl_Main[[#This Row],[入力]]) &gt; 1, "ERROR!", "OK")</f>
        <v>OK</v>
      </c>
      <c r="K325" t="s">
        <v>1535</v>
      </c>
      <c r="L325" t="s">
        <v>2187</v>
      </c>
      <c r="M325" s="18">
        <v>0</v>
      </c>
      <c r="N325" t="str">
        <f>IF( COUNTIF(テーブル10[入力], テーブル10[[#This Row],[入力]]) &gt; 1, "ERROR!", "OK")</f>
        <v>OK</v>
      </c>
      <c r="O3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i=い</v>
      </c>
    </row>
    <row r="326" spans="1:15">
      <c r="E326" t="s">
        <v>1537</v>
      </c>
      <c r="F326" t="s">
        <v>2188</v>
      </c>
      <c r="H326" cm="1">
        <f t="array" ref="H326">SUMPRODUCT( EXACT( Tbl_Main[出力], Tbl_Main[[#This Row],[出力]]) * 1 )</f>
        <v>1</v>
      </c>
      <c r="I326" t="str">
        <f>IF( COUNTIF(Tbl_Main[入力], Tbl_Main[[#This Row],[入力]]) &gt; 1, "ERROR!", "OK")</f>
        <v>OK</v>
      </c>
      <c r="K326" t="s">
        <v>1537</v>
      </c>
      <c r="L326" t="s">
        <v>2188</v>
      </c>
      <c r="M326" s="18">
        <v>0</v>
      </c>
      <c r="N326" t="str">
        <f>IF( COUNTIF(テーブル10[入力], テーブル10[[#This Row],[入力]]) &gt; 1, "ERROR!", "OK")</f>
        <v>OK</v>
      </c>
      <c r="O3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u=う</v>
      </c>
    </row>
    <row r="327" spans="1:15">
      <c r="E327" t="s">
        <v>1539</v>
      </c>
      <c r="F327" t="s">
        <v>2189</v>
      </c>
      <c r="H327" cm="1">
        <f t="array" ref="H327">SUMPRODUCT( EXACT( Tbl_Main[出力], Tbl_Main[[#This Row],[出力]]) * 1 )</f>
        <v>1</v>
      </c>
      <c r="I327" t="str">
        <f>IF( COUNTIF(Tbl_Main[入力], Tbl_Main[[#This Row],[入力]]) &gt; 1, "ERROR!", "OK")</f>
        <v>OK</v>
      </c>
      <c r="K327" t="s">
        <v>1539</v>
      </c>
      <c r="L327" t="s">
        <v>2189</v>
      </c>
      <c r="M327" s="18">
        <v>0</v>
      </c>
      <c r="N327" t="str">
        <f>IF( COUNTIF(テーブル10[入力], テーブル10[[#This Row],[入力]]) &gt; 1, "ERROR!", "OK")</f>
        <v>OK</v>
      </c>
      <c r="O3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e=え</v>
      </c>
    </row>
    <row r="328" spans="1:15">
      <c r="E328" t="s">
        <v>1517</v>
      </c>
      <c r="F328" t="s">
        <v>2190</v>
      </c>
      <c r="H328" cm="1">
        <f t="array" ref="H328">SUMPRODUCT( EXACT( Tbl_Main[出力], Tbl_Main[[#This Row],[出力]]) * 1 )</f>
        <v>1</v>
      </c>
      <c r="I328" t="str">
        <f>IF( COUNTIF(Tbl_Main[入力], Tbl_Main[[#This Row],[入力]]) &gt; 1, "ERROR!", "OK")</f>
        <v>OK</v>
      </c>
      <c r="K328" t="s">
        <v>1517</v>
      </c>
      <c r="L328" t="s">
        <v>2190</v>
      </c>
      <c r="M328" s="18">
        <v>0</v>
      </c>
      <c r="N328" t="str">
        <f>IF( COUNTIF(テーブル10[入力], テーブル10[[#This Row],[入力]]) &gt; 1, "ERROR!", "OK")</f>
        <v>OK</v>
      </c>
      <c r="O3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o=お</v>
      </c>
    </row>
    <row r="329" spans="1:15">
      <c r="E329" t="s">
        <v>1522</v>
      </c>
      <c r="F329" t="s">
        <v>8</v>
      </c>
      <c r="H329" cm="1">
        <f t="array" ref="H329">SUMPRODUCT( EXACT( Tbl_Main[出力], Tbl_Main[[#This Row],[出力]]) * 1 )</f>
        <v>1</v>
      </c>
      <c r="I329" t="str">
        <f>IF( COUNTIF(Tbl_Main[入力], Tbl_Main[[#This Row],[入力]]) &gt; 1, "ERROR!", "OK")</f>
        <v>OK</v>
      </c>
      <c r="K329" t="s">
        <v>1522</v>
      </c>
      <c r="L329" t="s">
        <v>8</v>
      </c>
      <c r="M329" s="18">
        <v>0</v>
      </c>
      <c r="N329" t="str">
        <f>IF( COUNTIF(テーブル10[入力], テーブル10[[#This Row],[入力]]) &gt; 1, "ERROR!", "OK")</f>
        <v>OK</v>
      </c>
      <c r="O32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q=ん</v>
      </c>
    </row>
    <row r="330" spans="1:15">
      <c r="E330" t="s">
        <v>2191</v>
      </c>
      <c r="F330" t="s">
        <v>379</v>
      </c>
      <c r="H330" cm="1">
        <f t="array" ref="H330">SUMPRODUCT( EXACT( Tbl_Main[出力], Tbl_Main[[#This Row],[出力]]) * 1 )</f>
        <v>1</v>
      </c>
      <c r="I330" t="str">
        <f>IF( COUNTIF(Tbl_Main[入力], Tbl_Main[[#This Row],[入力]]) &gt; 1, "ERROR!", "OK")</f>
        <v>OK</v>
      </c>
      <c r="K330" t="s">
        <v>2191</v>
      </c>
      <c r="L330" t="s">
        <v>379</v>
      </c>
      <c r="M330" s="18">
        <v>0</v>
      </c>
      <c r="N330" t="str">
        <f>IF( COUNTIF(テーブル10[入力], テーブル10[[#This Row],[入力]]) &gt; 1, "ERROR!", "OK")</f>
        <v>OK</v>
      </c>
      <c r="O33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la=ぁ</v>
      </c>
    </row>
    <row r="331" spans="1:15">
      <c r="E331" t="s">
        <v>2192</v>
      </c>
      <c r="F331" t="s">
        <v>384</v>
      </c>
      <c r="H331" cm="1">
        <f t="array" ref="H331">SUMPRODUCT( EXACT( Tbl_Main[出力], Tbl_Main[[#This Row],[出力]]) * 1 )</f>
        <v>1</v>
      </c>
      <c r="I331" t="str">
        <f>IF( COUNTIF(Tbl_Main[入力], Tbl_Main[[#This Row],[入力]]) &gt; 1, "ERROR!", "OK")</f>
        <v>OK</v>
      </c>
      <c r="K331" t="s">
        <v>2192</v>
      </c>
      <c r="L331" t="s">
        <v>384</v>
      </c>
      <c r="M331" s="18">
        <v>0</v>
      </c>
      <c r="N331" t="str">
        <f>IF( COUNTIF(テーブル10[入力], テーブル10[[#This Row],[入力]]) &gt; 1, "ERROR!", "OK")</f>
        <v>OK</v>
      </c>
      <c r="O33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li=ぃ</v>
      </c>
    </row>
    <row r="332" spans="1:15">
      <c r="E332" t="s">
        <v>2193</v>
      </c>
      <c r="F332" t="s">
        <v>387</v>
      </c>
      <c r="H332" cm="1">
        <f t="array" ref="H332">SUMPRODUCT( EXACT( Tbl_Main[出力], Tbl_Main[[#This Row],[出力]]) * 1 )</f>
        <v>1</v>
      </c>
      <c r="I332" t="str">
        <f>IF( COUNTIF(Tbl_Main[入力], Tbl_Main[[#This Row],[入力]]) &gt; 1, "ERROR!", "OK")</f>
        <v>OK</v>
      </c>
      <c r="K332" t="s">
        <v>2193</v>
      </c>
      <c r="L332" t="s">
        <v>387</v>
      </c>
      <c r="M332" s="18">
        <v>0</v>
      </c>
      <c r="N332" t="str">
        <f>IF( COUNTIF(テーブル10[入力], テーブル10[[#This Row],[入力]]) &gt; 1, "ERROR!", "OK")</f>
        <v>OK</v>
      </c>
      <c r="O33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lu=ぅ</v>
      </c>
    </row>
    <row r="333" spans="1:15">
      <c r="E333" t="s">
        <v>2194</v>
      </c>
      <c r="F333" t="s">
        <v>376</v>
      </c>
      <c r="H333" cm="1">
        <f t="array" ref="H333">SUMPRODUCT( EXACT( Tbl_Main[出力], Tbl_Main[[#This Row],[出力]]) * 1 )</f>
        <v>1</v>
      </c>
      <c r="I333" t="str">
        <f>IF( COUNTIF(Tbl_Main[入力], Tbl_Main[[#This Row],[入力]]) &gt; 1, "ERROR!", "OK")</f>
        <v>OK</v>
      </c>
      <c r="K333" t="s">
        <v>2194</v>
      </c>
      <c r="L333" t="s">
        <v>376</v>
      </c>
      <c r="M333" s="18">
        <v>0</v>
      </c>
      <c r="N333" t="str">
        <f>IF( COUNTIF(テーブル10[入力], テーブル10[[#This Row],[入力]]) &gt; 1, "ERROR!", "OK")</f>
        <v>OK</v>
      </c>
      <c r="O33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le=ぇ</v>
      </c>
    </row>
    <row r="334" spans="1:15">
      <c r="E334" t="s">
        <v>2195</v>
      </c>
      <c r="F334" t="s">
        <v>390</v>
      </c>
      <c r="H334" cm="1">
        <f t="array" ref="H334">SUMPRODUCT( EXACT( Tbl_Main[出力], Tbl_Main[[#This Row],[出力]]) * 1 )</f>
        <v>1</v>
      </c>
      <c r="I334" t="str">
        <f>IF( COUNTIF(Tbl_Main[入力], Tbl_Main[[#This Row],[入力]]) &gt; 1, "ERROR!", "OK")</f>
        <v>OK</v>
      </c>
      <c r="K334" t="s">
        <v>2195</v>
      </c>
      <c r="L334" t="s">
        <v>390</v>
      </c>
      <c r="M334" s="18">
        <v>0</v>
      </c>
      <c r="N334" t="str">
        <f>IF( COUNTIF(テーブル10[入力], テーブル10[[#This Row],[入力]]) &gt; 1, "ERROR!", "OK")</f>
        <v>OK</v>
      </c>
      <c r="O33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lo=ぉ</v>
      </c>
    </row>
    <row r="335" spans="1:15">
      <c r="E335" t="s">
        <v>2201</v>
      </c>
      <c r="F335" t="s">
        <v>2206</v>
      </c>
      <c r="H335" cm="1">
        <f t="array" ref="H335">SUMPRODUCT( EXACT( Tbl_Main[出力], Tbl_Main[[#This Row],[出力]]) * 1 )</f>
        <v>1</v>
      </c>
      <c r="I335" t="str">
        <f>IF( COUNTIF(Tbl_Main[入力], Tbl_Main[[#This Row],[入力]]) &gt; 1, "ERROR!", "OK")</f>
        <v>OK</v>
      </c>
      <c r="K335" t="s">
        <v>2200</v>
      </c>
      <c r="L335" t="s">
        <v>1555</v>
      </c>
      <c r="M335" s="18">
        <v>0</v>
      </c>
      <c r="N335" t="str">
        <f>IF( COUNTIF(テーブル10[入力], テーブル10[[#This Row],[入力]]) &gt; 1, "ERROR!", "OK")</f>
        <v>OK</v>
      </c>
      <c r="O33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lya=ゃ</v>
      </c>
    </row>
    <row r="336" spans="1:15">
      <c r="E336" t="s">
        <v>2203</v>
      </c>
      <c r="F336" t="s">
        <v>2208</v>
      </c>
      <c r="H336" cm="1">
        <f t="array" ref="H336">SUMPRODUCT( EXACT( Tbl_Main[出力], Tbl_Main[[#This Row],[出力]]) * 1 )</f>
        <v>1</v>
      </c>
      <c r="I336" t="str">
        <f>IF( COUNTIF(Tbl_Main[入力], Tbl_Main[[#This Row],[入力]]) &gt; 1, "ERROR!", "OK")</f>
        <v>OK</v>
      </c>
      <c r="K336" t="s">
        <v>2202</v>
      </c>
      <c r="L336" t="s">
        <v>2207</v>
      </c>
      <c r="M336" s="18">
        <v>0</v>
      </c>
      <c r="N336" t="str">
        <f>IF( COUNTIF(テーブル10[入力], テーブル10[[#This Row],[入力]]) &gt; 1, "ERROR!", "OK")</f>
        <v>OK</v>
      </c>
      <c r="O33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lyu=ゅ</v>
      </c>
    </row>
    <row r="337" spans="5:15">
      <c r="E337" t="s">
        <v>2205</v>
      </c>
      <c r="F337" t="s">
        <v>2210</v>
      </c>
      <c r="H337" cm="1">
        <f t="array" ref="H337">SUMPRODUCT( EXACT( Tbl_Main[出力], Tbl_Main[[#This Row],[出力]]) * 1 )</f>
        <v>1</v>
      </c>
      <c r="I337" t="str">
        <f>IF( COUNTIF(Tbl_Main[入力], Tbl_Main[[#This Row],[入力]]) &gt; 1, "ERROR!", "OK")</f>
        <v>OK</v>
      </c>
      <c r="K337" t="s">
        <v>2204</v>
      </c>
      <c r="L337" t="s">
        <v>2209</v>
      </c>
      <c r="M337" s="18">
        <v>0</v>
      </c>
      <c r="N337" t="str">
        <f>IF( COUNTIF(テーブル10[入力], テーブル10[[#This Row],[入力]]) &gt; 1, "ERROR!", "OK")</f>
        <v>OK</v>
      </c>
      <c r="O33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lyo=ょ</v>
      </c>
    </row>
    <row r="338" spans="5:15">
      <c r="E338" t="s">
        <v>2196</v>
      </c>
      <c r="F338" t="s">
        <v>2197</v>
      </c>
      <c r="H338" cm="1">
        <f t="array" ref="H338">SUMPRODUCT( EXACT( Tbl_Main[出力], Tbl_Main[[#This Row],[出力]]) * 1 )</f>
        <v>1</v>
      </c>
      <c r="I338" t="str">
        <f>IF( COUNTIF(Tbl_Main[入力], Tbl_Main[[#This Row],[入力]]) &gt; 1, "ERROR!", "OK")</f>
        <v>OK</v>
      </c>
      <c r="K338" t="s">
        <v>2196</v>
      </c>
      <c r="L338" t="s">
        <v>2197</v>
      </c>
      <c r="M338" s="18">
        <v>0</v>
      </c>
      <c r="N338" t="str">
        <f>IF( COUNTIF(テーブル10[入力], テーブル10[[#This Row],[入力]]) &gt; 1, "ERROR!", "OK")</f>
        <v>OK</v>
      </c>
      <c r="O33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;=っ</v>
      </c>
    </row>
    <row r="339" spans="5:15">
      <c r="E339" t="s">
        <v>2198</v>
      </c>
      <c r="F339" t="s">
        <v>2199</v>
      </c>
      <c r="H339" cm="1">
        <f t="array" ref="H339">SUMPRODUCT( EXACT( Tbl_Main[出力], Tbl_Main[[#This Row],[出力]]) * 1 )</f>
        <v>1</v>
      </c>
      <c r="I339" t="str">
        <f>IF( COUNTIF(Tbl_Main[入力], Tbl_Main[[#This Row],[入力]]) &gt; 1, "ERROR!", "OK")</f>
        <v>OK</v>
      </c>
      <c r="K339" t="s">
        <v>2198</v>
      </c>
      <c r="L339" t="s">
        <v>2199</v>
      </c>
      <c r="M339" s="18">
        <v>1</v>
      </c>
      <c r="N339" t="str">
        <f>IF( COUNTIF(テーブル10[入力], テーブル10[[#This Row],[入力]]) &gt; 1, "ERROR!", "OK")</f>
        <v>OK</v>
      </c>
      <c r="O33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40" spans="5:15">
      <c r="E340" t="s">
        <v>2214</v>
      </c>
      <c r="F340" t="s">
        <v>382</v>
      </c>
      <c r="G340" t="s">
        <v>2255</v>
      </c>
      <c r="H340" cm="1">
        <f t="array" ref="H340">SUMPRODUCT( EXACT( Tbl_Main[出力], Tbl_Main[[#This Row],[出力]]) * 1 )</f>
        <v>1</v>
      </c>
      <c r="I340" t="str">
        <f>IF( COUNTIF(Tbl_Main[入力], Tbl_Main[[#This Row],[入力]]) &gt; 1, "ERROR!", "OK")</f>
        <v>OK</v>
      </c>
      <c r="K340" t="s">
        <v>2213</v>
      </c>
      <c r="L340" t="s">
        <v>382</v>
      </c>
      <c r="M340" s="18">
        <v>0</v>
      </c>
      <c r="N340" t="str">
        <f>IF( COUNTIF(テーブル10[入力], テーブル10[[#This Row],[入力]]) &gt; 1, "ERROR!", "OK")</f>
        <v>OK</v>
      </c>
      <c r="O34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tgi=てぃ</v>
      </c>
    </row>
    <row r="341" spans="5:15">
      <c r="E341" t="s">
        <v>2212</v>
      </c>
      <c r="F341" t="s">
        <v>385</v>
      </c>
      <c r="G341" t="s">
        <v>2255</v>
      </c>
      <c r="H341" cm="1">
        <f t="array" ref="H341">SUMPRODUCT( EXACT( Tbl_Main[出力], Tbl_Main[[#This Row],[出力]]) * 1 )</f>
        <v>1</v>
      </c>
      <c r="I341" t="str">
        <f>IF( COUNTIF(Tbl_Main[入力], Tbl_Main[[#This Row],[入力]]) &gt; 1, "ERROR!", "OK")</f>
        <v>OK</v>
      </c>
      <c r="K341" t="s">
        <v>2211</v>
      </c>
      <c r="L341" t="s">
        <v>385</v>
      </c>
      <c r="M341" s="18">
        <v>0</v>
      </c>
      <c r="N341" t="str">
        <f>IF( COUNTIF(テーブル10[入力], テーブル10[[#This Row],[入力]]) &gt; 1, "ERROR!", "OK")</f>
        <v>OK</v>
      </c>
      <c r="O34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tgu=とぅ</v>
      </c>
    </row>
    <row r="342" spans="5:15">
      <c r="E342" t="s">
        <v>2246</v>
      </c>
      <c r="F342" t="s">
        <v>383</v>
      </c>
      <c r="G342" t="s">
        <v>2255</v>
      </c>
      <c r="H342" cm="1">
        <f t="array" ref="H342">SUMPRODUCT( EXACT( Tbl_Main[出力], Tbl_Main[[#This Row],[出力]]) * 1 )</f>
        <v>1</v>
      </c>
      <c r="I342" t="str">
        <f>IF( COUNTIF(Tbl_Main[入力], Tbl_Main[[#This Row],[入力]]) &gt; 1, "ERROR!", "OK")</f>
        <v>OK</v>
      </c>
      <c r="K342" t="s">
        <v>2245</v>
      </c>
      <c r="L342" t="s">
        <v>383</v>
      </c>
      <c r="M342" s="18">
        <v>0</v>
      </c>
      <c r="N342" t="str">
        <f>IF( COUNTIF(テーブル10[入力], テーブル10[[#This Row],[入力]]) &gt; 1, "ERROR!", "OK")</f>
        <v>OK</v>
      </c>
      <c r="O34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dci=でぃ</v>
      </c>
    </row>
    <row r="343" spans="5:15">
      <c r="E343" t="s">
        <v>2248</v>
      </c>
      <c r="F343" t="s">
        <v>386</v>
      </c>
      <c r="G343" t="s">
        <v>2255</v>
      </c>
      <c r="H343" cm="1">
        <f t="array" ref="H343">SUMPRODUCT( EXACT( Tbl_Main[出力], Tbl_Main[[#This Row],[出力]]) * 1 )</f>
        <v>1</v>
      </c>
      <c r="I343" t="str">
        <f>IF( COUNTIF(Tbl_Main[入力], Tbl_Main[[#This Row],[入力]]) &gt; 1, "ERROR!", "OK")</f>
        <v>OK</v>
      </c>
      <c r="K343" t="s">
        <v>2247</v>
      </c>
      <c r="L343" t="s">
        <v>386</v>
      </c>
      <c r="M343" s="18">
        <v>0</v>
      </c>
      <c r="N343" t="str">
        <f>IF( COUNTIF(テーブル10[入力], テーブル10[[#This Row],[入力]]) &gt; 1, "ERROR!", "OK")</f>
        <v>OK</v>
      </c>
      <c r="O34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dcu=どぅ</v>
      </c>
    </row>
    <row r="344" spans="5:15">
      <c r="E344" t="s">
        <v>2250</v>
      </c>
      <c r="F344" t="s">
        <v>2215</v>
      </c>
      <c r="G344" t="s">
        <v>2255</v>
      </c>
      <c r="H344" cm="1">
        <f t="array" ref="H344">SUMPRODUCT( EXACT( Tbl_Main[出力], Tbl_Main[[#This Row],[出力]]) * 1 )</f>
        <v>1</v>
      </c>
      <c r="I344" t="str">
        <f>IF( COUNTIF(Tbl_Main[入力], Tbl_Main[[#This Row],[入力]]) &gt; 1, "ERROR!", "OK")</f>
        <v>OK</v>
      </c>
      <c r="K344" t="s">
        <v>2249</v>
      </c>
      <c r="L344" t="s">
        <v>2184</v>
      </c>
      <c r="M344" s="18">
        <v>0</v>
      </c>
      <c r="N344" t="str">
        <f>IF( COUNTIF(テーブル10[入力], テーブル10[[#This Row],[入力]]) &gt; 1, "ERROR!", "OK")</f>
        <v>OK</v>
      </c>
      <c r="O34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wso=うぉ</v>
      </c>
    </row>
    <row r="345" spans="5:15">
      <c r="E345" t="s">
        <v>2252</v>
      </c>
      <c r="F345" t="s">
        <v>2146</v>
      </c>
      <c r="G345" t="s">
        <v>2255</v>
      </c>
      <c r="H345" cm="1">
        <f t="array" ref="H345">SUMPRODUCT( EXACT( Tbl_Main[出力], Tbl_Main[[#This Row],[出力]]) * 1 )</f>
        <v>1</v>
      </c>
      <c r="I345" t="str">
        <f>IF( COUNTIF(Tbl_Main[入力], Tbl_Main[[#This Row],[入力]]) &gt; 1, "ERROR!", "OK")</f>
        <v>OK</v>
      </c>
      <c r="K345" t="s">
        <v>2251</v>
      </c>
      <c r="L345" t="s">
        <v>2243</v>
      </c>
      <c r="M345" s="18">
        <v>0</v>
      </c>
      <c r="N345" t="str">
        <f>IF( COUNTIF(テーブル10[入力], テーブル10[[#This Row],[入力]]) &gt; 1, "ERROR!", "OK")</f>
        <v>OK</v>
      </c>
      <c r="O34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wsu=うぉう</v>
      </c>
    </row>
    <row r="346" spans="5:15">
      <c r="E346" t="s">
        <v>2254</v>
      </c>
      <c r="F346" t="s">
        <v>2142</v>
      </c>
      <c r="G346" t="s">
        <v>2255</v>
      </c>
      <c r="H346" cm="1">
        <f t="array" ref="H346">SUMPRODUCT( EXACT( Tbl_Main[出力], Tbl_Main[[#This Row],[出力]]) * 1 )</f>
        <v>1</v>
      </c>
      <c r="I346" t="str">
        <f>IF( COUNTIF(Tbl_Main[入力], Tbl_Main[[#This Row],[入力]]) &gt; 1, "ERROR!", "OK")</f>
        <v>OK</v>
      </c>
      <c r="K346" t="s">
        <v>2253</v>
      </c>
      <c r="L346" t="s">
        <v>2244</v>
      </c>
      <c r="M346" s="18">
        <v>0</v>
      </c>
      <c r="N346" t="str">
        <f>IF( COUNTIF(テーブル10[入力], テーブル10[[#This Row],[入力]]) &gt; 1, "ERROR!", "OK")</f>
        <v>OK</v>
      </c>
      <c r="O34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wsp=うぉん</v>
      </c>
    </row>
    <row r="347" spans="5:15">
      <c r="E347" t="s">
        <v>2258</v>
      </c>
      <c r="F347" t="s">
        <v>2007</v>
      </c>
      <c r="G347" t="s">
        <v>2408</v>
      </c>
      <c r="H347" cm="1">
        <f t="array" ref="H347">SUMPRODUCT( EXACT( Tbl_Main[出力], Tbl_Main[[#This Row],[出力]]) * 1 )</f>
        <v>1</v>
      </c>
      <c r="I347" t="str">
        <f>IF( COUNTIF(Tbl_Main[入力], Tbl_Main[[#This Row],[入力]]) &gt; 1, "ERROR!", "OK")</f>
        <v>OK</v>
      </c>
      <c r="K347" t="s">
        <v>2216</v>
      </c>
      <c r="L347" t="s">
        <v>399</v>
      </c>
      <c r="M347" s="18">
        <v>1</v>
      </c>
      <c r="N347" t="str">
        <f>IF( COUNTIF(テーブル10[入力], テーブル10[[#This Row],[入力]]) &gt; 1, "ERROR!", "OK")</f>
        <v>OK</v>
      </c>
      <c r="O34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48" spans="5:15">
      <c r="E348" t="s">
        <v>2260</v>
      </c>
      <c r="F348" t="s">
        <v>1995</v>
      </c>
      <c r="G348" t="s">
        <v>2409</v>
      </c>
      <c r="H348" cm="1">
        <f t="array" ref="H348">SUMPRODUCT( EXACT( Tbl_Main[出力], Tbl_Main[[#This Row],[出力]]) * 1 )</f>
        <v>2</v>
      </c>
      <c r="I348" t="str">
        <f>IF( COUNTIF(Tbl_Main[入力], Tbl_Main[[#This Row],[入力]]) &gt; 1, "ERROR!", "OK")</f>
        <v>OK</v>
      </c>
      <c r="K348" t="s">
        <v>2224</v>
      </c>
      <c r="L348" t="s">
        <v>401</v>
      </c>
      <c r="M348" s="18">
        <v>1</v>
      </c>
      <c r="N348" t="str">
        <f>IF( COUNTIF(テーブル10[入力], テーブル10[[#This Row],[入力]]) &gt; 1, "ERROR!", "OK")</f>
        <v>OK</v>
      </c>
      <c r="O34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49" spans="5:15">
      <c r="E349" t="s">
        <v>2262</v>
      </c>
      <c r="F349" t="s">
        <v>2168</v>
      </c>
      <c r="G349" t="s">
        <v>2410</v>
      </c>
      <c r="H349" cm="1">
        <f t="array" ref="H349">SUMPRODUCT( EXACT( Tbl_Main[出力], Tbl_Main[[#This Row],[出力]]) * 1 )</f>
        <v>2</v>
      </c>
      <c r="I349" t="str">
        <f>IF( COUNTIF(Tbl_Main[入力], Tbl_Main[[#This Row],[入力]]) &gt; 1, "ERROR!", "OK")</f>
        <v>OK</v>
      </c>
      <c r="K349" t="s">
        <v>2225</v>
      </c>
      <c r="L349" t="s">
        <v>403</v>
      </c>
      <c r="M349" s="18">
        <v>1</v>
      </c>
      <c r="N349" t="str">
        <f>IF( COUNTIF(テーブル10[入力], テーブル10[[#This Row],[入力]]) &gt; 1, "ERROR!", "OK")</f>
        <v>OK</v>
      </c>
      <c r="O34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0" spans="5:15">
      <c r="E350" t="s">
        <v>2264</v>
      </c>
      <c r="F350" t="s">
        <v>2030</v>
      </c>
      <c r="G350" t="s">
        <v>2411</v>
      </c>
      <c r="H350" cm="1">
        <f t="array" ref="H350">SUMPRODUCT( EXACT( Tbl_Main[出力], Tbl_Main[[#This Row],[出力]]) * 1 )</f>
        <v>2</v>
      </c>
      <c r="I350" t="str">
        <f>IF( COUNTIF(Tbl_Main[入力], Tbl_Main[[#This Row],[入力]]) &gt; 1, "ERROR!", "OK")</f>
        <v>OK</v>
      </c>
      <c r="K350" t="s">
        <v>2226</v>
      </c>
      <c r="L350" t="s">
        <v>405</v>
      </c>
      <c r="M350" s="18">
        <v>1</v>
      </c>
      <c r="N350" t="str">
        <f>IF( COUNTIF(テーブル10[入力], テーブル10[[#This Row],[入力]]) &gt; 1, "ERROR!", "OK")</f>
        <v>OK</v>
      </c>
      <c r="O35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1" spans="5:15">
      <c r="E351" t="s">
        <v>2266</v>
      </c>
      <c r="F351" t="s">
        <v>2048</v>
      </c>
      <c r="G351" t="s">
        <v>2412</v>
      </c>
      <c r="H351" cm="1">
        <f t="array" ref="H351">SUMPRODUCT( EXACT( Tbl_Main[出力], Tbl_Main[[#This Row],[出力]]) * 1 )</f>
        <v>2</v>
      </c>
      <c r="I351" t="str">
        <f>IF( COUNTIF(Tbl_Main[入力], Tbl_Main[[#This Row],[入力]]) &gt; 1, "ERROR!", "OK")</f>
        <v>OK</v>
      </c>
      <c r="K351" t="s">
        <v>2227</v>
      </c>
      <c r="L351" t="s">
        <v>407</v>
      </c>
      <c r="M351" s="18">
        <v>1</v>
      </c>
      <c r="N351" t="str">
        <f>IF( COUNTIF(テーブル10[入力], テーブル10[[#This Row],[入力]]) &gt; 1, "ERROR!", "OK")</f>
        <v>OK</v>
      </c>
      <c r="O35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2" spans="5:15">
      <c r="E352" t="s">
        <v>2268</v>
      </c>
      <c r="F352" t="s">
        <v>1929</v>
      </c>
      <c r="G352" t="s">
        <v>2413</v>
      </c>
      <c r="H352" cm="1">
        <f t="array" ref="H352">SUMPRODUCT( EXACT( Tbl_Main[出力], Tbl_Main[[#This Row],[出力]]) * 1 )</f>
        <v>2</v>
      </c>
      <c r="I352" t="str">
        <f>IF( COUNTIF(Tbl_Main[入力], Tbl_Main[[#This Row],[入力]]) &gt; 1, "ERROR!", "OK")</f>
        <v>OK</v>
      </c>
      <c r="K352" t="s">
        <v>2217</v>
      </c>
      <c r="L352" t="s">
        <v>409</v>
      </c>
      <c r="M352" s="18">
        <v>1</v>
      </c>
      <c r="N352" t="str">
        <f>IF( COUNTIF(テーブル10[入力], テーブル10[[#This Row],[入力]]) &gt; 1, "ERROR!", "OK")</f>
        <v>OK</v>
      </c>
      <c r="O35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3" spans="5:15">
      <c r="E353" t="s">
        <v>2270</v>
      </c>
      <c r="F353" t="s">
        <v>2278</v>
      </c>
      <c r="G353" t="s">
        <v>2256</v>
      </c>
      <c r="H353" cm="1">
        <f t="array" ref="H353">SUMPRODUCT( EXACT( Tbl_Main[出力], Tbl_Main[[#This Row],[出力]]) * 1 )</f>
        <v>2</v>
      </c>
      <c r="I353" t="str">
        <f>IF( COUNTIF(Tbl_Main[入力], Tbl_Main[[#This Row],[入力]]) &gt; 1, "ERROR!", "OK")</f>
        <v>OK</v>
      </c>
      <c r="K353" t="s">
        <v>2219</v>
      </c>
      <c r="L353" t="s">
        <v>411</v>
      </c>
      <c r="M353" s="18">
        <v>1</v>
      </c>
      <c r="N353" t="str">
        <f>IF( COUNTIF(テーブル10[入力], テーブル10[[#This Row],[入力]]) &gt; 1, "ERROR!", "OK")</f>
        <v>OK</v>
      </c>
      <c r="O35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4" spans="5:15">
      <c r="E354" t="s">
        <v>2388</v>
      </c>
      <c r="F354" t="s">
        <v>2157</v>
      </c>
      <c r="G354" t="s">
        <v>2414</v>
      </c>
      <c r="H354" cm="1">
        <f t="array" ref="H354">SUMPRODUCT( EXACT( Tbl_Main[出力], Tbl_Main[[#This Row],[出力]]) * 1 )</f>
        <v>2</v>
      </c>
      <c r="I354" t="str">
        <f>IF( COUNTIF(Tbl_Main[入力], Tbl_Main[[#This Row],[入力]]) &gt; 1, "ERROR!", "OK")</f>
        <v>OK</v>
      </c>
      <c r="K354" t="s">
        <v>2218</v>
      </c>
      <c r="L354" t="s">
        <v>413</v>
      </c>
      <c r="M354" s="18">
        <v>1</v>
      </c>
      <c r="N354" t="str">
        <f>IF( COUNTIF(テーブル10[入力], テーブル10[[#This Row],[入力]]) &gt; 1, "ERROR!", "OK")</f>
        <v>OK</v>
      </c>
      <c r="O35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5" spans="5:15">
      <c r="E355" t="s">
        <v>2389</v>
      </c>
      <c r="F355" t="s">
        <v>2107</v>
      </c>
      <c r="G355" t="s">
        <v>2415</v>
      </c>
      <c r="H355" cm="1">
        <f t="array" ref="H355">SUMPRODUCT( EXACT( Tbl_Main[出力], Tbl_Main[[#This Row],[出力]]) * 1 )</f>
        <v>2</v>
      </c>
      <c r="I355" t="str">
        <f>IF( COUNTIF(Tbl_Main[入力], Tbl_Main[[#This Row],[入力]]) &gt; 1, "ERROR!", "OK")</f>
        <v>OK</v>
      </c>
      <c r="K355" t="s">
        <v>2220</v>
      </c>
      <c r="L355" t="s">
        <v>415</v>
      </c>
      <c r="M355" s="18">
        <v>1</v>
      </c>
      <c r="N355" t="str">
        <f>IF( COUNTIF(テーブル10[入力], テーブル10[[#This Row],[入力]]) &gt; 1, "ERROR!", "OK")</f>
        <v>OK</v>
      </c>
      <c r="O35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6" spans="5:15">
      <c r="E356" t="s">
        <v>2407</v>
      </c>
      <c r="F356" t="s">
        <v>2145</v>
      </c>
      <c r="G356" t="s">
        <v>2416</v>
      </c>
      <c r="H356" cm="1">
        <f t="array" ref="H356">SUMPRODUCT( EXACT( Tbl_Main[出力], Tbl_Main[[#This Row],[出力]]) * 1 )</f>
        <v>2</v>
      </c>
      <c r="I356" t="str">
        <f>IF( COUNTIF(Tbl_Main[入力], Tbl_Main[[#This Row],[入力]]) &gt; 1, "ERROR!", "OK")</f>
        <v>OK</v>
      </c>
      <c r="K356" t="s">
        <v>2228</v>
      </c>
      <c r="L356" t="s">
        <v>417</v>
      </c>
      <c r="M356" s="18">
        <v>1</v>
      </c>
      <c r="N356" t="str">
        <f>IF( COUNTIF(テーブル10[入力], テーブル10[[#This Row],[入力]]) &gt; 1, "ERROR!", "OK")</f>
        <v>OK</v>
      </c>
      <c r="O35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7" spans="5:15">
      <c r="E357" t="s">
        <v>2395</v>
      </c>
      <c r="F357" t="s">
        <v>2396</v>
      </c>
      <c r="G357" t="s">
        <v>2397</v>
      </c>
      <c r="H357" cm="1">
        <f t="array" ref="H357">SUMPRODUCT( EXACT( Tbl_Main[出力], Tbl_Main[[#This Row],[出力]]) * 1 )</f>
        <v>1</v>
      </c>
      <c r="I357" t="str">
        <f>IF( COUNTIF(Tbl_Main[入力], Tbl_Main[[#This Row],[入力]]) &gt; 1, "ERROR!", "OK")</f>
        <v>OK</v>
      </c>
      <c r="K357" t="s">
        <v>2229</v>
      </c>
      <c r="L357" t="s">
        <v>419</v>
      </c>
      <c r="M357" s="18">
        <v>1</v>
      </c>
      <c r="N357" t="str">
        <f>IF( COUNTIF(テーブル10[入力], テーブル10[[#This Row],[入力]]) &gt; 1, "ERROR!", "OK")</f>
        <v>OK</v>
      </c>
      <c r="O35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8" spans="5:15">
      <c r="E358" t="s">
        <v>2398</v>
      </c>
      <c r="F358" t="s">
        <v>2399</v>
      </c>
      <c r="G358" t="s">
        <v>2400</v>
      </c>
      <c r="H358" cm="1">
        <f t="array" ref="H358">SUMPRODUCT( EXACT( Tbl_Main[出力], Tbl_Main[[#This Row],[出力]]) * 1 )</f>
        <v>1</v>
      </c>
      <c r="I358" t="str">
        <f>IF( COUNTIF(Tbl_Main[入力], Tbl_Main[[#This Row],[入力]]) &gt; 1, "ERROR!", "OK")</f>
        <v>OK</v>
      </c>
      <c r="K358" t="s">
        <v>2230</v>
      </c>
      <c r="L358" t="s">
        <v>421</v>
      </c>
      <c r="M358" s="18">
        <v>1</v>
      </c>
      <c r="N358" t="str">
        <f>IF( COUNTIF(テーブル10[入力], テーブル10[[#This Row],[入力]]) &gt; 1, "ERROR!", "OK")</f>
        <v>OK</v>
      </c>
      <c r="O35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59" spans="5:15">
      <c r="E359" t="s">
        <v>2401</v>
      </c>
      <c r="F359" t="s">
        <v>2402</v>
      </c>
      <c r="G359" t="s">
        <v>2403</v>
      </c>
      <c r="H359" cm="1">
        <f t="array" ref="H359">SUMPRODUCT( EXACT( Tbl_Main[出力], Tbl_Main[[#This Row],[出力]]) * 1 )</f>
        <v>1</v>
      </c>
      <c r="I359" t="str">
        <f>IF( COUNTIF(Tbl_Main[入力], Tbl_Main[[#This Row],[入力]]) &gt; 1, "ERROR!", "OK")</f>
        <v>OK</v>
      </c>
      <c r="K359" t="s">
        <v>2231</v>
      </c>
      <c r="L359" t="s">
        <v>423</v>
      </c>
      <c r="M359" s="18">
        <v>1</v>
      </c>
      <c r="N359" t="str">
        <f>IF( COUNTIF(テーブル10[入力], テーブル10[[#This Row],[入力]]) &gt; 1, "ERROR!", "OK")</f>
        <v>OK</v>
      </c>
      <c r="O35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0" spans="5:15">
      <c r="E360" t="s">
        <v>2424</v>
      </c>
      <c r="F360" t="s">
        <v>2404</v>
      </c>
      <c r="G360" t="s">
        <v>2426</v>
      </c>
      <c r="H360" cm="1">
        <f t="array" ref="H360">SUMPRODUCT( EXACT( Tbl_Main[出力], Tbl_Main[[#This Row],[出力]]) * 1 )</f>
        <v>1</v>
      </c>
      <c r="I360" t="str">
        <f>IF( COUNTIF(Tbl_Main[入力], Tbl_Main[[#This Row],[入力]]) &gt; 1, "ERROR!", "OK")</f>
        <v>OK</v>
      </c>
      <c r="K360" t="s">
        <v>2232</v>
      </c>
      <c r="L360" t="s">
        <v>425</v>
      </c>
      <c r="M360" s="18">
        <v>1</v>
      </c>
      <c r="N360" t="str">
        <f>IF( COUNTIF(テーブル10[入力], テーブル10[[#This Row],[入力]]) &gt; 1, "ERROR!", "OK")</f>
        <v>OK</v>
      </c>
      <c r="O36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1" spans="5:15">
      <c r="E361" t="s">
        <v>2425</v>
      </c>
      <c r="F361" t="s">
        <v>2405</v>
      </c>
      <c r="G361" t="s">
        <v>2427</v>
      </c>
      <c r="H361" cm="1">
        <f t="array" ref="H361">SUMPRODUCT( EXACT( Tbl_Main[出力], Tbl_Main[[#This Row],[出力]]) * 1 )</f>
        <v>1</v>
      </c>
      <c r="I361" t="str">
        <f>IF( COUNTIF(Tbl_Main[入力], Tbl_Main[[#This Row],[入力]]) &gt; 1, "ERROR!", "OK")</f>
        <v>OK</v>
      </c>
      <c r="K361" t="s">
        <v>2233</v>
      </c>
      <c r="L361" t="s">
        <v>427</v>
      </c>
      <c r="M361" s="18">
        <v>1</v>
      </c>
      <c r="N361" t="str">
        <f>IF( COUNTIF(テーブル10[入力], テーブル10[[#This Row],[入力]]) &gt; 1, "ERROR!", "OK")</f>
        <v>OK</v>
      </c>
      <c r="O36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2" spans="5:15">
      <c r="E362" t="s">
        <v>2417</v>
      </c>
      <c r="F362" t="s">
        <v>2418</v>
      </c>
      <c r="G362" t="s">
        <v>2419</v>
      </c>
      <c r="H362" cm="1">
        <f t="array" ref="H362">SUMPRODUCT( EXACT( Tbl_Main[出力], Tbl_Main[[#This Row],[出力]]) * 1 )</f>
        <v>1</v>
      </c>
      <c r="I362" t="str">
        <f>IF( COUNTIF(Tbl_Main[入力], Tbl_Main[[#This Row],[入力]]) &gt; 1, "ERROR!", "OK")</f>
        <v>OK</v>
      </c>
      <c r="K362" t="s">
        <v>2234</v>
      </c>
      <c r="L362" t="s">
        <v>429</v>
      </c>
      <c r="M362" s="18">
        <v>1</v>
      </c>
      <c r="N362" t="str">
        <f>IF( COUNTIF(テーブル10[入力], テーブル10[[#This Row],[入力]]) &gt; 1, "ERROR!", "OK")</f>
        <v>OK</v>
      </c>
      <c r="O36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3" spans="5:15">
      <c r="E363" t="s">
        <v>2406</v>
      </c>
      <c r="F363" t="s">
        <v>2420</v>
      </c>
      <c r="G363" t="s">
        <v>2428</v>
      </c>
      <c r="H363" cm="1">
        <f t="array" ref="H363">SUMPRODUCT( EXACT( Tbl_Main[出力], Tbl_Main[[#This Row],[出力]]) * 1 )</f>
        <v>1</v>
      </c>
      <c r="I363" t="str">
        <f>IF( COUNTIF(Tbl_Main[入力], Tbl_Main[[#This Row],[入力]]) &gt; 1, "ERROR!", "OK")</f>
        <v>OK</v>
      </c>
      <c r="K363" t="s">
        <v>2235</v>
      </c>
      <c r="L363" t="s">
        <v>431</v>
      </c>
      <c r="M363" s="18">
        <v>1</v>
      </c>
      <c r="N363" t="str">
        <f>IF( COUNTIF(テーブル10[入力], テーブル10[[#This Row],[入力]]) &gt; 1, "ERROR!", "OK")</f>
        <v>OK</v>
      </c>
      <c r="O36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4" spans="5:15">
      <c r="E364" t="s">
        <v>2429</v>
      </c>
      <c r="F364" t="s">
        <v>2422</v>
      </c>
      <c r="G364" t="s">
        <v>2430</v>
      </c>
      <c r="H364" cm="1">
        <f t="array" ref="H364">SUMPRODUCT( EXACT( Tbl_Main[出力], Tbl_Main[[#This Row],[出力]]) * 1 )</f>
        <v>1</v>
      </c>
      <c r="I364" t="str">
        <f>IF( COUNTIF(Tbl_Main[入力], Tbl_Main[[#This Row],[入力]]) &gt; 1, "ERROR!", "OK")</f>
        <v>OK</v>
      </c>
      <c r="K364" t="s">
        <v>2236</v>
      </c>
      <c r="L364" t="s">
        <v>433</v>
      </c>
      <c r="M364" s="18">
        <v>1</v>
      </c>
      <c r="N364" t="str">
        <f>IF( COUNTIF(テーブル10[入力], テーブル10[[#This Row],[入力]]) &gt; 1, "ERROR!", "OK")</f>
        <v>OK</v>
      </c>
      <c r="O36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5" spans="5:15">
      <c r="E365" t="s">
        <v>2421</v>
      </c>
      <c r="F365" t="s">
        <v>2423</v>
      </c>
      <c r="G365" t="s">
        <v>2481</v>
      </c>
      <c r="H365" cm="1">
        <f t="array" ref="H365">SUMPRODUCT( EXACT( Tbl_Main[出力], Tbl_Main[[#This Row],[出力]]) * 1 )</f>
        <v>1</v>
      </c>
      <c r="I365" t="str">
        <f>IF( COUNTIF(Tbl_Main[入力], Tbl_Main[[#This Row],[入力]]) &gt; 1, "ERROR!", "OK")</f>
        <v>OK</v>
      </c>
      <c r="K365" t="s">
        <v>2237</v>
      </c>
      <c r="L365" t="s">
        <v>435</v>
      </c>
      <c r="M365" s="18">
        <v>1</v>
      </c>
      <c r="N365" t="str">
        <f>IF( COUNTIF(テーブル10[入力], テーブル10[[#This Row],[入力]]) &gt; 1, "ERROR!", "OK")</f>
        <v>OK</v>
      </c>
      <c r="O36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6" spans="5:15">
      <c r="E366" t="s">
        <v>2431</v>
      </c>
      <c r="F366" t="s">
        <v>2432</v>
      </c>
      <c r="G366" t="s">
        <v>2433</v>
      </c>
      <c r="H366" cm="1">
        <f t="array" ref="H366">SUMPRODUCT( EXACT( Tbl_Main[出力], Tbl_Main[[#This Row],[出力]]) * 1 )</f>
        <v>1</v>
      </c>
      <c r="I366" t="str">
        <f>IF( COUNTIF(Tbl_Main[入力], Tbl_Main[[#This Row],[入力]]) &gt; 1, "ERROR!", "OK")</f>
        <v>OK</v>
      </c>
      <c r="K366" t="s">
        <v>2221</v>
      </c>
      <c r="L366" t="s">
        <v>437</v>
      </c>
      <c r="M366" s="18">
        <v>1</v>
      </c>
      <c r="N366" t="str">
        <f>IF( COUNTIF(テーブル10[入力], テーブル10[[#This Row],[入力]]) &gt; 1, "ERROR!", "OK")</f>
        <v>OK</v>
      </c>
      <c r="O36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7" spans="5:15">
      <c r="E367" t="s">
        <v>2434</v>
      </c>
      <c r="F367" t="s">
        <v>2435</v>
      </c>
      <c r="G367" t="s">
        <v>2433</v>
      </c>
      <c r="H367" cm="1">
        <f t="array" ref="H367">SUMPRODUCT( EXACT( Tbl_Main[出力], Tbl_Main[[#This Row],[出力]]) * 1 )</f>
        <v>1</v>
      </c>
      <c r="I367" t="str">
        <f>IF( COUNTIF(Tbl_Main[入力], Tbl_Main[[#This Row],[入力]]) &gt; 1, "ERROR!", "OK")</f>
        <v>OK</v>
      </c>
      <c r="K367" t="s">
        <v>2238</v>
      </c>
      <c r="L367" t="s">
        <v>439</v>
      </c>
      <c r="M367" s="18">
        <v>1</v>
      </c>
      <c r="N367" t="str">
        <f>IF( COUNTIF(テーブル10[入力], テーブル10[[#This Row],[入力]]) &gt; 1, "ERROR!", "OK")</f>
        <v>OK</v>
      </c>
      <c r="O36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8" spans="5:15">
      <c r="E368" t="s">
        <v>2459</v>
      </c>
      <c r="F368" t="s">
        <v>2460</v>
      </c>
      <c r="G368" t="s">
        <v>2433</v>
      </c>
      <c r="H368" cm="1">
        <f t="array" ref="H368">SUMPRODUCT( EXACT( Tbl_Main[出力], Tbl_Main[[#This Row],[出力]]) * 1 )</f>
        <v>1</v>
      </c>
      <c r="I368" t="str">
        <f>IF( COUNTIF(Tbl_Main[入力], Tbl_Main[[#This Row],[入力]]) &gt; 1, "ERROR!", "OK")</f>
        <v>OK</v>
      </c>
      <c r="K368" t="s">
        <v>2239</v>
      </c>
      <c r="L368" t="s">
        <v>441</v>
      </c>
      <c r="M368" s="18">
        <v>1</v>
      </c>
      <c r="N368" t="str">
        <f>IF( COUNTIF(テーブル10[入力], テーブル10[[#This Row],[入力]]) &gt; 1, "ERROR!", "OK")</f>
        <v>OK</v>
      </c>
      <c r="O36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69" spans="5:15">
      <c r="E369" t="s">
        <v>2461</v>
      </c>
      <c r="F369" t="s">
        <v>2462</v>
      </c>
      <c r="G369" t="s">
        <v>2433</v>
      </c>
      <c r="H369" cm="1">
        <f t="array" ref="H369">SUMPRODUCT( EXACT( Tbl_Main[出力], Tbl_Main[[#This Row],[出力]]) * 1 )</f>
        <v>1</v>
      </c>
      <c r="I369" t="str">
        <f>IF( COUNTIF(Tbl_Main[入力], Tbl_Main[[#This Row],[入力]]) &gt; 1, "ERROR!", "OK")</f>
        <v>OK</v>
      </c>
      <c r="K369" t="s">
        <v>2240</v>
      </c>
      <c r="L369" t="s">
        <v>443</v>
      </c>
      <c r="M369" s="18">
        <v>1</v>
      </c>
      <c r="N369" t="str">
        <f>IF( COUNTIF(テーブル10[入力], テーブル10[[#This Row],[入力]]) &gt; 1, "ERROR!", "OK")</f>
        <v>OK</v>
      </c>
      <c r="O36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0" spans="5:15">
      <c r="E370" t="s">
        <v>2463</v>
      </c>
      <c r="F370" t="s">
        <v>2464</v>
      </c>
      <c r="G370" t="s">
        <v>2433</v>
      </c>
      <c r="H370" cm="1">
        <f t="array" ref="H370">SUMPRODUCT( EXACT( Tbl_Main[出力], Tbl_Main[[#This Row],[出力]]) * 1 )</f>
        <v>1</v>
      </c>
      <c r="I370" t="str">
        <f>IF( COUNTIF(Tbl_Main[入力], Tbl_Main[[#This Row],[入力]]) &gt; 1, "ERROR!", "OK")</f>
        <v>OK</v>
      </c>
      <c r="K370" t="s">
        <v>2222</v>
      </c>
      <c r="L370" t="s">
        <v>445</v>
      </c>
      <c r="M370" s="18">
        <v>1</v>
      </c>
      <c r="N370" t="str">
        <f>IF( COUNTIF(テーブル10[入力], テーブル10[[#This Row],[入力]]) &gt; 1, "ERROR!", "OK")</f>
        <v>OK</v>
      </c>
      <c r="O37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1" spans="5:15">
      <c r="E371" t="s">
        <v>2465</v>
      </c>
      <c r="F371" t="s">
        <v>2466</v>
      </c>
      <c r="G371" t="s">
        <v>2433</v>
      </c>
      <c r="H371" cm="1">
        <f t="array" ref="H371">SUMPRODUCT( EXACT( Tbl_Main[出力], Tbl_Main[[#This Row],[出力]]) * 1 )</f>
        <v>1</v>
      </c>
      <c r="I371" t="str">
        <f>IF( COUNTIF(Tbl_Main[入力], Tbl_Main[[#This Row],[入力]]) &gt; 1, "ERROR!", "OK")</f>
        <v>OK</v>
      </c>
      <c r="K371" t="s">
        <v>2223</v>
      </c>
      <c r="L371" t="s">
        <v>447</v>
      </c>
      <c r="M371" s="18">
        <v>1</v>
      </c>
      <c r="N371" t="str">
        <f>IF( COUNTIF(テーブル10[入力], テーブル10[[#This Row],[入力]]) &gt; 1, "ERROR!", "OK")</f>
        <v>OK</v>
      </c>
      <c r="O37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2" spans="5:15">
      <c r="E372" t="s">
        <v>2467</v>
      </c>
      <c r="F372" t="s">
        <v>2468</v>
      </c>
      <c r="G372" t="s">
        <v>2469</v>
      </c>
      <c r="H372" cm="1">
        <f t="array" ref="H372">SUMPRODUCT( EXACT( Tbl_Main[出力], Tbl_Main[[#This Row],[出力]]) * 1 )</f>
        <v>1</v>
      </c>
      <c r="I372" t="str">
        <f>IF( COUNTIF(Tbl_Main[入力], Tbl_Main[[#This Row],[入力]]) &gt; 1, "ERROR!", "OK")</f>
        <v>OK</v>
      </c>
      <c r="K372" t="s">
        <v>2241</v>
      </c>
      <c r="L372" t="s">
        <v>449</v>
      </c>
      <c r="M372" s="18">
        <v>1</v>
      </c>
      <c r="N372" t="str">
        <f>IF( COUNTIF(テーブル10[入力], テーブル10[[#This Row],[入力]]) &gt; 1, "ERROR!", "OK")</f>
        <v>OK</v>
      </c>
      <c r="O37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3" spans="5:15">
      <c r="E373" t="s">
        <v>2470</v>
      </c>
      <c r="F373" t="s">
        <v>2471</v>
      </c>
      <c r="G373" t="s">
        <v>2469</v>
      </c>
      <c r="H373" cm="1">
        <f t="array" ref="H373">SUMPRODUCT( EXACT( Tbl_Main[出力], Tbl_Main[[#This Row],[出力]]) * 1 )</f>
        <v>1</v>
      </c>
      <c r="I373" t="str">
        <f>IF( COUNTIF(Tbl_Main[入力], Tbl_Main[[#This Row],[入力]]) &gt; 1, "ERROR!", "OK")</f>
        <v>OK</v>
      </c>
      <c r="K373" t="s">
        <v>2242</v>
      </c>
      <c r="L373" t="s">
        <v>451</v>
      </c>
      <c r="M373" s="18">
        <v>1</v>
      </c>
      <c r="N373" t="str">
        <f>IF( COUNTIF(テーブル10[入力], テーブル10[[#This Row],[入力]]) &gt; 1, "ERROR!", "OK")</f>
        <v>OK</v>
      </c>
      <c r="O37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4" spans="5:15">
      <c r="E374" t="s">
        <v>42</v>
      </c>
      <c r="F374" t="s">
        <v>2472</v>
      </c>
      <c r="G374" t="s">
        <v>2469</v>
      </c>
      <c r="H374" cm="1">
        <f t="array" ref="H374">SUMPRODUCT( EXACT( Tbl_Main[出力], Tbl_Main[[#This Row],[出力]]) * 1 )</f>
        <v>1</v>
      </c>
      <c r="I374" t="str">
        <f>IF( COUNTIF(Tbl_Main[入力], Tbl_Main[[#This Row],[入力]]) &gt; 1, "ERROR!", "OK")</f>
        <v>OK</v>
      </c>
      <c r="K374" t="s">
        <v>2257</v>
      </c>
      <c r="L374" t="s">
        <v>153</v>
      </c>
      <c r="M374" s="18">
        <v>1</v>
      </c>
      <c r="N374" t="str">
        <f>IF( COUNTIF(テーブル10[入力], テーブル10[[#This Row],[入力]]) &gt; 1, "ERROR!", "OK")</f>
        <v>OK</v>
      </c>
      <c r="O37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5" spans="5:15">
      <c r="E375" t="s">
        <v>2473</v>
      </c>
      <c r="F375" t="s">
        <v>2067</v>
      </c>
      <c r="G375" t="s">
        <v>2474</v>
      </c>
      <c r="H375" cm="1">
        <f t="array" ref="H375">SUMPRODUCT( EXACT( Tbl_Main[出力], Tbl_Main[[#This Row],[出力]]) * 1 )</f>
        <v>2</v>
      </c>
      <c r="I375" t="str">
        <f>IF( COUNTIF(Tbl_Main[入力], Tbl_Main[[#This Row],[入力]]) &gt; 1, "ERROR!", "OK")</f>
        <v>OK</v>
      </c>
      <c r="K375" t="s">
        <v>2259</v>
      </c>
      <c r="L375" t="s">
        <v>335</v>
      </c>
      <c r="M375" s="18">
        <v>1</v>
      </c>
      <c r="N375" t="str">
        <f>IF( COUNTIF(テーブル10[入力], テーブル10[[#This Row],[入力]]) &gt; 1, "ERROR!", "OK")</f>
        <v>OK</v>
      </c>
      <c r="O37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6" spans="5:15">
      <c r="E376" t="s">
        <v>2475</v>
      </c>
      <c r="F376" t="s">
        <v>18</v>
      </c>
      <c r="G376" t="s">
        <v>2479</v>
      </c>
      <c r="H376" cm="1">
        <f t="array" ref="H376">SUMPRODUCT( EXACT( Tbl_Main[出力], Tbl_Main[[#This Row],[出力]]) * 1 )</f>
        <v>2</v>
      </c>
      <c r="I376" t="str">
        <f>IF( COUNTIF(Tbl_Main[入力], Tbl_Main[[#This Row],[入力]]) &gt; 1, "ERROR!", "OK")</f>
        <v>OK</v>
      </c>
      <c r="K376" t="s">
        <v>2261</v>
      </c>
      <c r="L376" t="s">
        <v>225</v>
      </c>
      <c r="M376" s="18">
        <v>1</v>
      </c>
      <c r="N376" t="str">
        <f>IF( COUNTIF(テーブル10[入力], テーブル10[[#This Row],[入力]]) &gt; 1, "ERROR!", "OK")</f>
        <v>OK</v>
      </c>
      <c r="O37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7" spans="5:15">
      <c r="E377" t="s">
        <v>2476</v>
      </c>
      <c r="F377" t="s">
        <v>20</v>
      </c>
      <c r="G377" t="s">
        <v>2479</v>
      </c>
      <c r="H377" cm="1">
        <f t="array" ref="H377">SUMPRODUCT( EXACT( Tbl_Main[出力], Tbl_Main[[#This Row],[出力]]) * 1 )</f>
        <v>2</v>
      </c>
      <c r="I377" t="str">
        <f>IF( COUNTIF(Tbl_Main[入力], Tbl_Main[[#This Row],[入力]]) &gt; 1, "ERROR!", "OK")</f>
        <v>OK</v>
      </c>
      <c r="K377" t="s">
        <v>2263</v>
      </c>
      <c r="L377" t="s">
        <v>221</v>
      </c>
      <c r="M377" s="18">
        <v>1</v>
      </c>
      <c r="N377" t="str">
        <f>IF( COUNTIF(テーブル10[入力], テーブル10[[#This Row],[入力]]) &gt; 1, "ERROR!", "OK")</f>
        <v>OK</v>
      </c>
      <c r="O37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8" spans="5:15">
      <c r="E378" t="s">
        <v>2390</v>
      </c>
      <c r="F378" t="s">
        <v>21</v>
      </c>
      <c r="G378" t="s">
        <v>2479</v>
      </c>
      <c r="H378" cm="1">
        <f t="array" ref="H378">SUMPRODUCT( EXACT( Tbl_Main[出力], Tbl_Main[[#This Row],[出力]]) * 1 )</f>
        <v>2</v>
      </c>
      <c r="I378" t="str">
        <f>IF( COUNTIF(Tbl_Main[入力], Tbl_Main[[#This Row],[入力]]) &gt; 1, "ERROR!", "OK")</f>
        <v>OK</v>
      </c>
      <c r="K378" t="s">
        <v>2265</v>
      </c>
      <c r="L378" t="s">
        <v>213</v>
      </c>
      <c r="M378" s="18">
        <v>1</v>
      </c>
      <c r="N378" t="str">
        <f>IF( COUNTIF(テーブル10[入力], テーブル10[[#This Row],[入力]]) &gt; 1, "ERROR!", "OK")</f>
        <v>OK</v>
      </c>
      <c r="O37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79" spans="5:15">
      <c r="E379" t="s">
        <v>2478</v>
      </c>
      <c r="F379" t="s">
        <v>23</v>
      </c>
      <c r="G379" t="s">
        <v>2479</v>
      </c>
      <c r="H379" cm="1">
        <f t="array" ref="H379">SUMPRODUCT( EXACT( Tbl_Main[出力], Tbl_Main[[#This Row],[出力]]) * 1 )</f>
        <v>2</v>
      </c>
      <c r="I379" t="str">
        <f>IF( COUNTIF(Tbl_Main[入力], Tbl_Main[[#This Row],[入力]]) &gt; 1, "ERROR!", "OK")</f>
        <v>OK</v>
      </c>
      <c r="K379" t="s">
        <v>2267</v>
      </c>
      <c r="L379" t="s">
        <v>249</v>
      </c>
      <c r="M379" s="18">
        <v>1</v>
      </c>
      <c r="N379" t="str">
        <f>IF( COUNTIF(テーブル10[入力], テーブル10[[#This Row],[入力]]) &gt; 1, "ERROR!", "OK")</f>
        <v>OK</v>
      </c>
      <c r="O37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0" spans="5:15">
      <c r="E380" s="19" t="s">
        <v>2561</v>
      </c>
      <c r="F380" t="s">
        <v>2482</v>
      </c>
      <c r="G380" t="s">
        <v>2469</v>
      </c>
      <c r="H380" cm="1">
        <f t="array" ref="H380">SUMPRODUCT( EXACT( Tbl_Main[出力], Tbl_Main[[#This Row],[出力]]) * 1 )</f>
        <v>1</v>
      </c>
      <c r="I380" t="str">
        <f>IF( COUNTIF(Tbl_Main[入力], Tbl_Main[[#This Row],[入力]]) &gt; 1, "ERROR!", "OK")</f>
        <v>OK</v>
      </c>
      <c r="K380" t="s">
        <v>2269</v>
      </c>
      <c r="L380" t="s">
        <v>2277</v>
      </c>
      <c r="M380" s="18">
        <v>1</v>
      </c>
      <c r="N380" t="str">
        <f>IF( COUNTIF(テーブル10[入力], テーブル10[[#This Row],[入力]]) &gt; 1, "ERROR!", "OK")</f>
        <v>OK</v>
      </c>
      <c r="O38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1" spans="5:15">
      <c r="E381" s="19" t="s">
        <v>2562</v>
      </c>
      <c r="F381" t="s">
        <v>2483</v>
      </c>
      <c r="G381" t="s">
        <v>2469</v>
      </c>
      <c r="H381" cm="1">
        <f t="array" ref="H381">SUMPRODUCT( EXACT( Tbl_Main[出力], Tbl_Main[[#This Row],[出力]]) * 1 )</f>
        <v>1</v>
      </c>
      <c r="I381" t="str">
        <f>IF( COUNTIF(Tbl_Main[入力], Tbl_Main[[#This Row],[入力]]) &gt; 1, "ERROR!", "OK")</f>
        <v>OK</v>
      </c>
      <c r="K381" t="s">
        <v>2436</v>
      </c>
      <c r="L381" t="s">
        <v>323</v>
      </c>
      <c r="M381" s="18">
        <v>1</v>
      </c>
      <c r="N381" t="str">
        <f>IF( COUNTIF(テーブル10[入力], テーブル10[[#This Row],[入力]]) &gt; 1, "ERROR!", "OK")</f>
        <v>OK</v>
      </c>
      <c r="O38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2" spans="5:15">
      <c r="E382" s="19" t="s">
        <v>2563</v>
      </c>
      <c r="F382" t="s">
        <v>2484</v>
      </c>
      <c r="G382" t="s">
        <v>2469</v>
      </c>
      <c r="H382" cm="1">
        <f t="array" ref="H382">SUMPRODUCT( EXACT( Tbl_Main[出力], Tbl_Main[[#This Row],[出力]]) * 1 )</f>
        <v>1</v>
      </c>
      <c r="I382" t="str">
        <f>IF( COUNTIF(Tbl_Main[入力], Tbl_Main[[#This Row],[入力]]) &gt; 1, "ERROR!", "OK")</f>
        <v>OK</v>
      </c>
      <c r="K382" t="s">
        <v>2437</v>
      </c>
      <c r="L382" t="s">
        <v>206</v>
      </c>
      <c r="M382" s="18">
        <v>1</v>
      </c>
      <c r="N382" t="str">
        <f>IF( COUNTIF(テーブル10[入力], テーブル10[[#This Row],[入力]]) &gt; 1, "ERROR!", "OK")</f>
        <v>OK</v>
      </c>
      <c r="O38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3" spans="5:15">
      <c r="E383" s="19" t="s">
        <v>2564</v>
      </c>
      <c r="F383" t="s">
        <v>2485</v>
      </c>
      <c r="G383" t="s">
        <v>2469</v>
      </c>
      <c r="H383" cm="1">
        <f t="array" ref="H383">SUMPRODUCT( EXACT( Tbl_Main[出力], Tbl_Main[[#This Row],[出力]]) * 1 )</f>
        <v>1</v>
      </c>
      <c r="I383" t="str">
        <f>IF( COUNTIF(Tbl_Main[入力], Tbl_Main[[#This Row],[入力]]) &gt; 1, "ERROR!", "OK")</f>
        <v>OK</v>
      </c>
      <c r="K383" t="s">
        <v>2438</v>
      </c>
      <c r="L383" t="s">
        <v>2374</v>
      </c>
      <c r="M383" s="18">
        <v>1</v>
      </c>
      <c r="N383" t="str">
        <f>IF( COUNTIF(テーブル10[入力], テーブル10[[#This Row],[入力]]) &gt; 1, "ERROR!", "OK")</f>
        <v>OK</v>
      </c>
      <c r="O38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4" spans="5:15">
      <c r="E384" s="19" t="s">
        <v>2565</v>
      </c>
      <c r="F384" t="s">
        <v>2486</v>
      </c>
      <c r="G384" t="s">
        <v>2469</v>
      </c>
      <c r="H384" cm="1">
        <f t="array" ref="H384">SUMPRODUCT( EXACT( Tbl_Main[出力], Tbl_Main[[#This Row],[出力]]) * 1 )</f>
        <v>1</v>
      </c>
      <c r="I384" t="str">
        <f>IF( COUNTIF(Tbl_Main[入力], Tbl_Main[[#This Row],[入力]]) &gt; 1, "ERROR!", "OK")</f>
        <v>OK</v>
      </c>
      <c r="K384" t="s">
        <v>2395</v>
      </c>
      <c r="L384" t="s">
        <v>2396</v>
      </c>
      <c r="M384" s="18">
        <v>1</v>
      </c>
      <c r="N384" t="str">
        <f>IF( COUNTIF(テーブル10[入力], テーブル10[[#This Row],[入力]]) &gt; 1, "ERROR!", "OK")</f>
        <v>OK</v>
      </c>
      <c r="O38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5" spans="5:15">
      <c r="E385" s="19" t="s">
        <v>2566</v>
      </c>
      <c r="F385" t="s">
        <v>2487</v>
      </c>
      <c r="G385" t="s">
        <v>2469</v>
      </c>
      <c r="H385" cm="1">
        <f t="array" ref="H385">SUMPRODUCT( EXACT( Tbl_Main[出力], Tbl_Main[[#This Row],[出力]]) * 1 )</f>
        <v>1</v>
      </c>
      <c r="I385" t="str">
        <f>IF( COUNTIF(Tbl_Main[入力], Tbl_Main[[#This Row],[入力]]) &gt; 1, "ERROR!", "OK")</f>
        <v>OK</v>
      </c>
      <c r="K385" t="s">
        <v>2439</v>
      </c>
      <c r="L385" t="s">
        <v>2440</v>
      </c>
      <c r="M385" s="18">
        <v>1</v>
      </c>
      <c r="N385" t="str">
        <f>IF( COUNTIF(テーブル10[入力], テーブル10[[#This Row],[入力]]) &gt; 1, "ERROR!", "OK")</f>
        <v>OK</v>
      </c>
      <c r="O38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6" spans="5:15">
      <c r="E386" s="19" t="s">
        <v>2567</v>
      </c>
      <c r="F386" t="s">
        <v>2488</v>
      </c>
      <c r="G386" t="s">
        <v>2469</v>
      </c>
      <c r="H386" cm="1">
        <f t="array" ref="H386">SUMPRODUCT( EXACT( Tbl_Main[出力], Tbl_Main[[#This Row],[出力]]) * 1 )</f>
        <v>1</v>
      </c>
      <c r="I386" t="str">
        <f>IF( COUNTIF(Tbl_Main[入力], Tbl_Main[[#This Row],[入力]]) &gt; 1, "ERROR!", "OK")</f>
        <v>OK</v>
      </c>
      <c r="K386" t="s">
        <v>2441</v>
      </c>
      <c r="L386" t="s">
        <v>2442</v>
      </c>
      <c r="M386" s="18">
        <v>1</v>
      </c>
      <c r="N386" t="str">
        <f>IF( COUNTIF(テーブル10[入力], テーブル10[[#This Row],[入力]]) &gt; 1, "ERROR!", "OK")</f>
        <v>OK</v>
      </c>
      <c r="O38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7" spans="5:15">
      <c r="E387" s="19" t="s">
        <v>2568</v>
      </c>
      <c r="F387" t="s">
        <v>2489</v>
      </c>
      <c r="G387" t="s">
        <v>2469</v>
      </c>
      <c r="H387" cm="1">
        <f t="array" ref="H387">SUMPRODUCT( EXACT( Tbl_Main[出力], Tbl_Main[[#This Row],[出力]]) * 1 )</f>
        <v>1</v>
      </c>
      <c r="I387" t="str">
        <f>IF( COUNTIF(Tbl_Main[入力], Tbl_Main[[#This Row],[入力]]) &gt; 1, "ERROR!", "OK")</f>
        <v>OK</v>
      </c>
      <c r="K387" t="s">
        <v>2443</v>
      </c>
      <c r="L387" t="s">
        <v>2444</v>
      </c>
      <c r="M387" s="18">
        <v>1</v>
      </c>
      <c r="N387" t="str">
        <f>IF( COUNTIF(テーブル10[入力], テーブル10[[#This Row],[入力]]) &gt; 1, "ERROR!", "OK")</f>
        <v>OK</v>
      </c>
      <c r="O38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8" spans="5:15">
      <c r="E388" s="19" t="s">
        <v>2569</v>
      </c>
      <c r="F388" t="s">
        <v>2490</v>
      </c>
      <c r="G388" t="s">
        <v>2469</v>
      </c>
      <c r="H388" cm="1">
        <f t="array" ref="H388">SUMPRODUCT( EXACT( Tbl_Main[出力], Tbl_Main[[#This Row],[出力]]) * 1 )</f>
        <v>1</v>
      </c>
      <c r="I388" t="str">
        <f>IF( COUNTIF(Tbl_Main[入力], Tbl_Main[[#This Row],[入力]]) &gt; 1, "ERROR!", "OK")</f>
        <v>OK</v>
      </c>
      <c r="K388" t="s">
        <v>2445</v>
      </c>
      <c r="L388" t="s">
        <v>2446</v>
      </c>
      <c r="M388" s="18">
        <v>1</v>
      </c>
      <c r="N388" t="str">
        <f>IF( COUNTIF(テーブル10[入力], テーブル10[[#This Row],[入力]]) &gt; 1, "ERROR!", "OK")</f>
        <v>OK</v>
      </c>
      <c r="O38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89" spans="5:15">
      <c r="E389" s="19" t="s">
        <v>2570</v>
      </c>
      <c r="F389" t="s">
        <v>2491</v>
      </c>
      <c r="G389" t="s">
        <v>2469</v>
      </c>
      <c r="H389" cm="1">
        <f t="array" ref="H389">SUMPRODUCT( EXACT( Tbl_Main[出力], Tbl_Main[[#This Row],[出力]]) * 1 )</f>
        <v>1</v>
      </c>
      <c r="I389" t="str">
        <f>IF( COUNTIF(Tbl_Main[入力], Tbl_Main[[#This Row],[入力]]) &gt; 1, "ERROR!", "OK")</f>
        <v>OK</v>
      </c>
      <c r="K389" t="s">
        <v>2447</v>
      </c>
      <c r="L389" t="s">
        <v>2448</v>
      </c>
      <c r="M389" s="18">
        <v>1</v>
      </c>
      <c r="N389" t="str">
        <f>IF( COUNTIF(テーブル10[入力], テーブル10[[#This Row],[入力]]) &gt; 1, "ERROR!", "OK")</f>
        <v>OK</v>
      </c>
      <c r="O38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0" spans="5:15">
      <c r="E390" s="19" t="s">
        <v>2571</v>
      </c>
      <c r="F390" t="s">
        <v>2492</v>
      </c>
      <c r="G390" t="s">
        <v>2469</v>
      </c>
      <c r="H390" cm="1">
        <f t="array" ref="H390">SUMPRODUCT( EXACT( Tbl_Main[出力], Tbl_Main[[#This Row],[出力]]) * 1 )</f>
        <v>1</v>
      </c>
      <c r="I390" t="str">
        <f>IF( COUNTIF(Tbl_Main[入力], Tbl_Main[[#This Row],[入力]]) &gt; 1, "ERROR!", "OK")</f>
        <v>OK</v>
      </c>
      <c r="K390" t="s">
        <v>2449</v>
      </c>
      <c r="L390" t="s">
        <v>2450</v>
      </c>
      <c r="M390" s="18">
        <v>1</v>
      </c>
      <c r="N390" t="str">
        <f>IF( COUNTIF(テーブル10[入力], テーブル10[[#This Row],[入力]]) &gt; 1, "ERROR!", "OK")</f>
        <v>OK</v>
      </c>
      <c r="O39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1" spans="5:15">
      <c r="E391" s="19" t="s">
        <v>2572</v>
      </c>
      <c r="F391" t="s">
        <v>2493</v>
      </c>
      <c r="G391" t="s">
        <v>2469</v>
      </c>
      <c r="H391" cm="1">
        <f t="array" ref="H391">SUMPRODUCT( EXACT( Tbl_Main[出力], Tbl_Main[[#This Row],[出力]]) * 1 )</f>
        <v>1</v>
      </c>
      <c r="I391" t="str">
        <f>IF( COUNTIF(Tbl_Main[入力], Tbl_Main[[#This Row],[入力]]) &gt; 1, "ERROR!", "OK")</f>
        <v>OK</v>
      </c>
      <c r="K391" t="s">
        <v>2451</v>
      </c>
      <c r="L391" t="s">
        <v>2452</v>
      </c>
      <c r="M391" s="18">
        <v>1</v>
      </c>
      <c r="N391" t="str">
        <f>IF( COUNTIF(テーブル10[入力], テーブル10[[#This Row],[入力]]) &gt; 1, "ERROR!", "OK")</f>
        <v>OK</v>
      </c>
      <c r="O39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2" spans="5:15">
      <c r="E392" s="19" t="s">
        <v>2573</v>
      </c>
      <c r="F392" t="s">
        <v>2494</v>
      </c>
      <c r="G392" t="s">
        <v>2469</v>
      </c>
      <c r="H392" cm="1">
        <f t="array" ref="H392">SUMPRODUCT( EXACT( Tbl_Main[出力], Tbl_Main[[#This Row],[出力]]) * 1 )</f>
        <v>1</v>
      </c>
      <c r="I392" t="str">
        <f>IF( COUNTIF(Tbl_Main[入力], Tbl_Main[[#This Row],[入力]]) &gt; 1, "ERROR!", "OK")</f>
        <v>OK</v>
      </c>
      <c r="K392" t="s">
        <v>2453</v>
      </c>
      <c r="L392" t="s">
        <v>2454</v>
      </c>
      <c r="M392" s="18">
        <v>1</v>
      </c>
      <c r="N392" t="str">
        <f>IF( COUNTIF(テーブル10[入力], テーブル10[[#This Row],[入力]]) &gt; 1, "ERROR!", "OK")</f>
        <v>OK</v>
      </c>
      <c r="O39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3" spans="5:15">
      <c r="E393" s="19" t="s">
        <v>2574</v>
      </c>
      <c r="F393" t="s">
        <v>2495</v>
      </c>
      <c r="G393" t="s">
        <v>2469</v>
      </c>
      <c r="H393" cm="1">
        <f t="array" ref="H393">SUMPRODUCT( EXACT( Tbl_Main[出力], Tbl_Main[[#This Row],[出力]]) * 1 )</f>
        <v>1</v>
      </c>
      <c r="I393" t="str">
        <f>IF( COUNTIF(Tbl_Main[入力], Tbl_Main[[#This Row],[入力]]) &gt; 1, "ERROR!", "OK")</f>
        <v>OK</v>
      </c>
      <c r="K393" t="s">
        <v>2455</v>
      </c>
      <c r="L393" t="s">
        <v>2456</v>
      </c>
      <c r="M393" s="18">
        <v>1</v>
      </c>
      <c r="N393" t="str">
        <f>IF( COUNTIF(テーブル10[入力], テーブル10[[#This Row],[入力]]) &gt; 1, "ERROR!", "OK")</f>
        <v>OK</v>
      </c>
      <c r="O39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4" spans="5:15">
      <c r="E394" s="19" t="s">
        <v>2575</v>
      </c>
      <c r="F394" t="s">
        <v>2496</v>
      </c>
      <c r="G394" t="s">
        <v>2469</v>
      </c>
      <c r="H394" cm="1">
        <f t="array" ref="H394">SUMPRODUCT( EXACT( Tbl_Main[出力], Tbl_Main[[#This Row],[出力]]) * 1 )</f>
        <v>1</v>
      </c>
      <c r="I394" t="str">
        <f>IF( COUNTIF(Tbl_Main[入力], Tbl_Main[[#This Row],[入力]]) &gt; 1, "ERROR!", "OK")</f>
        <v>OK</v>
      </c>
      <c r="K394" t="s">
        <v>2457</v>
      </c>
      <c r="L394" t="s">
        <v>2458</v>
      </c>
      <c r="M394" s="18">
        <v>1</v>
      </c>
      <c r="N394" t="str">
        <f>IF( COUNTIF(テーブル10[入力], テーブル10[[#This Row],[入力]]) &gt; 1, "ERROR!", "OK")</f>
        <v>OK</v>
      </c>
      <c r="O39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395" spans="5:15">
      <c r="E395" s="19" t="s">
        <v>2576</v>
      </c>
      <c r="F395" t="s">
        <v>2497</v>
      </c>
      <c r="G395" t="s">
        <v>2469</v>
      </c>
      <c r="H395" cm="1">
        <f t="array" ref="H395">SUMPRODUCT( EXACT( Tbl_Main[出力], Tbl_Main[[#This Row],[出力]]) * 1 )</f>
        <v>1</v>
      </c>
      <c r="I395" t="str">
        <f>IF( COUNTIF(Tbl_Main[入力], Tbl_Main[[#This Row],[入力]]) &gt; 1, "ERROR!", "OK")</f>
        <v>OK</v>
      </c>
      <c r="K395" t="s">
        <v>2524</v>
      </c>
      <c r="L395" t="s">
        <v>2539</v>
      </c>
      <c r="M395" s="18"/>
      <c r="N395" t="str">
        <f>IF( COUNTIF(テーブル10[入力], テーブル10[[#This Row],[入力]]) &gt; 1, "ERROR!", "OK")</f>
        <v>OK</v>
      </c>
      <c r="O39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tgk=てぃん</v>
      </c>
    </row>
    <row r="396" spans="5:15">
      <c r="E396" s="19" t="s">
        <v>2577</v>
      </c>
      <c r="F396" t="s">
        <v>2498</v>
      </c>
      <c r="G396" t="s">
        <v>2469</v>
      </c>
      <c r="H396" cm="1">
        <f t="array" ref="H396">SUMPRODUCT( EXACT( Tbl_Main[出力], Tbl_Main[[#This Row],[出力]]) * 1 )</f>
        <v>1</v>
      </c>
      <c r="I396" t="str">
        <f>IF( COUNTIF(Tbl_Main[入力], Tbl_Main[[#This Row],[入力]]) &gt; 1, "ERROR!", "OK")</f>
        <v>OK</v>
      </c>
      <c r="K396" t="s">
        <v>2525</v>
      </c>
      <c r="L396" t="s">
        <v>2540</v>
      </c>
      <c r="M396" s="18"/>
      <c r="N396" t="str">
        <f>IF( COUNTIF(テーブル10[入力], テーブル10[[#This Row],[入力]]) &gt; 1, "ERROR!", "OK")</f>
        <v>OK</v>
      </c>
      <c r="O39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tgj=とぅん</v>
      </c>
    </row>
    <row r="397" spans="5:15">
      <c r="E397" s="19" t="s">
        <v>2578</v>
      </c>
      <c r="F397" t="s">
        <v>2499</v>
      </c>
      <c r="G397" t="s">
        <v>2469</v>
      </c>
      <c r="H397" cm="1">
        <f t="array" ref="H397">SUMPRODUCT( EXACT( Tbl_Main[出力], Tbl_Main[[#This Row],[出力]]) * 1 )</f>
        <v>1</v>
      </c>
      <c r="I397" t="str">
        <f>IF( COUNTIF(Tbl_Main[入力], Tbl_Main[[#This Row],[入力]]) &gt; 1, "ERROR!", "OK")</f>
        <v>OK</v>
      </c>
      <c r="K397" t="s">
        <v>2526</v>
      </c>
      <c r="L397" t="s">
        <v>2541</v>
      </c>
      <c r="M397" s="18"/>
      <c r="N397" t="str">
        <f>IF( COUNTIF(テーブル10[入力], テーブル10[[#This Row],[入力]]) &gt; 1, "ERROR!", "OK")</f>
        <v>OK</v>
      </c>
      <c r="O39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dck=でぃん</v>
      </c>
    </row>
    <row r="398" spans="5:15">
      <c r="E398" s="19" t="s">
        <v>2579</v>
      </c>
      <c r="F398" t="s">
        <v>2500</v>
      </c>
      <c r="G398" t="s">
        <v>2469</v>
      </c>
      <c r="H398" cm="1">
        <f t="array" ref="H398">SUMPRODUCT( EXACT( Tbl_Main[出力], Tbl_Main[[#This Row],[出力]]) * 1 )</f>
        <v>1</v>
      </c>
      <c r="I398" t="str">
        <f>IF( COUNTIF(Tbl_Main[入力], Tbl_Main[[#This Row],[入力]]) &gt; 1, "ERROR!", "OK")</f>
        <v>OK</v>
      </c>
      <c r="K398" t="s">
        <v>2527</v>
      </c>
      <c r="L398" t="s">
        <v>2542</v>
      </c>
      <c r="M398" s="18"/>
      <c r="N398" t="str">
        <f>IF( COUNTIF(テーブル10[入力], テーブル10[[#This Row],[入力]]) &gt; 1, "ERROR!", "OK")</f>
        <v>OK</v>
      </c>
      <c r="O39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dcj=どぅん</v>
      </c>
    </row>
    <row r="399" spans="5:15">
      <c r="E399" s="19" t="s">
        <v>2580</v>
      </c>
      <c r="F399" t="s">
        <v>2501</v>
      </c>
      <c r="G399" t="s">
        <v>2469</v>
      </c>
      <c r="H399" cm="1">
        <f t="array" ref="H399">SUMPRODUCT( EXACT( Tbl_Main[出力], Tbl_Main[[#This Row],[出力]]) * 1 )</f>
        <v>1</v>
      </c>
      <c r="I399" t="str">
        <f>IF( COUNTIF(Tbl_Main[入力], Tbl_Main[[#This Row],[入力]]) &gt; 1, "ERROR!", "OK")</f>
        <v>OK</v>
      </c>
      <c r="K399" t="s">
        <v>2528</v>
      </c>
      <c r="L399" t="s">
        <v>2468</v>
      </c>
      <c r="M399" s="18"/>
      <c r="N399" t="str">
        <f>IF( COUNTIF(テーブル10[入力], テーブル10[[#This Row],[入力]]) &gt; 1, "ERROR!", "OK")</f>
        <v>OK</v>
      </c>
      <c r="O39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sm=様</v>
      </c>
    </row>
    <row r="400" spans="5:15">
      <c r="E400" s="19" t="s">
        <v>2581</v>
      </c>
      <c r="F400" t="s">
        <v>2502</v>
      </c>
      <c r="G400" t="s">
        <v>2469</v>
      </c>
      <c r="H400" cm="1">
        <f t="array" ref="H400">SUMPRODUCT( EXACT( Tbl_Main[出力], Tbl_Main[[#This Row],[出力]]) * 1 )</f>
        <v>1</v>
      </c>
      <c r="I400" t="str">
        <f>IF( COUNTIF(Tbl_Main[入力], Tbl_Main[[#This Row],[入力]]) &gt; 1, "ERROR!", "OK")</f>
        <v>OK</v>
      </c>
      <c r="K400" t="s">
        <v>2529</v>
      </c>
      <c r="L400" t="s">
        <v>2543</v>
      </c>
      <c r="M400" s="18"/>
      <c r="N400" t="str">
        <f>IF( COUNTIF(テーブル10[入力], テーブル10[[#This Row],[入力]]) &gt; 1, "ERROR!", "OK")</f>
        <v>OK</v>
      </c>
      <c r="O40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sv=サーバ</v>
      </c>
    </row>
    <row r="401" spans="5:15">
      <c r="E401" t="s">
        <v>2503</v>
      </c>
      <c r="F401" t="s">
        <v>2504</v>
      </c>
      <c r="G401" t="s">
        <v>2469</v>
      </c>
      <c r="H401" cm="1">
        <f t="array" ref="H401">SUMPRODUCT( EXACT( Tbl_Main[出力], Tbl_Main[[#This Row],[出力]]) * 1 )</f>
        <v>1</v>
      </c>
      <c r="I401" t="str">
        <f>IF( COUNTIF(Tbl_Main[入力], Tbl_Main[[#This Row],[入力]]) &gt; 1, "ERROR!", "OK")</f>
        <v>OK</v>
      </c>
      <c r="K401" t="s">
        <v>2530</v>
      </c>
      <c r="L401" t="s">
        <v>2544</v>
      </c>
      <c r="M401" s="18"/>
      <c r="N401" t="str">
        <f>IF( COUNTIF(テーブル10[入力], テーブル10[[#This Row],[入力]]) &gt; 1, "ERROR!", "OK")</f>
        <v>OK</v>
      </c>
      <c r="O40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sy=システム</v>
      </c>
    </row>
    <row r="402" spans="5:15">
      <c r="E402" t="s">
        <v>2557</v>
      </c>
      <c r="F402" t="s">
        <v>2558</v>
      </c>
      <c r="G402" t="s">
        <v>2469</v>
      </c>
      <c r="H402" cm="1">
        <f t="array" ref="H402">SUMPRODUCT( EXACT( Tbl_Main[出力], Tbl_Main[[#This Row],[出力]]) * 1 )</f>
        <v>1</v>
      </c>
      <c r="I402" t="str">
        <f>IF( COUNTIF(Tbl_Main[入力], Tbl_Main[[#This Row],[入力]]) &gt; 1, "ERROR!", "OK")</f>
        <v>OK</v>
      </c>
      <c r="K402" t="s">
        <v>2531</v>
      </c>
      <c r="L402" t="s">
        <v>279</v>
      </c>
      <c r="M402" s="18"/>
      <c r="N402" t="str">
        <f>IF( COUNTIF(テーブル10[入力], テーブル10[[#This Row],[入力]]) &gt; 1, "ERROR!", "OK")</f>
        <v>OK</v>
      </c>
      <c r="O40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pf=ぽう</v>
      </c>
    </row>
    <row r="403" spans="5:15">
      <c r="E403" t="s">
        <v>2559</v>
      </c>
      <c r="F403" t="s">
        <v>2560</v>
      </c>
      <c r="G403" t="s">
        <v>2469</v>
      </c>
      <c r="H403" cm="1">
        <f t="array" ref="H403">SUMPRODUCT( EXACT( Tbl_Main[出力], Tbl_Main[[#This Row],[出力]]) * 1 )</f>
        <v>1</v>
      </c>
      <c r="I403" t="str">
        <f>IF( COUNTIF(Tbl_Main[入力], Tbl_Main[[#This Row],[入力]]) &gt; 1, "ERROR!", "OK")</f>
        <v>OK</v>
      </c>
      <c r="K403" t="s">
        <v>2532</v>
      </c>
      <c r="L403" t="s">
        <v>2381</v>
      </c>
      <c r="M403" s="18"/>
      <c r="N403" t="str">
        <f>IF( COUNTIF(テーブル10[入力], テーブル10[[#This Row],[入力]]) &gt; 1, "ERROR!", "OK")</f>
        <v>OK</v>
      </c>
      <c r="O40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zc=ざ</v>
      </c>
    </row>
    <row r="404" spans="5:15">
      <c r="E404" t="s">
        <v>40</v>
      </c>
      <c r="F404" t="s">
        <v>2582</v>
      </c>
      <c r="G404" t="s">
        <v>2469</v>
      </c>
      <c r="H404" cm="1">
        <f t="array" ref="H404">SUMPRODUCT( EXACT( Tbl_Main[出力], Tbl_Main[[#This Row],[出力]]) * 1 )</f>
        <v>1</v>
      </c>
      <c r="I404" t="str">
        <f>IF( COUNTIF(Tbl_Main[入力], Tbl_Main[[#This Row],[入力]]) &gt; 1, "ERROR!", "OK")</f>
        <v>OK</v>
      </c>
      <c r="K404" t="s">
        <v>2533</v>
      </c>
      <c r="L404" t="s">
        <v>19</v>
      </c>
      <c r="M404" s="18"/>
      <c r="N404" t="str">
        <f>IF( COUNTIF(テーブル10[入力], テーブル10[[#This Row],[入力]]) &gt; 1, "ERROR!", "OK")</f>
        <v>OK</v>
      </c>
      <c r="O40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zv=ざい</v>
      </c>
    </row>
    <row r="405" spans="5:15">
      <c r="E405" t="s">
        <v>2583</v>
      </c>
      <c r="F405" t="s">
        <v>2584</v>
      </c>
      <c r="G405" t="s">
        <v>2469</v>
      </c>
      <c r="H405" cm="1">
        <f t="array" ref="H405">SUMPRODUCT( EXACT( Tbl_Main[出力], Tbl_Main[[#This Row],[出力]]) * 1 )</f>
        <v>1</v>
      </c>
      <c r="I405" t="str">
        <f>IF( COUNTIF(Tbl_Main[入力], Tbl_Main[[#This Row],[入力]]) &gt; 1, "ERROR!", "OK")</f>
        <v>OK</v>
      </c>
      <c r="K405" t="s">
        <v>2534</v>
      </c>
      <c r="L405" t="s">
        <v>2383</v>
      </c>
      <c r="M405" s="18"/>
      <c r="N405" t="str">
        <f>IF( COUNTIF(テーブル10[入力], テーブル10[[#This Row],[入力]]) &gt; 1, "ERROR!", "OK")</f>
        <v>OK</v>
      </c>
      <c r="O40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zf=ぜ</v>
      </c>
    </row>
    <row r="406" spans="5:15">
      <c r="E406" t="s">
        <v>2585</v>
      </c>
      <c r="F406" t="s">
        <v>2586</v>
      </c>
      <c r="G406" t="s">
        <v>2469</v>
      </c>
      <c r="H406" cm="1">
        <f t="array" ref="H406">SUMPRODUCT( EXACT( Tbl_Main[出力], Tbl_Main[[#This Row],[出力]]) * 1 )</f>
        <v>1</v>
      </c>
      <c r="I406" t="str">
        <f>IF( COUNTIF(Tbl_Main[入力], Tbl_Main[[#This Row],[入力]]) &gt; 1, "ERROR!", "OK")</f>
        <v>OK</v>
      </c>
      <c r="K406" t="s">
        <v>2535</v>
      </c>
      <c r="L406" t="s">
        <v>22</v>
      </c>
      <c r="M406" s="18"/>
      <c r="N406" t="str">
        <f>IF( COUNTIF(テーブル10[入力], テーブル10[[#This Row],[入力]]) &gt; 1, "ERROR!", "OK")</f>
        <v>OK</v>
      </c>
      <c r="O40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zx=ぜい</v>
      </c>
    </row>
    <row r="407" spans="5:15">
      <c r="K407" t="s">
        <v>2536</v>
      </c>
      <c r="L407" t="s">
        <v>2545</v>
      </c>
      <c r="M407" s="18">
        <v>1</v>
      </c>
      <c r="N407" t="str">
        <f>IF( COUNTIF(テーブル10[入力], テーブル10[[#This Row],[入力]]) &gt; 1, "ERROR!", "OK")</f>
        <v>OK</v>
      </c>
      <c r="O40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08" spans="5:15">
      <c r="K408" t="s">
        <v>2505</v>
      </c>
      <c r="L408" t="s">
        <v>2546</v>
      </c>
      <c r="M408" s="18">
        <v>1</v>
      </c>
      <c r="N408" t="str">
        <f>IF( COUNTIF(テーブル10[入力], テーブル10[[#This Row],[入力]]) &gt; 1, "ERROR!", "OK")</f>
        <v>OK</v>
      </c>
      <c r="O40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09" spans="5:15">
      <c r="K409" t="s">
        <v>2506</v>
      </c>
      <c r="L409" t="s">
        <v>2547</v>
      </c>
      <c r="M409" s="18">
        <v>1</v>
      </c>
      <c r="N409" t="str">
        <f>IF( COUNTIF(テーブル10[入力], テーブル10[[#This Row],[入力]]) &gt; 1, "ERROR!", "OK")</f>
        <v>OK</v>
      </c>
      <c r="O40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0" spans="5:15">
      <c r="K410" t="s">
        <v>2507</v>
      </c>
      <c r="L410" t="s">
        <v>2548</v>
      </c>
      <c r="M410" s="18">
        <v>1</v>
      </c>
      <c r="N410" t="str">
        <f>IF( COUNTIF(テーブル10[入力], テーブル10[[#This Row],[入力]]) &gt; 1, "ERROR!", "OK")</f>
        <v>OK</v>
      </c>
      <c r="O41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1" spans="5:15">
      <c r="K411" t="s">
        <v>2508</v>
      </c>
      <c r="L411" t="s">
        <v>2549</v>
      </c>
      <c r="M411" s="18">
        <v>1</v>
      </c>
      <c r="N411" t="str">
        <f>IF( COUNTIF(テーブル10[入力], テーブル10[[#This Row],[入力]]) &gt; 1, "ERROR!", "OK")</f>
        <v>OK</v>
      </c>
      <c r="O41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2" spans="5:15">
      <c r="K412" t="s">
        <v>2509</v>
      </c>
      <c r="L412" t="s">
        <v>2550</v>
      </c>
      <c r="M412" s="18">
        <v>1</v>
      </c>
      <c r="N412" t="str">
        <f>IF( COUNTIF(テーブル10[入力], テーブル10[[#This Row],[入力]]) &gt; 1, "ERROR!", "OK")</f>
        <v>OK</v>
      </c>
      <c r="O41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3" spans="5:15">
      <c r="K413" t="s">
        <v>2510</v>
      </c>
      <c r="L413" t="s">
        <v>2551</v>
      </c>
      <c r="M413" s="18">
        <v>1</v>
      </c>
      <c r="N413" t="str">
        <f>IF( COUNTIF(テーブル10[入力], テーブル10[[#This Row],[入力]]) &gt; 1, "ERROR!", "OK")</f>
        <v>OK</v>
      </c>
      <c r="O41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4" spans="5:15">
      <c r="K414" t="s">
        <v>2511</v>
      </c>
      <c r="L414" t="s">
        <v>2552</v>
      </c>
      <c r="M414" s="18">
        <v>1</v>
      </c>
      <c r="N414" t="str">
        <f>IF( COUNTIF(テーブル10[入力], テーブル10[[#This Row],[入力]]) &gt; 1, "ERROR!", "OK")</f>
        <v>OK</v>
      </c>
      <c r="O41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5" spans="5:15">
      <c r="K415" t="s">
        <v>2512</v>
      </c>
      <c r="L415" t="s">
        <v>2553</v>
      </c>
      <c r="M415" s="18">
        <v>1</v>
      </c>
      <c r="N415" t="str">
        <f>IF( COUNTIF(テーブル10[入力], テーブル10[[#This Row],[入力]]) &gt; 1, "ERROR!", "OK")</f>
        <v>OK</v>
      </c>
      <c r="O41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6" spans="5:15">
      <c r="K416" t="s">
        <v>2513</v>
      </c>
      <c r="L416" t="s">
        <v>2554</v>
      </c>
      <c r="M416" s="18">
        <v>1</v>
      </c>
      <c r="N416" t="str">
        <f>IF( COUNTIF(テーブル10[入力], テーブル10[[#This Row],[入力]]) &gt; 1, "ERROR!", "OK")</f>
        <v>OK</v>
      </c>
      <c r="O41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7" spans="11:15">
      <c r="K417" t="s">
        <v>2514</v>
      </c>
      <c r="L417" t="s">
        <v>2555</v>
      </c>
      <c r="M417" s="18">
        <v>1</v>
      </c>
      <c r="N417" t="str">
        <f>IF( COUNTIF(テーブル10[入力], テーブル10[[#This Row],[入力]]) &gt; 1, "ERROR!", "OK")</f>
        <v>OK</v>
      </c>
      <c r="O41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8" spans="11:15">
      <c r="K418" t="s">
        <v>2515</v>
      </c>
      <c r="L418" t="s">
        <v>2493</v>
      </c>
      <c r="M418" s="18">
        <v>1</v>
      </c>
      <c r="N418" t="str">
        <f>IF( COUNTIF(テーブル10[入力], テーブル10[[#This Row],[入力]]) &gt; 1, "ERROR!", "OK")</f>
        <v>OK</v>
      </c>
      <c r="O41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19" spans="11:15">
      <c r="K419" t="s">
        <v>2516</v>
      </c>
      <c r="L419" t="s">
        <v>2494</v>
      </c>
      <c r="M419" s="18">
        <v>1</v>
      </c>
      <c r="N419" t="str">
        <f>IF( COUNTIF(テーブル10[入力], テーブル10[[#This Row],[入力]]) &gt; 1, "ERROR!", "OK")</f>
        <v>OK</v>
      </c>
      <c r="O419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0" spans="11:15">
      <c r="K420" t="s">
        <v>2517</v>
      </c>
      <c r="L420" t="s">
        <v>2495</v>
      </c>
      <c r="M420" s="18">
        <v>1</v>
      </c>
      <c r="N420" t="str">
        <f>IF( COUNTIF(テーブル10[入力], テーブル10[[#This Row],[入力]]) &gt; 1, "ERROR!", "OK")</f>
        <v>OK</v>
      </c>
      <c r="O420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1" spans="11:15">
      <c r="K421" t="s">
        <v>2518</v>
      </c>
      <c r="L421" t="s">
        <v>2496</v>
      </c>
      <c r="M421" s="18">
        <v>1</v>
      </c>
      <c r="N421" t="str">
        <f>IF( COUNTIF(テーブル10[入力], テーブル10[[#This Row],[入力]]) &gt; 1, "ERROR!", "OK")</f>
        <v>OK</v>
      </c>
      <c r="O421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2" spans="11:15">
      <c r="K422" t="s">
        <v>2519</v>
      </c>
      <c r="L422" t="s">
        <v>2497</v>
      </c>
      <c r="M422" s="18">
        <v>1</v>
      </c>
      <c r="N422" t="str">
        <f>IF( COUNTIF(テーブル10[入力], テーブル10[[#This Row],[入力]]) &gt; 1, "ERROR!", "OK")</f>
        <v>OK</v>
      </c>
      <c r="O422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3" spans="11:15">
      <c r="K423" t="s">
        <v>2520</v>
      </c>
      <c r="L423" t="s">
        <v>2498</v>
      </c>
      <c r="M423" s="18">
        <v>1</v>
      </c>
      <c r="N423" t="str">
        <f>IF( COUNTIF(テーブル10[入力], テーブル10[[#This Row],[入力]]) &gt; 1, "ERROR!", "OK")</f>
        <v>OK</v>
      </c>
      <c r="O423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4" spans="11:15">
      <c r="K424" t="s">
        <v>2521</v>
      </c>
      <c r="L424" t="s">
        <v>2499</v>
      </c>
      <c r="M424" s="18">
        <v>1</v>
      </c>
      <c r="N424" t="str">
        <f>IF( COUNTIF(テーブル10[入力], テーブル10[[#This Row],[入力]]) &gt; 1, "ERROR!", "OK")</f>
        <v>OK</v>
      </c>
      <c r="O424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5" spans="11:15">
      <c r="K425" t="s">
        <v>2522</v>
      </c>
      <c r="L425" t="s">
        <v>2500</v>
      </c>
      <c r="M425" s="18">
        <v>1</v>
      </c>
      <c r="N425" t="str">
        <f>IF( COUNTIF(テーブル10[入力], テーブル10[[#This Row],[入力]]) &gt; 1, "ERROR!", "OK")</f>
        <v>OK</v>
      </c>
      <c r="O425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6" spans="11:15">
      <c r="K426" t="s">
        <v>2523</v>
      </c>
      <c r="L426" t="s">
        <v>2501</v>
      </c>
      <c r="M426" s="18">
        <v>1</v>
      </c>
      <c r="N426" t="str">
        <f>IF( COUNTIF(テーブル10[入力], テーブル10[[#This Row],[入力]]) &gt; 1, "ERROR!", "OK")</f>
        <v>OK</v>
      </c>
      <c r="O426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7" spans="11:15">
      <c r="K427" t="s">
        <v>2537</v>
      </c>
      <c r="L427" t="s">
        <v>2502</v>
      </c>
      <c r="M427" s="18">
        <v>1</v>
      </c>
      <c r="N427" t="str">
        <f>IF( COUNTIF(テーブル10[入力], テーブル10[[#This Row],[入力]]) &gt; 1, "ERROR!", "OK")</f>
        <v>OK</v>
      </c>
      <c r="O427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/>
      </c>
    </row>
    <row r="428" spans="11:15">
      <c r="K428" t="s">
        <v>2538</v>
      </c>
      <c r="L428" t="s">
        <v>2556</v>
      </c>
      <c r="M428" s="18"/>
      <c r="N428" t="str">
        <f>IF( COUNTIF(テーブル10[入力], テーブル10[[#This Row],[入力]]) &gt; 1, "ERROR!", "OK")</f>
        <v>OK</v>
      </c>
      <c r="O428" t="str">
        <f>IF(
    テーブル10[[#This Row],[消すフラグ]] &lt;&gt; 1,
    IF(
        LEFT(テーブル10[[#This Row],[入力]], 2) = "ng",
        _xlfn.CONCAT( REPLACE(テーブル10[[#This Row],[入力]], 1, 2, "ny"), "=", テーブル10[[#This Row],[出力]]),
        _xlfn.CONCAT(テーブル10[[#This Row],[入力]], "=", テーブル10[[#This Row],[出力]])
    ),
    ""
)</f>
        <v>sc=サービス</v>
      </c>
    </row>
    <row r="429" spans="11:15">
      <c r="M429" s="18"/>
    </row>
  </sheetData>
  <phoneticPr fontId="1"/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DB3AE-A45F-44AA-9B45-FC95ED967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320個以下に収めよう</vt:lpstr>
      <vt:lpstr>パターン生成_input</vt:lpstr>
      <vt:lpstr>加工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田引 佳史</cp:lastModifiedBy>
  <dcterms:created xsi:type="dcterms:W3CDTF">2015-06-05T18:19:34Z</dcterms:created>
  <dcterms:modified xsi:type="dcterms:W3CDTF">2025-09-26T01:47:09Z</dcterms:modified>
</cp:coreProperties>
</file>