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static interactions summary" sheetId="1" r:id="rId4"/>
    <sheet state="visible" name="Influenza" sheetId="2" r:id="rId5"/>
    <sheet state="visible" name="SARS-CoV-2" sheetId="3" r:id="rId6"/>
    <sheet state="visible" name="HIV" sheetId="4" r:id="rId7"/>
    <sheet state="visible" name="Experimental evolution" sheetId="5" r:id="rId8"/>
    <sheet state="visible" name="TEV" sheetId="6" r:id="rId9"/>
    <sheet state="visible" name="Influenza_papers" sheetId="7" r:id="rId10"/>
    <sheet state="visible" name="SCOV2_papers" sheetId="8" r:id="rId11"/>
    <sheet state="visible" name="HIV_papers" sheetId="9" r:id="rId12"/>
    <sheet state="visible" name="expt evo_papers" sheetId="10" r:id="rId13"/>
    <sheet state="visible" name="TEV_paper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">
      <text>
        <t xml:space="preserve">32 from records, 9 added after additional searches
	-Swathi Nachiar Manivannan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2">
      <text>
        <t xml:space="preserve">added 1 more paper that was not obtained from the initial search
	-Swathi Nachiar Manivannan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">
      <text>
        <t xml:space="preserve">added 1 paper that was not found in initial search
	-Swathi Nachiar Manivannan</t>
      </text>
    </comment>
  </commentList>
</comments>
</file>

<file path=xl/sharedStrings.xml><?xml version="1.0" encoding="utf-8"?>
<sst xmlns="http://schemas.openxmlformats.org/spreadsheetml/2006/main" count="2760" uniqueCount="1400">
  <si>
    <t>Nature of epistatic interaction</t>
  </si>
  <si>
    <t>Study system</t>
  </si>
  <si>
    <t>Influenza (41)</t>
  </si>
  <si>
    <t>SARS-CoV-2 (28)</t>
  </si>
  <si>
    <t>HIV (35)</t>
  </si>
  <si>
    <t>Experimental evolution (38)</t>
  </si>
  <si>
    <t>TEV (11)</t>
  </si>
  <si>
    <t>Validity of interactions</t>
  </si>
  <si>
    <t>Putative</t>
  </si>
  <si>
    <t>Experimentally validated</t>
  </si>
  <si>
    <t>Both</t>
  </si>
  <si>
    <t>Level of organisation</t>
  </si>
  <si>
    <t>Intragenic only</t>
  </si>
  <si>
    <t>Intergenic only</t>
  </si>
  <si>
    <t>Not specified</t>
  </si>
  <si>
    <t>Interaction Order</t>
  </si>
  <si>
    <t>Pairwise only</t>
  </si>
  <si>
    <t>Higher-order only</t>
  </si>
  <si>
    <t>Epistasis Type</t>
  </si>
  <si>
    <t>Positive</t>
  </si>
  <si>
    <t>Negative</t>
  </si>
  <si>
    <t>Sign</t>
  </si>
  <si>
    <t>Nature of Studies</t>
  </si>
  <si>
    <t>Shortlisting of Papers (for meta-analysis)</t>
  </si>
  <si>
    <t>Number of studies</t>
  </si>
  <si>
    <t>Database</t>
  </si>
  <si>
    <t>#results</t>
  </si>
  <si>
    <t>Class</t>
  </si>
  <si>
    <t>A</t>
  </si>
  <si>
    <t>Web of Science</t>
  </si>
  <si>
    <t>B</t>
  </si>
  <si>
    <t>PubMed</t>
  </si>
  <si>
    <t>Strain</t>
  </si>
  <si>
    <t>H1N1</t>
  </si>
  <si>
    <t>Scopus</t>
  </si>
  <si>
    <t>H3N2</t>
  </si>
  <si>
    <t>Total</t>
  </si>
  <si>
    <t>H5N1</t>
  </si>
  <si>
    <t>After duplicates</t>
  </si>
  <si>
    <t>#Duplicates</t>
  </si>
  <si>
    <t>Others</t>
  </si>
  <si>
    <t>After titles</t>
  </si>
  <si>
    <t>irrelevant titles</t>
  </si>
  <si>
    <t>Host</t>
  </si>
  <si>
    <t>Human</t>
  </si>
  <si>
    <t>After abstracts</t>
  </si>
  <si>
    <t>irrelevant abstracts</t>
  </si>
  <si>
    <t>Avian</t>
  </si>
  <si>
    <t>Papers used</t>
  </si>
  <si>
    <t>Swine</t>
  </si>
  <si>
    <t>Mouse</t>
  </si>
  <si>
    <t>Ferret</t>
  </si>
  <si>
    <t>Gene</t>
  </si>
  <si>
    <t>HA (Hx)</t>
  </si>
  <si>
    <t>NA (Nx)</t>
  </si>
  <si>
    <t>Type of Study</t>
  </si>
  <si>
    <t>Computational</t>
  </si>
  <si>
    <t>Experimental</t>
  </si>
  <si>
    <t>Phenotypic Consequence</t>
  </si>
  <si>
    <t>Antigenicity</t>
  </si>
  <si>
    <t>Virulence</t>
  </si>
  <si>
    <t>Drug Resistance</t>
  </si>
  <si>
    <t>Host shifts</t>
  </si>
  <si>
    <t>Other viral properties</t>
  </si>
  <si>
    <t>Unknown</t>
  </si>
  <si>
    <t>Omicron</t>
  </si>
  <si>
    <t>Alpha</t>
  </si>
  <si>
    <t>Delta</t>
  </si>
  <si>
    <t>Wuhan-Hu-1</t>
  </si>
  <si>
    <t>Beta</t>
  </si>
  <si>
    <t>Gamma</t>
  </si>
  <si>
    <t>Eta</t>
  </si>
  <si>
    <t>Unspecified</t>
  </si>
  <si>
    <t>Spike</t>
  </si>
  <si>
    <t>N (nucleocapsid)</t>
  </si>
  <si>
    <t>ORF8</t>
  </si>
  <si>
    <t>ORF3a</t>
  </si>
  <si>
    <t>Binding to/Interaction with ACE2 receptor</t>
  </si>
  <si>
    <t>Immune escape</t>
  </si>
  <si>
    <t>Other viral replication/protein properties</t>
  </si>
  <si>
    <t>Shortlisting of papers (for meta-analysis)</t>
  </si>
  <si>
    <t>Nature of studies</t>
  </si>
  <si>
    <t>Group M, subtype B</t>
  </si>
  <si>
    <t>Group M, subtype C</t>
  </si>
  <si>
    <t>Group M, subtype A</t>
  </si>
  <si>
    <t>pol</t>
  </si>
  <si>
    <t>pol (PR)</t>
  </si>
  <si>
    <t>pol (RT)</t>
  </si>
  <si>
    <t>pol (IN)</t>
  </si>
  <si>
    <t xml:space="preserve">gag </t>
  </si>
  <si>
    <t>env</t>
  </si>
  <si>
    <t>Type of study</t>
  </si>
  <si>
    <t xml:space="preserve">Computational </t>
  </si>
  <si>
    <t>Phenotypic consequence</t>
  </si>
  <si>
    <t>Drug resistance</t>
  </si>
  <si>
    <t xml:space="preserve">Viral replication </t>
  </si>
  <si>
    <t>Protein stability/function</t>
  </si>
  <si>
    <t>Adaptation to host immunity</t>
  </si>
  <si>
    <t>Adaptation to alternate CXCR4 co-receptor</t>
  </si>
  <si>
    <t>Other viral/pathogenic properties</t>
  </si>
  <si>
    <t>Baltimore classification</t>
  </si>
  <si>
    <t>I</t>
  </si>
  <si>
    <t>#records</t>
  </si>
  <si>
    <t>II</t>
  </si>
  <si>
    <t>III</t>
  </si>
  <si>
    <t>IV</t>
  </si>
  <si>
    <t>V</t>
  </si>
  <si>
    <t>VI</t>
  </si>
  <si>
    <t>VII</t>
  </si>
  <si>
    <t>Virus species</t>
  </si>
  <si>
    <t>TEV</t>
  </si>
  <si>
    <t>MS2</t>
  </si>
  <si>
    <t xml:space="preserve">HIV </t>
  </si>
  <si>
    <t>VSV</t>
  </si>
  <si>
    <t>φX174</t>
  </si>
  <si>
    <t>φ6</t>
  </si>
  <si>
    <t>Sindbis</t>
  </si>
  <si>
    <t>Escherichia coli</t>
  </si>
  <si>
    <t>Homo sapiens</t>
  </si>
  <si>
    <r>
      <rPr>
        <rFont val="Arial"/>
        <i/>
        <color theme="1"/>
      </rPr>
      <t xml:space="preserve">Mesocricetus auratus </t>
    </r>
    <r>
      <rPr>
        <rFont val="Arial"/>
        <color theme="1"/>
      </rPr>
      <t>(BHK cells)</t>
    </r>
  </si>
  <si>
    <t>Nicotiana spp.</t>
  </si>
  <si>
    <t>Arabidopsis thaliana</t>
  </si>
  <si>
    <t>Mus musculus</t>
  </si>
  <si>
    <t>Pseudomonas syringae</t>
  </si>
  <si>
    <t>Capsicum annuum</t>
  </si>
  <si>
    <t>Successful infection of hosts (maintenance of ancestral, infection of novel host, infecting resistant hosts, etc.)</t>
  </si>
  <si>
    <t>Immune escape/response to host immune responses</t>
  </si>
  <si>
    <t>Tolerance of environmental stresses/extremes (thermal, pH, competition, etc.)</t>
  </si>
  <si>
    <t>Viral protein/pathway properties</t>
  </si>
  <si>
    <t>Fitness recovery/loss</t>
  </si>
  <si>
    <t>Hybrid fitness</t>
  </si>
  <si>
    <t>TEV-7DA (WT)</t>
  </si>
  <si>
    <t>Nicotiana tabacum</t>
  </si>
  <si>
    <t>VPg</t>
  </si>
  <si>
    <t>P1</t>
  </si>
  <si>
    <t>P3</t>
  </si>
  <si>
    <t>NIa-Pro</t>
  </si>
  <si>
    <t>HC-Pro</t>
  </si>
  <si>
    <t>6K1</t>
  </si>
  <si>
    <t>6K2</t>
  </si>
  <si>
    <t>Viral fitness (in different hosts, ancestral host, etc.)</t>
  </si>
  <si>
    <t>Adaptation to new host species</t>
  </si>
  <si>
    <t>Title</t>
  </si>
  <si>
    <t>Year</t>
  </si>
  <si>
    <t>DOI</t>
  </si>
  <si>
    <t>Journal/Publication</t>
  </si>
  <si>
    <t>Influenza Class</t>
  </si>
  <si>
    <t>Influenza Strain(s)</t>
  </si>
  <si>
    <t>Host(s)</t>
  </si>
  <si>
    <t>Gene(s)</t>
  </si>
  <si>
    <t>Putative/experimentally validated interactions</t>
  </si>
  <si>
    <t>Intragenic/Intergenic Epistasis</t>
  </si>
  <si>
    <t>Computational/Experimental study</t>
  </si>
  <si>
    <t>Phenotypic consequences</t>
  </si>
  <si>
    <t>Mutations/alleles involved</t>
  </si>
  <si>
    <t>Pairwise/Higher-Order interactions</t>
  </si>
  <si>
    <t>Nature of epistatic relationship(s) (positive/negative, sign, reciprocal sign)</t>
  </si>
  <si>
    <t>Measures/Statistics used to identify epistatic relationship</t>
  </si>
  <si>
    <t>Statistical analysis reported for epistatic relationship, if any</t>
  </si>
  <si>
    <t>Role of Permissive Neuraminidase Mutations in Influenza A/Brisbane/59/2007-like (H1N1) Viruses</t>
  </si>
  <si>
    <t>Abed et al. (2011)</t>
  </si>
  <si>
    <t>10.1371/journal.ppat.1002431</t>
  </si>
  <si>
    <t>PLoS Pathog</t>
  </si>
  <si>
    <t>NA</t>
  </si>
  <si>
    <t>Intragenic</t>
  </si>
  <si>
    <t>anti-viral (oseltamivir) resistance and compensatory NA activity</t>
  </si>
  <si>
    <t>N1: H274Y-R222Q</t>
  </si>
  <si>
    <t>Pairwise</t>
  </si>
  <si>
    <t>Means of Viral titres (PFU/ml), IC50 (susceptibility to anti-virals), NA activity</t>
  </si>
  <si>
    <t>One-way ANOVA + Tukey's multiple comparison post-hoc test</t>
  </si>
  <si>
    <t>Identification of epistatic mutations and insights into the evolution of the influenza virus using a mass-based protein phylogenetic approach</t>
  </si>
  <si>
    <t>Akand and Downard (2018)</t>
  </si>
  <si>
    <t>10.1016/j.ympev.2018.01.009</t>
  </si>
  <si>
    <t>Mol Phylogenet Evol</t>
  </si>
  <si>
    <t>HA</t>
  </si>
  <si>
    <t>Putative immune evasion</t>
  </si>
  <si>
    <t>~125 mutation pairs in H3 with frequency &gt; 2</t>
  </si>
  <si>
    <t>Evolutionary distance &lt; 0.01037 on "mass" phylogenetic tree between pairs</t>
  </si>
  <si>
    <t>-</t>
  </si>
  <si>
    <t>Evolution of Type B Influenza Virus Using a Mass Spectrometry Based Phylonumerics Approach</t>
  </si>
  <si>
    <t>Akand and Downard (2021)</t>
  </si>
  <si>
    <t>10.1007/s11692-021-09535-z</t>
  </si>
  <si>
    <t>Evolutionary Biology</t>
  </si>
  <si>
    <t>Victoria and Yamagata strains</t>
  </si>
  <si>
    <t>mutation pairs in HA1</t>
  </si>
  <si>
    <t>Distance between pairs of epistatic mutations &lt; average distance between mutations in trees</t>
  </si>
  <si>
    <t>Human Influenza A Virus Hemagglutinin Glycan Evolution Follows a Temporal Pattern to a Glycan Limit</t>
  </si>
  <si>
    <t>Altman et al. (2019)</t>
  </si>
  <si>
    <t>10.1128/mbio.00204-19</t>
  </si>
  <si>
    <t>mBio</t>
  </si>
  <si>
    <t>H1N1, H3N2</t>
  </si>
  <si>
    <t>Homo sapiens, Gallus gallus</t>
  </si>
  <si>
    <t>glycosylation, leading to antigenic changes but also potential viral replication costs</t>
  </si>
  <si>
    <t>H1: N162 and K163Q + I216T
H3: N162 and S216T</t>
  </si>
  <si>
    <t>Sequence frequency</t>
  </si>
  <si>
    <t>Mutual information networks reveal evolutionary relationships within the influenza A virus polymerase</t>
  </si>
  <si>
    <t>Arcos et al. (2023)</t>
  </si>
  <si>
    <t>10.1093/ve/vead037</t>
  </si>
  <si>
    <t>Virus Evol</t>
  </si>
  <si>
    <t>PB2, PB1, PA, HA</t>
  </si>
  <si>
    <t>IAV polymerase activity (viral replication), host range expansion</t>
  </si>
  <si>
    <t>PB2|591-PB2|627 (experimentally validated), pairwise interactions between and within residues of PB2, PB1, PA and HA</t>
  </si>
  <si>
    <t>co-evolution using wMI index?</t>
  </si>
  <si>
    <t>Permissive Secondary Mutations Enable the Evolution of Influenza Oseltamivir Resistance</t>
  </si>
  <si>
    <t>Bloom et al. 2010)</t>
  </si>
  <si>
    <t>10.1126/science.1187816</t>
  </si>
  <si>
    <t>Science</t>
  </si>
  <si>
    <t>N1: H274Y-V234M/R222Q</t>
  </si>
  <si>
    <t>means/SEMs of NA activity, viral titres for replicates of strains</t>
  </si>
  <si>
    <t>Adaptation of avian influenza virus to a swine host</t>
  </si>
  <si>
    <t>Bourret et al. (2017)</t>
  </si>
  <si>
    <t>10.1093/ve/vex007</t>
  </si>
  <si>
    <r>
      <rPr>
        <rFont val="Arial"/>
        <i/>
        <color theme="1"/>
      </rPr>
      <t xml:space="preserve">Anas platyrhynchos </t>
    </r>
    <r>
      <rPr>
        <rFont val="Arial"/>
        <i/>
        <color theme="1"/>
      </rPr>
      <t xml:space="preserve">(duck/avian) to </t>
    </r>
    <r>
      <rPr>
        <rFont val="Arial"/>
        <i/>
        <color theme="1"/>
      </rPr>
      <t>Sus scrofa</t>
    </r>
    <r>
      <rPr>
        <rFont val="Arial"/>
        <i/>
        <color theme="1"/>
      </rPr>
      <t xml:space="preserve"> (swine)</t>
    </r>
  </si>
  <si>
    <t>Segments 2, 4, 7, 8</t>
  </si>
  <si>
    <t>Shift in avian to swine host specificity and growth kinetics</t>
  </si>
  <si>
    <t>naive avian vs swine-adapted alleles of HA, PB1, PB1-F2, M42, NS1 and NS2 genes
HA: G67S, S113F</t>
  </si>
  <si>
    <t>two-way interactions: negative, sign
three-way interactions: positive, sign
intragenic: positive, sign (?)</t>
  </si>
  <si>
    <t>Mixed effect linear model of viral yield (intergenic interactions)
log10(viral titres), %lysis (intragenic interactions)</t>
  </si>
  <si>
    <t>p-values of coefficients for models, AIC (intergenic)</t>
  </si>
  <si>
    <t>Influenza A/Hong Kong/156/1997(H5N1) virus NS1 gene mutations F103L and M106I both increase IFN antagonism, virulence and cytoplasmic localization but differ in binding to RIG-I and CPSF30</t>
  </si>
  <si>
    <t>Dankar et al. (2013)</t>
  </si>
  <si>
    <t>10.1186/1743-422X-10-243</t>
  </si>
  <si>
    <t>Virol J</t>
  </si>
  <si>
    <t>H5N1; H3N2, H1N1 backbones</t>
  </si>
  <si>
    <r>
      <rPr>
        <rFont val="Arial"/>
        <i val="0"/>
        <color theme="1"/>
      </rPr>
      <t xml:space="preserve">avian, </t>
    </r>
    <r>
      <rPr>
        <rFont val="Arial"/>
        <color theme="1"/>
      </rPr>
      <t>Mus musculus, Homo sapiens</t>
    </r>
  </si>
  <si>
    <t>NS1</t>
  </si>
  <si>
    <t>Increased virulence, induction/suppression of host IFN machinery, changes in host specificity (?)</t>
  </si>
  <si>
    <t>NS (H5N1): F103L, M106I</t>
  </si>
  <si>
    <t>Negative, sign</t>
  </si>
  <si>
    <t>Host body weight loss %, Host survival rate post infection, log10(viral yields), IFN-levels, host gene transcription</t>
  </si>
  <si>
    <t>student's t-tests, chi-squared test, ANOVA, with significance level of 0.05</t>
  </si>
  <si>
    <t>Defining Influenza A Virus Hemagglutinin Antigenic Drift by Sequential Monoclonal Antibody Selection</t>
  </si>
  <si>
    <t>Das et al. (2013)</t>
  </si>
  <si>
    <t>10.1016/j.chom.2013.02.008</t>
  </si>
  <si>
    <t>Cell Host Microbe</t>
  </si>
  <si>
    <t>HA, NA</t>
  </si>
  <si>
    <t>Intergenic</t>
  </si>
  <si>
    <t>HA avidity for desialyated host cell receptors and NA activity to maintain fitness; host immune escape</t>
  </si>
  <si>
    <t>HA E119K-NA G357S</t>
  </si>
  <si>
    <t>Positive, sign</t>
  </si>
  <si>
    <t>NA/HA ratios, normalised NA activity, HA avidity</t>
  </si>
  <si>
    <t>Mass-Based Protein Phylogenetic Approach to Identify Epistasis</t>
  </si>
  <si>
    <t>Downard (2021)</t>
  </si>
  <si>
    <t>10.1007/978-1-0716-0947-7_1</t>
  </si>
  <si>
    <t>Methods Mol Biol</t>
  </si>
  <si>
    <t>H3: 755 putative pairs</t>
  </si>
  <si>
    <t>Epistatic interactions between neuraminidase mutations facilitated the emergence of the oseltamivir-resistant H1N1 influenza viruses</t>
  </si>
  <si>
    <t>Duan et al. (2014)</t>
  </si>
  <si>
    <t>10.1038/ncomms6029</t>
  </si>
  <si>
    <t>Nat Commun</t>
  </si>
  <si>
    <t>Increased anti-viral resistance (oseltamivir)</t>
  </si>
  <si>
    <t>N1|H275Y - V234M, R222Q, K329E, D344N, D354G</t>
  </si>
  <si>
    <t>Higher-order</t>
  </si>
  <si>
    <t>NA enzyme activity and substrate affinity, viral titres (log10(TCID50)</t>
  </si>
  <si>
    <t>two-tailed t-tests, p &lt; 0.05</t>
  </si>
  <si>
    <t>Favipiravir-resistant influenza A virus shows potential for transmission</t>
  </si>
  <si>
    <t>Goldhill et al. (2021)</t>
  </si>
  <si>
    <t>10.1371/journal.ppat.1008937</t>
  </si>
  <si>
    <t>H1N2</t>
  </si>
  <si>
    <r>
      <rPr>
        <rFont val="Arial"/>
        <i/>
        <color theme="1"/>
      </rPr>
      <t xml:space="preserve">Homo sapiens, Mustela furo </t>
    </r>
    <r>
      <rPr>
        <rFont val="Arial"/>
        <i val="0"/>
        <color theme="1"/>
      </rPr>
      <t>(ferrets)</t>
    </r>
  </si>
  <si>
    <t>PB1, PA (both for polymerase)</t>
  </si>
  <si>
    <t>anti-viral (favipiravir) resistance</t>
  </si>
  <si>
    <t>PB1 K229R, PA P653L, PA N321K</t>
  </si>
  <si>
    <t>Viral titres (PFU/mL), polymerase activity</t>
  </si>
  <si>
    <t>1-way ANOVA w/Dunnett's multiple comparison test, so p-values (&lt;0.001)</t>
  </si>
  <si>
    <t>Epistatically interacting substitutions are enriched during adaptive protein evolution</t>
  </si>
  <si>
    <t>Gong and Bloom (2014)</t>
  </si>
  <si>
    <t>10.1371/journal.pgen.1004328</t>
  </si>
  <si>
    <t>PLoS Genet</t>
  </si>
  <si>
    <t>Human: H1N1, H2N2, H3N2
swine: North American strain</t>
  </si>
  <si>
    <r>
      <rPr>
        <rFont val="Arial"/>
        <i/>
        <color theme="1"/>
      </rPr>
      <t>Homo sapiens</t>
    </r>
    <r>
      <rPr>
        <rFont val="Arial"/>
        <i/>
        <color theme="1"/>
      </rPr>
      <t>, swine</t>
    </r>
  </si>
  <si>
    <t>NP</t>
  </si>
  <si>
    <t>Host adaptation, evasion of host immune memory (CTL)</t>
  </si>
  <si>
    <t>L259S, R348G, and V280A</t>
  </si>
  <si>
    <t>relative activity (for single mutants), #epitope sites with each aa site</t>
  </si>
  <si>
    <t>Stability-mediated epistasis constrains the evolution of an influenza protein</t>
  </si>
  <si>
    <t>Gong et al. (2013)</t>
  </si>
  <si>
    <t>10.7554/eLife.00631</t>
  </si>
  <si>
    <t>Elife</t>
  </si>
  <si>
    <t xml:space="preserve">L259S-N334H, 
R348G-S259L/R65K/D127E/E375G, 
V280A-M136I </t>
  </si>
  <si>
    <t>Pairwise, Higher-order (?)</t>
  </si>
  <si>
    <t>Relative transcriptional activity, viral growth, NP levels</t>
  </si>
  <si>
    <t>Segment 2 from influenza A(H1N1) 2009 pandemic viruses confers temperature-sensitive haemagglutinin yield on candidate vaccine virus growth in eggs that can be epistatically complemented by PB2 701D</t>
  </si>
  <si>
    <t>Hussain et al. (2019)</t>
  </si>
  <si>
    <t>10.1099/jgv.0.001279</t>
  </si>
  <si>
    <t>J Gen Virol</t>
  </si>
  <si>
    <t>H1N1 (PR8, pdm09)</t>
  </si>
  <si>
    <r>
      <rPr>
        <rFont val="Arial"/>
        <i/>
        <color theme="1"/>
      </rPr>
      <t xml:space="preserve">Gallus gallus </t>
    </r>
    <r>
      <rPr>
        <rFont val="Arial"/>
        <i val="0"/>
        <color theme="1"/>
      </rPr>
      <t>(eggs)</t>
    </r>
    <r>
      <rPr>
        <rFont val="Arial"/>
        <i/>
        <color theme="1"/>
      </rPr>
      <t>, Homo sapiens</t>
    </r>
  </si>
  <si>
    <t>PB2 and segment 2 (PB1)</t>
  </si>
  <si>
    <t>High growth reassortants  (viral and HA titres) for vaccine development, temperature-sensitivity in growth kinetics</t>
  </si>
  <si>
    <t>PB2 D701N (in PR8) and pdm09 segment 2</t>
  </si>
  <si>
    <t>Viral titres (TCID50), HA titres</t>
  </si>
  <si>
    <t>1-way ANOVA (Tukey's test)</t>
  </si>
  <si>
    <t>Fitness Inference from Short-Read Data: Within-Host Evolution of a Reassortant H5N1 Influenza Virus</t>
  </si>
  <si>
    <t>Illingworth (2015)</t>
  </si>
  <si>
    <t>10.1093/molbev/msv171</t>
  </si>
  <si>
    <t>Mol Biol Evol</t>
  </si>
  <si>
    <r>
      <rPr>
        <rFont val="Arial"/>
        <i/>
        <color theme="1"/>
      </rPr>
      <t xml:space="preserve">Mustela putorious furo </t>
    </r>
    <r>
      <rPr>
        <rFont val="Arial"/>
        <i val="0"/>
        <color theme="1"/>
      </rPr>
      <t xml:space="preserve">(ferret), </t>
    </r>
    <r>
      <rPr>
        <rFont val="Arial"/>
        <i/>
        <color theme="1"/>
      </rPr>
      <t>Homo sapiens (?)</t>
    </r>
  </si>
  <si>
    <t>Putative change in HA stability maintenance, transmissibility</t>
  </si>
  <si>
    <t>HA: C1020T (T318I), A339G (D101G)</t>
  </si>
  <si>
    <t>Inferred selection coefficients from fitness landscapes</t>
  </si>
  <si>
    <t>Identification of a Permissive Secondary Mutation That Restores the Enzymatic Activity of Oseltamivir Resistance Mutation H275Y</t>
  </si>
  <si>
    <t>Jiang et al. (2022)</t>
  </si>
  <si>
    <t>10.1128/jvi.01982-21</t>
  </si>
  <si>
    <t>Evolution</t>
  </si>
  <si>
    <t>anti-viral (oseltamivir) resistance</t>
  </si>
  <si>
    <t>H275Y, Y276F</t>
  </si>
  <si>
    <t>Viral titres (normalised viral copies), relative NA activity + expression</t>
  </si>
  <si>
    <t>Student's t-test, significance level = 0.05</t>
  </si>
  <si>
    <t>Energy landscape reshaped by strain-specific mutations underlies epistasis in NS1 evolution of influenza A virus</t>
  </si>
  <si>
    <t>Kim et al. (2022)</t>
  </si>
  <si>
    <t>10.1038/s41467-022-33554-9</t>
  </si>
  <si>
    <t>H1N1 (1918, PR8), H3N2 (Ud), H5N1 (VN)</t>
  </si>
  <si>
    <t>Intergenic*</t>
  </si>
  <si>
    <t>Binding to p85B in host PI3K (potentially virulence)</t>
  </si>
  <si>
    <t>Y89F, L95A, M98A/L, I145A, L146A (in different H1N1 strain backgrounds)</t>
  </si>
  <si>
    <t>Higher-order (dependent on strain background)</t>
  </si>
  <si>
    <t>Negative and sign epistasis</t>
  </si>
  <si>
    <t>Energy kinetics of binding</t>
  </si>
  <si>
    <t>Epistatic interactions can moderate the antigenic effect of substitutions in haemagglutinin of influenza H3N2 virus</t>
  </si>
  <si>
    <t>Koel et al. (2019)</t>
  </si>
  <si>
    <t>10.1099/jgv.0.001263</t>
  </si>
  <si>
    <t>evasion of host immune system (antibodies)</t>
  </si>
  <si>
    <t>H3: H155T/H155Y/T155Y on different H3N2 backgrounds</t>
  </si>
  <si>
    <t>log2(HI titre difference from wt virus)</t>
  </si>
  <si>
    <t>Prevalence of epistasis in the evolution of influenza A surface proteins</t>
  </si>
  <si>
    <t>Kryazhimskiy et al. (2011)</t>
  </si>
  <si>
    <t>10.1371/journal.pgen.1001301</t>
  </si>
  <si>
    <t>H3 - 333 pairs, H1 - 225, N1 - 205, N2 - 188</t>
  </si>
  <si>
    <t>Positive, Sign</t>
  </si>
  <si>
    <t>dN/dS, "epistatic" statistic</t>
  </si>
  <si>
    <t>Nominal p-value &lt; 0.01 for epistatic pairs of sites</t>
  </si>
  <si>
    <t>A Novel Neuraminidase-Dependent Hemagglutinin Cleavage Mechanism Enables the Systemic Spread of an H7N6 Avian Influenza Virus</t>
  </si>
  <si>
    <t>Kwon et al. (2019)</t>
  </si>
  <si>
    <t>10.1128/mBio.02369-19</t>
  </si>
  <si>
    <t>H7N6</t>
  </si>
  <si>
    <t>Anas platyrhynchos (duck), but also chickens and mice (?)</t>
  </si>
  <si>
    <t>exogenous trypsin-independent replication, broader tissue tropism</t>
  </si>
  <si>
    <t>NA (N6) and thrombin-cleavage motif in HA (H7)</t>
  </si>
  <si>
    <t>Positive (where having either the motif only or having N6 only does not allow for trypsin-independent replication, but having both allows for this phenotype)</t>
  </si>
  <si>
    <t xml:space="preserve">viral titres (mean value of logTCID50/mL) </t>
  </si>
  <si>
    <t>Student's t-test, p &lt; 0.05</t>
  </si>
  <si>
    <t>Influenza A Hemagglutinin Passage Bias Sites and Host Specificity Mutations</t>
  </si>
  <si>
    <t>Lee et al. (2019)</t>
  </si>
  <si>
    <t>10.3390/cells8090958</t>
  </si>
  <si>
    <t>Cells</t>
  </si>
  <si>
    <t>H1N1, H3N2, H5N1</t>
  </si>
  <si>
    <r>
      <rPr>
        <rFont val="Arial"/>
        <color theme="1"/>
      </rPr>
      <t xml:space="preserve">avian, </t>
    </r>
    <r>
      <rPr>
        <rFont val="Arial"/>
        <i/>
        <color theme="1"/>
      </rPr>
      <t>Homo sapiens</t>
    </r>
  </si>
  <si>
    <t>Putative shifts in host specificity (avian to mammalian, passage adaptations)</t>
  </si>
  <si>
    <t>27 pairs of mutations</t>
  </si>
  <si>
    <t>Logistic Regression: significant log odds ratio of association with avian vs mammalian passage for pairs of mutations (after Bonferroni correction)</t>
  </si>
  <si>
    <t>Epistasis reduces fitness costs of influenza A virus escape from stem-binding antibodies</t>
  </si>
  <si>
    <t>Lee et al. (2023)</t>
  </si>
  <si>
    <t>10.1073/pnas.2208718120</t>
  </si>
  <si>
    <t>Proc Natl Acad Sci U S A</t>
  </si>
  <si>
    <t>Homo sapiens, Mustela furo (ferrets)</t>
  </si>
  <si>
    <t>HA (stem region)</t>
  </si>
  <si>
    <t xml:space="preserve">Escape from HA stem-binding antibodies </t>
  </si>
  <si>
    <t>N129D-H8R/H28R/H111Y</t>
  </si>
  <si>
    <t>Viral titres (log10(PFU/ml)</t>
  </si>
  <si>
    <t>Prevalence and mechanisms of evolutionary contingency in human influenza H3N2 neuraminidase</t>
  </si>
  <si>
    <t>Lei et al. (2022)</t>
  </si>
  <si>
    <t>10.1038/s41467-022-34060-8</t>
  </si>
  <si>
    <t>NA2|N387K-K385N; N336H/Y-N356D</t>
  </si>
  <si>
    <t>positive, sign</t>
  </si>
  <si>
    <t>Mean value of TCID50 (measure of viral titres)</t>
  </si>
  <si>
    <t>The evolutionary potential of influenza A virus hemagglutinin is highly constrained by epistatic interactions with neuraminidase</t>
  </si>
  <si>
    <t>Liu (2022)</t>
  </si>
  <si>
    <t>10.1016/j.chom.2022.09.003</t>
  </si>
  <si>
    <t>Mus musculus, Gallus gallus</t>
  </si>
  <si>
    <t>Host immune escape (from HA-neutralising antibodies); Cell entry (HA avidity) vs. virion release (NA activity)</t>
  </si>
  <si>
    <t xml:space="preserve">NA (N1): K253R, H274Y and mutations (I93T, V169M, G240E, etc.) in HA (H1), particularly in RBS. </t>
  </si>
  <si>
    <t>Pairwise (wrt HA-NA); Higher-order (wrt individual mutations in both genes)</t>
  </si>
  <si>
    <t>Sign (Different profiles of mutations in HA supported depending on mutations in NA.)</t>
  </si>
  <si>
    <t>Mean of absolute differences (MADs) in fitness between different NA backgrounds</t>
  </si>
  <si>
    <t>t-test, unpaired Wilcoxon tests: significance level = 0.05</t>
  </si>
  <si>
    <t>Predicting Egg Passage Adaptations to Design Better Vaccines for the H3N2 Influenza Virus</t>
  </si>
  <si>
    <t>Liu et al. (2022)</t>
  </si>
  <si>
    <t>10.3390/v14092065</t>
  </si>
  <si>
    <t>Viruses</t>
  </si>
  <si>
    <r>
      <rPr>
        <rFont val="Arial"/>
        <i/>
        <color theme="1"/>
      </rPr>
      <t>Gallus gallus</t>
    </r>
    <r>
      <rPr>
        <rFont val="Arial"/>
        <i/>
        <color theme="1"/>
      </rPr>
      <t xml:space="preserve">, </t>
    </r>
    <r>
      <rPr>
        <rFont val="Arial"/>
        <i/>
        <color theme="1"/>
      </rPr>
      <t>Homo sapiens</t>
    </r>
  </si>
  <si>
    <t>Egg passage adaptation during vaccine development - lowered viral antigenicity and vaccine development efficacy</t>
  </si>
  <si>
    <t>H3: G186V and L194P, and 16 other residues</t>
  </si>
  <si>
    <t>Negative and positive</t>
  </si>
  <si>
    <t>Frequency of substitutions occurring in two residues (00, 01, 10, 11)</t>
  </si>
  <si>
    <t>Contingency (chi-squared) test: p-value(G186V-L194P) &lt; 10^-6, not reported for others</t>
  </si>
  <si>
    <t>Coordinated Evolution of Influenza A Surface Proteins</t>
  </si>
  <si>
    <t>Neverov et al. (2015)</t>
  </si>
  <si>
    <t>10.1371/journal.pgen.1005404</t>
  </si>
  <si>
    <t>Putative change in NA catalytic activity and increase in anti-inhibitor resistance</t>
  </si>
  <si>
    <t>H1, N1, H3, N2</t>
  </si>
  <si>
    <t>"Epistatic" statistic</t>
  </si>
  <si>
    <t>Nominal p-value: &lt; 0.05 (H1-N1, H3-N2, N2-H3); &lt; 0.005 (N1-H1)</t>
  </si>
  <si>
    <t>Widespread Historical Contingency in Influenza Viruses</t>
  </si>
  <si>
    <t>Nshogozabahizi et al. (2017)</t>
  </si>
  <si>
    <t>10.1534/genetics.116.193979</t>
  </si>
  <si>
    <t>Genetics</t>
  </si>
  <si>
    <t>NP, NA</t>
  </si>
  <si>
    <t>Previously experimentally validated intragenically epistatic mutation pairs in NP and NA and a few putative ones</t>
  </si>
  <si>
    <t>Co-evolution: comparing rates of change for given trait (aa residue?)</t>
  </si>
  <si>
    <t>Likelihood ratio test (independent vs dependent model selection)</t>
  </si>
  <si>
    <t>Epistatic Interactions within the Influenza A Virus Polymerase Complex Mediate Mutagen Resistance and Replication Fidelity</t>
  </si>
  <si>
    <t>Pauly et al. (2017)</t>
  </si>
  <si>
    <t>10.1128/mSphere.00323-17</t>
  </si>
  <si>
    <t>mSphere</t>
  </si>
  <si>
    <t>H1N1 (PR8)</t>
  </si>
  <si>
    <t>PB1 (and PR8 bakcbone), PB1 and PA</t>
  </si>
  <si>
    <t>mutagen-resistance (ribavirin, 5-fluorouracil, 5-azacytidine), viral replicativity</t>
  </si>
  <si>
    <t>PB1|T123A-PA|T97I; PB1|D27N-PR8 backbone; PB1|V43I-PR8 backbone</t>
  </si>
  <si>
    <t>Negative (absence of resistance phenotype and increased sensitivity in PR8 backbone compared to WSN33 (D27N) or H3N2 backgrounds (V43I)), reciprocal sign (esp wrt fitness in absence of drug in environment)</t>
  </si>
  <si>
    <t>Mutation rates, relative fitness, log10(genome copies)</t>
  </si>
  <si>
    <t>1-way ANOVA and t-tests with post-hoc tests, p &lt; 0.01</t>
  </si>
  <si>
    <t>An evolution-based high-fidelity method of epistasis measurement: Theory and application to influenza</t>
  </si>
  <si>
    <t>Pedruzzi and Rouzine (2021)</t>
  </si>
  <si>
    <t>10.1371/journal.ppat.1009669</t>
  </si>
  <si>
    <r>
      <rPr>
        <rFont val="Arial"/>
        <i/>
        <color theme="1"/>
      </rPr>
      <t xml:space="preserve">Homo sapiens, </t>
    </r>
    <r>
      <rPr>
        <rFont val="Arial"/>
        <i val="0"/>
        <color theme="1"/>
      </rPr>
      <t>(swine, avian)</t>
    </r>
  </si>
  <si>
    <t>Increased stability at lower pH</t>
  </si>
  <si>
    <t>N248D and putative compensatory mutations</t>
  </si>
  <si>
    <t>UFE (universal footprint of epistasis - measure of covariance) &gt; 0.6</t>
  </si>
  <si>
    <t>Genomic and protein structural maps of adaptive evolution of human influenza A virus to increased virulence in the mouse</t>
  </si>
  <si>
    <t>Ping et al. (2011)</t>
  </si>
  <si>
    <t>10.1371/journal.pone.0021740</t>
  </si>
  <si>
    <t>PLoS One</t>
  </si>
  <si>
    <t>Homo sapiens; Mus musculus</t>
  </si>
  <si>
    <t>PB2, NP</t>
  </si>
  <si>
    <t>Virulence, viral replication</t>
  </si>
  <si>
    <t>PB2 D701N - NP D34N</t>
  </si>
  <si>
    <t>Host survival rate, Host body weight (%), virus yields, viral polymerase activity</t>
  </si>
  <si>
    <t>Student's t-tests (paired, unpaired, 1-tailed or 2-tailed depending on comparison): p &lt; 0.05</t>
  </si>
  <si>
    <t>The effective rate of influenza reassortment is limited during human infection</t>
  </si>
  <si>
    <t>Sobel Leonard et al. (2018)</t>
  </si>
  <si>
    <t>10.1371/journal.ppat.1006203</t>
  </si>
  <si>
    <t>HA, NP, PA</t>
  </si>
  <si>
    <t>Adaptation to in ovo environment, decreased viral stability</t>
  </si>
  <si>
    <t>HA: C516A-G1258A; HA|C516A-NP|C327T, HA|G1258A-PA|T1680C, NP|C327T-PA|T1680C</t>
  </si>
  <si>
    <t>Negative, except NP|C327T-PA|T1680C (Positive)</t>
  </si>
  <si>
    <t>Significant epistatic terms from single-segment/multi-segment multilocus models, based on correlations between alleles</t>
  </si>
  <si>
    <t>Inference of genotype-phenotype relationships in the antigenic evolution of human influenza A (H3N2) viruses</t>
  </si>
  <si>
    <t>Steinbrück and McHardy (2012)</t>
  </si>
  <si>
    <t>10.1371/journal.pcbi.1002492</t>
  </si>
  <si>
    <t>PLoS Computational Biology</t>
  </si>
  <si>
    <t>putative antigenic effect</t>
  </si>
  <si>
    <t>T248I, I214T, Q80K</t>
  </si>
  <si>
    <t>"antigenic units", i.e. weights &gt; 1.0</t>
  </si>
  <si>
    <t>Fitness cost of reassortment in human influenza</t>
  </si>
  <si>
    <t>Villa and Lässig 2017)</t>
  </si>
  <si>
    <t>10.1371/journal.ppat.1006685</t>
  </si>
  <si>
    <t>reassortment of HA/NA alleles in parental strains</t>
  </si>
  <si>
    <t>H3, N2</t>
  </si>
  <si>
    <t>s = 0.4/0.5, where s = parent clade growth rate - recombinant clade growth rate</t>
  </si>
  <si>
    <t>Antigenic evolution of human influenza H3N2 neuraminidase is constrained by charge balancing</t>
  </si>
  <si>
    <t>Wang et al. (2021)</t>
  </si>
  <si>
    <t>10.7554/eLife.72516</t>
  </si>
  <si>
    <t>Protein stability (maintenance of net charge)</t>
  </si>
  <si>
    <t>Mutation pairs in N2 across 6 strains</t>
  </si>
  <si>
    <t>Positive and negative pairwise epistatic interactions; consistent across different genetic backgrounds</t>
  </si>
  <si>
    <t>Pearson's correlation</t>
  </si>
  <si>
    <t>Large-scale sequence analysis reveals novel human-adaptive markers in PB2 segment of seasonal influenza A viruses</t>
  </si>
  <si>
    <t>Wen et al. (2018)</t>
  </si>
  <si>
    <t>10.1038/s41426-018-0050-0</t>
  </si>
  <si>
    <t>Emerg Microbes Infect</t>
  </si>
  <si>
    <t>H1N1, H3N2 (human), various strains (except H5N1) for avian</t>
  </si>
  <si>
    <r>
      <rPr>
        <rFont val="Arial"/>
        <color theme="1"/>
      </rPr>
      <t xml:space="preserve">Avian, </t>
    </r>
    <r>
      <rPr>
        <rFont val="Arial"/>
        <i/>
        <color theme="1"/>
      </rPr>
      <t xml:space="preserve">Homo sapiens, </t>
    </r>
    <r>
      <rPr>
        <rFont val="Arial"/>
        <color theme="1"/>
      </rPr>
      <t>(swine)</t>
    </r>
  </si>
  <si>
    <t>PB2</t>
  </si>
  <si>
    <t>adaptation from avian to human hosts; increased polymerase activity</t>
  </si>
  <si>
    <t>H1N1: 13 pairs, 
H3N2: 18 pairs</t>
  </si>
  <si>
    <t>Mutual information (MI) as a measure for covariance between pairs of mutations: &gt; 0.7</t>
  </si>
  <si>
    <t>MI &gt; 0.7</t>
  </si>
  <si>
    <t>Coupling high-throughput genetics with phylogenetic information reveals an epistatic interaction on the influenza A virus M segment</t>
  </si>
  <si>
    <t>Wu et al. (2016)</t>
  </si>
  <si>
    <t>10.1186/s12864-015-2358-7</t>
  </si>
  <si>
    <t>BMC Genomics</t>
  </si>
  <si>
    <t>Homo sapiens, Mus musculus (?)</t>
  </si>
  <si>
    <t>M1</t>
  </si>
  <si>
    <t xml:space="preserve">Trade-off/compensatory relationship between viral replication kinetics and  adaptation to new host (mice) </t>
  </si>
  <si>
    <t>Q214H, A209T</t>
  </si>
  <si>
    <t>viral titres (TCID50, log10(TCID50)</t>
  </si>
  <si>
    <t>Diversity of Functionally Permissive Sequences in the Receptor-Binding Site of Influenza Hemagglutinin</t>
  </si>
  <si>
    <t>Wu et al. (2017)</t>
  </si>
  <si>
    <t>10.1016/j.chom.2017.05.011</t>
  </si>
  <si>
    <t>Receptor binding of HA (including shift in host specificity), antigenicity</t>
  </si>
  <si>
    <t>H1: D225L-Q226S, D225Q-Q226A, Q226N-G228A, Q226A/G228A-D225E
H3: L228N-S228A, L226R/S228E-G225E</t>
  </si>
  <si>
    <t>Reciprocal sign</t>
  </si>
  <si>
    <t>RF (relative fitness) index, log10(TCID50)</t>
  </si>
  <si>
    <t>Wilcoxon signed-rank test, significance level = 0.05</t>
  </si>
  <si>
    <t>A complex epistatic network limits the mutational reversibility in the influenza hemagglutinin receptor-binding site</t>
  </si>
  <si>
    <t>Wu et al. (2018)</t>
  </si>
  <si>
    <t>10.1038/s41467-018-03663-5</t>
  </si>
  <si>
    <t>Binding to sialic acid (190-helix positioning); putative immune evasion</t>
  </si>
  <si>
    <t xml:space="preserve">H3: E190D and  V186G/S193F/L194P/(S227P), Q156H, Y159F, T196A </t>
  </si>
  <si>
    <t>positive, sign (compensatory mutations facilitating shift in RBS position)</t>
  </si>
  <si>
    <t>log10(TCID50)</t>
  </si>
  <si>
    <t>Pearson correlations between biological replicates = 0.69-0.90</t>
  </si>
  <si>
    <t>Preventing an Antigenically Disruptive Mutation in Egg-Based H3N2 Seasonal Influenza Vaccines by Mutational Incompatibility</t>
  </si>
  <si>
    <t>Wu et al. (2019)</t>
  </si>
  <si>
    <t>10.1016/j.chom.2019.04.013</t>
  </si>
  <si>
    <r>
      <rPr>
        <rFont val="Arial"/>
        <i/>
        <color theme="1"/>
      </rPr>
      <t>Gallus gallus</t>
    </r>
    <r>
      <rPr>
        <rFont val="Arial"/>
        <i/>
        <color theme="1"/>
      </rPr>
      <t xml:space="preserve">, </t>
    </r>
    <r>
      <rPr>
        <rFont val="Arial"/>
        <i/>
        <color theme="1"/>
      </rPr>
      <t>Homo sapiens</t>
    </r>
  </si>
  <si>
    <t>Antigenicity (for vaccine development), egg passage adaptation, HA structure</t>
  </si>
  <si>
    <t>G186V and L194P</t>
  </si>
  <si>
    <t>viral titres (log10(TCID50)), structural analysis, binding to host antibody sera</t>
  </si>
  <si>
    <t>Student's t-test (paired), significance level = 0.05</t>
  </si>
  <si>
    <t>Major antigenic site B of human influenza H3N2 viruses has an evolving local fitness landscape</t>
  </si>
  <si>
    <t>Wu et al. (2020)</t>
  </si>
  <si>
    <t>10.1038/s41467-020-15102-5</t>
  </si>
  <si>
    <t>NATURE COMMUNICATIONS</t>
  </si>
  <si>
    <t>HA (antigenic site B)</t>
  </si>
  <si>
    <t>Immune evasion and receptor binding affinity/avidity</t>
  </si>
  <si>
    <t>130 potentially epistatic pairs</t>
  </si>
  <si>
    <t>Positive, Negative, Sign</t>
  </si>
  <si>
    <t>Statistical model of fitness (sigmoidal function of additive and epistatic effects), based on estimate of fitness (log(count after selection/count before selection)) from deep mutational analysis/sequencing</t>
  </si>
  <si>
    <t>SARS-CoV-2 strain</t>
  </si>
  <si>
    <t>Phenotypic consequences, if stated</t>
  </si>
  <si>
    <t>Nature of epistatic relationship(s) (positive/negative, sign, reciprocal sign, strength (?))</t>
  </si>
  <si>
    <t>Epistasis-Driven Evolution of the SARS-CoV-2 Secondary Structure</t>
  </si>
  <si>
    <t>Alemrajabi et al. (2022)</t>
  </si>
  <si>
    <t>10.1007/s00239-022-10073-1</t>
  </si>
  <si>
    <t>JOURNAL OF MOLECULAR EVOLUTION</t>
  </si>
  <si>
    <t>Secondary structure of RNA</t>
  </si>
  <si>
    <t>Watson-Crick paired sites, particularly pseudo-knot region of genome</t>
  </si>
  <si>
    <t>log2(derived allele frequencies)</t>
  </si>
  <si>
    <t>The Spike-Stabilizing D614G Mutation Interacts with S1/S2 Cleavage Site Mutations To Promote the Infectious Potential of SARS-CoV-2 Variants</t>
  </si>
  <si>
    <t>Gellenoncourt et al. (2022)</t>
  </si>
  <si>
    <t>10.1128/jvi.01301-22</t>
  </si>
  <si>
    <t>Journal of Virology</t>
  </si>
  <si>
    <t>Alpha, Delta</t>
  </si>
  <si>
    <t>S (Spike)</t>
  </si>
  <si>
    <t>Increased infectivity through endosomal route by increasing S1/S2 cleavage and hence fusogenicity, as well as stability of Spike protein</t>
  </si>
  <si>
    <t>D614G, P681H/R</t>
  </si>
  <si>
    <t>Infectivity (RLU), fusogenicity, Spike expression assays</t>
  </si>
  <si>
    <t>Epistatic Variations in the Omicron Receptor Binding Domain Can Enhance Host Recognition: An In Silico Assessment and Prediction</t>
  </si>
  <si>
    <t>Hou et al. (2022)</t>
  </si>
  <si>
    <t>10.1021/acs.jpclett.2c02209</t>
  </si>
  <si>
    <t>JOURNAL OF PHYSICAL CHEMISTRY LETTERS</t>
  </si>
  <si>
    <t>Omicron (BA.1)</t>
  </si>
  <si>
    <t>Greater binding affinity to hACE2</t>
  </si>
  <si>
    <t>N501Y, Q498R (epistatic); H505Y or N417K/R493Q (putative)</t>
  </si>
  <si>
    <t>deviation from non-additivity of interaction energies of residues [ΔΔGbinding (kcal/mol)]</t>
  </si>
  <si>
    <t>Inferring selection effects in SARS-CoV-2 with Bayesian Viral Allele Selection</t>
  </si>
  <si>
    <t>Jankowiak et al. (2022)</t>
  </si>
  <si>
    <t>10.1371/journal.pgen.1010540</t>
  </si>
  <si>
    <t>PLoS Genetics</t>
  </si>
  <si>
    <t>Vaccine escape</t>
  </si>
  <si>
    <t>N501Y, P681H, A67V, L452R, T1027I, E484A, S12F, H49Y, T478K, N440K</t>
  </si>
  <si>
    <t>Posterior inclusion probabilities of pairwise interaction terms</t>
  </si>
  <si>
    <t>Higher infectivity of the SARS-CoV-2 new variants is associated with K417N/T, E484K, and N501Y mutants: An insight from structural data</t>
  </si>
  <si>
    <t>Khan et al. (2021)</t>
  </si>
  <si>
    <t>10.1002/jcp.30367</t>
  </si>
  <si>
    <t>JOURNAL OF CELLULAR PHYSIOLOGY</t>
  </si>
  <si>
    <t>Alpha, Beta</t>
  </si>
  <si>
    <t>S (Spike) RBD</t>
  </si>
  <si>
    <t>Greater binding to ACE2 receptor</t>
  </si>
  <si>
    <t>Binding free energies, other binding molecular dynamics</t>
  </si>
  <si>
    <t>Deep mutagenesis scanning using whole trimeric SARS-CoV-2 spike highlights the importance of NTD-RBD interactions in determining spike phenotype</t>
  </si>
  <si>
    <t>Kugathasan et al. (2023)</t>
  </si>
  <si>
    <t>10.1371/journal.ppat.1011545</t>
  </si>
  <si>
    <t>PLoS Pathogens</t>
  </si>
  <si>
    <t>Omicron, Wuhan-Hu-1, Alpha</t>
  </si>
  <si>
    <t>Binding to ACE2 receptor</t>
  </si>
  <si>
    <t>Q498R/H-N501Y-RBD (regardless of RBD strain)</t>
  </si>
  <si>
    <t>Positive (Q498R-N501Y), Negative (Q498H-N501Y)</t>
  </si>
  <si>
    <t>relative ACE2 binding quantification</t>
  </si>
  <si>
    <t>NTD-RBD (BA.1 vs Wuhan-Hu-1)</t>
  </si>
  <si>
    <t>Pairwise (wrt domains) / Higher-order/both (wrt mutations)</t>
  </si>
  <si>
    <t>Key Substitutions in the Spike Protein of SARS-CoV-2 Variants Can Predict Resistance to Monoclonal Antibodies, but Other Substitutions Can Modify the Effects</t>
  </si>
  <si>
    <t>Lusvarghi et al. (2022)</t>
  </si>
  <si>
    <t>10.1128/JVI.01110-21</t>
  </si>
  <si>
    <t>B.1.1.7 (alpha), B.1.351 (beta), P.1 (gamma), B.1.429 (epsilon), B.1.526 (iota), A.23.1, R.1</t>
  </si>
  <si>
    <t>Decreased neutralisation</t>
  </si>
  <si>
    <t xml:space="preserve">N501Y (B.1.1.7 vs WT), E484K(B.1.1.7/P.1 vs WT), N501Y/E484K-K417N, N501Y/E484K-K417T </t>
  </si>
  <si>
    <t>Higher-order (?)</t>
  </si>
  <si>
    <t>Positive (N501Y in alpha vs WT; N501Y/E484K-K417N vs. N501Y/E484K-K417T), Negative (E484K in B.1.1.7 or P.1 vs WT)</t>
  </si>
  <si>
    <t>IC50 (neutralisation titres)</t>
  </si>
  <si>
    <t>Selection Analysis Identifies Clusters of Unusual Mutational Changes in Omicron Lineage BA.1 That Likely Impact Spike Function</t>
  </si>
  <si>
    <t>Martin et al. (2022)</t>
  </si>
  <si>
    <t>10.1093/molbev/msac061</t>
  </si>
  <si>
    <t>Molecular Biology and Evolution</t>
  </si>
  <si>
    <t>Q493R-Y505H (Omicron), 6 pairs of Spike mutations unique to Omicron</t>
  </si>
  <si>
    <t>Co-evolution of mutations</t>
  </si>
  <si>
    <t>Insights into Omicron’s Low Fusogenicity through In Silico Molecular Studies on Spike-Furin Interactions</t>
  </si>
  <si>
    <t>Mondol et al. (2023)</t>
  </si>
  <si>
    <t>10.1177/11779322231189371</t>
  </si>
  <si>
    <t>Bioinformatics and Biology Insights</t>
  </si>
  <si>
    <t>low fusogenicity [increased binding to furin, lowered furin-mediated cleavage]</t>
  </si>
  <si>
    <t>N679 K, P681 H</t>
  </si>
  <si>
    <t>Negative (wrt overall virus transmission)</t>
  </si>
  <si>
    <t>binding energies of Spike-furin complexes</t>
  </si>
  <si>
    <t>Compensatory epistasis maintains ACE2 affinity in SARS-CoV-2 Omicron BA.1</t>
  </si>
  <si>
    <t>Moulana et al. (2022)</t>
  </si>
  <si>
    <t>10.1038/s41467-022-34506-z</t>
  </si>
  <si>
    <t>Nature Communications</t>
  </si>
  <si>
    <t>Omicron BA.1</t>
  </si>
  <si>
    <t>Binding affinity to ACE2, immune escape</t>
  </si>
  <si>
    <t>K417N, G446S, (E484A), Q493R, G496S and N501Y, Q498R</t>
  </si>
  <si>
    <t>Sign, Positive</t>
  </si>
  <si>
    <t>-log(KD,s) (binding affinity)</t>
  </si>
  <si>
    <t>The landscape of antibody binding affinity in SARS-CoV-2 Omicron BA.1 evolution</t>
  </si>
  <si>
    <t>Moulana et al. (2023)</t>
  </si>
  <si>
    <t>10.7554/eLife.83442</t>
  </si>
  <si>
    <t>eLife</t>
  </si>
  <si>
    <t>Lowered binding afinities to S309 antibody (i.e. immune escape)</t>
  </si>
  <si>
    <t>G339D, S371L, S373P, S375F (S309)</t>
  </si>
  <si>
    <t>Both (up to fifth-order epistatic interactions wrt S09 binding)</t>
  </si>
  <si>
    <t>Sign, positive</t>
  </si>
  <si>
    <t>−log(KD,app) (binding dissociation constants)</t>
  </si>
  <si>
    <t>maintenance of binding affinity to ACE2 + acquiring escape from neutralising antibodies (trade-offs between escape from different antibodies)</t>
  </si>
  <si>
    <t>Q493R-K417N (LY-CoV016), Q493R-E484A (LY-CoV555), G446S-N440K (REGN10987)</t>
  </si>
  <si>
    <t>Higher-order (second-order:  REGN10987, third order: LY-CoV555, fourth/higher order: LY-CoV016, S309, ACE2)</t>
  </si>
  <si>
    <t>Sign, positive, negative</t>
  </si>
  <si>
    <t>Coordinated evolution at amino acid sites of SARS-CoV-2 spike</t>
  </si>
  <si>
    <t>Neverov et al. (2023)</t>
  </si>
  <si>
    <t>10.7554/eLife.82516</t>
  </si>
  <si>
    <t>ELIFE</t>
  </si>
  <si>
    <t>Potential escape (?), emergence of new variants of concern</t>
  </si>
  <si>
    <t>45 concordantly evolving pairs (46 sites) (positive), 9 discordantly evolving pairs (12 sites) (negative)</t>
  </si>
  <si>
    <t>Positive, Negative</t>
  </si>
  <si>
    <t>Epistatic statistic (modified from Kryazhimsky et al., 2011)</t>
  </si>
  <si>
    <t>Infection and Vaccine Induced Spike Antibody Responses Against SARS-CoV-2 Variants of Concern in COVID-19-Naive Children and Adults</t>
  </si>
  <si>
    <t>Pillay et al. (2023)</t>
  </si>
  <si>
    <t>10.1007/s10875-023-01540-5</t>
  </si>
  <si>
    <t>JOURNAL OF CLINICAL IMMUNOLOGY</t>
  </si>
  <si>
    <t>Omicron (BA.1, BA.2, BA.5, BQ.1.1, BA2.75.2, XBB.1)</t>
  </si>
  <si>
    <t>immune escape (binding of host antibodies to Spike protein)</t>
  </si>
  <si>
    <t>Q498R - S477N/N501Y</t>
  </si>
  <si>
    <t>%Spike Ab cross-binding compared to early strains</t>
  </si>
  <si>
    <t>Data-driven platform for identifying variants of interest in COVID-19 virus</t>
  </si>
  <si>
    <t>Ramarao-Milne et al. (2022)</t>
  </si>
  <si>
    <t>10.1016/j.csbj.2022.06.005</t>
  </si>
  <si>
    <t>Computational and Structural Biotechnology Journal</t>
  </si>
  <si>
    <t>nsp3, nsp14, Spike S1, ORF3a, N</t>
  </si>
  <si>
    <t>Increased pathogenicity (?)</t>
  </si>
  <si>
    <t>99 2-SNV interactions, 540 3-SNV interactions, 37 4-SNV interactions</t>
  </si>
  <si>
    <t>BitEpi (associations between allelic variants)</t>
  </si>
  <si>
    <t>Ongoing global and regional adaptive evolution of SARS-CoV-2</t>
  </si>
  <si>
    <t>Rochman et al. (2021)</t>
  </si>
  <si>
    <t>10.1073/pnas.2104241118</t>
  </si>
  <si>
    <t>Proceedings of the National Academy of Sciences of the United States of America</t>
  </si>
  <si>
    <t>Multiple</t>
  </si>
  <si>
    <t>S (Spike) and N (nucleocapsid)</t>
  </si>
  <si>
    <t>S|L18F, S|A222V, S|S477N, S|N501Y, S|D614G, S|P681H, S|T716I, N|R203K, and N|G204R</t>
  </si>
  <si>
    <t>Statistical associations between mutations</t>
  </si>
  <si>
    <t>Epistasis at the SARS-CoV-2 Receptor-Binding Domain Interface and the Propitiously Boring Implications for Vaccine Escape</t>
  </si>
  <si>
    <t>Rochman et al. (2022)</t>
  </si>
  <si>
    <t>10.1128/mbio.00135-22</t>
  </si>
  <si>
    <t>Delta, Gamma, Omicron</t>
  </si>
  <si>
    <t>Binding to ACE2 vs. Escape from neutralising antibodies (NAb)</t>
  </si>
  <si>
    <t>501Y, 417N</t>
  </si>
  <si>
    <t>positive, weakly in most cases</t>
  </si>
  <si>
    <t>Change in total score for each interface mutation (mutant vs WT) in response to ACE2 and antibody</t>
  </si>
  <si>
    <t>Epistatic models predict mutable sites in SARS-CoV-2 proteins and epitopes</t>
  </si>
  <si>
    <t>Rodriguez-Rivas et al. (2022)</t>
  </si>
  <si>
    <t>10.1073/pnas.2113118119</t>
  </si>
  <si>
    <t>PROCEEDINGS OF THE NATIONAL ACADEMY OF SCIENCES OF THE UNITED STATES OF AMERICA</t>
  </si>
  <si>
    <t>ORF1a, ORF1b, Spike, Envelope, ORF8, Nucleocapsid</t>
  </si>
  <si>
    <t>12 pairs (intragenic (interdomain) and intergenic)</t>
  </si>
  <si>
    <t>DCA</t>
  </si>
  <si>
    <t>Free Energy Perturbation Calculations of Mutation Effects on SARS-CoV-2 RBD::ACE2 Binding Affinity</t>
  </si>
  <si>
    <t>Sergeeva et al. (2023)</t>
  </si>
  <si>
    <t>10.1016/j.jmb.2023.168187</t>
  </si>
  <si>
    <t>Journal of Molecular Biology</t>
  </si>
  <si>
    <t>Stabilised binding of spike protein RBD with host ACE2 receptor</t>
  </si>
  <si>
    <t>Q498R, N501Y</t>
  </si>
  <si>
    <t>Free energy perturbation calculations</t>
  </si>
  <si>
    <t>Shifting mutational constraints in the SARS-CoV-2 receptor-binding domain during viral evolution</t>
  </si>
  <si>
    <t>Starr et al. (2022a)</t>
  </si>
  <si>
    <t>10.1126/science.abo7896</t>
  </si>
  <si>
    <t>SCIENCE</t>
  </si>
  <si>
    <t>Wuhan-Hu-1, Alpha, Beta, Delta, Eta</t>
  </si>
  <si>
    <t>Greater binding affinity to hACE2, facilitating host antibody escape</t>
  </si>
  <si>
    <t>Q498R/N501Y and other mutations</t>
  </si>
  <si>
    <t>Binding affinities (-logK0), Jensen-Shannon divergence in Boltzmann-weighted affinities (epistatic shifts)</t>
  </si>
  <si>
    <t>Deep mutational scans for ACE2 binding, RBD expression, and antibody escape in the SARS-CoV-2 Omicron BA.1 and BA.2 receptor-binding domains</t>
  </si>
  <si>
    <t>Starr et al. (2002b)</t>
  </si>
  <si>
    <t>10.1371/journal.ppat.1010951</t>
  </si>
  <si>
    <t>PLOS Pathogens</t>
  </si>
  <si>
    <t>Omicron (BA.1, BA.2), Wuhan-Hu-1, Alpha</t>
  </si>
  <si>
    <t>Binding affinity to ACE2, escape from LY-CoV1404 antibody</t>
  </si>
  <si>
    <t>Q498R, N501Y, RBD backgrounds from Alpha, Wuhan-Hu-1, BA.1 and BA.2</t>
  </si>
  <si>
    <t>Positive, sign, negative</t>
  </si>
  <si>
    <t>Binding affinities (-logK0), kinetic parameters and fold changes, Jensen-Shannon divergence in Boltzmann-weighted affinities (epistatic shifts)</t>
  </si>
  <si>
    <t>Positive Selection of ORF1ab, ORF3a, and ORF8 Genes Drives the Early Evolutionary Trends of SARS-CoV-2 During the 2020 COVID-19 Pandemic</t>
  </si>
  <si>
    <t>Velazquez-Salinas et al. (2020)</t>
  </si>
  <si>
    <t>10.3389/fmicb.2020.550674</t>
  </si>
  <si>
    <t>Frontiers in Microbiology</t>
  </si>
  <si>
    <t>ORF1ab, ORF3a, ORF8</t>
  </si>
  <si>
    <t>virulence?</t>
  </si>
  <si>
    <t>ORF1ab leader protein|75 - ORF8|62, ORF1ab leader protein|130 - ORF1ab nsp3I2224, ORF1ab nsp 2|609 - S|40, ORF1ab nsp 3|1049-1769, ORF1ab nsp3|2235 - ORF1ab nsp6|3833, ORF1ab nsp3|2124 - ORF1ab nsp6|3829, ORF1ab nsp8|4090 - ORF1ab nsp10|4269, ORF1ab exonuclease|6304 - ORF8|11</t>
  </si>
  <si>
    <t>coevolutionary correlations</t>
  </si>
  <si>
    <t>Probing Mechanisms of Binding and Allostery in the SARS-CoV-2 Spike Omicron Variant Complexes with the Host Receptor: Revealing Functional Roles of the Binding Hotspots in Mediating Epistatic Effects and Communication with Allosteric Pockets</t>
  </si>
  <si>
    <t>Verkhivker et al. (2022)</t>
  </si>
  <si>
    <t>10.3390/ijms231911542</t>
  </si>
  <si>
    <t>International Journal of Molecular Sciences</t>
  </si>
  <si>
    <t>Omicron BA.1, BA.1.1, BA.2, BA.3</t>
  </si>
  <si>
    <t>Binding affinity between Spike RBD and host ACE2 receptor; immune escape</t>
  </si>
  <si>
    <t>R493, R498, Y501 as the 'compensatory' mutations/centers for epistatic interactions</t>
  </si>
  <si>
    <t xml:space="preserve">Dynamic Network Analysis, Topological Clique-Based Model </t>
  </si>
  <si>
    <t>Balancing Functional Tradeoffs between Protein Stability and ACE2 Binding in the SARS-CoV-2 Omicron BA.2, BA.2.75 and XBB Lineages: Dynamics-Based Network Models Reveal Epistatic Effects Modulating Compensatory Dynamic and Energetic Changes</t>
  </si>
  <si>
    <t>Verkhivker et al. (2023a)</t>
  </si>
  <si>
    <t>10.3390/v15051143</t>
  </si>
  <si>
    <t>Omicron (BA.2, BA.2.75, XBB.1, XBB.1.5)</t>
  </si>
  <si>
    <t>Binding affinity to host ACE2 receptor</t>
  </si>
  <si>
    <t>R498, Y501, H505</t>
  </si>
  <si>
    <t xml:space="preserve">Dynamic Network Analysis, Network-based mutational profiling (path length, etc.), Topological Clique-Based Model </t>
  </si>
  <si>
    <t>Probing conformational landscapes of binding and allostery in the SARS-CoV-2 omicron variant complexes using microsecond atomistic simulations and perturbation-based profiling approaches: hidden role of omicron mutations as modulators of allosteric signaling and epistatic relationships</t>
  </si>
  <si>
    <t>Verkhivker et al. (2023b)</t>
  </si>
  <si>
    <t>10.1039/d3cp02042h</t>
  </si>
  <si>
    <t>Physical Chemistry Chemical Physics</t>
  </si>
  <si>
    <t>Omicron (BA.1, BA.2, BA.3, BA.4, BA.5)</t>
  </si>
  <si>
    <t>stability, binding and allosteric communication of Spike-ACE2 receptor, immune escape</t>
  </si>
  <si>
    <t>N501Y, Q498R, (Y505H), Q493R</t>
  </si>
  <si>
    <t>Positive, sign (maintenance of epistatic coupling through N501Y and Q498R, allows for maintenance of immune-escape mutations)</t>
  </si>
  <si>
    <t>Conformational dynamics, binding free energies for each mutation [mutational profiles]</t>
  </si>
  <si>
    <t>Epistasis lowers the genetic barrier to SARS-CoV-2 neutralizing antibody escape</t>
  </si>
  <si>
    <t>Witte et al. (2023)</t>
  </si>
  <si>
    <t>10.1038/s41467-023-35927-0</t>
  </si>
  <si>
    <t>Omicron BA.1, BA.1.1, BA.2, BA.5</t>
  </si>
  <si>
    <t>S (Spike), genomic backgrounds</t>
  </si>
  <si>
    <t>Resistance to neutralising host antibodies (~40)</t>
  </si>
  <si>
    <t>D420N, N460K, F486S, K444N, L452R, F490S,  N354, F375, D420, L441, N460, F490,  [T345, R346, K444, Y449, N450, L452, F486, N487 - all in some selection pressures], etc.</t>
  </si>
  <si>
    <t>Higher-order (mutations have different effects in different strain backgrounds)</t>
  </si>
  <si>
    <t>Relative infection in presence of antibody vs. in absence of antibody, neutralisation titres, fold inhibition</t>
  </si>
  <si>
    <t>Global analysis of more than 50,000 SARS-CoV-2 genomes reveals epistasis between eight viral genes</t>
  </si>
  <si>
    <t>Zeng et al. (2020)</t>
  </si>
  <si>
    <t>10.1073/pnas.2012331117</t>
  </si>
  <si>
    <t>nsp13</t>
  </si>
  <si>
    <t>viral replication (helicase)</t>
  </si>
  <si>
    <t>P504L-T541C</t>
  </si>
  <si>
    <t>Direct coupling analysis of sequences to identify pairwise epistatic interactions, measured by Pseudo-likelihood maximization (PLM) scores</t>
  </si>
  <si>
    <t>nsp2-ORF3a, nsp4-ORF8, nsp12-ORF3a, nsp2-nsp14, nsp13-nsp14, nsp6-ORF3a</t>
  </si>
  <si>
    <t>virulence (triggering host cell apoptosis, regulating host immune response), viral replication</t>
  </si>
  <si>
    <t>Neutralization of SARS-CoV-2 Variants of Concern Harboring Q677H</t>
  </si>
  <si>
    <t>Zeng et al. (2021)</t>
  </si>
  <si>
    <t>10.1128/mBio.02510-21</t>
  </si>
  <si>
    <t>B.1.525, Bluebird, (B.1.1.7, B.1.351, and P1)</t>
  </si>
  <si>
    <t>Infectivity, neutralisation escape</t>
  </si>
  <si>
    <t>Q677H (in B.1.1.7, P1), Q677H/E484K/D614G</t>
  </si>
  <si>
    <t>NT50 titres (i.e. max #serial dilutions of antibody serum to neutralise 50% of viral population), infectivity (relative light units)</t>
  </si>
  <si>
    <t>Temporal epistasis inference from more than 3 500 000 SARS-CoV-2 genomic sequences</t>
  </si>
  <si>
    <t>Zeng et al. (2022)</t>
  </si>
  <si>
    <t>10.1103/PhysRevE.106.044409</t>
  </si>
  <si>
    <t>Physical Review E</t>
  </si>
  <si>
    <t>S (Spike), but also all other genes</t>
  </si>
  <si>
    <t>Vaccine breakthrough infections</t>
  </si>
  <si>
    <t xml:space="preserve">S:S112L-ORF3a:E239Q, S:S112L-ORF7a:G38G; several other reported pairwise interactions within Spike and between Spike and other genes </t>
  </si>
  <si>
    <t>pseudolikelihood maximization direct coupling analysis (plmDCA)</t>
  </si>
  <si>
    <t>Virus Strain/Clade</t>
  </si>
  <si>
    <t>Strong Epistatic Selection on the RNA Secondary Structure of HIV</t>
  </si>
  <si>
    <t>Assis (2014)</t>
  </si>
  <si>
    <t>10.1371/journal.ppat.1004363</t>
  </si>
  <si>
    <t>PLOS PATHOG</t>
  </si>
  <si>
    <t>HIV-1/M/B (D as outgroup)</t>
  </si>
  <si>
    <t>All (but mainly pol)</t>
  </si>
  <si>
    <t>Both (?)</t>
  </si>
  <si>
    <t>Secondary RNA structure of HIV genome</t>
  </si>
  <si>
    <t>watson-crick sites, non watson-crick sites, GU wobbles, unpaired sites</t>
  </si>
  <si>
    <t>Negative, sign (?)</t>
  </si>
  <si>
    <t>Saturation of WC polymorphisms vs nWC polymorphisms, frequency of WC --&gt; GU/UP polymorphisms</t>
  </si>
  <si>
    <t>Relative rate and location of intra-host HIV evolution to evade cellular immunity are predictable</t>
  </si>
  <si>
    <t>Barton et al. (2016)</t>
  </si>
  <si>
    <t>10.1038/ncomms11660</t>
  </si>
  <si>
    <t>NAT COMMUN</t>
  </si>
  <si>
    <t>HIV-1/M/B and C</t>
  </si>
  <si>
    <t>gag</t>
  </si>
  <si>
    <t>Escape from T-cell immune response, viral fitness</t>
  </si>
  <si>
    <t>182G and other compensatory/decompensatory mutations</t>
  </si>
  <si>
    <t>Positive, negative, sign</t>
  </si>
  <si>
    <t xml:space="preserve">Measured escape times, fitness costs </t>
  </si>
  <si>
    <t>Epistasis and shapes of fitness landscapes</t>
  </si>
  <si>
    <t>Beerenwinkel et al. (2007)</t>
  </si>
  <si>
    <t>STAT SINICA</t>
  </si>
  <si>
    <t>HIV-1/M/B</t>
  </si>
  <si>
    <t>pol (PR, RT)</t>
  </si>
  <si>
    <t>viral fitness</t>
  </si>
  <si>
    <t>PR|L90M, RT|M184V, RT|T215Y  (90-215 184V; 184-215 L90)</t>
  </si>
  <si>
    <t>Positive, negative</t>
  </si>
  <si>
    <t>Geometric features of the fitness landscape; conditional pairwise epistasis with respect to a fixed third locus, e.g. W000 -W010 - W100 + W110</t>
  </si>
  <si>
    <t>GigaAssay - An adaptable high-throughput saturation mutagenesis assay platform</t>
  </si>
  <si>
    <t>Benjamin et al. (2022)</t>
  </si>
  <si>
    <t>10.1016/j.ygeno.2022.110439</t>
  </si>
  <si>
    <t>GENOMICS</t>
  </si>
  <si>
    <t>HIV-1</t>
  </si>
  <si>
    <t>tat</t>
  </si>
  <si>
    <t>Viral transcription, translocation of tat in cell nucleus</t>
  </si>
  <si>
    <t>16 epistatic pairs of mutations</t>
  </si>
  <si>
    <t>Negative (mainly), positive</t>
  </si>
  <si>
    <t>Transcriptional activity</t>
  </si>
  <si>
    <t>Epistasis and entrenchment of drug resistance in HIV-1 subtype B</t>
  </si>
  <si>
    <t>Biswas et al. (2019)</t>
  </si>
  <si>
    <t>10.7554/eLife.50524</t>
  </si>
  <si>
    <t>pol (PR, RT, IN)</t>
  </si>
  <si>
    <t>PR|L90M and other protease-inhibitor resistance mutations, drug resistance mutations for RT, IN</t>
  </si>
  <si>
    <t>Both (mainly pairwise, but potentially higher-order as well)</t>
  </si>
  <si>
    <t>ΔE=Ewild−type−Emutation (to assess likelihood of reverting), Potts hamiltonian model for sequence probability</t>
  </si>
  <si>
    <t>Limits to detecting epistasis in the fitness landscape of HIV</t>
  </si>
  <si>
    <t>Biswas et al. (2022)</t>
  </si>
  <si>
    <t>10.1371/journal.pone.0262314</t>
  </si>
  <si>
    <t>PLOS ONE</t>
  </si>
  <si>
    <t>HIV-1/M/B (non CRF)</t>
  </si>
  <si>
    <t>gag (CA), pol (RT, IN, PR)</t>
  </si>
  <si>
    <t>Drug resistance, fitness (replicative capacity), protein folding dynamics</t>
  </si>
  <si>
    <t>Potts model (marginals of sequence probability distribution)</t>
  </si>
  <si>
    <t>Codon pairs of the HIV-1 vif gene correlate with CD4+T cell count</t>
  </si>
  <si>
    <t>Bizinoto et al. (2013)</t>
  </si>
  <si>
    <t>10.1186/1471-2334-13-173</t>
  </si>
  <si>
    <t>BMC INFECT DIS</t>
  </si>
  <si>
    <t>vif</t>
  </si>
  <si>
    <t>Resistance to host innate immunity (APOBEC3G), correlation with CD4+ cell count levels</t>
  </si>
  <si>
    <t>5 codon pairs (78–154, 85–154, 101–157, 105–157, 105–176)</t>
  </si>
  <si>
    <t>Positive (?)</t>
  </si>
  <si>
    <t>Bayesian Graph Method (covariation of amino acids in codons)</t>
  </si>
  <si>
    <t>Using machine learning and big data to explore the drug resistance landscape in HIV</t>
  </si>
  <si>
    <t>Blassel et al. (2021)</t>
  </si>
  <si>
    <t>10.1371/journal.pcbi.1008873</t>
  </si>
  <si>
    <t>PLOS COMPUT BIOL</t>
  </si>
  <si>
    <t>HIV-1/M/B, C, A, CRF02 AG</t>
  </si>
  <si>
    <t>L228R, L228H, E203K, D218E, I135L, H208Y</t>
  </si>
  <si>
    <t>Frequencies of occurrence in inhibitor-exposed sequences, sequences with well-characterised resistance mutations compared to naive sequences</t>
  </si>
  <si>
    <t>Evidence for positive epistasis in HIV-1</t>
  </si>
  <si>
    <t>Bonhoeffer et al. (2004)</t>
  </si>
  <si>
    <t>10.1126/science.1101786</t>
  </si>
  <si>
    <t>HIV-1 (NL4-3 background)</t>
  </si>
  <si>
    <t>Experimentally validated (?)</t>
  </si>
  <si>
    <t>Fitness (i.e. production of viral progeny), potentially drug resistance</t>
  </si>
  <si>
    <t>~60k pairs of mutations across 9466 sequences, also specific for 59 beneficial mutations</t>
  </si>
  <si>
    <t>E = wab + wAB–waB–wAb, deviation of mean epistasis value from 0 (distribution)</t>
  </si>
  <si>
    <t>t-test</t>
  </si>
  <si>
    <t>Long-term experimental evolution of HIV-1 reveals effects of environment and mutational history</t>
  </si>
  <si>
    <t>Bons et al. (2020)</t>
  </si>
  <si>
    <t>10.1371/journal.pbio.3001010</t>
  </si>
  <si>
    <t>PLOS BIOL</t>
  </si>
  <si>
    <t>HIV-1/M/B (NL4-3 strain)</t>
  </si>
  <si>
    <t>Adaptation to different host T-cell lineages</t>
  </si>
  <si>
    <t>Both (pairwise for both positive and negative epistasis, higher-order positive epistasis)</t>
  </si>
  <si>
    <t>Negative (both), positive (evolved to MT-4 cell line)</t>
  </si>
  <si>
    <t>Observed-Expected "always" and "never" combinations of mutations</t>
  </si>
  <si>
    <t>Wilcoxon signed-rank test</t>
  </si>
  <si>
    <t>The HIV-1 integrase genotype strongly predicts raltegravir susceptibility but not viral fitness of primary virus isolates</t>
  </si>
  <si>
    <t>Buzón et al. (2010)</t>
  </si>
  <si>
    <t>10.1097/QAD.0b013e328331c81e</t>
  </si>
  <si>
    <t>AIDS</t>
  </si>
  <si>
    <t>pol (RT, IN, PR), potentially other genes</t>
  </si>
  <si>
    <t>Drug resistance, viral replicative fitness</t>
  </si>
  <si>
    <t>IN|G140S+Q148H+S230N, IN|Y143R+G163R, other polymorphisms in RT/PR sections of pol and potentially other genes (unspecified)</t>
  </si>
  <si>
    <t>drug susceptibility, viral growth (fitness) assays for isolates and recombinants</t>
  </si>
  <si>
    <t>Epistasis as a Determinant of the HIV-1 Protease's Robustness to Mutation</t>
  </si>
  <si>
    <t>Capel et al. (2014)</t>
  </si>
  <si>
    <t>10.1371/journal.pone.0116301</t>
  </si>
  <si>
    <t>HIV-1 /M/B (HXB2)</t>
  </si>
  <si>
    <t>Catalytic efficiency, potential drug resistance</t>
  </si>
  <si>
    <t>I15V, I62V, H69R, and I85V (in 17a): 12 single mutations with different effects in HXB2 and 17a genomic backgrounds</t>
  </si>
  <si>
    <t>Protease enzymatic catalytic activities</t>
  </si>
  <si>
    <t>Contingency and Entrenchment of Drug-Resistance Mutations in HIV Viral Proteins</t>
  </si>
  <si>
    <t>Choudhuri et al. (2022)</t>
  </si>
  <si>
    <t>10.1021/acs.jpcb.2c06123</t>
  </si>
  <si>
    <t>J PHYS CHEM B</t>
  </si>
  <si>
    <t>Drug resistance, polymorphism (?)</t>
  </si>
  <si>
    <t>RT: K65R, D67N, L74I, L74V, M184V
PR: D30N, G48V, I84V, L90M, V32I, I54V, L76V, L10T, A71T, V77I</t>
  </si>
  <si>
    <t>ΔEW→M = EW − EM (energy change to go from wild-type to mutant, Potts favourability), autocorrelation time</t>
  </si>
  <si>
    <t>Inferring genetic interactions from comparative fitness data</t>
  </si>
  <si>
    <t>Crona et al. (2017)</t>
  </si>
  <si>
    <t>10.7554/eLife.28629</t>
  </si>
  <si>
    <t>PR|L90M, RT|M184V, RT|T215Y</t>
  </si>
  <si>
    <t>Rank orders of genotype fitnesses</t>
  </si>
  <si>
    <t>Fitness valleys constrain HIV-1's adaptation to its secondary chemokine coreceptor</t>
  </si>
  <si>
    <t>da Silva and Wyatt (2014)</t>
  </si>
  <si>
    <t>10.1111/jeb.12329</t>
  </si>
  <si>
    <t>J EVOLUTION BIOL</t>
  </si>
  <si>
    <t>env (gp120)</t>
  </si>
  <si>
    <t>Adaptation to host CXCR4 chemokine receptor (secondary point of entry)</t>
  </si>
  <si>
    <t>7 mutations in the V3 region of gp120</t>
  </si>
  <si>
    <t>relative fitness, time taken to cross fitness valleys</t>
  </si>
  <si>
    <t>Fitness Epistasis and Constraints on Adaptation in a Human Immunodeficiency Virus Type 1 Protein Region</t>
  </si>
  <si>
    <t>da Silva et al. (2010)</t>
  </si>
  <si>
    <t>10.1534/genetics.109.112458</t>
  </si>
  <si>
    <t>GENETICS</t>
  </si>
  <si>
    <t>HIV-1 (ADA)</t>
  </si>
  <si>
    <t>Adaptation to CXCR4 chemokine receptor (cell entry), viral fitness/infectivity</t>
  </si>
  <si>
    <t>E = wM - M(all M)</t>
  </si>
  <si>
    <t>variance of epistatic deviation, calculation of higher-order after subtracting pairwise interactions</t>
  </si>
  <si>
    <t>Inference of Epistatic Effects Leading to Entrenchment and Drug Resistance in HIV-1 Protease</t>
  </si>
  <si>
    <t>Flynn et al. (2017)</t>
  </si>
  <si>
    <t>10.1093/molbev/msx095</t>
  </si>
  <si>
    <t>MOL BIOL EVOL</t>
  </si>
  <si>
    <t>V82A, I84V, L90M and associated accessory/stabilising mutations</t>
  </si>
  <si>
    <t>Entrenchment effect of primary mutations across sequences (i.e. preference to revert) wrt Hamming distance</t>
  </si>
  <si>
    <t>Strong Selection Significantly Increases Epistatic Interactions in the Long-Term Evolution of a Protein</t>
  </si>
  <si>
    <t>Gupta and Adami (2016)</t>
  </si>
  <si>
    <t>10.1371/journal.pgen.1005960</t>
  </si>
  <si>
    <t>PLOS GENET</t>
  </si>
  <si>
    <t>Positions 15-90 (aa)</t>
  </si>
  <si>
    <t>Not specified, but overall increase in epistasis for treatment regimes</t>
  </si>
  <si>
    <t>Pairwise mutual information as a proxy</t>
  </si>
  <si>
    <t>Mapping mutational effects along the evolutionary landscape of HIV envelope</t>
  </si>
  <si>
    <t>Haddox et al. (2018)</t>
  </si>
  <si>
    <t>10.7554/eLife.34420</t>
  </si>
  <si>
    <t>HIV-1/M/A (BG505, BF520)</t>
  </si>
  <si>
    <t>Env</t>
  </si>
  <si>
    <t>mutational tolerance</t>
  </si>
  <si>
    <t>Env (BG505 and BF520) backgrounds</t>
  </si>
  <si>
    <t>Viral growth of different amino acid stubstitutiones</t>
  </si>
  <si>
    <t>Molecular Determinants of Epistasis in HIV-1 Protease: Elucidating the Interdependence of L89V and L90M Mutations in Resistance</t>
  </si>
  <si>
    <t>Henes et al. (2019)</t>
  </si>
  <si>
    <t>10.1021/acs.biochem.9b00446</t>
  </si>
  <si>
    <t>BIOCHEMISTRY-US</t>
  </si>
  <si>
    <t>HIV-1/M/B (KY)</t>
  </si>
  <si>
    <t>drug resistance, catalytic efficiency</t>
  </si>
  <si>
    <t>L90M, L89V, (24 additional mutations in the genetic background)</t>
  </si>
  <si>
    <t>Pairwise, potentially higher-order (?)</t>
  </si>
  <si>
    <t>Kinetic, binding, other physiochemical properties</t>
  </si>
  <si>
    <t>A systems analysis of mutational effects in HIV-1 protease and reverse transcriptase</t>
  </si>
  <si>
    <t>Hinkley et al. (2011)</t>
  </si>
  <si>
    <t>10.1038/ng.795</t>
  </si>
  <si>
    <t>NAT GENET</t>
  </si>
  <si>
    <t>pol (RT, PR)</t>
  </si>
  <si>
    <t>Both (mainly intragenic)</t>
  </si>
  <si>
    <t>viral fitness (replication), drug resistance</t>
  </si>
  <si>
    <t>1859 amino acid variants across 70k sequences</t>
  </si>
  <si>
    <t>Both (?) mainly pairwise</t>
  </si>
  <si>
    <t>generalized kernel ridge regression (GKRR) procedure based on fitness values, MEEP model</t>
  </si>
  <si>
    <t>Fitness Ranking of Individual Mutants Drives Patterns of Epistatic Interactions in HIV-1</t>
  </si>
  <si>
    <t>Martínez et al. (2011)</t>
  </si>
  <si>
    <t>10.1371/journal.pone.0018375</t>
  </si>
  <si>
    <t>AZT resistance</t>
  </si>
  <si>
    <t>M41L, T215Y/S/N</t>
  </si>
  <si>
    <t>Mostly positive, sometimes negative (context-dependent)</t>
  </si>
  <si>
    <t>E = W00W11−W01W10</t>
  </si>
  <si>
    <t>Adaptive HIV-1 evolutionary trajectories are constrained by protein stability</t>
  </si>
  <si>
    <t>Olabode et al. (2017)</t>
  </si>
  <si>
    <t>10.1093/ve/vex019</t>
  </si>
  <si>
    <t>VIRUS EVOL</t>
  </si>
  <si>
    <t>pol (RT, IN, PR)</t>
  </si>
  <si>
    <t>drug resistance, protein stability</t>
  </si>
  <si>
    <t>Trajectory energies (mutational)</t>
  </si>
  <si>
    <t>Data-intensive analysis of HIV mutations</t>
  </si>
  <si>
    <t>Ozahata et al. (2015)</t>
  </si>
  <si>
    <t>10.1186/s12859-015-0452-0</t>
  </si>
  <si>
    <t>BMC BIOINFORMATICS</t>
  </si>
  <si>
    <t>HIV-1/M/B, (C, F)</t>
  </si>
  <si>
    <t>PR codons: 10-54-82-90, 30-88; RT codons: 67-70-219, 41-67-210</t>
  </si>
  <si>
    <t>sequence k-means clustering</t>
  </si>
  <si>
    <t>HIV-1 protease catalytic efficiency effects caused by random single amino acid substitutions</t>
  </si>
  <si>
    <t>Parera et al. (2007)</t>
  </si>
  <si>
    <t>10.1093/molbev/msl168</t>
  </si>
  <si>
    <t>Protease enzymatic activity, drug resistance</t>
  </si>
  <si>
    <t>D30N-N88D, D30N-I64V/I85V</t>
  </si>
  <si>
    <t>Positive, reciprocal sign</t>
  </si>
  <si>
    <t>mean catalytic activity</t>
  </si>
  <si>
    <t>t-tests</t>
  </si>
  <si>
    <t>Epistasis among Deleterious Mutations in the HIV-1 Protease</t>
  </si>
  <si>
    <t>Parera et al. (2009)</t>
  </si>
  <si>
    <t>10.1016/j.jmb.2009.07.015</t>
  </si>
  <si>
    <t>J MOL BIOL</t>
  </si>
  <si>
    <t>Viral protease activity</t>
  </si>
  <si>
    <t>29 deleterious non-lethal point mutations</t>
  </si>
  <si>
    <t>Mostly negative, some positive</t>
  </si>
  <si>
    <t>Protease fitness (measured through plaques), eab =Wab−WaWb &gt; 0 or &lt; 0</t>
  </si>
  <si>
    <t>Epistasis and Pleiotropy Affect the Modularity of the Genotype-Phenotype Map of Cross-Resistance in HIV-1</t>
  </si>
  <si>
    <t>Polster et al. (2016)</t>
  </si>
  <si>
    <t>10.1093/molbev/msw206</t>
  </si>
  <si>
    <t>viral fitness (replicative capacity) in different drug environments, pleiotropic effect of single mutations (GP map?)</t>
  </si>
  <si>
    <t>Phylogenetic Analysis of Population-Based and Deep Sequencing Data to Identify Coevolving Sites in the nef Gene of HIV-1</t>
  </si>
  <si>
    <t>Poon et al. (2010)</t>
  </si>
  <si>
    <t>10.1093/molbev/msp289</t>
  </si>
  <si>
    <t>nef</t>
  </si>
  <si>
    <t>Escape from host CTL recognition, rate of progression to AIDS</t>
  </si>
  <si>
    <t>Y120-Q125; N157-S169, 38 other putative interactions</t>
  </si>
  <si>
    <t>Positive, maybe sign (?)</t>
  </si>
  <si>
    <t>Linkage disequilibrium, Bayesian graphical methods to identify interactions, frequency of polymorphisms in patient sequences</t>
  </si>
  <si>
    <t>In Vitro HIV-1 Evolution in Response to Triple Reverse Transcriptase Inhibitors &amp; In Silico Phenotypic Analysis</t>
  </si>
  <si>
    <t>Rath et al. (2013)</t>
  </si>
  <si>
    <t>10.1371/journal.pone.0061102</t>
  </si>
  <si>
    <t>M184V, V106M, L228Q</t>
  </si>
  <si>
    <t>Fitness levels, resistance</t>
  </si>
  <si>
    <t>CoVaMa: Co-Variation Mapper for disequilibrium analysis of mutant loci in viral populations using next-generation sequence data</t>
  </si>
  <si>
    <t>Routh et al. (2015)</t>
  </si>
  <si>
    <t>10.1016/j.ymeth.2015.09.021</t>
  </si>
  <si>
    <t>METHODS</t>
  </si>
  <si>
    <t>putative</t>
  </si>
  <si>
    <t>drug resistance</t>
  </si>
  <si>
    <t>414 pairs of mutations</t>
  </si>
  <si>
    <t>Correlation of amino acid substitution events (linkage disequilibrium)</t>
  </si>
  <si>
    <t>A Framework for Inferring Fitness Landscapes of Patient-Derived Viruses Using Quasispecies Theory</t>
  </si>
  <si>
    <t>Seifert et al. (2015)</t>
  </si>
  <si>
    <t>10.1534/genetics.114.172312</t>
  </si>
  <si>
    <t>gag (p2, p7)</t>
  </si>
  <si>
    <t>Viral fitness</t>
  </si>
  <si>
    <t>K25R-N64T</t>
  </si>
  <si>
    <t>negative</t>
  </si>
  <si>
    <t>δ = F11 + F00 − F10 − F01</t>
  </si>
  <si>
    <t>posterior distribution of δ, whether δ significantly different from 0</t>
  </si>
  <si>
    <t>HIV-1 Polymerase Inhibition by Nucleoside Analogs: Cellular- and Kinetic Parameters of Efficacy, Susceptibility and Resistance Selection</t>
  </si>
  <si>
    <t>von Kleist et al. (2012)</t>
  </si>
  <si>
    <t>10.1371/journal.pcbi.1002359</t>
  </si>
  <si>
    <t>Viral fitness, drug resistance</t>
  </si>
  <si>
    <t>M184V/K65R</t>
  </si>
  <si>
    <t>E = log(ab, wt) - log(a)log(b)</t>
  </si>
  <si>
    <t>Distinguishing Functional Amino Acid Covariation from Background Linkage Disequilibrium in HIV Protease and Reverse Transcriptase</t>
  </si>
  <si>
    <t>Wang and Lee (2007)</t>
  </si>
  <si>
    <t>10.1371/journal.pone.0000814</t>
  </si>
  <si>
    <t>intragenic</t>
  </si>
  <si>
    <t>computational</t>
  </si>
  <si>
    <t>RT|41L-43E and RT|208Y -210W, RT|67N-70R and RT|208Y-218E-219E/Q; PR codons: 10, 13, 16, 20, 24, 30, 32, 33, 35, 36, 43, 46, 47, 48, 50, 53, 54, 58, 60, 62, 63, 71, 73, 74, 82, 84, 85, 88, 90 and 93</t>
  </si>
  <si>
    <t>pairwise, potentially both (?)</t>
  </si>
  <si>
    <t>positive</t>
  </si>
  <si>
    <t>Statistically significant covariation between pairs of mutations (aa-coding mutations)</t>
  </si>
  <si>
    <t>Resistance Mutations outside the Integrase Coding Region Have an Effect on Human Immunodeficiency Virus Replicative Fitness but Do Not Affect Its Susceptibility to Integrase Strand Transfer Inhibitors</t>
  </si>
  <si>
    <t>Weber et al. (2013)</t>
  </si>
  <si>
    <t>10.1371/journal.pone.0065631</t>
  </si>
  <si>
    <t>Drug resistance, replicative capacity (viral fitness)</t>
  </si>
  <si>
    <t>E138K, S147G, Q148R/H, G140S, T66I, E92Q</t>
  </si>
  <si>
    <t>negative, positive</t>
  </si>
  <si>
    <t>EC50 fold changes, viral fitness</t>
  </si>
  <si>
    <t>Predominance of positive epistasis among drug resistance-associated mutations in HIV-1 protease</t>
  </si>
  <si>
    <t>Zhang et al. (2020)</t>
  </si>
  <si>
    <t>10.1371/journal.pgen.1009009</t>
  </si>
  <si>
    <t>HIV-1/M/B (NL4-3)</t>
  </si>
  <si>
    <t>drug resistance, viral replication (relative fitness)</t>
  </si>
  <si>
    <t>L10F, V32I, M46I, I47V, I59V, I54L, I54M, TY4P, L76V, V82T, V82F, I84V, L90M</t>
  </si>
  <si>
    <t>Both (mostly pairwise, some higher-order?)</t>
  </si>
  <si>
    <t>Mostly positive, sign, some negative</t>
  </si>
  <si>
    <t>εi,j = fi,j − fi − fj, 𝜀𝑀,𝑗=𝑓𝑀,𝑗−𝑓𝑀−𝑓𝑗</t>
  </si>
  <si>
    <t>Virus Species and/or Strain</t>
  </si>
  <si>
    <t>Virus adaptation by manipulation of host's gene expression</t>
  </si>
  <si>
    <t>Agudelo-Romero et al. (2008)</t>
  </si>
  <si>
    <t>10.1371/journal.pone.0002397</t>
  </si>
  <si>
    <t>PLoS ONE</t>
  </si>
  <si>
    <r>
      <rPr>
        <rFont val="Arial"/>
        <i/>
        <color theme="1"/>
      </rPr>
      <t xml:space="preserve">Arabidopsis thaliana </t>
    </r>
    <r>
      <rPr>
        <rFont val="Arial"/>
        <i val="0"/>
        <color theme="1"/>
      </rPr>
      <t xml:space="preserve">(ecotype </t>
    </r>
    <r>
      <rPr>
        <rFont val="Arial"/>
        <i/>
        <color theme="1"/>
      </rPr>
      <t>Ler)</t>
    </r>
  </si>
  <si>
    <t>VPg, P3</t>
  </si>
  <si>
    <t>P3|A1047V-VPg|L2013F</t>
  </si>
  <si>
    <t>Severity of host symptoms (single vs. double mutants vs. evolved strain)</t>
  </si>
  <si>
    <t>High-order epistasis and functional coupling of infection steps drive virus evolution toward independence from a host pathway</t>
  </si>
  <si>
    <t>Arita (2021)</t>
  </si>
  <si>
    <t>10.1128/Spectrum.00800-21</t>
  </si>
  <si>
    <t>Microbiology Spectrum</t>
  </si>
  <si>
    <t>Poliovirus</t>
  </si>
  <si>
    <t>2B, 3A</t>
  </si>
  <si>
    <t>viral replication independent of host OSBP family I pathway</t>
  </si>
  <si>
    <t>3A|R54W, 2B|F17L, 2B|Q20H</t>
  </si>
  <si>
    <t>Viral titres</t>
  </si>
  <si>
    <t>Genomewide patterns of substitution in adaptively evolving populations of the RNA bacteriophage MS2</t>
  </si>
  <si>
    <t>Betancourt (2009)</t>
  </si>
  <si>
    <t>10.1534/genetics.107.085837</t>
  </si>
  <si>
    <t>Lysis</t>
  </si>
  <si>
    <t>Stability of RNA secondary structure that controls lysis gene expression (i.e. lysis of host cell)</t>
  </si>
  <si>
    <t>U1691C-A1697G</t>
  </si>
  <si>
    <t>Negative (U1691C-A1697G), Positive (A1697G-C1692U)</t>
  </si>
  <si>
    <t xml:space="preserve">ΔG for RNA secondary structure, </t>
  </si>
  <si>
    <t>Lack of Evidence for Sign Epistasis Between Beneficial Mutations in an RNA Bacteriophage</t>
  </si>
  <si>
    <t>Betancourt (2010)</t>
  </si>
  <si>
    <t>10.1007/s00239-010-9397-0</t>
  </si>
  <si>
    <t>MS2 bacteriophage</t>
  </si>
  <si>
    <t>M (maturase), C/L (coat/lysis)</t>
  </si>
  <si>
    <t>Putative (?)</t>
  </si>
  <si>
    <t>Growth in cold temperatures</t>
  </si>
  <si>
    <t>M: U862C-G253C, C/L: U1691C/U1692C-A1697G</t>
  </si>
  <si>
    <t>Antagonistic (negative, possibly sign)</t>
  </si>
  <si>
    <t>Frequency of variants/cooccurrence</t>
  </si>
  <si>
    <t>PLOS BIOLOGY</t>
  </si>
  <si>
    <t>HIV-1, NL4-3 strain</t>
  </si>
  <si>
    <r>
      <rPr>
        <rFont val="Arial"/>
        <i/>
        <color rgb="FF000000"/>
      </rPr>
      <t xml:space="preserve">Homo sapiens </t>
    </r>
    <r>
      <rPr>
        <rFont val="Arial"/>
        <i val="0"/>
        <color rgb="FF000000"/>
      </rPr>
      <t>MT-2, MT-4 T-cell cultures</t>
    </r>
  </si>
  <si>
    <t>"Always" and "Never" combinations of mutations appearing across all lines during the experiment</t>
  </si>
  <si>
    <t>Evolution by small steps and rugged landscapes in the RNA virus phi6</t>
  </si>
  <si>
    <t>Burch and Chao (1999)</t>
  </si>
  <si>
    <t>10.1093/genetics/151.3.921</t>
  </si>
  <si>
    <r>
      <rPr>
        <rFont val="Arial"/>
        <i/>
        <color theme="1"/>
      </rPr>
      <t>Pseudomonas syringae</t>
    </r>
    <r>
      <rPr>
        <rFont val="Arial"/>
        <i/>
        <color theme="1"/>
      </rPr>
      <t xml:space="preserve"> (</t>
    </r>
    <r>
      <rPr>
        <rFont val="Arial"/>
        <i/>
        <color theme="1"/>
      </rPr>
      <t>sv. phaseolicola</t>
    </r>
    <r>
      <rPr>
        <rFont val="Arial"/>
        <i/>
        <color theme="1"/>
      </rPr>
      <t>)</t>
    </r>
  </si>
  <si>
    <t>Fitness recovery after population decline</t>
  </si>
  <si>
    <t>Positive, sign (compensatory)</t>
  </si>
  <si>
    <t>log(fitness) over time, distance of ancetral phage from fitness peak --&gt; infer beneficial vs compensatory mutations</t>
  </si>
  <si>
    <t>Mutation rate, selection, and epistasis inferred from RNA virus haplotypes via neural posterior estimation</t>
  </si>
  <si>
    <t>Caspi et al. (2023)</t>
  </si>
  <si>
    <t>10.1093/ve/vead033</t>
  </si>
  <si>
    <t>VIRUS EVOLUTION</t>
  </si>
  <si>
    <t xml:space="preserve">MS2 </t>
  </si>
  <si>
    <t>Coat/Lysis genes</t>
  </si>
  <si>
    <t>Regulation of lysis gene expression</t>
  </si>
  <si>
    <t>A1697C, U1691C, C1685U, U1649C</t>
  </si>
  <si>
    <t>Negative, reciprocal sign</t>
  </si>
  <si>
    <t>Neural posterior estimation based on frequencies of mutations</t>
  </si>
  <si>
    <t>Environment Determines Epistatic Patterns for a ssDNA Virus</t>
  </si>
  <si>
    <t>Caudle et al. (2014)</t>
  </si>
  <si>
    <t>10.1534/genetics.113.158154</t>
  </si>
  <si>
    <t>ID11 bacteriophage</t>
  </si>
  <si>
    <t>J (DNA binding), F (coat)</t>
  </si>
  <si>
    <t>Temperature stability, survival</t>
  </si>
  <si>
    <t>J|A15V, J|V20L, F|V3F, F|A314V, F|N322S, F|P355S, F|M416I, F|T419A, F|D421G</t>
  </si>
  <si>
    <t>Predominantly sign (37ºC), negative, some positive</t>
  </si>
  <si>
    <t xml:space="preserve">Fitness (log2(increase in phage population per hour)), deviation from additivity </t>
  </si>
  <si>
    <t>Effect of host species on topography of the fitness landscape for a plant RNA virus</t>
  </si>
  <si>
    <t>Cervera et al. (2016)</t>
  </si>
  <si>
    <t>10.1128/JVI.01243-16</t>
  </si>
  <si>
    <t>P1, P3, 6K1, VPg, NIaPro</t>
  </si>
  <si>
    <t>Maintenance of infection after adaptation to new host species</t>
  </si>
  <si>
    <t>P1|U357C, P3|C3140U, 6K1|C3629U, VPg|C6037U, NIaPro|C6906U</t>
  </si>
  <si>
    <t>Pairwise: 11 magnitude (positive/negative), 7 sign, 11 reciprocal sign; up to fourth order epistatic interactions</t>
  </si>
  <si>
    <t>W00Wij − Wi0W0j (pairwise), Walsh coefficients (higher-order)</t>
  </si>
  <si>
    <t>Spillover success</t>
  </si>
  <si>
    <t>Pairwise: 26 magnitude (positive/negative), 4 sign, 5 reciprocal sign; up to fourth order epistatic interactions</t>
  </si>
  <si>
    <t>Molecular basis of adaptive convergence in experimental populations of RNA viruses</t>
  </si>
  <si>
    <t>Cuevas et al. (2002)</t>
  </si>
  <si>
    <t>BHK cells</t>
  </si>
  <si>
    <t>L, G, M, P</t>
  </si>
  <si>
    <t>Evolution under different demographic regimes (competition)</t>
  </si>
  <si>
    <t>P|U1820C-G|A3675G,  P|U1978C -M|G2743A, P|G1713A + G|A4394G - G|A3802G + L|U5202G, P|C2151U-G|G3846A, M|C2750U + L|A10162G - M|C2608A, G|U4295G-G|U3848G</t>
  </si>
  <si>
    <t>Covariance between sites</t>
  </si>
  <si>
    <t>Temporal Dynamics of Intrahost Molecular Evolution for a Plant RNA Virus</t>
  </si>
  <si>
    <t>Cuevas et al. (2015)</t>
  </si>
  <si>
    <t>10.1093/molbev/msv028</t>
  </si>
  <si>
    <t>MOLECULAR BIOLOGY AND EVOLUTION</t>
  </si>
  <si>
    <t>Nicotiana tabacum, Capsicum annuum</t>
  </si>
  <si>
    <t>VPg, P1</t>
  </si>
  <si>
    <t>Adaptation, specificity to novel host</t>
  </si>
  <si>
    <t xml:space="preserve">G404A-A5817G </t>
  </si>
  <si>
    <t>Co-evolution (correlation), fixation in population over time</t>
  </si>
  <si>
    <t>Modelling the evolutionary dynamics of viruses within their hosts: a case study using high-throughput sequencing</t>
  </si>
  <si>
    <t>Fabre et al. (2012)</t>
  </si>
  <si>
    <t>10.1371/journal.ppat.1002654</t>
  </si>
  <si>
    <t>Potato Virus Y (PVY)</t>
  </si>
  <si>
    <t>Capsicum annuum L.</t>
  </si>
  <si>
    <t>VPg (Viral protein genome-linked pathogenicity factor)</t>
  </si>
  <si>
    <t>Infection of resistant/susceptible hosts</t>
  </si>
  <si>
    <t>N121H-N129D</t>
  </si>
  <si>
    <t>Rates of increase in fitness over infection time, competition coefficients</t>
  </si>
  <si>
    <t>Pervasive within-host recombination and epistasis as major determinants of the molecular evolution of the foot-and-mouth disease virus capsid</t>
  </si>
  <si>
    <t>Ferretti et al. (2020)</t>
  </si>
  <si>
    <t>10.1371/journal.ppat.1008235</t>
  </si>
  <si>
    <t>FMDV</t>
  </si>
  <si>
    <t>Syncerus caffer</t>
  </si>
  <si>
    <t>VP1</t>
  </si>
  <si>
    <t>Stability of viral capsid structure</t>
  </si>
  <si>
    <t>H18Y-A99T (strong), K49R-A99T (weak)</t>
  </si>
  <si>
    <t>Linkage disequilibrium, recombination rates of variants</t>
  </si>
  <si>
    <t>Co-infection Weakens Selection Against Epistatic Mutations in RNA Viruses</t>
  </si>
  <si>
    <t>Froissart et al. (2004)</t>
  </si>
  <si>
    <t>10.1093/genetics/172.4.2705</t>
  </si>
  <si>
    <r>
      <rPr>
        <rFont val="Arial"/>
        <i/>
        <color theme="1"/>
      </rPr>
      <t xml:space="preserve">Pseudomonas syringae </t>
    </r>
    <r>
      <rPr>
        <rFont val="Arial"/>
        <i val="0"/>
        <color theme="1"/>
      </rPr>
      <t>pathovars</t>
    </r>
    <r>
      <rPr>
        <rFont val="Arial"/>
        <i/>
        <color theme="1"/>
      </rPr>
      <t xml:space="preserve"> phaseolicola, pseudoalcaligenes </t>
    </r>
  </si>
  <si>
    <t>L, S segments</t>
  </si>
  <si>
    <t>Viral growth</t>
  </si>
  <si>
    <t>X-gal insertion in L, ts mutant in S segment</t>
  </si>
  <si>
    <t>Log10(W), deviation from multiplicity</t>
  </si>
  <si>
    <t>An in vivo system for directed experimental evolution of rabbit haemorrhagic disease virus</t>
  </si>
  <si>
    <t>Hall et al. (2017)</t>
  </si>
  <si>
    <t>10.1371/journal.pone.0173727</t>
  </si>
  <si>
    <t>Rabbit haemorrhagic disease virus (RHDV)</t>
  </si>
  <si>
    <t>Oryctolagus cuniculus</t>
  </si>
  <si>
    <t>VP60 P domain, RdRP</t>
  </si>
  <si>
    <t>(Partial) Immune escape</t>
  </si>
  <si>
    <t>VP60|N345D, VP60|P305L RdRP|C4368T</t>
  </si>
  <si>
    <t>Negative (Diminishing returns)</t>
  </si>
  <si>
    <t>RNA copy numbers vs. antibody concentration, frequency of mutations per passage</t>
  </si>
  <si>
    <t>Experimental Evolution of a Bacteriophage Virus Reveals the Trajectory of Adaptation across a Fecundity/Longevity Trade-Off</t>
  </si>
  <si>
    <t>Heineman and Brown (2012)</t>
  </si>
  <si>
    <t>10.1371/journal.pone.0046322</t>
  </si>
  <si>
    <t>T7 bacteriophage</t>
  </si>
  <si>
    <t>7.7, 13, 15, 17, 19.5</t>
  </si>
  <si>
    <t>Virus structure and assembly, survival in a stressed environment, survival/fecundity trade-off</t>
  </si>
  <si>
    <t>7.7|A20240G, 13|A27574G (M90V), 15|G29770A (K482K), 17|C35083T (L154L), 19.5|C39566A</t>
  </si>
  <si>
    <t>Mutation frequencies over time</t>
  </si>
  <si>
    <t>Experimental evolution of an RNA virus in cells with innate immunity defects</t>
  </si>
  <si>
    <t>Hernández-Alonso (2015)</t>
  </si>
  <si>
    <t>10.1093/ve/vev008</t>
  </si>
  <si>
    <r>
      <rPr>
        <rFont val="Arial"/>
        <i/>
        <color theme="1"/>
      </rPr>
      <t xml:space="preserve">Mus musculus </t>
    </r>
    <r>
      <rPr>
        <rFont val="Arial"/>
        <i val="0"/>
        <color theme="1"/>
      </rPr>
      <t>(Mouse embryonic fibroblasts)</t>
    </r>
  </si>
  <si>
    <t>Trailer, L, M, G</t>
  </si>
  <si>
    <t>adaptation to host cells with defects in antiviral innate immunity</t>
  </si>
  <si>
    <t>A11090G-A8679C-G2686A, G3837A</t>
  </si>
  <si>
    <t>Positive, possible sign</t>
  </si>
  <si>
    <t>Presence/frequency of mutations, fitness effects of individual mutations in different host conditions</t>
  </si>
  <si>
    <t>Evaluating the within-host fitness effects of mutations fixed during virus adaptation to different ecotypes of a new host</t>
  </si>
  <si>
    <t>Hillung et al. (2015)</t>
  </si>
  <si>
    <t>10.1098/rstb.2014.0292</t>
  </si>
  <si>
    <t>Philosophical Transactions of the Royal Society B: Biological Sciences</t>
  </si>
  <si>
    <r>
      <rPr>
        <rFont val="Arial"/>
        <i/>
        <color theme="1"/>
      </rPr>
      <t xml:space="preserve">Arabidopsis thaliana </t>
    </r>
    <r>
      <rPr>
        <rFont val="Arial"/>
        <i val="0"/>
        <color theme="1"/>
      </rPr>
      <t>(ecotypes: Di-2, Wt-1, Ei-2, Ler-0, St-0)</t>
    </r>
  </si>
  <si>
    <t>Infection of resistant host ecotypes/different host ecotypes</t>
  </si>
  <si>
    <t>Sign, negative</t>
  </si>
  <si>
    <t>W00Wij − Wi0W0j</t>
  </si>
  <si>
    <t>Contribution of Silent Mutations to Thermal Adaptation of RNA Bacteriophage Q beta</t>
  </si>
  <si>
    <t>Kashiwagi et al. (2014)</t>
  </si>
  <si>
    <t>10.1128/JVI.01127-14</t>
  </si>
  <si>
    <t>JOURNAL OF VIROLOGY</t>
  </si>
  <si>
    <t>Qβ bacteriophage</t>
  </si>
  <si>
    <t>5'UTR, A2, S, A1, M</t>
  </si>
  <si>
    <t>Thermal adaptation</t>
  </si>
  <si>
    <t>(A1088G, A2748C, U2776C) - (G4A, U192C, C1257U, C2201U, C2249U)</t>
  </si>
  <si>
    <t>Sign, positive (compensatory)</t>
  </si>
  <si>
    <t>log10(amplification ratio), deviation from additivity</t>
  </si>
  <si>
    <t>Reversion to ancestral Zika virus NS1 residues increases competence of Aedes albopictus</t>
  </si>
  <si>
    <t>Kuo et al. (2020)</t>
  </si>
  <si>
    <t>10.1371/journal.ppat.1008951</t>
  </si>
  <si>
    <t>PLOS PATHOGENS</t>
  </si>
  <si>
    <t>Zika virus</t>
  </si>
  <si>
    <t>Aedes aegypti, Ae. albopictus, Mus musculus</t>
  </si>
  <si>
    <r>
      <rPr>
        <rFont val="Arial"/>
        <color theme="1"/>
      </rPr>
      <t xml:space="preserve">Increased competence of </t>
    </r>
    <r>
      <rPr>
        <rFont val="Arial"/>
        <i/>
        <color theme="1"/>
      </rPr>
      <t>Ae. albopictus</t>
    </r>
    <r>
      <rPr>
        <rFont val="Arial"/>
        <color theme="1"/>
      </rPr>
      <t xml:space="preserve"> as a vector for ZIKA, maintenance of competence of </t>
    </r>
    <r>
      <rPr>
        <rFont val="Arial"/>
        <i/>
        <color theme="1"/>
      </rPr>
      <t xml:space="preserve">Ae. aegypti, </t>
    </r>
    <r>
      <rPr>
        <rFont val="Arial"/>
        <color theme="1"/>
      </rPr>
      <t>viremia in mouse hosts</t>
    </r>
  </si>
  <si>
    <t>G894A-A982V</t>
  </si>
  <si>
    <t>Pairwise, possible higher-order (genetic background)</t>
  </si>
  <si>
    <t>Sign (compensatory)</t>
  </si>
  <si>
    <t>measurement of viral loads, infectivity of vectors and mouse hosts</t>
  </si>
  <si>
    <t>The impact of high-order epistasis in the within-host fitness of a positive-sense plant RNA virus</t>
  </si>
  <si>
    <t>Lalic and Elena (2015)</t>
  </si>
  <si>
    <t>10.1111/jeb.12748</t>
  </si>
  <si>
    <t>JOURNAL OF EVOLUTIONARY BIOLOGY</t>
  </si>
  <si>
    <r>
      <rPr>
        <rFont val="Arial"/>
        <i/>
        <color theme="1"/>
      </rPr>
      <t>Arabidopsis thaliana</t>
    </r>
    <r>
      <rPr>
        <rFont val="Arial"/>
        <i val="0"/>
        <color theme="1"/>
      </rPr>
      <t xml:space="preserve"> (ecotype Ler-0)</t>
    </r>
  </si>
  <si>
    <t>Adaptation to novel host</t>
  </si>
  <si>
    <t>Negative, positive, sign</t>
  </si>
  <si>
    <t>ϵ1...k = W0...0W1...k - π (i=1 --&gt; k) Wi</t>
  </si>
  <si>
    <t>Increased RNA virus population diversity improves adaptability</t>
  </si>
  <si>
    <t>Mattenberger et al. (2021)</t>
  </si>
  <si>
    <t>10.1038/s41598-021-86375-z</t>
  </si>
  <si>
    <t>SCIENTIFIC REPORTS</t>
  </si>
  <si>
    <t>coxsackievirus B3</t>
  </si>
  <si>
    <t>Capsid</t>
  </si>
  <si>
    <t>Thermal resistance</t>
  </si>
  <si>
    <t>A576V-I581T, E596G-D207S/A576V/I581T, A576V-I581M</t>
  </si>
  <si>
    <t>Fraction of virus surviving, log (PFU/ml))</t>
  </si>
  <si>
    <t>Dynamics of molecular evolution in RNA virus populations depend on sudden versus gradual environmental change</t>
  </si>
  <si>
    <t>Morley and Turner (2017)</t>
  </si>
  <si>
    <t>10.1111/evo.13193</t>
  </si>
  <si>
    <t>EVOLUTION</t>
  </si>
  <si>
    <t>Sindbis virus</t>
  </si>
  <si>
    <r>
      <rPr>
        <rFont val="Arial"/>
        <i/>
        <color theme="1"/>
      </rPr>
      <t>Mesocricetus auratus</t>
    </r>
    <r>
      <rPr>
        <rFont val="Arial"/>
        <i/>
        <color theme="1"/>
      </rPr>
      <t xml:space="preserve"> (BHK-21), </t>
    </r>
    <r>
      <rPr>
        <rFont val="Arial"/>
        <i/>
        <color theme="1"/>
      </rPr>
      <t xml:space="preserve">Cricetulus griseus </t>
    </r>
    <r>
      <rPr>
        <rFont val="Arial"/>
        <i/>
        <color theme="1"/>
      </rPr>
      <t>(CHO)</t>
    </r>
  </si>
  <si>
    <t>E2, 3’UTR, C, nsP2</t>
  </si>
  <si>
    <t>Host species shift (gradual introduction of new host species)</t>
  </si>
  <si>
    <t xml:space="preserve">T8698C (E2 V23A)-A11447G (3’UTR), A7806G (C I53V)-T8698G (E2 V23G), A3448T (nsP2 K590M)-A9109T (E2 E160V) </t>
  </si>
  <si>
    <t>Clustering of mutations into cohorts based on variant frequencies over evolution expt(methodology adapted from Lang et al., 2013)</t>
  </si>
  <si>
    <t>Rate of novel host invasion affects adaptability of evolving RNA virus lineages</t>
  </si>
  <si>
    <t>Morley et al. (2015)</t>
  </si>
  <si>
    <t>10.1098/rspb.2015.0801</t>
  </si>
  <si>
    <t>Proceedings of the Royal Society B: Biological Sciences</t>
  </si>
  <si>
    <r>
      <rPr>
        <rFont val="Arial"/>
        <i/>
        <color theme="1"/>
      </rPr>
      <t>Mesocricetus auratus</t>
    </r>
    <r>
      <rPr>
        <rFont val="Arial"/>
        <i/>
        <color theme="1"/>
      </rPr>
      <t xml:space="preserve"> (BHK-21), </t>
    </r>
    <r>
      <rPr>
        <rFont val="Arial"/>
        <i/>
        <color theme="1"/>
      </rPr>
      <t xml:space="preserve">Cricetulus griseus </t>
    </r>
    <r>
      <rPr>
        <rFont val="Arial"/>
        <i/>
        <color theme="1"/>
      </rPr>
      <t>(CHO)</t>
    </r>
  </si>
  <si>
    <t>C, E1, E2</t>
  </si>
  <si>
    <t>Successful invasion of a novel host (with changes in availability of novel host over time)</t>
  </si>
  <si>
    <t>I7806V-E8698G, T11121A (wrt host environment?)</t>
  </si>
  <si>
    <t>Fitness (log pfu/ml), frequency of substitutions across lineages</t>
  </si>
  <si>
    <t>A poxvirus pseudokinase represses viral DNA replication via a pathway antagonized by its paralog kinase</t>
  </si>
  <si>
    <t>Olson et al.(2019)</t>
  </si>
  <si>
    <t>10.1371/journal.ppat.1007608</t>
  </si>
  <si>
    <t>Vaccinia virus</t>
  </si>
  <si>
    <r>
      <rPr>
        <rFont val="Arial"/>
        <i/>
        <color theme="1"/>
      </rPr>
      <t>Homo sapiens</t>
    </r>
    <r>
      <rPr>
        <rFont val="Arial"/>
        <i val="0"/>
        <color theme="1"/>
      </rPr>
      <t>, other mammals (?)</t>
    </r>
  </si>
  <si>
    <t>B1 kinase, B12 pseudokinase</t>
  </si>
  <si>
    <t>Viral DNA replication, suppression of antiviral factors</t>
  </si>
  <si>
    <t>ΔB1, mutB12</t>
  </si>
  <si>
    <t>Positive, Negative (asymmetrical)</t>
  </si>
  <si>
    <t>Strong epistatic interactions within a single protein</t>
  </si>
  <si>
    <t>Parera and Martinez (2014)</t>
  </si>
  <si>
    <t>10.1093/molbev/msu113</t>
  </si>
  <si>
    <t>HCV (genotype 1, subtypes 1a and 1b)</t>
  </si>
  <si>
    <t>NS3 protease</t>
  </si>
  <si>
    <t>Resistance to protease inhibitors, maintenance of host MAVS cleavage</t>
  </si>
  <si>
    <t xml:space="preserve">A156T </t>
  </si>
  <si>
    <t>Varied (positive to lethal)</t>
  </si>
  <si>
    <t>log10(catalytic activity) of wt vs A156T</t>
  </si>
  <si>
    <t>The rate of compensatory mutation in the DNA bacteriophage phi X174</t>
  </si>
  <si>
    <t>Poon and Chao (2005)</t>
  </si>
  <si>
    <t>10.1534/genetics.104.039438</t>
  </si>
  <si>
    <t>Escherichia coli C</t>
  </si>
  <si>
    <t>A, B, C, D, F, G, H</t>
  </si>
  <si>
    <t>Fitness recovery of deleterious variants</t>
  </si>
  <si>
    <t>17 deleterious mutations, 55 intragenic and 78 extragenic compensatory mutations</t>
  </si>
  <si>
    <t>Plaque size as a proxy for fitness, measuring plaque size of double/multiple mutants vs. single mutants (for both deleterious and compensatory mutations)</t>
  </si>
  <si>
    <t>Functional origins of fitness effect-sizes of compensatory mutations in the DNA bacteriophage phiX174</t>
  </si>
  <si>
    <t>Poon and Chao (2006)</t>
  </si>
  <si>
    <t>F, G, H</t>
  </si>
  <si>
    <t>Fitness recovery after deleterious mutation</t>
  </si>
  <si>
    <t>9 deleterious mutations, with 52 compensatory intragenic mutations. Supercompensatory: N42H-Q57R, V61I, R64L or D65G</t>
  </si>
  <si>
    <t>Effect size of compensatory mutation (i.e. restoration of fitness) as measured by plaque sizes</t>
  </si>
  <si>
    <t>In vitro HIV-1 evolution in response to triple reverse transcriptase inhibitors &amp; in silico phenotypic analysis</t>
  </si>
  <si>
    <t>HIV</t>
  </si>
  <si>
    <t xml:space="preserve">RT, </t>
  </si>
  <si>
    <t>Resistance to reverse transcriptase inhibitors (lamivudine, adefovir, nevirapine)</t>
  </si>
  <si>
    <t>M184V (sign?), V106M-L228Q-F227L (positive?), K103N (negative?)</t>
  </si>
  <si>
    <t>Sign, positive (compensatory), negative (?)</t>
  </si>
  <si>
    <t>Fitness/viral growth in presence of inhibitors at varying concentrations</t>
  </si>
  <si>
    <t>Evolutionary genomics of host adaptation in vesicular stomatitis virus</t>
  </si>
  <si>
    <t>Remold et al. (2008)</t>
  </si>
  <si>
    <t>10.1093/molbev/msn059</t>
  </si>
  <si>
    <t>Vesicular stomatitis virus (VSV)</t>
  </si>
  <si>
    <r>
      <rPr>
        <rFont val="Arial"/>
        <i/>
        <color theme="1"/>
      </rPr>
      <t xml:space="preserve">Homo sapiens </t>
    </r>
    <r>
      <rPr>
        <rFont val="Arial"/>
        <i val="0"/>
        <color theme="1"/>
      </rPr>
      <t xml:space="preserve">(HeLa cells), </t>
    </r>
    <r>
      <rPr>
        <rFont val="Arial"/>
        <i/>
        <color theme="1"/>
      </rPr>
      <t xml:space="preserve">Canis familiaris </t>
    </r>
    <r>
      <rPr>
        <rFont val="Arial"/>
        <i val="0"/>
        <color theme="1"/>
      </rPr>
      <t>(MDCK cells)</t>
    </r>
  </si>
  <si>
    <t>P, M, G, L</t>
  </si>
  <si>
    <t>Spillover success, generalist/specialist strategies?</t>
  </si>
  <si>
    <t>P|U1927G, M|A2413G, M|A2431C, G|U3856C, L|C4961U</t>
  </si>
  <si>
    <t>co-occurrence of mutations in evolved lineages</t>
  </si>
  <si>
    <t>Evolution on the Biophysical Fitness Landscape of an RNA Virus</t>
  </si>
  <si>
    <t>Rotem et al. (2018)</t>
  </si>
  <si>
    <t>10.1093/molbev/msy131</t>
  </si>
  <si>
    <t>Murine norovirus (MNV)</t>
  </si>
  <si>
    <r>
      <rPr>
        <rFont val="Arial"/>
        <i/>
        <color theme="1"/>
      </rPr>
      <t xml:space="preserve">Mus musculus </t>
    </r>
    <r>
      <rPr>
        <rFont val="Arial"/>
        <i val="0"/>
        <color theme="1"/>
      </rPr>
      <t>(murine macrophages)</t>
    </r>
  </si>
  <si>
    <t>VP1 (capsid protein)</t>
  </si>
  <si>
    <t>Escape from neutralising antibody</t>
  </si>
  <si>
    <t>E296K-T301I-D385G</t>
  </si>
  <si>
    <t>Positive, negative (with respect to folding stability, binding affinity, fitness)</t>
  </si>
  <si>
    <t>log10(Kd,mut/Kd,wt) - (log10(Kd_mut_A/Kd_wt) + log10 (Kd_mut_B/Kd_wt))</t>
  </si>
  <si>
    <t>The Adaptive Potential of Hybridization Demonstrated with Bacteriophages</t>
  </si>
  <si>
    <t>Sackman and Rokyta (2013)</t>
  </si>
  <si>
    <t>10.1007/s00239-013-9586-8</t>
  </si>
  <si>
    <t>ID2, ID204</t>
  </si>
  <si>
    <t>G (Spike), A (DNA replication protein), B(scaffolding), C (DNA maturation), D, F (capsid), H (DNA pilot)</t>
  </si>
  <si>
    <t>Hybridisation</t>
  </si>
  <si>
    <t>ID2-ID204G, ID204-ID2G, recovery mutations in A, B, C, D, F, G, H</t>
  </si>
  <si>
    <t>Negative (in hybrids initially due to disruption of other epistatic interactions in parental genotypes), positive, sign (after fixation of compensatory mutations)</t>
  </si>
  <si>
    <t>fitness: log2 increase in total phage per hour</t>
  </si>
  <si>
    <t>Additive phenotypes underlie epistasis of fitness effects</t>
  </si>
  <si>
    <t>Sackman and Rokyta (2018)</t>
  </si>
  <si>
    <t>10.1534/genetics.117.300451</t>
  </si>
  <si>
    <t>ID8 bacteriophage</t>
  </si>
  <si>
    <t>F (capsid), G (spike)</t>
  </si>
  <si>
    <t>Both, but primarily intragenic</t>
  </si>
  <si>
    <t>Growth rate, growth + stability during thermal shock, growth + stability during pH shock</t>
  </si>
  <si>
    <t>(growth) F|A340V, G|N10S, G|T171A, G|T171I, G|V72I
(growth + heat shock) F|V249I, F|P355S, G|R38C, G|R168C
(growth + pH shock) F|I77T, F|I393V, G|T65A, G|N69S, G|T171A</t>
  </si>
  <si>
    <t>negative, sign (growth rate, fitness in all selection pressures), on average additive with respect to decay rates (stability)</t>
  </si>
  <si>
    <t>ϵij = Δwij − (Δwi + Δwj) (deviation from additivity for fitness, growth rates, decay rates (i.e. measure of stability))</t>
  </si>
  <si>
    <t>Intergenic incompatibilities reduce fitness in hybrids of extremely closely related bacteriophages</t>
  </si>
  <si>
    <t>Sackman et al. (2015)</t>
  </si>
  <si>
    <t>10.7717/peerj.1320</t>
  </si>
  <si>
    <t>PeerJ</t>
  </si>
  <si>
    <t>ID12, NC6 bacteriophages</t>
  </si>
  <si>
    <t>F gene (capsid)</t>
  </si>
  <si>
    <t>Hybrid incompatibilites</t>
  </si>
  <si>
    <t>ID12-NC6F (negative), NC6-ID12F (more negative), ID12-NC6F</t>
  </si>
  <si>
    <t>Pairwise, possibly higher-order too</t>
  </si>
  <si>
    <t>Negative (and asymmetrical), possibly sign (compensatory)</t>
  </si>
  <si>
    <t>Number of doublings per hour</t>
  </si>
  <si>
    <t>Epistasis and the adaptability of an RNA virus</t>
  </si>
  <si>
    <t>Sanjuan et al. (2005)</t>
  </si>
  <si>
    <t>10.1534/genetics.105.040741</t>
  </si>
  <si>
    <t>BHK21 cells</t>
  </si>
  <si>
    <t>L, N, P</t>
  </si>
  <si>
    <t>Extent of fitness recovery of mutants that allow for growth in presence of monoclonal antibody (but have costs otherwise)</t>
  </si>
  <si>
    <t>L|A8787T(N1352I)-N|T1323A(F421L), L|G7128T (C799F)-L|T5496A(L255Q), P|A2018T(Q208L)-L|T5124A(I131N), L|T6010C(synonymous)-N|T1585A(S64T)</t>
  </si>
  <si>
    <t>Negative, positive (before evolution), positive, sign (after evolution, compensatory mutations)</t>
  </si>
  <si>
    <t>ϵij = W00W11− W01W10</t>
  </si>
  <si>
    <t>Understanding the evolutionary fate of finite populations: The dynamics of mutational effects</t>
  </si>
  <si>
    <t>Silander et al. (2007)</t>
  </si>
  <si>
    <t>10.1371/journal.pbio.0050094</t>
  </si>
  <si>
    <t>ϕX174</t>
  </si>
  <si>
    <r>
      <rPr>
        <rFont val="Arial"/>
        <i/>
        <color theme="1"/>
      </rPr>
      <t xml:space="preserve">Escherichia coli </t>
    </r>
    <r>
      <rPr>
        <rFont val="Arial"/>
        <i/>
        <color theme="1"/>
      </rPr>
      <t>(mutT)</t>
    </r>
  </si>
  <si>
    <t>Competition assays --&gt; fitness distribution of evolved lines</t>
  </si>
  <si>
    <t>Compensatory Molecular Evolution of HC-Pro, an RNA-Silencing Suppressor from a Plant RNA Virus</t>
  </si>
  <si>
    <t>Torres-Barceló et al. (2010)</t>
  </si>
  <si>
    <t>10.1093/molbev/msp272</t>
  </si>
  <si>
    <t>TEV (WT, AS13 (hyposuppressant), CLA2 (hypersuppressant) strains)</t>
  </si>
  <si>
    <t>Nicotiana benthamiana</t>
  </si>
  <si>
    <t>suppression of host RNA silencing defence (and potentially by extension virulence)</t>
  </si>
  <si>
    <t>AS13 strain: K489M-N592D, CLA2 strain: V442A-A312V</t>
  </si>
  <si>
    <t>Negative, sign (decompensatory)</t>
  </si>
  <si>
    <t>quantification of HCPro expression (RT-qPCR)</t>
  </si>
  <si>
    <t>Existing Host Range Mutations Constrain Further Emergence of RNA Viruses</t>
  </si>
  <si>
    <t>Zhao et al. (2019)</t>
  </si>
  <si>
    <t>10.1128/JVI.01385-18</t>
  </si>
  <si>
    <r>
      <rPr>
        <rFont val="Arial"/>
        <i/>
        <color theme="1"/>
      </rPr>
      <t>Pseudomonas syringae</t>
    </r>
    <r>
      <rPr>
        <rFont val="Arial"/>
        <i/>
        <color theme="1"/>
      </rPr>
      <t xml:space="preserve"> pathovar phaseolicola (ancestral, WT), </t>
    </r>
    <r>
      <rPr>
        <rFont val="Arial"/>
        <i/>
        <color theme="1"/>
      </rPr>
      <t>P. syringae</t>
    </r>
    <r>
      <rPr>
        <rFont val="Arial"/>
        <i/>
        <color theme="1"/>
      </rPr>
      <t xml:space="preserve"> pathovar tomato (ancestral, mt), </t>
    </r>
    <r>
      <rPr>
        <rFont val="Arial"/>
        <i/>
        <color theme="1"/>
      </rPr>
      <t>P. syringae</t>
    </r>
    <r>
      <rPr>
        <rFont val="Arial"/>
        <i/>
        <color theme="1"/>
      </rPr>
      <t xml:space="preserve"> pathovar atrofaciens (novel)</t>
    </r>
  </si>
  <si>
    <t>P3 (attachment protein)</t>
  </si>
  <si>
    <t>Adaptation to novel host/host range expansion/ability to maintain infection of ancestral host</t>
  </si>
  <si>
    <t xml:space="preserve">E8G-A133V, E8G-A133V-K144R, G515S-A133V,  A133V-K144R </t>
  </si>
  <si>
    <r>
      <rPr>
        <rFont val="Arial"/>
        <color theme="1"/>
      </rPr>
      <t>Relative fitness when grown on ancestral host (</t>
    </r>
    <r>
      <rPr>
        <rFont val="Arial"/>
        <i/>
        <color theme="1"/>
      </rPr>
      <t xml:space="preserve">P. syringae </t>
    </r>
    <r>
      <rPr>
        <rFont val="Arial"/>
        <color theme="1"/>
      </rPr>
      <t>pathovar phaseolicola)</t>
    </r>
  </si>
  <si>
    <t>TEV-7DA (ancestral), TEV-At17 (evolved)</t>
  </si>
  <si>
    <r>
      <rPr>
        <rFont val="Arial"/>
        <i/>
        <color theme="1"/>
      </rPr>
      <t>Arabidopsis thaliana</t>
    </r>
    <r>
      <rPr>
        <rFont val="Arial"/>
        <i/>
        <color theme="1"/>
      </rPr>
      <t xml:space="preserve"> ecotype </t>
    </r>
    <r>
      <rPr>
        <rFont val="Arial"/>
        <i/>
        <color theme="1"/>
      </rPr>
      <t>Ler</t>
    </r>
  </si>
  <si>
    <t>Severity of host symptoms</t>
  </si>
  <si>
    <t>Distribution of mutational fitness effects and of epistasis in the 5′ untranslated region of a plant RNA virus</t>
  </si>
  <si>
    <t>Bernet and Elena (2015)</t>
  </si>
  <si>
    <t>10.1186/s12862-015-0555-2</t>
  </si>
  <si>
    <t>BMC Evol Biol</t>
  </si>
  <si>
    <t>TEV-7DA (and constructed mutant strains)</t>
  </si>
  <si>
    <t>TEV 5'-UTR</t>
  </si>
  <si>
    <t>Intragenic*</t>
  </si>
  <si>
    <t>viral fitness (viral accumulation; Malthusian growth), folding of RNA at 5'UTR</t>
  </si>
  <si>
    <t>C23G/G142A, C100G/C106U, C100G/G138U, C127U/A135G, A135G/G138U, A16G/C100G, C57U/C127U, A83G/C100G</t>
  </si>
  <si>
    <t>εij = W00Wij − Wi0W0j; sign: |W0y -W00 + Wxy - Wx0| &lt; |W0y -W00| + |Wxy - Wx0|</t>
  </si>
  <si>
    <t>Effect of Host Species on Topography of the Fitness Landscape for a Plant RNA Virus</t>
  </si>
  <si>
    <t>Cervera H et al. (2016)</t>
  </si>
  <si>
    <t>TEV-7DA</t>
  </si>
  <si>
    <t>Fitness declines in Tobacco etch virus upon serial bottleneck transfers</t>
  </si>
  <si>
    <t>de la Iglesia and Elena (2007)</t>
  </si>
  <si>
    <t>10.1128/JVI.02528-06</t>
  </si>
  <si>
    <t>Chenopodium quinoa</t>
  </si>
  <si>
    <t>Positive (antagonistic between deleterious mutations), negative (synergistic between deleterious mutations)</t>
  </si>
  <si>
    <t xml:space="preserve">power fitness function (log(Ri(t)) = -ait^bi), where b = epistasis </t>
  </si>
  <si>
    <t>Mutagenesis Scanning Uncovers Evolutionary Constraints on Tobacco Etch Potyvirus Membrane-Associated 6K2 Protein</t>
  </si>
  <si>
    <t>González et al. (2019)</t>
  </si>
  <si>
    <t>10.1093/gbe/evz069</t>
  </si>
  <si>
    <t>GENOME BIOLOGY AND EVOLUTION</t>
  </si>
  <si>
    <t>6K2 protein structure and function, trade off between viral fitness and virulence (?)</t>
  </si>
  <si>
    <t>I32S-G33D, D44E-P46L</t>
  </si>
  <si>
    <t>Relative fitness, LFUs/uL, in-silico protein properties, phenotype of infections in hosts</t>
  </si>
  <si>
    <t>TEV-At17b</t>
  </si>
  <si>
    <r>
      <rPr>
        <rFont val="Arial"/>
        <i/>
        <color theme="1"/>
      </rPr>
      <t xml:space="preserve">Arabidopsis thaliana </t>
    </r>
    <r>
      <rPr>
        <rFont val="Arial"/>
        <i val="0"/>
        <color theme="1"/>
      </rPr>
      <t>(ecotypes: Di-2, Wt-1, Ei-2, Ler-0, St-0)</t>
    </r>
  </si>
  <si>
    <t>Magnitude and sign epistasis among deleterious mutations in a positive-sense plant RNA virus</t>
  </si>
  <si>
    <t>Lalić and Elena (2012)</t>
  </si>
  <si>
    <t>10.1038/hdy.2012.15</t>
  </si>
  <si>
    <t>HEREDITY</t>
  </si>
  <si>
    <t>P1, HC-Pro, P3, CI, 6K2, NIa-VPg, NIa-Pro, NIb</t>
  </si>
  <si>
    <t>Fitness in ancestral host</t>
  </si>
  <si>
    <t>20 mutations</t>
  </si>
  <si>
    <t>ɛxy=W00Wxy−Wx0W0y, sign: |W0y -W00 + Wxy - Wx0| &lt; |W0y -W00| + |Wxy - Wx0|</t>
  </si>
  <si>
    <t>Epistasis between mutations is host-dependent for an RNA virus</t>
  </si>
  <si>
    <t>Lalić and Elena (2013)</t>
  </si>
  <si>
    <t>10.1098/rsbl.2012.0396</t>
  </si>
  <si>
    <t>BIOLOGY LETTERS</t>
  </si>
  <si>
    <t>Nicotiana tabacum, Datura stramonium, Helianthus annuus, Spinacea oleracea</t>
  </si>
  <si>
    <t>Fitness in different hosts, changes in epistasis dependent on host (G x G x E interactions)</t>
  </si>
  <si>
    <t>10 double mutants constructed from 12 mutations</t>
  </si>
  <si>
    <t>viral fitness through viral accumulation (Malthusian growth); ɛxy=W00Wxy−Wx0W0y</t>
  </si>
  <si>
    <t>Lalić and Elena (2015)</t>
  </si>
  <si>
    <r>
      <rPr>
        <rFont val="Arial"/>
        <i/>
        <color theme="1"/>
      </rPr>
      <t>Arabidopsis thaliana</t>
    </r>
    <r>
      <rPr>
        <rFont val="Arial"/>
        <i val="0"/>
        <color theme="1"/>
      </rPr>
      <t xml:space="preserve"> (ecotype Ler-0)</t>
    </r>
  </si>
  <si>
    <t>TEV (WT (7DA), AS13 (hyposuppressant), CLA2 (hypersuppressant) strains)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</si>
</sst>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i/>
      <color theme="1"/>
      <name val="Arial"/>
      <scheme val="minor"/>
    </font>
    <font>
      <b/>
      <color rgb="FFFFFFFF"/>
      <name val="Arial"/>
    </font>
    <font>
      <i/>
      <color theme="1"/>
      <name val="Arial"/>
    </font>
    <font>
      <color rgb="FF1A1A1A"/>
      <name val="Roboto"/>
    </font>
    <font>
      <color theme="1"/>
      <name val="Roboto"/>
    </font>
    <font>
      <color rgb="FF212121"/>
      <name val="Arial"/>
    </font>
    <font>
      <color rgb="FF202020"/>
      <name val="Helvetica"/>
    </font>
    <font>
      <i/>
      <color rgb="FF000000"/>
      <name val="Arial"/>
    </font>
    <font>
      <sz val="10.0"/>
      <color rgb="FF21212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9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2" fillId="0" fontId="3" numFmtId="0" xfId="0" applyBorder="1" applyFont="1"/>
    <xf borderId="3" fillId="0" fontId="2" numFmtId="0" xfId="0" applyAlignment="1" applyBorder="1" applyFont="1">
      <alignment readingOrder="0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8" fillId="0" fontId="0" numFmtId="0" xfId="0" applyAlignment="1" applyBorder="1" applyFont="1">
      <alignment horizontal="right" readingOrder="0" shrinkToFit="0" vertical="bottom" wrapText="0"/>
    </xf>
    <xf borderId="14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15" fillId="0" fontId="1" numFmtId="0" xfId="0" applyAlignment="1" applyBorder="1" applyFont="1">
      <alignment horizontal="right" readingOrder="0" vertical="bottom"/>
    </xf>
    <xf borderId="15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9" fillId="0" fontId="2" numFmtId="0" xfId="0" applyAlignment="1" applyBorder="1" applyFont="1">
      <alignment readingOrder="0" vertical="top"/>
    </xf>
    <xf borderId="8" fillId="0" fontId="2" numFmtId="0" xfId="0" applyAlignment="1" applyBorder="1" applyFont="1">
      <alignment readingOrder="0" vertical="top"/>
    </xf>
    <xf borderId="15" fillId="0" fontId="1" numFmtId="0" xfId="0" applyAlignment="1" applyBorder="1" applyFont="1">
      <alignment horizontal="right" vertical="bottom"/>
    </xf>
    <xf borderId="9" fillId="0" fontId="2" numFmtId="0" xfId="0" applyAlignment="1" applyBorder="1" applyFont="1">
      <alignment readingOrder="0" shrinkToFit="0" vertical="top" wrapText="1"/>
    </xf>
    <xf borderId="15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vertical="bottom"/>
    </xf>
    <xf borderId="8" fillId="0" fontId="2" numFmtId="0" xfId="0" applyBorder="1" applyFont="1"/>
    <xf borderId="8" fillId="0" fontId="4" numFmtId="0" xfId="0" applyAlignment="1" applyBorder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2" fontId="5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3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3" fontId="12" numFmtId="0" xfId="0" applyAlignment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4" max="4" width="11.38"/>
    <col customWidth="1" min="5" max="5" width="17.88"/>
    <col customWidth="1" min="6" max="6" width="19.63"/>
    <col customWidth="1" min="8" max="8" width="16.13"/>
    <col customWidth="1" min="9" max="9" width="14.0"/>
    <col customWidth="1" min="10" max="10" width="22.13"/>
  </cols>
  <sheetData>
    <row r="1">
      <c r="F1" s="1"/>
      <c r="G1" s="1"/>
      <c r="I1" s="1"/>
    </row>
    <row r="4">
      <c r="E4" s="2" t="s">
        <v>0</v>
      </c>
      <c r="F4" s="3"/>
      <c r="G4" s="4" t="s">
        <v>1</v>
      </c>
      <c r="H4" s="5"/>
      <c r="I4" s="5"/>
      <c r="J4" s="5"/>
      <c r="K4" s="6"/>
    </row>
    <row r="5">
      <c r="E5" s="7"/>
      <c r="F5" s="8"/>
      <c r="G5" s="9" t="s">
        <v>2</v>
      </c>
      <c r="H5" s="9" t="s">
        <v>3</v>
      </c>
      <c r="I5" s="9" t="s">
        <v>4</v>
      </c>
      <c r="J5" s="9" t="s">
        <v>5</v>
      </c>
      <c r="K5" s="9" t="s">
        <v>6</v>
      </c>
    </row>
    <row r="6">
      <c r="E6" s="10" t="s">
        <v>7</v>
      </c>
      <c r="F6" s="9" t="s">
        <v>8</v>
      </c>
      <c r="G6" s="9">
        <v>14.0</v>
      </c>
      <c r="H6" s="9">
        <v>17.0</v>
      </c>
      <c r="I6" s="9">
        <v>14.0</v>
      </c>
      <c r="J6" s="9">
        <v>17.0</v>
      </c>
      <c r="K6" s="9">
        <v>4.0</v>
      </c>
    </row>
    <row r="7">
      <c r="E7" s="11"/>
      <c r="F7" s="9" t="s">
        <v>9</v>
      </c>
      <c r="G7" s="9">
        <v>25.0</v>
      </c>
      <c r="H7" s="9">
        <v>10.0</v>
      </c>
      <c r="I7" s="9">
        <v>15.0</v>
      </c>
      <c r="J7" s="9">
        <v>21.0</v>
      </c>
      <c r="K7" s="9">
        <v>7.0</v>
      </c>
    </row>
    <row r="8">
      <c r="E8" s="12"/>
      <c r="F8" s="9" t="s">
        <v>10</v>
      </c>
      <c r="G8" s="9">
        <v>2.0</v>
      </c>
      <c r="H8" s="9">
        <v>1.0</v>
      </c>
      <c r="I8" s="9">
        <v>6.0</v>
      </c>
      <c r="J8" s="9">
        <v>0.0</v>
      </c>
      <c r="K8" s="9">
        <v>0.0</v>
      </c>
    </row>
    <row r="9">
      <c r="E9" s="13" t="s">
        <v>11</v>
      </c>
      <c r="F9" s="9" t="s">
        <v>12</v>
      </c>
      <c r="G9" s="9">
        <v>23.0</v>
      </c>
      <c r="H9" s="9">
        <v>20.0</v>
      </c>
      <c r="I9" s="9">
        <v>26.0</v>
      </c>
      <c r="J9" s="9">
        <v>14.0</v>
      </c>
      <c r="K9" s="9">
        <v>3.0</v>
      </c>
    </row>
    <row r="10">
      <c r="E10" s="11"/>
      <c r="F10" s="9" t="s">
        <v>13</v>
      </c>
      <c r="G10" s="9">
        <v>11.0</v>
      </c>
      <c r="H10" s="9">
        <v>2.0</v>
      </c>
      <c r="I10" s="9">
        <v>1.0</v>
      </c>
      <c r="J10" s="9">
        <v>14.0</v>
      </c>
      <c r="K10" s="9">
        <v>5.0</v>
      </c>
    </row>
    <row r="11">
      <c r="E11" s="11"/>
      <c r="F11" s="9" t="s">
        <v>10</v>
      </c>
      <c r="G11" s="9">
        <v>8.0</v>
      </c>
      <c r="H11" s="9">
        <v>6.0</v>
      </c>
      <c r="I11" s="9">
        <v>6.0</v>
      </c>
      <c r="J11" s="9">
        <v>8.0</v>
      </c>
      <c r="K11" s="9">
        <v>2.0</v>
      </c>
    </row>
    <row r="12">
      <c r="E12" s="12"/>
      <c r="F12" s="9" t="s">
        <v>14</v>
      </c>
      <c r="G12" s="9">
        <v>0.0</v>
      </c>
      <c r="H12" s="9">
        <v>0.0</v>
      </c>
      <c r="I12" s="9">
        <v>2.0</v>
      </c>
      <c r="J12" s="9">
        <v>2.0</v>
      </c>
      <c r="K12" s="9">
        <v>1.0</v>
      </c>
    </row>
    <row r="13">
      <c r="E13" s="10" t="s">
        <v>15</v>
      </c>
      <c r="F13" s="9" t="s">
        <v>16</v>
      </c>
      <c r="G13" s="9">
        <v>27.0</v>
      </c>
      <c r="H13" s="9">
        <v>15.0</v>
      </c>
      <c r="I13" s="9">
        <v>12.0</v>
      </c>
      <c r="J13" s="9">
        <v>18.0</v>
      </c>
      <c r="K13" s="9">
        <v>6.0</v>
      </c>
    </row>
    <row r="14">
      <c r="E14" s="11"/>
      <c r="F14" s="9" t="s">
        <v>17</v>
      </c>
      <c r="G14" s="9">
        <v>5.0</v>
      </c>
      <c r="H14" s="9">
        <v>6.0</v>
      </c>
      <c r="I14" s="9">
        <v>4.0</v>
      </c>
      <c r="J14" s="9">
        <v>2.0</v>
      </c>
      <c r="K14" s="9">
        <v>0.0</v>
      </c>
    </row>
    <row r="15">
      <c r="E15" s="11"/>
      <c r="F15" s="9" t="s">
        <v>10</v>
      </c>
      <c r="G15" s="9">
        <v>9.0</v>
      </c>
      <c r="H15" s="9">
        <v>7.0</v>
      </c>
      <c r="I15" s="9">
        <v>18.0</v>
      </c>
      <c r="J15" s="9">
        <v>14.0</v>
      </c>
      <c r="K15" s="9">
        <v>4.0</v>
      </c>
    </row>
    <row r="16">
      <c r="E16" s="12"/>
      <c r="F16" s="9" t="s">
        <v>14</v>
      </c>
      <c r="G16" s="9">
        <v>0.0</v>
      </c>
      <c r="H16" s="9">
        <v>0.0</v>
      </c>
      <c r="I16" s="9">
        <v>1.0</v>
      </c>
      <c r="J16" s="9">
        <v>4.0</v>
      </c>
      <c r="K16" s="9">
        <v>1.0</v>
      </c>
    </row>
    <row r="17">
      <c r="E17" s="10" t="s">
        <v>18</v>
      </c>
      <c r="F17" s="9" t="s">
        <v>19</v>
      </c>
      <c r="G17" s="9">
        <v>17.0</v>
      </c>
      <c r="H17" s="9">
        <v>24.0</v>
      </c>
      <c r="I17" s="9">
        <v>28.0</v>
      </c>
      <c r="J17" s="9">
        <v>26.0</v>
      </c>
      <c r="K17" s="9">
        <v>10.0</v>
      </c>
    </row>
    <row r="18">
      <c r="E18" s="11"/>
      <c r="F18" s="9" t="s">
        <v>20</v>
      </c>
      <c r="G18" s="9">
        <v>15.0</v>
      </c>
      <c r="H18" s="9">
        <v>7.0</v>
      </c>
      <c r="I18" s="9">
        <v>17.0</v>
      </c>
      <c r="J18" s="9">
        <v>21.0</v>
      </c>
      <c r="K18" s="9">
        <v>9.0</v>
      </c>
    </row>
    <row r="19">
      <c r="E19" s="11"/>
      <c r="F19" s="9" t="s">
        <v>21</v>
      </c>
      <c r="G19" s="9">
        <v>26.0</v>
      </c>
      <c r="H19" s="9">
        <v>17.0</v>
      </c>
      <c r="I19" s="9">
        <v>12.0</v>
      </c>
      <c r="J19" s="9">
        <v>24.0</v>
      </c>
      <c r="K19" s="9">
        <v>9.0</v>
      </c>
    </row>
    <row r="20">
      <c r="E20" s="12"/>
      <c r="F20" s="9" t="s">
        <v>14</v>
      </c>
      <c r="G20" s="9">
        <v>1.0</v>
      </c>
      <c r="H20" s="9">
        <v>1.0</v>
      </c>
      <c r="I20" s="9">
        <v>5.0</v>
      </c>
      <c r="J20" s="9">
        <v>0.0</v>
      </c>
      <c r="K20" s="9">
        <v>0.0</v>
      </c>
    </row>
    <row r="21">
      <c r="F21" s="1"/>
      <c r="G21" s="1"/>
      <c r="I21" s="1"/>
    </row>
    <row r="22">
      <c r="F22" s="1"/>
      <c r="G22" s="1"/>
      <c r="I22" s="1"/>
    </row>
    <row r="23">
      <c r="F23" s="1"/>
      <c r="G23" s="1"/>
      <c r="I23" s="1"/>
    </row>
    <row r="24">
      <c r="F24" s="1"/>
      <c r="G24" s="1"/>
      <c r="I24" s="1"/>
    </row>
    <row r="25">
      <c r="F25" s="1"/>
      <c r="G25" s="14"/>
      <c r="I25" s="15"/>
    </row>
    <row r="26">
      <c r="F26" s="14"/>
      <c r="G26" s="1"/>
      <c r="I26" s="1"/>
    </row>
    <row r="27">
      <c r="F27" s="1"/>
      <c r="G27" s="14"/>
      <c r="I27" s="1"/>
    </row>
    <row r="28">
      <c r="F28" s="1"/>
      <c r="G28" s="1"/>
      <c r="I28" s="15"/>
    </row>
    <row r="29">
      <c r="F29" s="1"/>
      <c r="G29" s="1"/>
      <c r="I29" s="1"/>
    </row>
    <row r="30">
      <c r="F30" s="1"/>
      <c r="G30" s="1"/>
      <c r="I30" s="1"/>
    </row>
    <row r="31">
      <c r="F31" s="1"/>
      <c r="G31" s="1"/>
      <c r="I31" s="1"/>
    </row>
    <row r="32">
      <c r="F32" s="1"/>
      <c r="G32" s="1"/>
      <c r="I32" s="1"/>
    </row>
    <row r="33">
      <c r="F33" s="1"/>
      <c r="G33" s="1"/>
      <c r="I33" s="1"/>
    </row>
    <row r="34">
      <c r="F34" s="1"/>
      <c r="G34" s="1"/>
      <c r="I34" s="1"/>
    </row>
    <row r="35">
      <c r="F35" s="1"/>
      <c r="G35" s="1"/>
      <c r="I35" s="1"/>
    </row>
    <row r="36">
      <c r="G36" s="1"/>
      <c r="I36" s="1"/>
    </row>
    <row r="37">
      <c r="I37" s="1"/>
    </row>
  </sheetData>
  <mergeCells count="7">
    <mergeCell ref="E4:F5"/>
    <mergeCell ref="E6:E8"/>
    <mergeCell ref="E9:E12"/>
    <mergeCell ref="E13:E16"/>
    <mergeCell ref="E17:E20"/>
    <mergeCell ref="A19:A21"/>
    <mergeCell ref="G4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7" max="7" width="18.0"/>
    <col customWidth="1" min="8" max="8" width="19.25"/>
  </cols>
  <sheetData>
    <row r="3">
      <c r="G3" s="4" t="s">
        <v>22</v>
      </c>
      <c r="H3" s="5"/>
      <c r="I3" s="6"/>
    </row>
    <row r="4">
      <c r="B4" s="16" t="s">
        <v>23</v>
      </c>
      <c r="C4" s="17"/>
      <c r="D4" s="17"/>
      <c r="E4" s="3"/>
      <c r="G4" s="18" t="s">
        <v>24</v>
      </c>
      <c r="H4" s="6"/>
      <c r="I4" s="9">
        <v>41.0</v>
      </c>
    </row>
    <row r="5">
      <c r="B5" s="19" t="s">
        <v>25</v>
      </c>
      <c r="C5" s="1" t="s">
        <v>26</v>
      </c>
      <c r="D5" s="1"/>
      <c r="E5" s="20"/>
      <c r="G5" s="10" t="s">
        <v>27</v>
      </c>
      <c r="H5" s="9" t="s">
        <v>28</v>
      </c>
      <c r="I5" s="9">
        <v>40.0</v>
      </c>
    </row>
    <row r="6">
      <c r="B6" s="19" t="s">
        <v>29</v>
      </c>
      <c r="C6" s="21">
        <v>57.0</v>
      </c>
      <c r="D6" s="1"/>
      <c r="E6" s="20"/>
      <c r="G6" s="12"/>
      <c r="H6" s="9" t="s">
        <v>30</v>
      </c>
      <c r="I6" s="9">
        <v>1.0</v>
      </c>
    </row>
    <row r="7">
      <c r="B7" s="19" t="s">
        <v>31</v>
      </c>
      <c r="C7" s="21">
        <v>59.0</v>
      </c>
      <c r="D7" s="1"/>
      <c r="E7" s="20"/>
      <c r="G7" s="10" t="s">
        <v>32</v>
      </c>
      <c r="H7" s="9" t="s">
        <v>33</v>
      </c>
      <c r="I7" s="22">
        <v>22.0</v>
      </c>
    </row>
    <row r="8">
      <c r="B8" s="19" t="s">
        <v>34</v>
      </c>
      <c r="C8" s="21">
        <v>46.0</v>
      </c>
      <c r="D8" s="1"/>
      <c r="E8" s="20"/>
      <c r="G8" s="11"/>
      <c r="H8" s="9" t="s">
        <v>35</v>
      </c>
      <c r="I8" s="22">
        <v>25.0</v>
      </c>
    </row>
    <row r="9">
      <c r="B9" s="19" t="s">
        <v>36</v>
      </c>
      <c r="C9" s="21">
        <f>SUM(C6:C8)</f>
        <v>162</v>
      </c>
      <c r="D9" s="1"/>
      <c r="E9" s="20"/>
      <c r="G9" s="11"/>
      <c r="H9" s="9" t="s">
        <v>37</v>
      </c>
      <c r="I9" s="22">
        <v>5.0</v>
      </c>
    </row>
    <row r="10">
      <c r="B10" s="19" t="s">
        <v>38</v>
      </c>
      <c r="C10" s="21">
        <v>76.0</v>
      </c>
      <c r="D10" s="1" t="s">
        <v>39</v>
      </c>
      <c r="E10" s="23">
        <f t="shared" ref="E10:E12" si="1">C9-C10</f>
        <v>86</v>
      </c>
      <c r="G10" s="12"/>
      <c r="H10" s="9" t="s">
        <v>40</v>
      </c>
      <c r="I10" s="22">
        <v>3.0</v>
      </c>
    </row>
    <row r="11">
      <c r="B11" s="19" t="s">
        <v>41</v>
      </c>
      <c r="C11" s="21">
        <v>68.0</v>
      </c>
      <c r="D11" s="1" t="s">
        <v>42</v>
      </c>
      <c r="E11" s="23">
        <f t="shared" si="1"/>
        <v>8</v>
      </c>
      <c r="G11" s="10" t="s">
        <v>43</v>
      </c>
      <c r="H11" s="9" t="s">
        <v>44</v>
      </c>
      <c r="I11" s="9">
        <v>38.0</v>
      </c>
    </row>
    <row r="12">
      <c r="B12" s="19" t="s">
        <v>45</v>
      </c>
      <c r="C12" s="21">
        <v>46.0</v>
      </c>
      <c r="D12" s="1" t="s">
        <v>46</v>
      </c>
      <c r="E12" s="23">
        <f t="shared" si="1"/>
        <v>22</v>
      </c>
      <c r="G12" s="11"/>
      <c r="H12" s="9" t="s">
        <v>47</v>
      </c>
      <c r="I12" s="9">
        <v>13.0</v>
      </c>
    </row>
    <row r="13">
      <c r="B13" s="24" t="s">
        <v>48</v>
      </c>
      <c r="C13" s="25">
        <v>41.0</v>
      </c>
      <c r="D13" s="26"/>
      <c r="E13" s="27"/>
      <c r="G13" s="11"/>
      <c r="H13" s="9" t="s">
        <v>49</v>
      </c>
      <c r="I13" s="9">
        <v>5.0</v>
      </c>
    </row>
    <row r="14">
      <c r="G14" s="11"/>
      <c r="H14" s="9" t="s">
        <v>50</v>
      </c>
      <c r="I14" s="9">
        <v>4.0</v>
      </c>
    </row>
    <row r="15">
      <c r="G15" s="12"/>
      <c r="H15" s="9" t="s">
        <v>51</v>
      </c>
      <c r="I15" s="9">
        <v>3.0</v>
      </c>
    </row>
    <row r="16">
      <c r="G16" s="10" t="s">
        <v>52</v>
      </c>
      <c r="H16" s="9" t="s">
        <v>53</v>
      </c>
      <c r="I16" s="9">
        <v>20.0</v>
      </c>
    </row>
    <row r="17">
      <c r="G17" s="11"/>
      <c r="H17" s="9" t="s">
        <v>54</v>
      </c>
      <c r="I17" s="9">
        <v>16.0</v>
      </c>
    </row>
    <row r="18">
      <c r="G18" s="12"/>
      <c r="H18" s="9" t="s">
        <v>40</v>
      </c>
      <c r="I18" s="9">
        <v>15.0</v>
      </c>
    </row>
    <row r="19">
      <c r="G19" s="10" t="s">
        <v>55</v>
      </c>
      <c r="H19" s="9" t="s">
        <v>56</v>
      </c>
      <c r="I19" s="9">
        <v>15.0</v>
      </c>
    </row>
    <row r="20">
      <c r="G20" s="11"/>
      <c r="H20" s="9" t="s">
        <v>57</v>
      </c>
      <c r="I20" s="9">
        <v>16.0</v>
      </c>
    </row>
    <row r="21">
      <c r="G21" s="12"/>
      <c r="H21" s="9" t="s">
        <v>10</v>
      </c>
      <c r="I21" s="9">
        <v>10.0</v>
      </c>
    </row>
    <row r="22">
      <c r="G22" s="10" t="s">
        <v>58</v>
      </c>
      <c r="H22" s="9" t="s">
        <v>59</v>
      </c>
      <c r="I22" s="9">
        <v>16.0</v>
      </c>
    </row>
    <row r="23">
      <c r="G23" s="11"/>
      <c r="H23" s="9" t="s">
        <v>60</v>
      </c>
      <c r="I23" s="9">
        <v>9.0</v>
      </c>
    </row>
    <row r="24">
      <c r="G24" s="11"/>
      <c r="H24" s="9" t="s">
        <v>61</v>
      </c>
      <c r="I24" s="9">
        <v>8.0</v>
      </c>
    </row>
    <row r="25">
      <c r="G25" s="11"/>
      <c r="H25" s="9" t="s">
        <v>62</v>
      </c>
      <c r="I25" s="9">
        <v>8.0</v>
      </c>
    </row>
    <row r="26">
      <c r="G26" s="11"/>
      <c r="H26" s="9" t="s">
        <v>63</v>
      </c>
      <c r="I26" s="9">
        <v>16.0</v>
      </c>
    </row>
    <row r="27">
      <c r="G27" s="12"/>
      <c r="H27" s="9" t="s">
        <v>64</v>
      </c>
      <c r="I27" s="9">
        <v>3.0</v>
      </c>
    </row>
  </sheetData>
  <mergeCells count="9">
    <mergeCell ref="G19:G21"/>
    <mergeCell ref="G22:G27"/>
    <mergeCell ref="G3:I3"/>
    <mergeCell ref="B4:E4"/>
    <mergeCell ref="G4:H4"/>
    <mergeCell ref="G5:G6"/>
    <mergeCell ref="G7:G10"/>
    <mergeCell ref="G11:G15"/>
    <mergeCell ref="G16:G18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15.38"/>
    <col customWidth="1" min="5" max="5" width="12.63"/>
    <col customWidth="1" min="7" max="7" width="17.88"/>
    <col customWidth="1" min="8" max="8" width="20.13"/>
  </cols>
  <sheetData>
    <row r="2">
      <c r="G2" s="4" t="s">
        <v>22</v>
      </c>
      <c r="H2" s="5"/>
      <c r="I2" s="6"/>
    </row>
    <row r="3">
      <c r="B3" s="16" t="s">
        <v>23</v>
      </c>
      <c r="C3" s="17"/>
      <c r="D3" s="17"/>
      <c r="E3" s="3"/>
      <c r="G3" s="18" t="s">
        <v>24</v>
      </c>
      <c r="H3" s="6"/>
      <c r="I3" s="9">
        <v>28.0</v>
      </c>
    </row>
    <row r="4">
      <c r="B4" s="19" t="s">
        <v>25</v>
      </c>
      <c r="C4" s="1" t="s">
        <v>26</v>
      </c>
      <c r="D4" s="1"/>
      <c r="E4" s="20"/>
      <c r="G4" s="10" t="s">
        <v>32</v>
      </c>
      <c r="H4" s="9" t="s">
        <v>65</v>
      </c>
      <c r="I4" s="22">
        <v>14.0</v>
      </c>
    </row>
    <row r="5">
      <c r="B5" s="19" t="s">
        <v>29</v>
      </c>
      <c r="C5" s="21">
        <v>48.0</v>
      </c>
      <c r="D5" s="1"/>
      <c r="E5" s="20"/>
      <c r="G5" s="11"/>
      <c r="H5" s="9" t="s">
        <v>66</v>
      </c>
      <c r="I5" s="22">
        <v>7.0</v>
      </c>
    </row>
    <row r="6">
      <c r="B6" s="19" t="s">
        <v>31</v>
      </c>
      <c r="C6" s="21">
        <v>53.0</v>
      </c>
      <c r="D6" s="1"/>
      <c r="E6" s="20"/>
      <c r="G6" s="11"/>
      <c r="H6" s="9" t="s">
        <v>67</v>
      </c>
      <c r="I6" s="22">
        <v>3.0</v>
      </c>
    </row>
    <row r="7">
      <c r="B7" s="19" t="s">
        <v>34</v>
      </c>
      <c r="C7" s="21">
        <v>29.0</v>
      </c>
      <c r="D7" s="1"/>
      <c r="E7" s="20"/>
      <c r="G7" s="11"/>
      <c r="H7" s="9" t="s">
        <v>68</v>
      </c>
      <c r="I7" s="22">
        <v>5.0</v>
      </c>
    </row>
    <row r="8">
      <c r="B8" s="19" t="s">
        <v>36</v>
      </c>
      <c r="C8" s="21">
        <f>SUM(C5:C7)</f>
        <v>130</v>
      </c>
      <c r="D8" s="1"/>
      <c r="E8" s="20"/>
      <c r="G8" s="11"/>
      <c r="H8" s="9" t="s">
        <v>69</v>
      </c>
      <c r="I8" s="9">
        <v>3.0</v>
      </c>
    </row>
    <row r="9">
      <c r="B9" s="19" t="s">
        <v>38</v>
      </c>
      <c r="C9" s="21">
        <v>59.0</v>
      </c>
      <c r="D9" s="1" t="s">
        <v>39</v>
      </c>
      <c r="E9" s="23">
        <f t="shared" ref="E9:E11" si="1">C8-C9</f>
        <v>71</v>
      </c>
      <c r="G9" s="11"/>
      <c r="H9" s="9" t="s">
        <v>70</v>
      </c>
      <c r="I9" s="9">
        <v>2.0</v>
      </c>
    </row>
    <row r="10">
      <c r="B10" s="19" t="s">
        <v>41</v>
      </c>
      <c r="C10" s="21">
        <v>52.0</v>
      </c>
      <c r="D10" s="1" t="s">
        <v>42</v>
      </c>
      <c r="E10" s="23">
        <f t="shared" si="1"/>
        <v>7</v>
      </c>
      <c r="G10" s="11"/>
      <c r="H10" s="9" t="s">
        <v>71</v>
      </c>
      <c r="I10" s="9">
        <v>2.0</v>
      </c>
    </row>
    <row r="11">
      <c r="B11" s="19" t="s">
        <v>45</v>
      </c>
      <c r="C11" s="21">
        <v>38.0</v>
      </c>
      <c r="D11" s="1" t="s">
        <v>46</v>
      </c>
      <c r="E11" s="23">
        <f t="shared" si="1"/>
        <v>14</v>
      </c>
      <c r="G11" s="11"/>
      <c r="H11" s="9" t="s">
        <v>72</v>
      </c>
      <c r="I11" s="9">
        <v>7.0</v>
      </c>
    </row>
    <row r="12">
      <c r="B12" s="28" t="s">
        <v>48</v>
      </c>
      <c r="C12" s="25">
        <v>28.0</v>
      </c>
      <c r="D12" s="26"/>
      <c r="E12" s="27"/>
      <c r="G12" s="12"/>
      <c r="H12" s="9" t="s">
        <v>40</v>
      </c>
      <c r="I12" s="9">
        <v>2.0</v>
      </c>
    </row>
    <row r="13">
      <c r="G13" s="9" t="s">
        <v>43</v>
      </c>
      <c r="H13" s="9" t="s">
        <v>44</v>
      </c>
      <c r="I13" s="9">
        <v>28.0</v>
      </c>
    </row>
    <row r="14">
      <c r="G14" s="10" t="s">
        <v>52</v>
      </c>
      <c r="H14" s="9" t="s">
        <v>73</v>
      </c>
      <c r="I14" s="9">
        <v>24.0</v>
      </c>
    </row>
    <row r="15">
      <c r="G15" s="11"/>
      <c r="H15" s="9" t="s">
        <v>74</v>
      </c>
      <c r="I15" s="9">
        <v>2.0</v>
      </c>
    </row>
    <row r="16">
      <c r="G16" s="11"/>
      <c r="H16" s="9" t="s">
        <v>75</v>
      </c>
      <c r="I16" s="9">
        <v>3.0</v>
      </c>
    </row>
    <row r="17">
      <c r="G17" s="11"/>
      <c r="H17" s="9" t="s">
        <v>76</v>
      </c>
      <c r="I17" s="9">
        <v>3.0</v>
      </c>
    </row>
    <row r="18">
      <c r="G18" s="11"/>
      <c r="H18" s="9" t="s">
        <v>40</v>
      </c>
      <c r="I18" s="9">
        <v>5.0</v>
      </c>
    </row>
    <row r="19">
      <c r="G19" s="12"/>
      <c r="H19" s="9" t="s">
        <v>72</v>
      </c>
      <c r="I19" s="9">
        <v>1.0</v>
      </c>
    </row>
    <row r="20">
      <c r="G20" s="10" t="s">
        <v>55</v>
      </c>
      <c r="H20" s="9" t="s">
        <v>56</v>
      </c>
      <c r="I20" s="9">
        <v>17.0</v>
      </c>
    </row>
    <row r="21">
      <c r="G21" s="11"/>
      <c r="H21" s="9" t="s">
        <v>57</v>
      </c>
      <c r="I21" s="9">
        <v>7.0</v>
      </c>
    </row>
    <row r="22">
      <c r="G22" s="12"/>
      <c r="H22" s="9" t="s">
        <v>10</v>
      </c>
      <c r="I22" s="9">
        <v>4.0</v>
      </c>
    </row>
    <row r="23">
      <c r="G23" s="10" t="s">
        <v>58</v>
      </c>
      <c r="H23" s="9" t="s">
        <v>77</v>
      </c>
      <c r="I23" s="9">
        <v>12.0</v>
      </c>
    </row>
    <row r="24">
      <c r="G24" s="11"/>
      <c r="H24" s="9" t="s">
        <v>78</v>
      </c>
      <c r="I24" s="9">
        <v>15.0</v>
      </c>
    </row>
    <row r="25">
      <c r="G25" s="11"/>
      <c r="H25" s="9" t="s">
        <v>60</v>
      </c>
      <c r="I25" s="9">
        <v>3.0</v>
      </c>
    </row>
    <row r="26">
      <c r="G26" s="11"/>
      <c r="H26" s="9" t="s">
        <v>79</v>
      </c>
      <c r="I26" s="9">
        <v>4.0</v>
      </c>
    </row>
    <row r="27">
      <c r="G27" s="12"/>
      <c r="H27" s="9" t="s">
        <v>64</v>
      </c>
      <c r="I27" s="9">
        <v>3.0</v>
      </c>
    </row>
    <row r="28">
      <c r="C28" s="29"/>
    </row>
  </sheetData>
  <mergeCells count="7">
    <mergeCell ref="G2:I2"/>
    <mergeCell ref="B3:E3"/>
    <mergeCell ref="G3:H3"/>
    <mergeCell ref="G4:G12"/>
    <mergeCell ref="G14:G19"/>
    <mergeCell ref="G20:G22"/>
    <mergeCell ref="G23:G2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25"/>
    <col customWidth="1" min="9" max="9" width="33.13"/>
  </cols>
  <sheetData>
    <row r="1">
      <c r="A1" s="29">
        <v>3.0</v>
      </c>
    </row>
    <row r="3">
      <c r="B3" s="2" t="s">
        <v>80</v>
      </c>
      <c r="C3" s="17"/>
      <c r="D3" s="17"/>
      <c r="E3" s="3"/>
      <c r="H3" s="4" t="s">
        <v>81</v>
      </c>
      <c r="I3" s="5"/>
      <c r="J3" s="6"/>
    </row>
    <row r="4">
      <c r="B4" s="19" t="s">
        <v>25</v>
      </c>
      <c r="C4" s="1" t="s">
        <v>26</v>
      </c>
      <c r="D4" s="1"/>
      <c r="E4" s="20"/>
      <c r="H4" s="18" t="s">
        <v>24</v>
      </c>
      <c r="I4" s="6"/>
      <c r="J4" s="9">
        <v>35.0</v>
      </c>
    </row>
    <row r="5">
      <c r="B5" s="19" t="s">
        <v>29</v>
      </c>
      <c r="C5" s="21">
        <v>107.0</v>
      </c>
      <c r="D5" s="1"/>
      <c r="E5" s="20"/>
      <c r="H5" s="30" t="s">
        <v>32</v>
      </c>
      <c r="I5" s="9" t="s">
        <v>82</v>
      </c>
      <c r="J5" s="9">
        <v>25.0</v>
      </c>
    </row>
    <row r="6">
      <c r="B6" s="19" t="s">
        <v>31</v>
      </c>
      <c r="C6" s="21">
        <v>98.0</v>
      </c>
      <c r="D6" s="1"/>
      <c r="E6" s="20"/>
      <c r="H6" s="11"/>
      <c r="I6" s="9" t="s">
        <v>83</v>
      </c>
      <c r="J6" s="9">
        <v>3.0</v>
      </c>
    </row>
    <row r="7">
      <c r="B7" s="19" t="s">
        <v>34</v>
      </c>
      <c r="C7" s="21">
        <v>63.0</v>
      </c>
      <c r="D7" s="1"/>
      <c r="E7" s="20"/>
      <c r="H7" s="11"/>
      <c r="I7" s="9" t="s">
        <v>84</v>
      </c>
      <c r="J7" s="9">
        <v>2.0</v>
      </c>
    </row>
    <row r="8">
      <c r="B8" s="19" t="s">
        <v>36</v>
      </c>
      <c r="C8" s="21">
        <f>SUM(C5:C7)</f>
        <v>268</v>
      </c>
      <c r="D8" s="1"/>
      <c r="E8" s="20"/>
      <c r="H8" s="11"/>
      <c r="I8" s="9" t="s">
        <v>40</v>
      </c>
      <c r="J8" s="9">
        <v>2.0</v>
      </c>
    </row>
    <row r="9">
      <c r="B9" s="19" t="s">
        <v>38</v>
      </c>
      <c r="C9" s="21">
        <v>165.0</v>
      </c>
      <c r="D9" s="1" t="s">
        <v>39</v>
      </c>
      <c r="E9" s="23">
        <f t="shared" ref="E9:E11" si="1">C8-C9</f>
        <v>103</v>
      </c>
      <c r="H9" s="12"/>
      <c r="I9" s="9" t="s">
        <v>72</v>
      </c>
      <c r="J9" s="9">
        <v>7.0</v>
      </c>
    </row>
    <row r="10">
      <c r="B10" s="19" t="s">
        <v>41</v>
      </c>
      <c r="C10" s="21">
        <v>99.0</v>
      </c>
      <c r="D10" s="1" t="s">
        <v>42</v>
      </c>
      <c r="E10" s="23">
        <f t="shared" si="1"/>
        <v>66</v>
      </c>
      <c r="H10" s="31" t="s">
        <v>43</v>
      </c>
      <c r="I10" s="9" t="s">
        <v>44</v>
      </c>
      <c r="J10" s="9">
        <v>35.0</v>
      </c>
    </row>
    <row r="11">
      <c r="B11" s="19" t="s">
        <v>45</v>
      </c>
      <c r="C11" s="21">
        <v>70.0</v>
      </c>
      <c r="D11" s="1" t="s">
        <v>46</v>
      </c>
      <c r="E11" s="23">
        <f t="shared" si="1"/>
        <v>29</v>
      </c>
      <c r="H11" s="30" t="s">
        <v>52</v>
      </c>
      <c r="I11" s="9" t="s">
        <v>85</v>
      </c>
      <c r="J11" s="9">
        <v>26.0</v>
      </c>
    </row>
    <row r="12">
      <c r="B12" s="24" t="s">
        <v>48</v>
      </c>
      <c r="C12" s="32">
        <v>35.0</v>
      </c>
      <c r="D12" s="26"/>
      <c r="E12" s="27"/>
      <c r="H12" s="11"/>
      <c r="I12" s="9" t="s">
        <v>86</v>
      </c>
      <c r="J12" s="9">
        <v>21.0</v>
      </c>
    </row>
    <row r="13">
      <c r="H13" s="11"/>
      <c r="I13" s="9" t="s">
        <v>87</v>
      </c>
      <c r="J13" s="9">
        <v>16.0</v>
      </c>
    </row>
    <row r="14">
      <c r="H14" s="11"/>
      <c r="I14" s="9" t="s">
        <v>88</v>
      </c>
      <c r="J14" s="9">
        <v>5.0</v>
      </c>
    </row>
    <row r="15">
      <c r="H15" s="11"/>
      <c r="I15" s="9" t="s">
        <v>89</v>
      </c>
      <c r="J15" s="9">
        <v>3.0</v>
      </c>
    </row>
    <row r="16">
      <c r="H16" s="11"/>
      <c r="I16" s="9" t="s">
        <v>90</v>
      </c>
      <c r="J16" s="9">
        <v>3.0</v>
      </c>
    </row>
    <row r="17">
      <c r="H17" s="11"/>
      <c r="I17" s="9" t="s">
        <v>40</v>
      </c>
      <c r="J17" s="9">
        <v>6.0</v>
      </c>
    </row>
    <row r="18">
      <c r="H18" s="12"/>
      <c r="I18" s="9" t="s">
        <v>72</v>
      </c>
      <c r="J18" s="9">
        <v>1.0</v>
      </c>
    </row>
    <row r="19">
      <c r="H19" s="30" t="s">
        <v>91</v>
      </c>
      <c r="I19" s="9" t="s">
        <v>92</v>
      </c>
      <c r="J19" s="9">
        <v>16.0</v>
      </c>
    </row>
    <row r="20">
      <c r="H20" s="11"/>
      <c r="I20" s="9" t="s">
        <v>57</v>
      </c>
      <c r="J20" s="9">
        <v>11.0</v>
      </c>
    </row>
    <row r="21">
      <c r="H21" s="12"/>
      <c r="I21" s="9" t="s">
        <v>10</v>
      </c>
      <c r="J21" s="9">
        <v>8.0</v>
      </c>
    </row>
    <row r="22">
      <c r="H22" s="33" t="s">
        <v>93</v>
      </c>
      <c r="I22" s="9" t="s">
        <v>94</v>
      </c>
      <c r="J22" s="9">
        <v>22.0</v>
      </c>
    </row>
    <row r="23">
      <c r="H23" s="11"/>
      <c r="I23" s="9" t="s">
        <v>95</v>
      </c>
      <c r="J23" s="9">
        <v>13.0</v>
      </c>
    </row>
    <row r="24">
      <c r="H24" s="11"/>
      <c r="I24" s="9" t="s">
        <v>96</v>
      </c>
      <c r="J24" s="9">
        <v>6.0</v>
      </c>
    </row>
    <row r="25">
      <c r="H25" s="11"/>
      <c r="I25" s="9" t="s">
        <v>97</v>
      </c>
      <c r="J25" s="9">
        <v>3.0</v>
      </c>
    </row>
    <row r="26">
      <c r="H26" s="11"/>
      <c r="I26" s="9" t="s">
        <v>98</v>
      </c>
      <c r="J26" s="9">
        <v>2.0</v>
      </c>
    </row>
    <row r="27">
      <c r="H27" s="12"/>
      <c r="I27" s="9" t="s">
        <v>99</v>
      </c>
      <c r="J27" s="9">
        <v>5.0</v>
      </c>
    </row>
  </sheetData>
  <mergeCells count="7">
    <mergeCell ref="B3:E3"/>
    <mergeCell ref="H3:J3"/>
    <mergeCell ref="H4:I4"/>
    <mergeCell ref="H5:H9"/>
    <mergeCell ref="H11:H18"/>
    <mergeCell ref="H19:H21"/>
    <mergeCell ref="H22:H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4" t="s">
        <v>22</v>
      </c>
      <c r="H2" s="5"/>
      <c r="I2" s="6"/>
    </row>
    <row r="3">
      <c r="C3" s="1"/>
      <c r="D3" s="1"/>
      <c r="E3" s="1"/>
      <c r="G3" s="18" t="s">
        <v>24</v>
      </c>
      <c r="H3" s="6"/>
      <c r="I3" s="9">
        <v>38.0</v>
      </c>
      <c r="L3" s="29"/>
      <c r="M3" s="29"/>
      <c r="N3" s="29"/>
      <c r="O3" s="29"/>
    </row>
    <row r="4">
      <c r="B4" s="16" t="s">
        <v>23</v>
      </c>
      <c r="C4" s="17"/>
      <c r="D4" s="17"/>
      <c r="E4" s="3"/>
      <c r="G4" s="13" t="s">
        <v>100</v>
      </c>
      <c r="H4" s="9" t="s">
        <v>101</v>
      </c>
      <c r="I4" s="9">
        <v>3.0</v>
      </c>
      <c r="L4" s="29"/>
      <c r="M4" s="29"/>
      <c r="N4" s="29"/>
      <c r="O4" s="29"/>
    </row>
    <row r="5">
      <c r="B5" s="19" t="s">
        <v>25</v>
      </c>
      <c r="C5" s="14" t="s">
        <v>102</v>
      </c>
      <c r="D5" s="1"/>
      <c r="E5" s="20"/>
      <c r="G5" s="11"/>
      <c r="H5" s="9" t="s">
        <v>103</v>
      </c>
      <c r="I5" s="9">
        <v>6.0</v>
      </c>
      <c r="L5" s="29"/>
      <c r="M5" s="29"/>
      <c r="N5" s="29"/>
      <c r="O5" s="29"/>
    </row>
    <row r="6">
      <c r="B6" s="19" t="s">
        <v>29</v>
      </c>
      <c r="C6" s="21">
        <v>85.0</v>
      </c>
      <c r="D6" s="1"/>
      <c r="E6" s="20"/>
      <c r="G6" s="11"/>
      <c r="H6" s="9" t="s">
        <v>104</v>
      </c>
      <c r="I6" s="9">
        <v>3.0</v>
      </c>
      <c r="L6" s="29"/>
      <c r="M6" s="29"/>
      <c r="N6" s="29"/>
      <c r="O6" s="29"/>
    </row>
    <row r="7">
      <c r="B7" s="19" t="s">
        <v>31</v>
      </c>
      <c r="C7" s="21">
        <v>68.0</v>
      </c>
      <c r="D7" s="1"/>
      <c r="E7" s="20"/>
      <c r="G7" s="11"/>
      <c r="H7" s="9" t="s">
        <v>105</v>
      </c>
      <c r="I7" s="9">
        <v>20.0</v>
      </c>
      <c r="L7" s="29"/>
      <c r="M7" s="29"/>
      <c r="N7" s="29"/>
      <c r="O7" s="29"/>
    </row>
    <row r="8">
      <c r="B8" s="19" t="s">
        <v>34</v>
      </c>
      <c r="C8" s="21">
        <v>27.0</v>
      </c>
      <c r="D8" s="1"/>
      <c r="E8" s="20"/>
      <c r="G8" s="11"/>
      <c r="H8" s="9" t="s">
        <v>106</v>
      </c>
      <c r="I8" s="9">
        <v>4.0</v>
      </c>
      <c r="L8" s="29"/>
      <c r="M8" s="29"/>
      <c r="N8" s="29"/>
      <c r="O8" s="29"/>
    </row>
    <row r="9">
      <c r="B9" s="19" t="s">
        <v>36</v>
      </c>
      <c r="C9" s="21">
        <f>SUM(C6:C8)</f>
        <v>180</v>
      </c>
      <c r="D9" s="1"/>
      <c r="E9" s="20"/>
      <c r="G9" s="11"/>
      <c r="H9" s="9" t="s">
        <v>107</v>
      </c>
      <c r="I9" s="9">
        <v>2.0</v>
      </c>
      <c r="L9" s="29"/>
      <c r="M9" s="29"/>
      <c r="N9" s="29"/>
      <c r="O9" s="29"/>
    </row>
    <row r="10">
      <c r="B10" s="19" t="s">
        <v>38</v>
      </c>
      <c r="C10" s="21">
        <v>113.0</v>
      </c>
      <c r="D10" s="1" t="s">
        <v>39</v>
      </c>
      <c r="E10" s="23">
        <f t="shared" ref="E10:E12" si="1">C9-C10</f>
        <v>67</v>
      </c>
      <c r="G10" s="12"/>
      <c r="H10" s="9" t="s">
        <v>108</v>
      </c>
      <c r="I10" s="9">
        <v>0.0</v>
      </c>
      <c r="L10" s="29"/>
      <c r="M10" s="29"/>
      <c r="N10" s="29"/>
      <c r="O10" s="29"/>
    </row>
    <row r="11">
      <c r="B11" s="19" t="s">
        <v>41</v>
      </c>
      <c r="C11" s="21">
        <v>99.0</v>
      </c>
      <c r="D11" s="1" t="s">
        <v>42</v>
      </c>
      <c r="E11" s="23">
        <f t="shared" si="1"/>
        <v>14</v>
      </c>
      <c r="G11" s="10" t="s">
        <v>109</v>
      </c>
      <c r="H11" s="9" t="s">
        <v>110</v>
      </c>
      <c r="I11" s="9">
        <v>6.0</v>
      </c>
      <c r="L11" s="29"/>
      <c r="M11" s="29"/>
      <c r="N11" s="29"/>
      <c r="O11" s="29"/>
    </row>
    <row r="12">
      <c r="B12" s="19" t="s">
        <v>45</v>
      </c>
      <c r="C12" s="21">
        <v>70.0</v>
      </c>
      <c r="D12" s="1" t="s">
        <v>46</v>
      </c>
      <c r="E12" s="23">
        <f t="shared" si="1"/>
        <v>29</v>
      </c>
      <c r="G12" s="11"/>
      <c r="H12" s="9" t="s">
        <v>111</v>
      </c>
      <c r="I12" s="9">
        <v>3.0</v>
      </c>
      <c r="L12" s="29"/>
      <c r="M12" s="29"/>
      <c r="N12" s="29"/>
      <c r="O12" s="29"/>
    </row>
    <row r="13">
      <c r="B13" s="24" t="s">
        <v>48</v>
      </c>
      <c r="C13" s="34">
        <v>38.0</v>
      </c>
      <c r="D13" s="26"/>
      <c r="E13" s="27"/>
      <c r="G13" s="11"/>
      <c r="H13" s="9" t="s">
        <v>112</v>
      </c>
      <c r="I13" s="9">
        <v>2.0</v>
      </c>
      <c r="L13" s="29"/>
      <c r="M13" s="29"/>
      <c r="N13" s="29"/>
      <c r="O13" s="29"/>
    </row>
    <row r="14">
      <c r="G14" s="11"/>
      <c r="H14" s="9" t="s">
        <v>113</v>
      </c>
      <c r="I14" s="9">
        <v>4.0</v>
      </c>
      <c r="L14" s="29"/>
      <c r="M14" s="29"/>
      <c r="N14" s="29"/>
      <c r="O14" s="29"/>
    </row>
    <row r="15">
      <c r="G15" s="11"/>
      <c r="H15" s="35" t="s">
        <v>114</v>
      </c>
      <c r="I15" s="9">
        <v>3.0</v>
      </c>
      <c r="L15" s="29"/>
      <c r="M15" s="29"/>
      <c r="N15" s="29"/>
      <c r="O15" s="29"/>
    </row>
    <row r="16">
      <c r="G16" s="11"/>
      <c r="H16" s="35" t="s">
        <v>115</v>
      </c>
      <c r="I16" s="9">
        <v>3.0</v>
      </c>
      <c r="L16" s="29"/>
      <c r="M16" s="29"/>
      <c r="N16" s="29"/>
      <c r="O16" s="29"/>
    </row>
    <row r="17">
      <c r="G17" s="11"/>
      <c r="H17" s="9" t="s">
        <v>116</v>
      </c>
      <c r="I17" s="9">
        <v>2.0</v>
      </c>
      <c r="L17" s="29"/>
      <c r="M17" s="29"/>
      <c r="N17" s="29"/>
      <c r="O17" s="29"/>
    </row>
    <row r="18">
      <c r="G18" s="12"/>
      <c r="H18" s="9" t="s">
        <v>40</v>
      </c>
      <c r="I18" s="36">
        <f>36-SUM(I11:I17)</f>
        <v>13</v>
      </c>
      <c r="L18" s="29"/>
      <c r="M18" s="29"/>
      <c r="N18" s="29"/>
      <c r="O18" s="29"/>
    </row>
    <row r="19">
      <c r="G19" s="10" t="s">
        <v>43</v>
      </c>
      <c r="H19" s="37" t="s">
        <v>117</v>
      </c>
      <c r="I19" s="9">
        <v>12.0</v>
      </c>
      <c r="L19" s="29"/>
      <c r="M19" s="29"/>
      <c r="N19" s="29"/>
      <c r="O19" s="29"/>
    </row>
    <row r="20">
      <c r="G20" s="11"/>
      <c r="H20" s="37" t="s">
        <v>118</v>
      </c>
      <c r="I20" s="9">
        <v>7.0</v>
      </c>
      <c r="L20" s="29"/>
      <c r="M20" s="29"/>
      <c r="N20" s="29"/>
      <c r="O20" s="29"/>
    </row>
    <row r="21">
      <c r="G21" s="11"/>
      <c r="H21" s="9" t="s">
        <v>119</v>
      </c>
      <c r="I21" s="9">
        <v>4.0</v>
      </c>
      <c r="L21" s="29"/>
      <c r="M21" s="29"/>
      <c r="N21" s="29"/>
      <c r="O21" s="29"/>
    </row>
    <row r="22">
      <c r="G22" s="11"/>
      <c r="H22" s="37" t="s">
        <v>120</v>
      </c>
      <c r="I22" s="9">
        <v>3.0</v>
      </c>
      <c r="L22" s="29"/>
      <c r="M22" s="29"/>
      <c r="N22" s="29"/>
      <c r="O22" s="29"/>
    </row>
    <row r="23">
      <c r="G23" s="11"/>
      <c r="H23" s="37" t="s">
        <v>121</v>
      </c>
      <c r="I23" s="9">
        <v>4.0</v>
      </c>
      <c r="L23" s="29"/>
      <c r="M23" s="29"/>
      <c r="N23" s="29"/>
      <c r="O23" s="29"/>
    </row>
    <row r="24">
      <c r="G24" s="11"/>
      <c r="H24" s="37" t="s">
        <v>122</v>
      </c>
      <c r="I24" s="9">
        <v>3.0</v>
      </c>
      <c r="L24" s="29"/>
      <c r="M24" s="29"/>
      <c r="N24" s="29"/>
      <c r="O24" s="29"/>
    </row>
    <row r="25">
      <c r="G25" s="11"/>
      <c r="H25" s="37" t="s">
        <v>123</v>
      </c>
      <c r="I25" s="9">
        <v>3.0</v>
      </c>
      <c r="L25" s="29"/>
      <c r="M25" s="29"/>
      <c r="N25" s="29"/>
      <c r="O25" s="29"/>
    </row>
    <row r="26">
      <c r="G26" s="11"/>
      <c r="H26" s="37" t="s">
        <v>124</v>
      </c>
      <c r="I26" s="9">
        <v>2.0</v>
      </c>
      <c r="L26" s="29"/>
      <c r="M26" s="29"/>
      <c r="N26" s="29"/>
      <c r="O26" s="29"/>
    </row>
    <row r="27">
      <c r="G27" s="12"/>
      <c r="H27" s="9" t="s">
        <v>40</v>
      </c>
      <c r="I27" s="9">
        <v>7.0</v>
      </c>
      <c r="L27" s="29"/>
      <c r="M27" s="29"/>
      <c r="N27" s="29"/>
      <c r="O27" s="29"/>
    </row>
    <row r="28">
      <c r="G28" s="10" t="s">
        <v>58</v>
      </c>
      <c r="H28" s="9" t="s">
        <v>125</v>
      </c>
      <c r="I28" s="9">
        <v>15.0</v>
      </c>
      <c r="L28" s="29"/>
      <c r="M28" s="29"/>
      <c r="N28" s="29"/>
      <c r="O28" s="29"/>
    </row>
    <row r="29">
      <c r="G29" s="11"/>
      <c r="H29" s="9" t="s">
        <v>126</v>
      </c>
      <c r="I29" s="9">
        <v>8.0</v>
      </c>
      <c r="L29" s="29"/>
      <c r="M29" s="29"/>
      <c r="N29" s="29"/>
      <c r="O29" s="29"/>
    </row>
    <row r="30">
      <c r="G30" s="11"/>
      <c r="H30" s="9" t="s">
        <v>127</v>
      </c>
      <c r="I30" s="9">
        <v>7.0</v>
      </c>
      <c r="L30" s="29"/>
      <c r="M30" s="29"/>
      <c r="N30" s="29"/>
      <c r="O30" s="29"/>
    </row>
    <row r="31">
      <c r="G31" s="11"/>
      <c r="H31" s="9" t="s">
        <v>128</v>
      </c>
      <c r="I31" s="9">
        <v>5.0</v>
      </c>
      <c r="L31" s="29"/>
      <c r="M31" s="29"/>
      <c r="N31" s="29"/>
      <c r="O31" s="29"/>
    </row>
    <row r="32">
      <c r="G32" s="11"/>
      <c r="H32" s="9" t="s">
        <v>129</v>
      </c>
      <c r="I32" s="9">
        <v>5.0</v>
      </c>
      <c r="L32" s="29"/>
      <c r="M32" s="29"/>
      <c r="N32" s="29"/>
      <c r="O32" s="29"/>
    </row>
    <row r="33">
      <c r="G33" s="11"/>
      <c r="H33" s="9" t="s">
        <v>130</v>
      </c>
      <c r="I33" s="9">
        <v>2.0</v>
      </c>
      <c r="L33" s="29"/>
      <c r="M33" s="29"/>
      <c r="N33" s="29"/>
      <c r="O33" s="29"/>
    </row>
    <row r="34">
      <c r="G34" s="12"/>
      <c r="H34" s="9" t="s">
        <v>64</v>
      </c>
      <c r="I34" s="9">
        <v>2.0</v>
      </c>
      <c r="L34" s="29"/>
      <c r="M34" s="29"/>
      <c r="N34" s="29"/>
      <c r="O34" s="29"/>
    </row>
  </sheetData>
  <mergeCells count="7">
    <mergeCell ref="G2:I2"/>
    <mergeCell ref="G3:H3"/>
    <mergeCell ref="B4:E4"/>
    <mergeCell ref="G4:G10"/>
    <mergeCell ref="G11:G18"/>
    <mergeCell ref="G19:G27"/>
    <mergeCell ref="G28:G34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9.63"/>
  </cols>
  <sheetData>
    <row r="4">
      <c r="B4" s="16" t="s">
        <v>23</v>
      </c>
      <c r="C4" s="17"/>
      <c r="D4" s="17"/>
      <c r="E4" s="3"/>
      <c r="H4" s="4" t="s">
        <v>81</v>
      </c>
      <c r="I4" s="5"/>
      <c r="J4" s="6"/>
    </row>
    <row r="5">
      <c r="B5" s="19" t="s">
        <v>25</v>
      </c>
      <c r="C5" s="1" t="s">
        <v>26</v>
      </c>
      <c r="D5" s="1"/>
      <c r="E5" s="20"/>
      <c r="H5" s="18" t="s">
        <v>24</v>
      </c>
      <c r="I5" s="6"/>
      <c r="J5" s="9">
        <v>11.0</v>
      </c>
    </row>
    <row r="6">
      <c r="B6" s="19" t="s">
        <v>29</v>
      </c>
      <c r="C6" s="21">
        <v>17.0</v>
      </c>
      <c r="D6" s="1"/>
      <c r="E6" s="20"/>
      <c r="H6" s="30" t="s">
        <v>32</v>
      </c>
      <c r="I6" s="9" t="s">
        <v>131</v>
      </c>
      <c r="J6" s="9">
        <v>10.0</v>
      </c>
    </row>
    <row r="7">
      <c r="B7" s="19" t="s">
        <v>31</v>
      </c>
      <c r="C7" s="21">
        <v>4.0</v>
      </c>
      <c r="D7" s="1"/>
      <c r="E7" s="20"/>
      <c r="H7" s="11"/>
      <c r="I7" s="9" t="s">
        <v>40</v>
      </c>
      <c r="J7" s="9">
        <v>3.0</v>
      </c>
    </row>
    <row r="8">
      <c r="B8" s="19" t="s">
        <v>34</v>
      </c>
      <c r="C8" s="21">
        <v>6.0</v>
      </c>
      <c r="D8" s="1"/>
      <c r="E8" s="20"/>
      <c r="H8" s="30" t="s">
        <v>43</v>
      </c>
      <c r="I8" s="37" t="s">
        <v>132</v>
      </c>
      <c r="J8" s="9">
        <v>6.0</v>
      </c>
    </row>
    <row r="9">
      <c r="B9" s="19" t="s">
        <v>36</v>
      </c>
      <c r="C9" s="21">
        <f>SUM(C6:C8)</f>
        <v>27</v>
      </c>
      <c r="D9" s="1"/>
      <c r="E9" s="20"/>
      <c r="H9" s="11"/>
      <c r="I9" s="37" t="s">
        <v>121</v>
      </c>
      <c r="J9" s="9">
        <v>4.0</v>
      </c>
    </row>
    <row r="10">
      <c r="B10" s="19" t="s">
        <v>38</v>
      </c>
      <c r="C10" s="21">
        <v>19.0</v>
      </c>
      <c r="D10" s="1" t="s">
        <v>39</v>
      </c>
      <c r="E10" s="23">
        <f t="shared" ref="E10:E12" si="1">SUM(C9-C10)</f>
        <v>8</v>
      </c>
      <c r="H10" s="12"/>
      <c r="I10" s="9" t="s">
        <v>40</v>
      </c>
      <c r="J10" s="9">
        <v>4.0</v>
      </c>
    </row>
    <row r="11">
      <c r="B11" s="19" t="s">
        <v>41</v>
      </c>
      <c r="C11" s="21">
        <v>15.0</v>
      </c>
      <c r="D11" s="1" t="s">
        <v>42</v>
      </c>
      <c r="E11" s="23">
        <f t="shared" si="1"/>
        <v>4</v>
      </c>
      <c r="H11" s="10" t="s">
        <v>52</v>
      </c>
      <c r="I11" s="9" t="s">
        <v>133</v>
      </c>
      <c r="J11" s="9">
        <v>7.0</v>
      </c>
    </row>
    <row r="12">
      <c r="B12" s="19" t="s">
        <v>45</v>
      </c>
      <c r="C12" s="21">
        <v>13.0</v>
      </c>
      <c r="D12" s="1" t="s">
        <v>46</v>
      </c>
      <c r="E12" s="23">
        <f t="shared" si="1"/>
        <v>2</v>
      </c>
      <c r="H12" s="11"/>
      <c r="I12" s="9" t="s">
        <v>134</v>
      </c>
      <c r="J12" s="9">
        <v>6.0</v>
      </c>
    </row>
    <row r="13">
      <c r="B13" s="24" t="s">
        <v>48</v>
      </c>
      <c r="C13" s="32">
        <v>11.0</v>
      </c>
      <c r="D13" s="26"/>
      <c r="E13" s="27"/>
      <c r="H13" s="11"/>
      <c r="I13" s="9" t="s">
        <v>135</v>
      </c>
      <c r="J13" s="9">
        <v>6.0</v>
      </c>
    </row>
    <row r="14">
      <c r="H14" s="11"/>
      <c r="I14" s="9" t="s">
        <v>136</v>
      </c>
      <c r="J14" s="9">
        <v>5.0</v>
      </c>
    </row>
    <row r="15">
      <c r="H15" s="11"/>
      <c r="I15" s="9" t="s">
        <v>137</v>
      </c>
      <c r="J15" s="9">
        <v>3.0</v>
      </c>
    </row>
    <row r="16">
      <c r="H16" s="11"/>
      <c r="I16" s="9" t="s">
        <v>138</v>
      </c>
      <c r="J16" s="9">
        <v>3.0</v>
      </c>
    </row>
    <row r="17">
      <c r="H17" s="11"/>
      <c r="I17" s="9" t="s">
        <v>139</v>
      </c>
      <c r="J17" s="9">
        <v>3.0</v>
      </c>
    </row>
    <row r="18">
      <c r="H18" s="11"/>
      <c r="I18" s="9" t="s">
        <v>40</v>
      </c>
      <c r="J18" s="9">
        <v>3.0</v>
      </c>
    </row>
    <row r="19">
      <c r="H19" s="12"/>
      <c r="I19" s="9" t="s">
        <v>72</v>
      </c>
      <c r="J19" s="9">
        <v>1.0</v>
      </c>
    </row>
    <row r="20">
      <c r="H20" s="30" t="s">
        <v>91</v>
      </c>
      <c r="I20" s="9" t="s">
        <v>92</v>
      </c>
      <c r="J20" s="9">
        <v>0.0</v>
      </c>
    </row>
    <row r="21">
      <c r="H21" s="11"/>
      <c r="I21" s="9" t="s">
        <v>57</v>
      </c>
      <c r="J21" s="9">
        <v>7.0</v>
      </c>
    </row>
    <row r="22">
      <c r="H22" s="12"/>
      <c r="I22" s="9" t="s">
        <v>10</v>
      </c>
      <c r="J22" s="9">
        <v>4.0</v>
      </c>
    </row>
    <row r="23">
      <c r="H23" s="33" t="s">
        <v>93</v>
      </c>
      <c r="I23" s="9" t="s">
        <v>140</v>
      </c>
      <c r="J23" s="9">
        <v>7.0</v>
      </c>
    </row>
    <row r="24">
      <c r="H24" s="11"/>
      <c r="I24" s="9" t="s">
        <v>141</v>
      </c>
      <c r="J24" s="9">
        <v>4.0</v>
      </c>
    </row>
    <row r="25">
      <c r="H25" s="12"/>
      <c r="I25" s="9" t="s">
        <v>99</v>
      </c>
      <c r="J25" s="9">
        <v>4.0</v>
      </c>
    </row>
    <row r="26">
      <c r="H26" s="38"/>
      <c r="I26" s="29"/>
      <c r="J26" s="29"/>
    </row>
    <row r="27">
      <c r="H27" s="38"/>
      <c r="I27" s="29"/>
      <c r="J27" s="29"/>
    </row>
    <row r="28">
      <c r="H28" s="38"/>
      <c r="I28" s="29"/>
      <c r="J28" s="29"/>
    </row>
  </sheetData>
  <mergeCells count="8">
    <mergeCell ref="B4:E4"/>
    <mergeCell ref="H4:J4"/>
    <mergeCell ref="H5:I5"/>
    <mergeCell ref="H6:H7"/>
    <mergeCell ref="H20:H22"/>
    <mergeCell ref="H8:H10"/>
    <mergeCell ref="H11:H19"/>
    <mergeCell ref="H23:H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88"/>
    <col hidden="1" min="3" max="5" width="12.63"/>
    <col customWidth="1" min="14" max="14" width="14.88"/>
    <col customWidth="1" min="15" max="15" width="14.63"/>
    <col customWidth="1" min="16" max="16" width="16.63"/>
    <col hidden="1" min="18" max="18" width="12.63"/>
  </cols>
  <sheetData>
    <row r="1">
      <c r="A1" s="39" t="s">
        <v>142</v>
      </c>
      <c r="B1" s="39"/>
      <c r="C1" s="39" t="s">
        <v>143</v>
      </c>
      <c r="D1" s="39" t="s">
        <v>144</v>
      </c>
      <c r="E1" s="39" t="s">
        <v>145</v>
      </c>
      <c r="F1" s="39" t="s">
        <v>146</v>
      </c>
      <c r="G1" s="39" t="s">
        <v>147</v>
      </c>
      <c r="H1" s="39" t="s">
        <v>148</v>
      </c>
      <c r="I1" s="39" t="s">
        <v>149</v>
      </c>
      <c r="J1" s="39" t="s">
        <v>150</v>
      </c>
      <c r="K1" s="39" t="s">
        <v>151</v>
      </c>
      <c r="L1" s="39" t="s">
        <v>152</v>
      </c>
      <c r="M1" s="39" t="s">
        <v>153</v>
      </c>
      <c r="N1" s="39" t="s">
        <v>154</v>
      </c>
      <c r="O1" s="39" t="s">
        <v>155</v>
      </c>
      <c r="P1" s="39" t="s">
        <v>156</v>
      </c>
      <c r="Q1" s="39" t="s">
        <v>157</v>
      </c>
      <c r="R1" s="39" t="s">
        <v>158</v>
      </c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41" t="s">
        <v>159</v>
      </c>
      <c r="B2" s="42" t="s">
        <v>160</v>
      </c>
      <c r="C2" s="43">
        <v>2011.0</v>
      </c>
      <c r="D2" s="41" t="s">
        <v>161</v>
      </c>
      <c r="E2" s="41" t="s">
        <v>162</v>
      </c>
      <c r="F2" s="41" t="s">
        <v>28</v>
      </c>
      <c r="G2" s="41" t="s">
        <v>33</v>
      </c>
      <c r="H2" s="44" t="s">
        <v>118</v>
      </c>
      <c r="I2" s="41" t="s">
        <v>163</v>
      </c>
      <c r="J2" s="41" t="s">
        <v>9</v>
      </c>
      <c r="K2" s="41" t="s">
        <v>164</v>
      </c>
      <c r="L2" s="41" t="s">
        <v>57</v>
      </c>
      <c r="M2" s="41" t="s">
        <v>165</v>
      </c>
      <c r="N2" s="41" t="s">
        <v>166</v>
      </c>
      <c r="O2" s="41" t="s">
        <v>167</v>
      </c>
      <c r="P2" s="41" t="s">
        <v>21</v>
      </c>
      <c r="Q2" s="41" t="s">
        <v>168</v>
      </c>
      <c r="R2" s="41" t="s">
        <v>169</v>
      </c>
      <c r="S2" s="41"/>
      <c r="T2" s="41"/>
      <c r="U2" s="41"/>
      <c r="V2" s="41"/>
      <c r="W2" s="41"/>
      <c r="X2" s="41"/>
      <c r="Y2" s="41"/>
      <c r="Z2" s="41"/>
      <c r="AA2" s="41"/>
      <c r="AB2" s="41"/>
    </row>
    <row r="3">
      <c r="A3" s="41" t="s">
        <v>170</v>
      </c>
      <c r="B3" s="42" t="s">
        <v>171</v>
      </c>
      <c r="C3" s="43">
        <v>2018.0</v>
      </c>
      <c r="D3" s="41" t="s">
        <v>172</v>
      </c>
      <c r="E3" s="41" t="s">
        <v>173</v>
      </c>
      <c r="F3" s="41" t="s">
        <v>28</v>
      </c>
      <c r="G3" s="41" t="s">
        <v>35</v>
      </c>
      <c r="H3" s="44" t="s">
        <v>118</v>
      </c>
      <c r="I3" s="41" t="s">
        <v>174</v>
      </c>
      <c r="J3" s="41" t="s">
        <v>8</v>
      </c>
      <c r="K3" s="41" t="s">
        <v>164</v>
      </c>
      <c r="L3" s="41" t="s">
        <v>56</v>
      </c>
      <c r="M3" s="41" t="s">
        <v>175</v>
      </c>
      <c r="N3" s="41" t="s">
        <v>176</v>
      </c>
      <c r="O3" s="41" t="s">
        <v>167</v>
      </c>
      <c r="P3" s="41" t="s">
        <v>19</v>
      </c>
      <c r="Q3" s="41" t="s">
        <v>177</v>
      </c>
      <c r="R3" s="41" t="s">
        <v>178</v>
      </c>
      <c r="S3" s="41"/>
      <c r="T3" s="41"/>
      <c r="U3" s="41"/>
      <c r="V3" s="41"/>
      <c r="W3" s="41"/>
      <c r="X3" s="41"/>
      <c r="Y3" s="41"/>
      <c r="Z3" s="41"/>
      <c r="AA3" s="41"/>
      <c r="AB3" s="41"/>
    </row>
    <row r="4">
      <c r="A4" s="41" t="s">
        <v>179</v>
      </c>
      <c r="B4" s="42" t="s">
        <v>180</v>
      </c>
      <c r="C4" s="43">
        <v>2021.0</v>
      </c>
      <c r="D4" s="41" t="s">
        <v>181</v>
      </c>
      <c r="E4" s="41" t="s">
        <v>182</v>
      </c>
      <c r="F4" s="41" t="s">
        <v>30</v>
      </c>
      <c r="G4" s="41" t="s">
        <v>183</v>
      </c>
      <c r="H4" s="44" t="s">
        <v>118</v>
      </c>
      <c r="I4" s="41" t="s">
        <v>174</v>
      </c>
      <c r="J4" s="41" t="s">
        <v>8</v>
      </c>
      <c r="K4" s="41" t="s">
        <v>164</v>
      </c>
      <c r="L4" s="41" t="s">
        <v>56</v>
      </c>
      <c r="M4" s="41" t="s">
        <v>178</v>
      </c>
      <c r="N4" s="41" t="s">
        <v>184</v>
      </c>
      <c r="O4" s="41" t="s">
        <v>167</v>
      </c>
      <c r="P4" s="41" t="s">
        <v>19</v>
      </c>
      <c r="Q4" s="41" t="s">
        <v>185</v>
      </c>
      <c r="R4" s="41" t="s">
        <v>178</v>
      </c>
      <c r="S4" s="41"/>
      <c r="T4" s="41"/>
      <c r="U4" s="41"/>
      <c r="V4" s="41"/>
      <c r="W4" s="41"/>
      <c r="X4" s="41"/>
      <c r="Y4" s="41"/>
      <c r="Z4" s="41"/>
      <c r="AA4" s="41"/>
      <c r="AB4" s="41"/>
    </row>
    <row r="5">
      <c r="A5" s="41" t="s">
        <v>186</v>
      </c>
      <c r="B5" s="42" t="s">
        <v>187</v>
      </c>
      <c r="C5" s="43">
        <v>2019.0</v>
      </c>
      <c r="D5" s="43" t="s">
        <v>188</v>
      </c>
      <c r="E5" s="41" t="s">
        <v>189</v>
      </c>
      <c r="F5" s="41" t="s">
        <v>28</v>
      </c>
      <c r="G5" s="41" t="s">
        <v>190</v>
      </c>
      <c r="H5" s="44" t="s">
        <v>191</v>
      </c>
      <c r="I5" s="41" t="s">
        <v>174</v>
      </c>
      <c r="J5" s="41" t="s">
        <v>9</v>
      </c>
      <c r="K5" s="41" t="s">
        <v>164</v>
      </c>
      <c r="L5" s="41" t="s">
        <v>10</v>
      </c>
      <c r="M5" s="41" t="s">
        <v>192</v>
      </c>
      <c r="N5" s="41" t="s">
        <v>193</v>
      </c>
      <c r="O5" s="41" t="s">
        <v>10</v>
      </c>
      <c r="P5" s="41" t="s">
        <v>178</v>
      </c>
      <c r="Q5" s="41" t="s">
        <v>194</v>
      </c>
      <c r="R5" s="41" t="s">
        <v>178</v>
      </c>
      <c r="S5" s="41"/>
      <c r="T5" s="41"/>
      <c r="U5" s="41"/>
      <c r="V5" s="41"/>
      <c r="W5" s="41"/>
      <c r="X5" s="41"/>
      <c r="Y5" s="41"/>
      <c r="Z5" s="41"/>
      <c r="AA5" s="41"/>
      <c r="AB5" s="41"/>
    </row>
    <row r="6">
      <c r="A6" s="41" t="s">
        <v>195</v>
      </c>
      <c r="B6" s="42" t="s">
        <v>196</v>
      </c>
      <c r="C6" s="43">
        <v>2023.0</v>
      </c>
      <c r="D6" s="41" t="s">
        <v>197</v>
      </c>
      <c r="E6" s="41" t="s">
        <v>198</v>
      </c>
      <c r="F6" s="41" t="s">
        <v>28</v>
      </c>
      <c r="G6" s="41" t="s">
        <v>35</v>
      </c>
      <c r="H6" s="44" t="s">
        <v>118</v>
      </c>
      <c r="I6" s="41" t="s">
        <v>199</v>
      </c>
      <c r="J6" s="41" t="s">
        <v>10</v>
      </c>
      <c r="K6" s="42" t="s">
        <v>10</v>
      </c>
      <c r="L6" s="41" t="s">
        <v>56</v>
      </c>
      <c r="M6" s="41" t="s">
        <v>200</v>
      </c>
      <c r="N6" s="41" t="s">
        <v>201</v>
      </c>
      <c r="O6" s="41" t="s">
        <v>167</v>
      </c>
      <c r="P6" s="42" t="s">
        <v>19</v>
      </c>
      <c r="Q6" s="41" t="s">
        <v>202</v>
      </c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>
      <c r="A7" s="45" t="s">
        <v>203</v>
      </c>
      <c r="B7" s="42" t="s">
        <v>204</v>
      </c>
      <c r="C7" s="43">
        <v>2010.0</v>
      </c>
      <c r="D7" s="41" t="s">
        <v>205</v>
      </c>
      <c r="E7" s="41" t="s">
        <v>206</v>
      </c>
      <c r="F7" s="41" t="s">
        <v>28</v>
      </c>
      <c r="G7" s="41" t="s">
        <v>33</v>
      </c>
      <c r="H7" s="44" t="s">
        <v>118</v>
      </c>
      <c r="I7" s="41" t="s">
        <v>163</v>
      </c>
      <c r="J7" s="41" t="s">
        <v>9</v>
      </c>
      <c r="K7" s="41" t="s">
        <v>164</v>
      </c>
      <c r="L7" s="41" t="s">
        <v>57</v>
      </c>
      <c r="M7" s="41" t="s">
        <v>165</v>
      </c>
      <c r="N7" s="41" t="s">
        <v>207</v>
      </c>
      <c r="O7" s="41" t="s">
        <v>167</v>
      </c>
      <c r="P7" s="41" t="s">
        <v>21</v>
      </c>
      <c r="Q7" s="41" t="s">
        <v>208</v>
      </c>
      <c r="R7" s="41" t="s">
        <v>178</v>
      </c>
      <c r="S7" s="41"/>
      <c r="T7" s="41"/>
      <c r="U7" s="41"/>
      <c r="V7" s="41"/>
      <c r="W7" s="41"/>
      <c r="X7" s="41"/>
      <c r="Y7" s="41"/>
      <c r="Z7" s="41"/>
      <c r="AA7" s="41"/>
      <c r="AB7" s="41"/>
    </row>
    <row r="8">
      <c r="A8" s="41" t="s">
        <v>209</v>
      </c>
      <c r="B8" s="42" t="s">
        <v>210</v>
      </c>
      <c r="C8" s="43">
        <v>2017.0</v>
      </c>
      <c r="D8" s="41" t="s">
        <v>211</v>
      </c>
      <c r="E8" s="41" t="s">
        <v>198</v>
      </c>
      <c r="F8" s="41" t="s">
        <v>28</v>
      </c>
      <c r="G8" s="41" t="s">
        <v>33</v>
      </c>
      <c r="H8" s="44" t="s">
        <v>212</v>
      </c>
      <c r="I8" s="41" t="s">
        <v>213</v>
      </c>
      <c r="J8" s="41" t="s">
        <v>9</v>
      </c>
      <c r="K8" s="41" t="s">
        <v>10</v>
      </c>
      <c r="L8" s="41" t="s">
        <v>57</v>
      </c>
      <c r="M8" s="41" t="s">
        <v>214</v>
      </c>
      <c r="N8" s="41" t="s">
        <v>215</v>
      </c>
      <c r="O8" s="41" t="s">
        <v>10</v>
      </c>
      <c r="P8" s="41" t="s">
        <v>216</v>
      </c>
      <c r="Q8" s="41" t="s">
        <v>217</v>
      </c>
      <c r="R8" s="41" t="s">
        <v>218</v>
      </c>
      <c r="S8" s="41"/>
      <c r="T8" s="41"/>
      <c r="U8" s="41"/>
      <c r="V8" s="41"/>
      <c r="W8" s="41"/>
      <c r="X8" s="41"/>
      <c r="Y8" s="41"/>
      <c r="Z8" s="41"/>
      <c r="AA8" s="41"/>
      <c r="AB8" s="41"/>
    </row>
    <row r="9">
      <c r="A9" s="41" t="s">
        <v>219</v>
      </c>
      <c r="B9" s="42" t="s">
        <v>220</v>
      </c>
      <c r="C9" s="43">
        <v>2013.0</v>
      </c>
      <c r="D9" s="41" t="s">
        <v>221</v>
      </c>
      <c r="E9" s="41" t="s">
        <v>222</v>
      </c>
      <c r="F9" s="41" t="s">
        <v>28</v>
      </c>
      <c r="G9" s="41" t="s">
        <v>223</v>
      </c>
      <c r="H9" s="41" t="s">
        <v>224</v>
      </c>
      <c r="I9" s="41" t="s">
        <v>225</v>
      </c>
      <c r="J9" s="41" t="s">
        <v>9</v>
      </c>
      <c r="K9" s="41" t="s">
        <v>10</v>
      </c>
      <c r="L9" s="41" t="s">
        <v>57</v>
      </c>
      <c r="M9" s="41" t="s">
        <v>226</v>
      </c>
      <c r="N9" s="41" t="s">
        <v>227</v>
      </c>
      <c r="O9" s="41" t="s">
        <v>167</v>
      </c>
      <c r="P9" s="41" t="s">
        <v>228</v>
      </c>
      <c r="Q9" s="41" t="s">
        <v>229</v>
      </c>
      <c r="R9" s="41" t="s">
        <v>230</v>
      </c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>
      <c r="A10" s="41" t="s">
        <v>231</v>
      </c>
      <c r="B10" s="42" t="s">
        <v>232</v>
      </c>
      <c r="C10" s="43">
        <v>2013.0</v>
      </c>
      <c r="D10" s="41" t="s">
        <v>233</v>
      </c>
      <c r="E10" s="41" t="s">
        <v>234</v>
      </c>
      <c r="F10" s="41" t="s">
        <v>28</v>
      </c>
      <c r="G10" s="41" t="s">
        <v>33</v>
      </c>
      <c r="H10" s="44" t="s">
        <v>118</v>
      </c>
      <c r="I10" s="41" t="s">
        <v>235</v>
      </c>
      <c r="J10" s="41" t="s">
        <v>9</v>
      </c>
      <c r="K10" s="41" t="s">
        <v>236</v>
      </c>
      <c r="L10" s="41" t="s">
        <v>57</v>
      </c>
      <c r="M10" s="41" t="s">
        <v>237</v>
      </c>
      <c r="N10" s="41" t="s">
        <v>238</v>
      </c>
      <c r="O10" s="41" t="s">
        <v>167</v>
      </c>
      <c r="P10" s="41" t="s">
        <v>239</v>
      </c>
      <c r="Q10" s="41" t="s">
        <v>240</v>
      </c>
      <c r="R10" s="41" t="s">
        <v>178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>
      <c r="A11" s="41" t="s">
        <v>241</v>
      </c>
      <c r="B11" s="42" t="s">
        <v>242</v>
      </c>
      <c r="C11" s="43">
        <v>2021.0</v>
      </c>
      <c r="D11" s="41" t="s">
        <v>243</v>
      </c>
      <c r="E11" s="41" t="s">
        <v>244</v>
      </c>
      <c r="F11" s="41" t="s">
        <v>28</v>
      </c>
      <c r="G11" s="41" t="s">
        <v>35</v>
      </c>
      <c r="H11" s="44" t="s">
        <v>118</v>
      </c>
      <c r="I11" s="41" t="s">
        <v>174</v>
      </c>
      <c r="J11" s="41" t="s">
        <v>8</v>
      </c>
      <c r="K11" s="41" t="s">
        <v>164</v>
      </c>
      <c r="L11" s="41" t="s">
        <v>56</v>
      </c>
      <c r="M11" s="41" t="s">
        <v>178</v>
      </c>
      <c r="N11" s="41" t="s">
        <v>245</v>
      </c>
      <c r="O11" s="41" t="s">
        <v>167</v>
      </c>
      <c r="P11" s="41" t="s">
        <v>19</v>
      </c>
      <c r="Q11" s="41" t="s">
        <v>177</v>
      </c>
      <c r="R11" s="41" t="s">
        <v>178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>
      <c r="A12" s="41" t="s">
        <v>246</v>
      </c>
      <c r="B12" s="42" t="s">
        <v>247</v>
      </c>
      <c r="C12" s="43">
        <v>2014.0</v>
      </c>
      <c r="D12" s="41" t="s">
        <v>248</v>
      </c>
      <c r="E12" s="41" t="s">
        <v>249</v>
      </c>
      <c r="F12" s="41" t="s">
        <v>28</v>
      </c>
      <c r="G12" s="41" t="s">
        <v>33</v>
      </c>
      <c r="H12" s="44" t="s">
        <v>118</v>
      </c>
      <c r="I12" s="41" t="s">
        <v>163</v>
      </c>
      <c r="J12" s="41" t="s">
        <v>9</v>
      </c>
      <c r="K12" s="41" t="s">
        <v>164</v>
      </c>
      <c r="L12" s="41" t="s">
        <v>10</v>
      </c>
      <c r="M12" s="41" t="s">
        <v>250</v>
      </c>
      <c r="N12" s="42" t="s">
        <v>251</v>
      </c>
      <c r="O12" s="41" t="s">
        <v>252</v>
      </c>
      <c r="P12" s="41" t="s">
        <v>21</v>
      </c>
      <c r="Q12" s="41" t="s">
        <v>253</v>
      </c>
      <c r="R12" s="41" t="s">
        <v>254</v>
      </c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>
      <c r="A13" s="41" t="s">
        <v>255</v>
      </c>
      <c r="B13" s="42" t="s">
        <v>256</v>
      </c>
      <c r="C13" s="43">
        <v>2021.0</v>
      </c>
      <c r="D13" s="41" t="s">
        <v>257</v>
      </c>
      <c r="E13" s="41" t="s">
        <v>162</v>
      </c>
      <c r="F13" s="41" t="s">
        <v>28</v>
      </c>
      <c r="G13" s="41" t="s">
        <v>258</v>
      </c>
      <c r="H13" s="44" t="s">
        <v>259</v>
      </c>
      <c r="I13" s="41" t="s">
        <v>260</v>
      </c>
      <c r="J13" s="41" t="s">
        <v>9</v>
      </c>
      <c r="K13" s="41" t="s">
        <v>236</v>
      </c>
      <c r="L13" s="41" t="s">
        <v>57</v>
      </c>
      <c r="M13" s="41" t="s">
        <v>261</v>
      </c>
      <c r="N13" s="41" t="s">
        <v>262</v>
      </c>
      <c r="O13" s="41" t="s">
        <v>10</v>
      </c>
      <c r="P13" s="41" t="s">
        <v>21</v>
      </c>
      <c r="Q13" s="41" t="s">
        <v>263</v>
      </c>
      <c r="R13" s="41" t="s">
        <v>264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>
      <c r="A14" s="41" t="s">
        <v>265</v>
      </c>
      <c r="B14" s="42" t="s">
        <v>266</v>
      </c>
      <c r="C14" s="43">
        <v>2014.0</v>
      </c>
      <c r="D14" s="41" t="s">
        <v>267</v>
      </c>
      <c r="E14" s="41" t="s">
        <v>268</v>
      </c>
      <c r="F14" s="41" t="s">
        <v>28</v>
      </c>
      <c r="G14" s="41" t="s">
        <v>269</v>
      </c>
      <c r="H14" s="44" t="s">
        <v>270</v>
      </c>
      <c r="I14" s="41" t="s">
        <v>271</v>
      </c>
      <c r="J14" s="41" t="s">
        <v>9</v>
      </c>
      <c r="K14" s="41" t="s">
        <v>164</v>
      </c>
      <c r="L14" s="41" t="s">
        <v>10</v>
      </c>
      <c r="M14" s="41" t="s">
        <v>272</v>
      </c>
      <c r="N14" s="46" t="s">
        <v>273</v>
      </c>
      <c r="O14" s="41" t="s">
        <v>10</v>
      </c>
      <c r="P14" s="41" t="s">
        <v>21</v>
      </c>
      <c r="Q14" s="41" t="s">
        <v>274</v>
      </c>
      <c r="R14" s="41" t="s">
        <v>178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>
      <c r="A15" s="41" t="s">
        <v>275</v>
      </c>
      <c r="B15" s="42" t="s">
        <v>276</v>
      </c>
      <c r="C15" s="43">
        <v>2013.0</v>
      </c>
      <c r="D15" s="41" t="s">
        <v>277</v>
      </c>
      <c r="E15" s="41" t="s">
        <v>278</v>
      </c>
      <c r="F15" s="41" t="s">
        <v>28</v>
      </c>
      <c r="G15" s="41" t="s">
        <v>35</v>
      </c>
      <c r="H15" s="44" t="s">
        <v>118</v>
      </c>
      <c r="I15" s="41" t="s">
        <v>271</v>
      </c>
      <c r="J15" s="41" t="s">
        <v>9</v>
      </c>
      <c r="K15" s="41" t="s">
        <v>164</v>
      </c>
      <c r="L15" s="41" t="s">
        <v>10</v>
      </c>
      <c r="M15" s="41" t="s">
        <v>78</v>
      </c>
      <c r="N15" s="41" t="s">
        <v>279</v>
      </c>
      <c r="O15" s="41" t="s">
        <v>280</v>
      </c>
      <c r="P15" s="41" t="s">
        <v>20</v>
      </c>
      <c r="Q15" s="41" t="s">
        <v>281</v>
      </c>
      <c r="R15" s="41" t="s">
        <v>178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>
      <c r="A16" s="41" t="s">
        <v>282</v>
      </c>
      <c r="B16" s="42" t="s">
        <v>283</v>
      </c>
      <c r="C16" s="43">
        <v>2019.0</v>
      </c>
      <c r="D16" s="41" t="s">
        <v>284</v>
      </c>
      <c r="E16" s="41" t="s">
        <v>285</v>
      </c>
      <c r="F16" s="41" t="s">
        <v>28</v>
      </c>
      <c r="G16" s="41" t="s">
        <v>286</v>
      </c>
      <c r="H16" s="44" t="s">
        <v>287</v>
      </c>
      <c r="I16" s="41" t="s">
        <v>288</v>
      </c>
      <c r="J16" s="41" t="s">
        <v>9</v>
      </c>
      <c r="K16" s="41" t="s">
        <v>236</v>
      </c>
      <c r="L16" s="41" t="s">
        <v>57</v>
      </c>
      <c r="M16" s="41" t="s">
        <v>289</v>
      </c>
      <c r="N16" s="41" t="s">
        <v>290</v>
      </c>
      <c r="O16" s="41" t="s">
        <v>252</v>
      </c>
      <c r="P16" s="41" t="s">
        <v>20</v>
      </c>
      <c r="Q16" s="41" t="s">
        <v>291</v>
      </c>
      <c r="R16" s="41" t="s">
        <v>292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>
      <c r="A17" s="41" t="s">
        <v>293</v>
      </c>
      <c r="B17" s="42" t="s">
        <v>294</v>
      </c>
      <c r="C17" s="43">
        <v>2015.0</v>
      </c>
      <c r="D17" s="41" t="s">
        <v>295</v>
      </c>
      <c r="E17" s="41" t="s">
        <v>296</v>
      </c>
      <c r="F17" s="41" t="s">
        <v>28</v>
      </c>
      <c r="G17" s="41" t="s">
        <v>37</v>
      </c>
      <c r="H17" s="44" t="s">
        <v>297</v>
      </c>
      <c r="I17" s="41" t="s">
        <v>174</v>
      </c>
      <c r="J17" s="41" t="s">
        <v>8</v>
      </c>
      <c r="K17" s="41" t="s">
        <v>236</v>
      </c>
      <c r="L17" s="41" t="s">
        <v>56</v>
      </c>
      <c r="M17" s="41" t="s">
        <v>298</v>
      </c>
      <c r="N17" s="41" t="s">
        <v>299</v>
      </c>
      <c r="O17" s="41" t="s">
        <v>167</v>
      </c>
      <c r="P17" s="41" t="s">
        <v>20</v>
      </c>
      <c r="Q17" s="41" t="s">
        <v>300</v>
      </c>
      <c r="R17" s="41" t="s">
        <v>178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>
      <c r="A18" s="41" t="s">
        <v>301</v>
      </c>
      <c r="B18" s="42" t="s">
        <v>302</v>
      </c>
      <c r="C18" s="43">
        <v>2022.0</v>
      </c>
      <c r="D18" s="41" t="s">
        <v>303</v>
      </c>
      <c r="E18" s="41" t="s">
        <v>304</v>
      </c>
      <c r="F18" s="41" t="s">
        <v>28</v>
      </c>
      <c r="G18" s="41" t="s">
        <v>33</v>
      </c>
      <c r="H18" s="44" t="s">
        <v>118</v>
      </c>
      <c r="I18" s="41" t="s">
        <v>163</v>
      </c>
      <c r="J18" s="41" t="s">
        <v>9</v>
      </c>
      <c r="K18" s="41" t="s">
        <v>164</v>
      </c>
      <c r="L18" s="41" t="s">
        <v>57</v>
      </c>
      <c r="M18" s="41" t="s">
        <v>305</v>
      </c>
      <c r="N18" s="41" t="s">
        <v>306</v>
      </c>
      <c r="O18" s="41" t="s">
        <v>167</v>
      </c>
      <c r="P18" s="41" t="s">
        <v>21</v>
      </c>
      <c r="Q18" s="41" t="s">
        <v>307</v>
      </c>
      <c r="R18" s="41" t="s">
        <v>308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>
      <c r="A19" s="41" t="s">
        <v>309</v>
      </c>
      <c r="B19" s="42" t="s">
        <v>310</v>
      </c>
      <c r="C19" s="43">
        <v>2022.0</v>
      </c>
      <c r="D19" s="41" t="s">
        <v>311</v>
      </c>
      <c r="E19" s="41" t="s">
        <v>249</v>
      </c>
      <c r="F19" s="41" t="s">
        <v>28</v>
      </c>
      <c r="G19" s="41" t="s">
        <v>312</v>
      </c>
      <c r="H19" s="44" t="s">
        <v>118</v>
      </c>
      <c r="I19" s="41" t="s">
        <v>225</v>
      </c>
      <c r="J19" s="41" t="s">
        <v>9</v>
      </c>
      <c r="K19" s="41" t="s">
        <v>313</v>
      </c>
      <c r="L19" s="41" t="s">
        <v>57</v>
      </c>
      <c r="M19" s="41" t="s">
        <v>314</v>
      </c>
      <c r="N19" s="41" t="s">
        <v>315</v>
      </c>
      <c r="O19" s="41" t="s">
        <v>316</v>
      </c>
      <c r="P19" s="41" t="s">
        <v>317</v>
      </c>
      <c r="Q19" s="41" t="s">
        <v>318</v>
      </c>
      <c r="R19" s="41" t="s">
        <v>178</v>
      </c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>
      <c r="A20" s="41" t="s">
        <v>319</v>
      </c>
      <c r="B20" s="42" t="s">
        <v>320</v>
      </c>
      <c r="C20" s="43">
        <v>2019.0</v>
      </c>
      <c r="D20" s="41" t="s">
        <v>321</v>
      </c>
      <c r="E20" s="41" t="s">
        <v>285</v>
      </c>
      <c r="F20" s="41" t="s">
        <v>28</v>
      </c>
      <c r="G20" s="41" t="s">
        <v>35</v>
      </c>
      <c r="H20" s="44" t="s">
        <v>118</v>
      </c>
      <c r="I20" s="41" t="s">
        <v>174</v>
      </c>
      <c r="J20" s="41" t="s">
        <v>9</v>
      </c>
      <c r="K20" s="41" t="s">
        <v>164</v>
      </c>
      <c r="L20" s="41" t="s">
        <v>57</v>
      </c>
      <c r="M20" s="41" t="s">
        <v>322</v>
      </c>
      <c r="N20" s="41" t="s">
        <v>323</v>
      </c>
      <c r="O20" s="41" t="s">
        <v>252</v>
      </c>
      <c r="P20" s="41" t="s">
        <v>21</v>
      </c>
      <c r="Q20" s="41" t="s">
        <v>324</v>
      </c>
      <c r="R20" s="41" t="s">
        <v>178</v>
      </c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>
      <c r="A21" s="41" t="s">
        <v>325</v>
      </c>
      <c r="B21" s="42" t="s">
        <v>326</v>
      </c>
      <c r="C21" s="43">
        <v>2011.0</v>
      </c>
      <c r="D21" s="41" t="s">
        <v>327</v>
      </c>
      <c r="E21" s="41" t="s">
        <v>268</v>
      </c>
      <c r="F21" s="41" t="s">
        <v>28</v>
      </c>
      <c r="G21" s="41" t="s">
        <v>190</v>
      </c>
      <c r="H21" s="44" t="s">
        <v>118</v>
      </c>
      <c r="I21" s="41" t="s">
        <v>235</v>
      </c>
      <c r="J21" s="41" t="s">
        <v>8</v>
      </c>
      <c r="K21" s="41" t="s">
        <v>10</v>
      </c>
      <c r="L21" s="41" t="s">
        <v>56</v>
      </c>
      <c r="M21" s="41" t="s">
        <v>250</v>
      </c>
      <c r="N21" s="41" t="s">
        <v>328</v>
      </c>
      <c r="O21" s="41" t="s">
        <v>167</v>
      </c>
      <c r="P21" s="41" t="s">
        <v>329</v>
      </c>
      <c r="Q21" s="41" t="s">
        <v>330</v>
      </c>
      <c r="R21" s="41" t="s">
        <v>331</v>
      </c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>
      <c r="A22" s="41" t="s">
        <v>332</v>
      </c>
      <c r="B22" s="42" t="s">
        <v>333</v>
      </c>
      <c r="C22" s="43">
        <v>2019.0</v>
      </c>
      <c r="D22" s="41" t="s">
        <v>334</v>
      </c>
      <c r="E22" s="41" t="s">
        <v>189</v>
      </c>
      <c r="F22" s="41" t="s">
        <v>28</v>
      </c>
      <c r="G22" s="41" t="s">
        <v>335</v>
      </c>
      <c r="H22" s="44" t="s">
        <v>336</v>
      </c>
      <c r="I22" s="41" t="s">
        <v>235</v>
      </c>
      <c r="J22" s="41" t="s">
        <v>9</v>
      </c>
      <c r="K22" s="42" t="s">
        <v>236</v>
      </c>
      <c r="L22" s="42" t="s">
        <v>10</v>
      </c>
      <c r="M22" s="41" t="s">
        <v>337</v>
      </c>
      <c r="N22" s="41" t="s">
        <v>338</v>
      </c>
      <c r="O22" s="41" t="s">
        <v>167</v>
      </c>
      <c r="P22" s="41" t="s">
        <v>339</v>
      </c>
      <c r="Q22" s="41" t="s">
        <v>340</v>
      </c>
      <c r="R22" s="41" t="s">
        <v>341</v>
      </c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>
      <c r="A23" s="41" t="s">
        <v>342</v>
      </c>
      <c r="B23" s="42" t="s">
        <v>343</v>
      </c>
      <c r="C23" s="43">
        <v>2019.0</v>
      </c>
      <c r="D23" s="41" t="s">
        <v>344</v>
      </c>
      <c r="E23" s="41" t="s">
        <v>345</v>
      </c>
      <c r="F23" s="41" t="s">
        <v>28</v>
      </c>
      <c r="G23" s="41" t="s">
        <v>346</v>
      </c>
      <c r="H23" s="41" t="s">
        <v>347</v>
      </c>
      <c r="I23" s="41" t="s">
        <v>174</v>
      </c>
      <c r="J23" s="41" t="s">
        <v>8</v>
      </c>
      <c r="K23" s="41" t="s">
        <v>164</v>
      </c>
      <c r="L23" s="41" t="s">
        <v>56</v>
      </c>
      <c r="M23" s="41" t="s">
        <v>348</v>
      </c>
      <c r="N23" s="41" t="s">
        <v>349</v>
      </c>
      <c r="O23" s="41" t="s">
        <v>252</v>
      </c>
      <c r="P23" s="41" t="s">
        <v>21</v>
      </c>
      <c r="Q23" s="41" t="s">
        <v>350</v>
      </c>
      <c r="R23" s="41" t="s">
        <v>350</v>
      </c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>
      <c r="A24" s="41" t="s">
        <v>351</v>
      </c>
      <c r="B24" s="42" t="s">
        <v>352</v>
      </c>
      <c r="C24" s="43">
        <v>2023.0</v>
      </c>
      <c r="D24" s="41" t="s">
        <v>353</v>
      </c>
      <c r="E24" s="41" t="s">
        <v>354</v>
      </c>
      <c r="F24" s="41" t="s">
        <v>28</v>
      </c>
      <c r="G24" s="41" t="s">
        <v>33</v>
      </c>
      <c r="H24" s="44" t="s">
        <v>355</v>
      </c>
      <c r="I24" s="41" t="s">
        <v>356</v>
      </c>
      <c r="J24" s="41" t="s">
        <v>9</v>
      </c>
      <c r="K24" s="41" t="s">
        <v>164</v>
      </c>
      <c r="L24" s="41" t="s">
        <v>57</v>
      </c>
      <c r="M24" s="41" t="s">
        <v>357</v>
      </c>
      <c r="N24" s="41" t="s">
        <v>358</v>
      </c>
      <c r="O24" s="41" t="s">
        <v>167</v>
      </c>
      <c r="P24" s="41" t="s">
        <v>329</v>
      </c>
      <c r="Q24" s="42" t="s">
        <v>359</v>
      </c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>
      <c r="A25" s="41" t="s">
        <v>360</v>
      </c>
      <c r="B25" s="42" t="s">
        <v>361</v>
      </c>
      <c r="C25" s="43">
        <v>2022.0</v>
      </c>
      <c r="D25" s="41" t="s">
        <v>362</v>
      </c>
      <c r="E25" s="41" t="s">
        <v>249</v>
      </c>
      <c r="F25" s="41" t="s">
        <v>28</v>
      </c>
      <c r="G25" s="41" t="s">
        <v>35</v>
      </c>
      <c r="H25" s="44" t="s">
        <v>118</v>
      </c>
      <c r="I25" s="41" t="s">
        <v>163</v>
      </c>
      <c r="J25" s="41" t="s">
        <v>9</v>
      </c>
      <c r="K25" s="41" t="s">
        <v>164</v>
      </c>
      <c r="L25" s="41" t="s">
        <v>57</v>
      </c>
      <c r="M25" s="41" t="s">
        <v>175</v>
      </c>
      <c r="N25" s="42" t="s">
        <v>363</v>
      </c>
      <c r="O25" s="41" t="s">
        <v>167</v>
      </c>
      <c r="P25" s="41" t="s">
        <v>364</v>
      </c>
      <c r="Q25" s="41" t="s">
        <v>365</v>
      </c>
      <c r="R25" s="41" t="s">
        <v>178</v>
      </c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>
      <c r="A26" s="41" t="s">
        <v>366</v>
      </c>
      <c r="B26" s="42" t="s">
        <v>367</v>
      </c>
      <c r="C26" s="43">
        <v>2022.0</v>
      </c>
      <c r="D26" s="41" t="s">
        <v>368</v>
      </c>
      <c r="E26" s="41" t="s">
        <v>234</v>
      </c>
      <c r="F26" s="41" t="s">
        <v>28</v>
      </c>
      <c r="G26" s="41" t="s">
        <v>33</v>
      </c>
      <c r="H26" s="44" t="s">
        <v>369</v>
      </c>
      <c r="I26" s="41" t="s">
        <v>235</v>
      </c>
      <c r="J26" s="41" t="s">
        <v>9</v>
      </c>
      <c r="K26" s="41" t="s">
        <v>236</v>
      </c>
      <c r="L26" s="41" t="s">
        <v>10</v>
      </c>
      <c r="M26" s="41" t="s">
        <v>370</v>
      </c>
      <c r="N26" s="41" t="s">
        <v>371</v>
      </c>
      <c r="O26" s="41" t="s">
        <v>372</v>
      </c>
      <c r="P26" s="41" t="s">
        <v>373</v>
      </c>
      <c r="Q26" s="41" t="s">
        <v>374</v>
      </c>
      <c r="R26" s="41" t="s">
        <v>375</v>
      </c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>
      <c r="A27" s="41" t="s">
        <v>376</v>
      </c>
      <c r="B27" s="42" t="s">
        <v>377</v>
      </c>
      <c r="C27" s="43">
        <v>2022.0</v>
      </c>
      <c r="D27" s="41" t="s">
        <v>378</v>
      </c>
      <c r="E27" s="41" t="s">
        <v>379</v>
      </c>
      <c r="F27" s="41" t="s">
        <v>28</v>
      </c>
      <c r="G27" s="41" t="s">
        <v>35</v>
      </c>
      <c r="H27" s="44" t="s">
        <v>380</v>
      </c>
      <c r="I27" s="41" t="s">
        <v>174</v>
      </c>
      <c r="J27" s="41" t="s">
        <v>8</v>
      </c>
      <c r="K27" s="41" t="s">
        <v>164</v>
      </c>
      <c r="L27" s="41" t="s">
        <v>56</v>
      </c>
      <c r="M27" s="41" t="s">
        <v>381</v>
      </c>
      <c r="N27" s="41" t="s">
        <v>382</v>
      </c>
      <c r="O27" s="41" t="s">
        <v>10</v>
      </c>
      <c r="P27" s="42" t="s">
        <v>383</v>
      </c>
      <c r="Q27" s="41" t="s">
        <v>384</v>
      </c>
      <c r="R27" s="41" t="s">
        <v>385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>
      <c r="A28" s="41" t="s">
        <v>386</v>
      </c>
      <c r="B28" s="42" t="s">
        <v>387</v>
      </c>
      <c r="C28" s="43">
        <v>2015.0</v>
      </c>
      <c r="D28" s="41" t="s">
        <v>388</v>
      </c>
      <c r="E28" s="41" t="s">
        <v>268</v>
      </c>
      <c r="F28" s="41" t="s">
        <v>28</v>
      </c>
      <c r="G28" s="41" t="s">
        <v>190</v>
      </c>
      <c r="H28" s="44" t="s">
        <v>118</v>
      </c>
      <c r="I28" s="41" t="s">
        <v>235</v>
      </c>
      <c r="J28" s="41" t="s">
        <v>8</v>
      </c>
      <c r="K28" s="41" t="s">
        <v>10</v>
      </c>
      <c r="L28" s="41" t="s">
        <v>56</v>
      </c>
      <c r="M28" s="41" t="s">
        <v>389</v>
      </c>
      <c r="N28" s="41" t="s">
        <v>390</v>
      </c>
      <c r="O28" s="41" t="s">
        <v>167</v>
      </c>
      <c r="P28" s="41" t="s">
        <v>329</v>
      </c>
      <c r="Q28" s="41" t="s">
        <v>391</v>
      </c>
      <c r="R28" s="41" t="s">
        <v>392</v>
      </c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>
      <c r="A29" s="41" t="s">
        <v>393</v>
      </c>
      <c r="B29" s="42" t="s">
        <v>394</v>
      </c>
      <c r="C29" s="43">
        <v>2017.0</v>
      </c>
      <c r="D29" s="41" t="s">
        <v>395</v>
      </c>
      <c r="E29" s="41" t="s">
        <v>396</v>
      </c>
      <c r="F29" s="41" t="s">
        <v>28</v>
      </c>
      <c r="G29" s="41" t="s">
        <v>190</v>
      </c>
      <c r="H29" s="44" t="s">
        <v>118</v>
      </c>
      <c r="I29" s="41" t="s">
        <v>397</v>
      </c>
      <c r="J29" s="41" t="s">
        <v>10</v>
      </c>
      <c r="K29" s="41" t="s">
        <v>164</v>
      </c>
      <c r="L29" s="41" t="s">
        <v>56</v>
      </c>
      <c r="M29" s="42" t="s">
        <v>178</v>
      </c>
      <c r="N29" s="41" t="s">
        <v>398</v>
      </c>
      <c r="O29" s="41" t="s">
        <v>167</v>
      </c>
      <c r="P29" s="41" t="s">
        <v>21</v>
      </c>
      <c r="Q29" s="41" t="s">
        <v>399</v>
      </c>
      <c r="R29" s="41" t="s">
        <v>400</v>
      </c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>
      <c r="A30" s="41" t="s">
        <v>401</v>
      </c>
      <c r="B30" s="42" t="s">
        <v>402</v>
      </c>
      <c r="C30" s="43">
        <v>2017.0</v>
      </c>
      <c r="D30" s="41" t="s">
        <v>403</v>
      </c>
      <c r="E30" s="41" t="s">
        <v>404</v>
      </c>
      <c r="F30" s="41" t="s">
        <v>28</v>
      </c>
      <c r="G30" s="41" t="s">
        <v>405</v>
      </c>
      <c r="H30" s="44" t="s">
        <v>118</v>
      </c>
      <c r="I30" s="42" t="s">
        <v>406</v>
      </c>
      <c r="J30" s="41" t="s">
        <v>9</v>
      </c>
      <c r="K30" s="41" t="s">
        <v>236</v>
      </c>
      <c r="L30" s="41" t="s">
        <v>57</v>
      </c>
      <c r="M30" s="41" t="s">
        <v>407</v>
      </c>
      <c r="N30" s="42" t="s">
        <v>408</v>
      </c>
      <c r="O30" s="42" t="s">
        <v>10</v>
      </c>
      <c r="P30" s="42" t="s">
        <v>409</v>
      </c>
      <c r="Q30" s="41" t="s">
        <v>410</v>
      </c>
      <c r="R30" s="41" t="s">
        <v>411</v>
      </c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>
      <c r="A31" s="41" t="s">
        <v>412</v>
      </c>
      <c r="B31" s="42" t="s">
        <v>413</v>
      </c>
      <c r="C31" s="43">
        <v>2021.0</v>
      </c>
      <c r="D31" s="41" t="s">
        <v>414</v>
      </c>
      <c r="E31" s="41" t="s">
        <v>162</v>
      </c>
      <c r="F31" s="41" t="s">
        <v>28</v>
      </c>
      <c r="G31" s="41" t="s">
        <v>33</v>
      </c>
      <c r="H31" s="44" t="s">
        <v>415</v>
      </c>
      <c r="I31" s="41" t="s">
        <v>163</v>
      </c>
      <c r="J31" s="41" t="s">
        <v>8</v>
      </c>
      <c r="K31" s="41" t="s">
        <v>164</v>
      </c>
      <c r="L31" s="41" t="s">
        <v>56</v>
      </c>
      <c r="M31" s="41" t="s">
        <v>416</v>
      </c>
      <c r="N31" s="41" t="s">
        <v>417</v>
      </c>
      <c r="O31" s="41" t="s">
        <v>10</v>
      </c>
      <c r="P31" s="41" t="s">
        <v>21</v>
      </c>
      <c r="Q31" s="41" t="s">
        <v>418</v>
      </c>
      <c r="R31" s="41" t="s">
        <v>178</v>
      </c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>
      <c r="A32" s="41" t="s">
        <v>419</v>
      </c>
      <c r="B32" s="42" t="s">
        <v>420</v>
      </c>
      <c r="C32" s="43">
        <v>2011.0</v>
      </c>
      <c r="D32" s="41" t="s">
        <v>421</v>
      </c>
      <c r="E32" s="41" t="s">
        <v>422</v>
      </c>
      <c r="F32" s="41" t="s">
        <v>28</v>
      </c>
      <c r="G32" s="41" t="s">
        <v>35</v>
      </c>
      <c r="H32" s="44" t="s">
        <v>423</v>
      </c>
      <c r="I32" s="41" t="s">
        <v>424</v>
      </c>
      <c r="J32" s="41" t="s">
        <v>9</v>
      </c>
      <c r="K32" s="41" t="s">
        <v>236</v>
      </c>
      <c r="L32" s="41" t="s">
        <v>57</v>
      </c>
      <c r="M32" s="41" t="s">
        <v>425</v>
      </c>
      <c r="N32" s="41" t="s">
        <v>426</v>
      </c>
      <c r="O32" s="41" t="s">
        <v>167</v>
      </c>
      <c r="P32" s="41" t="s">
        <v>20</v>
      </c>
      <c r="Q32" s="41" t="s">
        <v>427</v>
      </c>
      <c r="R32" s="41" t="s">
        <v>428</v>
      </c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>
      <c r="A33" s="41" t="s">
        <v>429</v>
      </c>
      <c r="B33" s="42" t="s">
        <v>430</v>
      </c>
      <c r="C33" s="43">
        <v>2017.0</v>
      </c>
      <c r="D33" s="41" t="s">
        <v>431</v>
      </c>
      <c r="E33" s="41" t="s">
        <v>162</v>
      </c>
      <c r="F33" s="41" t="s">
        <v>28</v>
      </c>
      <c r="G33" s="41" t="s">
        <v>35</v>
      </c>
      <c r="H33" s="44" t="s">
        <v>191</v>
      </c>
      <c r="I33" s="41" t="s">
        <v>432</v>
      </c>
      <c r="J33" s="41" t="s">
        <v>8</v>
      </c>
      <c r="K33" s="41" t="s">
        <v>10</v>
      </c>
      <c r="L33" s="41" t="s">
        <v>56</v>
      </c>
      <c r="M33" s="41" t="s">
        <v>433</v>
      </c>
      <c r="N33" s="41" t="s">
        <v>434</v>
      </c>
      <c r="O33" s="41" t="s">
        <v>167</v>
      </c>
      <c r="P33" s="41" t="s">
        <v>435</v>
      </c>
      <c r="Q33" s="41" t="s">
        <v>436</v>
      </c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>
      <c r="A34" s="41" t="s">
        <v>437</v>
      </c>
      <c r="B34" s="42" t="s">
        <v>438</v>
      </c>
      <c r="C34" s="43">
        <v>2012.0</v>
      </c>
      <c r="D34" s="41" t="s">
        <v>439</v>
      </c>
      <c r="E34" s="41" t="s">
        <v>440</v>
      </c>
      <c r="F34" s="41" t="s">
        <v>28</v>
      </c>
      <c r="G34" s="41" t="s">
        <v>35</v>
      </c>
      <c r="H34" s="44" t="s">
        <v>118</v>
      </c>
      <c r="I34" s="41" t="s">
        <v>174</v>
      </c>
      <c r="J34" s="41" t="s">
        <v>8</v>
      </c>
      <c r="K34" s="41" t="s">
        <v>164</v>
      </c>
      <c r="L34" s="41" t="s">
        <v>56</v>
      </c>
      <c r="M34" s="41" t="s">
        <v>441</v>
      </c>
      <c r="N34" s="41" t="s">
        <v>442</v>
      </c>
      <c r="O34" s="41" t="s">
        <v>167</v>
      </c>
      <c r="P34" s="41" t="s">
        <v>19</v>
      </c>
      <c r="Q34" s="41" t="s">
        <v>443</v>
      </c>
      <c r="R34" s="41" t="s">
        <v>178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>
      <c r="A35" s="41" t="s">
        <v>444</v>
      </c>
      <c r="B35" s="42" t="s">
        <v>445</v>
      </c>
      <c r="C35" s="43">
        <v>2017.0</v>
      </c>
      <c r="D35" s="41" t="s">
        <v>446</v>
      </c>
      <c r="E35" s="41" t="s">
        <v>162</v>
      </c>
      <c r="F35" s="41" t="s">
        <v>28</v>
      </c>
      <c r="G35" s="41" t="s">
        <v>35</v>
      </c>
      <c r="H35" s="44" t="s">
        <v>118</v>
      </c>
      <c r="I35" s="41" t="s">
        <v>235</v>
      </c>
      <c r="J35" s="41" t="s">
        <v>8</v>
      </c>
      <c r="K35" s="41" t="s">
        <v>236</v>
      </c>
      <c r="L35" s="41" t="s">
        <v>56</v>
      </c>
      <c r="M35" s="41" t="s">
        <v>447</v>
      </c>
      <c r="N35" s="41" t="s">
        <v>448</v>
      </c>
      <c r="O35" s="41" t="s">
        <v>167</v>
      </c>
      <c r="P35" s="41" t="s">
        <v>20</v>
      </c>
      <c r="Q35" s="41" t="s">
        <v>449</v>
      </c>
      <c r="R35" s="41" t="s">
        <v>449</v>
      </c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>
      <c r="A36" s="41" t="s">
        <v>450</v>
      </c>
      <c r="B36" s="42" t="s">
        <v>451</v>
      </c>
      <c r="C36" s="43">
        <v>2021.0</v>
      </c>
      <c r="D36" s="41" t="s">
        <v>452</v>
      </c>
      <c r="E36" s="41" t="s">
        <v>278</v>
      </c>
      <c r="F36" s="41" t="s">
        <v>28</v>
      </c>
      <c r="G36" s="41" t="s">
        <v>35</v>
      </c>
      <c r="H36" s="44" t="s">
        <v>118</v>
      </c>
      <c r="I36" s="41" t="s">
        <v>163</v>
      </c>
      <c r="J36" s="41" t="s">
        <v>9</v>
      </c>
      <c r="K36" s="41" t="s">
        <v>10</v>
      </c>
      <c r="L36" s="41" t="s">
        <v>57</v>
      </c>
      <c r="M36" s="41" t="s">
        <v>453</v>
      </c>
      <c r="N36" s="41" t="s">
        <v>454</v>
      </c>
      <c r="O36" s="41" t="s">
        <v>167</v>
      </c>
      <c r="P36" s="41" t="s">
        <v>455</v>
      </c>
      <c r="Q36" s="41" t="s">
        <v>456</v>
      </c>
      <c r="R36" s="41" t="s">
        <v>178</v>
      </c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>
      <c r="A37" s="41" t="s">
        <v>457</v>
      </c>
      <c r="B37" s="42" t="s">
        <v>458</v>
      </c>
      <c r="C37" s="43">
        <v>2018.0</v>
      </c>
      <c r="D37" s="41" t="s">
        <v>459</v>
      </c>
      <c r="E37" s="41" t="s">
        <v>460</v>
      </c>
      <c r="F37" s="41" t="s">
        <v>28</v>
      </c>
      <c r="G37" s="41" t="s">
        <v>461</v>
      </c>
      <c r="H37" s="41" t="s">
        <v>462</v>
      </c>
      <c r="I37" s="41" t="s">
        <v>463</v>
      </c>
      <c r="J37" s="41" t="s">
        <v>8</v>
      </c>
      <c r="K37" s="41" t="s">
        <v>164</v>
      </c>
      <c r="L37" s="41" t="s">
        <v>56</v>
      </c>
      <c r="M37" s="41" t="s">
        <v>464</v>
      </c>
      <c r="N37" s="41" t="s">
        <v>465</v>
      </c>
      <c r="O37" s="41" t="s">
        <v>167</v>
      </c>
      <c r="P37" s="41" t="s">
        <v>21</v>
      </c>
      <c r="Q37" s="41" t="s">
        <v>466</v>
      </c>
      <c r="R37" s="41" t="s">
        <v>467</v>
      </c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>
      <c r="A38" s="41" t="s">
        <v>468</v>
      </c>
      <c r="B38" s="42" t="s">
        <v>469</v>
      </c>
      <c r="C38" s="43">
        <v>2016.0</v>
      </c>
      <c r="D38" s="41" t="s">
        <v>470</v>
      </c>
      <c r="E38" s="41" t="s">
        <v>471</v>
      </c>
      <c r="F38" s="41" t="s">
        <v>28</v>
      </c>
      <c r="G38" s="41" t="s">
        <v>33</v>
      </c>
      <c r="H38" s="44" t="s">
        <v>472</v>
      </c>
      <c r="I38" s="41" t="s">
        <v>473</v>
      </c>
      <c r="J38" s="41" t="s">
        <v>9</v>
      </c>
      <c r="K38" s="41" t="s">
        <v>164</v>
      </c>
      <c r="L38" s="41" t="s">
        <v>10</v>
      </c>
      <c r="M38" s="41" t="s">
        <v>474</v>
      </c>
      <c r="N38" s="41" t="s">
        <v>475</v>
      </c>
      <c r="O38" s="41" t="s">
        <v>167</v>
      </c>
      <c r="P38" s="41" t="s">
        <v>21</v>
      </c>
      <c r="Q38" s="41" t="s">
        <v>476</v>
      </c>
      <c r="R38" s="41" t="s">
        <v>178</v>
      </c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>
      <c r="A39" s="41" t="s">
        <v>477</v>
      </c>
      <c r="B39" s="42" t="s">
        <v>478</v>
      </c>
      <c r="C39" s="43">
        <v>2017.0</v>
      </c>
      <c r="D39" s="41" t="s">
        <v>479</v>
      </c>
      <c r="E39" s="41" t="s">
        <v>234</v>
      </c>
      <c r="F39" s="41" t="s">
        <v>28</v>
      </c>
      <c r="G39" s="41" t="s">
        <v>190</v>
      </c>
      <c r="H39" s="44" t="s">
        <v>118</v>
      </c>
      <c r="I39" s="41" t="s">
        <v>174</v>
      </c>
      <c r="J39" s="41" t="s">
        <v>9</v>
      </c>
      <c r="K39" s="41" t="s">
        <v>164</v>
      </c>
      <c r="L39" s="41" t="s">
        <v>57</v>
      </c>
      <c r="M39" s="41" t="s">
        <v>480</v>
      </c>
      <c r="N39" s="41" t="s">
        <v>481</v>
      </c>
      <c r="O39" s="41" t="s">
        <v>167</v>
      </c>
      <c r="P39" s="41" t="s">
        <v>482</v>
      </c>
      <c r="Q39" s="41" t="s">
        <v>483</v>
      </c>
      <c r="R39" s="41" t="s">
        <v>484</v>
      </c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>
      <c r="A40" s="41" t="s">
        <v>485</v>
      </c>
      <c r="B40" s="42" t="s">
        <v>486</v>
      </c>
      <c r="C40" s="43">
        <v>2018.0</v>
      </c>
      <c r="D40" s="41" t="s">
        <v>487</v>
      </c>
      <c r="E40" s="41" t="s">
        <v>249</v>
      </c>
      <c r="F40" s="41" t="s">
        <v>28</v>
      </c>
      <c r="G40" s="41" t="s">
        <v>35</v>
      </c>
      <c r="H40" s="44" t="s">
        <v>118</v>
      </c>
      <c r="I40" s="41" t="s">
        <v>174</v>
      </c>
      <c r="J40" s="41" t="s">
        <v>9</v>
      </c>
      <c r="K40" s="41" t="s">
        <v>164</v>
      </c>
      <c r="L40" s="41" t="s">
        <v>10</v>
      </c>
      <c r="M40" s="41" t="s">
        <v>488</v>
      </c>
      <c r="N40" s="41" t="s">
        <v>489</v>
      </c>
      <c r="O40" s="41" t="s">
        <v>10</v>
      </c>
      <c r="P40" s="41" t="s">
        <v>490</v>
      </c>
      <c r="Q40" s="41" t="s">
        <v>491</v>
      </c>
      <c r="R40" s="41" t="s">
        <v>492</v>
      </c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>
      <c r="A41" s="41" t="s">
        <v>493</v>
      </c>
      <c r="B41" s="42" t="s">
        <v>494</v>
      </c>
      <c r="C41" s="43">
        <v>2019.0</v>
      </c>
      <c r="D41" s="41" t="s">
        <v>495</v>
      </c>
      <c r="E41" s="41" t="s">
        <v>234</v>
      </c>
      <c r="F41" s="41" t="s">
        <v>28</v>
      </c>
      <c r="G41" s="41" t="s">
        <v>35</v>
      </c>
      <c r="H41" s="44" t="s">
        <v>496</v>
      </c>
      <c r="I41" s="41" t="s">
        <v>174</v>
      </c>
      <c r="J41" s="41" t="s">
        <v>9</v>
      </c>
      <c r="K41" s="41" t="s">
        <v>164</v>
      </c>
      <c r="L41" s="41" t="s">
        <v>10</v>
      </c>
      <c r="M41" s="41" t="s">
        <v>497</v>
      </c>
      <c r="N41" s="41" t="s">
        <v>498</v>
      </c>
      <c r="O41" s="41" t="s">
        <v>167</v>
      </c>
      <c r="P41" s="41" t="s">
        <v>228</v>
      </c>
      <c r="Q41" s="41" t="s">
        <v>499</v>
      </c>
      <c r="R41" s="41" t="s">
        <v>500</v>
      </c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>
      <c r="A42" s="41" t="s">
        <v>501</v>
      </c>
      <c r="B42" s="42" t="s">
        <v>502</v>
      </c>
      <c r="C42" s="43">
        <v>2020.0</v>
      </c>
      <c r="D42" s="41" t="s">
        <v>503</v>
      </c>
      <c r="E42" s="41" t="s">
        <v>504</v>
      </c>
      <c r="F42" s="41" t="s">
        <v>28</v>
      </c>
      <c r="G42" s="41" t="s">
        <v>35</v>
      </c>
      <c r="H42" s="44" t="s">
        <v>118</v>
      </c>
      <c r="I42" s="41" t="s">
        <v>505</v>
      </c>
      <c r="J42" s="41" t="s">
        <v>8</v>
      </c>
      <c r="K42" s="41" t="s">
        <v>10</v>
      </c>
      <c r="L42" s="41" t="s">
        <v>10</v>
      </c>
      <c r="M42" s="41" t="s">
        <v>506</v>
      </c>
      <c r="N42" s="41" t="s">
        <v>507</v>
      </c>
      <c r="O42" s="41" t="s">
        <v>167</v>
      </c>
      <c r="P42" s="41" t="s">
        <v>508</v>
      </c>
      <c r="Q42" s="41" t="s">
        <v>509</v>
      </c>
      <c r="R42" s="41" t="s">
        <v>509</v>
      </c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25"/>
    <col hidden="1" min="3" max="4" width="12.63"/>
    <col customWidth="1" hidden="1" min="5" max="5" width="17.0"/>
    <col customWidth="1" min="9" max="9" width="20.0"/>
    <col customWidth="1" min="10" max="10" width="18.63"/>
    <col customWidth="1" min="12" max="13" width="15.38"/>
    <col customWidth="1" min="14" max="14" width="14.0"/>
    <col customWidth="1" min="15" max="15" width="15.75"/>
    <col customWidth="1" min="16" max="16" width="18.25"/>
  </cols>
  <sheetData>
    <row r="1">
      <c r="A1" s="39" t="s">
        <v>142</v>
      </c>
      <c r="B1" s="39"/>
      <c r="C1" s="39" t="s">
        <v>143</v>
      </c>
      <c r="D1" s="39" t="s">
        <v>144</v>
      </c>
      <c r="E1" s="39" t="s">
        <v>145</v>
      </c>
      <c r="F1" s="39" t="s">
        <v>510</v>
      </c>
      <c r="G1" s="39" t="s">
        <v>148</v>
      </c>
      <c r="H1" s="39" t="s">
        <v>149</v>
      </c>
      <c r="I1" s="39" t="s">
        <v>150</v>
      </c>
      <c r="J1" s="39" t="s">
        <v>151</v>
      </c>
      <c r="K1" s="39" t="s">
        <v>152</v>
      </c>
      <c r="L1" s="39" t="s">
        <v>511</v>
      </c>
      <c r="M1" s="39" t="s">
        <v>154</v>
      </c>
      <c r="N1" s="39" t="s">
        <v>155</v>
      </c>
      <c r="O1" s="39" t="s">
        <v>512</v>
      </c>
      <c r="P1" s="39" t="s">
        <v>157</v>
      </c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 t="s">
        <v>513</v>
      </c>
      <c r="B2" s="42" t="s">
        <v>514</v>
      </c>
      <c r="C2" s="43">
        <v>2022.0</v>
      </c>
      <c r="D2" s="41" t="s">
        <v>515</v>
      </c>
      <c r="E2" s="41" t="s">
        <v>516</v>
      </c>
      <c r="F2" s="41" t="s">
        <v>178</v>
      </c>
      <c r="G2" s="44" t="s">
        <v>118</v>
      </c>
      <c r="H2" s="41" t="s">
        <v>178</v>
      </c>
      <c r="I2" s="41" t="s">
        <v>8</v>
      </c>
      <c r="J2" s="41" t="s">
        <v>236</v>
      </c>
      <c r="K2" s="41" t="s">
        <v>56</v>
      </c>
      <c r="L2" s="41" t="s">
        <v>517</v>
      </c>
      <c r="M2" s="41" t="s">
        <v>518</v>
      </c>
      <c r="N2" s="41" t="s">
        <v>167</v>
      </c>
      <c r="O2" s="1" t="s">
        <v>20</v>
      </c>
      <c r="P2" s="41" t="s">
        <v>519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1" t="s">
        <v>520</v>
      </c>
      <c r="B3" s="42" t="s">
        <v>521</v>
      </c>
      <c r="C3" s="43">
        <v>2022.0</v>
      </c>
      <c r="D3" s="41" t="s">
        <v>522</v>
      </c>
      <c r="E3" s="41" t="s">
        <v>523</v>
      </c>
      <c r="F3" s="41" t="s">
        <v>524</v>
      </c>
      <c r="G3" s="44" t="s">
        <v>118</v>
      </c>
      <c r="H3" s="41" t="s">
        <v>525</v>
      </c>
      <c r="I3" s="41" t="s">
        <v>9</v>
      </c>
      <c r="J3" s="41" t="s">
        <v>164</v>
      </c>
      <c r="K3" s="41" t="s">
        <v>57</v>
      </c>
      <c r="L3" s="41" t="s">
        <v>526</v>
      </c>
      <c r="M3" s="41" t="s">
        <v>527</v>
      </c>
      <c r="N3" s="41" t="s">
        <v>167</v>
      </c>
      <c r="O3" s="1" t="s">
        <v>19</v>
      </c>
      <c r="P3" s="41" t="s">
        <v>528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1" t="s">
        <v>529</v>
      </c>
      <c r="B4" s="42" t="s">
        <v>530</v>
      </c>
      <c r="C4" s="43">
        <v>2022.0</v>
      </c>
      <c r="D4" s="41" t="s">
        <v>531</v>
      </c>
      <c r="E4" s="41" t="s">
        <v>532</v>
      </c>
      <c r="F4" s="41" t="s">
        <v>533</v>
      </c>
      <c r="G4" s="44" t="s">
        <v>118</v>
      </c>
      <c r="H4" s="41" t="s">
        <v>525</v>
      </c>
      <c r="I4" s="41" t="s">
        <v>10</v>
      </c>
      <c r="J4" s="41" t="s">
        <v>164</v>
      </c>
      <c r="K4" s="41" t="s">
        <v>56</v>
      </c>
      <c r="L4" s="41" t="s">
        <v>534</v>
      </c>
      <c r="M4" s="41" t="s">
        <v>535</v>
      </c>
      <c r="N4" s="41" t="s">
        <v>167</v>
      </c>
      <c r="O4" s="1" t="s">
        <v>19</v>
      </c>
      <c r="P4" s="42" t="s">
        <v>536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1" t="s">
        <v>537</v>
      </c>
      <c r="B5" s="42" t="s">
        <v>538</v>
      </c>
      <c r="C5" s="43">
        <v>2022.0</v>
      </c>
      <c r="D5" s="41" t="s">
        <v>539</v>
      </c>
      <c r="E5" s="41" t="s">
        <v>540</v>
      </c>
      <c r="F5" s="41" t="s">
        <v>178</v>
      </c>
      <c r="G5" s="44" t="s">
        <v>118</v>
      </c>
      <c r="H5" s="41" t="s">
        <v>525</v>
      </c>
      <c r="I5" s="41" t="s">
        <v>8</v>
      </c>
      <c r="J5" s="41" t="s">
        <v>164</v>
      </c>
      <c r="K5" s="41" t="s">
        <v>56</v>
      </c>
      <c r="L5" s="41" t="s">
        <v>541</v>
      </c>
      <c r="M5" s="41" t="s">
        <v>542</v>
      </c>
      <c r="N5" s="41" t="s">
        <v>167</v>
      </c>
      <c r="O5" s="1" t="s">
        <v>19</v>
      </c>
      <c r="P5" s="41" t="s">
        <v>543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1" t="s">
        <v>544</v>
      </c>
      <c r="B6" s="42" t="s">
        <v>545</v>
      </c>
      <c r="C6" s="43">
        <v>2021.0</v>
      </c>
      <c r="D6" s="41" t="s">
        <v>546</v>
      </c>
      <c r="E6" s="41" t="s">
        <v>547</v>
      </c>
      <c r="F6" s="41" t="s">
        <v>548</v>
      </c>
      <c r="G6" s="44" t="s">
        <v>118</v>
      </c>
      <c r="H6" s="41" t="s">
        <v>549</v>
      </c>
      <c r="I6" s="41" t="s">
        <v>8</v>
      </c>
      <c r="J6" s="41" t="s">
        <v>164</v>
      </c>
      <c r="K6" s="41" t="s">
        <v>56</v>
      </c>
      <c r="L6" s="41" t="s">
        <v>550</v>
      </c>
      <c r="M6" s="41"/>
      <c r="N6" s="41" t="s">
        <v>167</v>
      </c>
      <c r="O6" s="1" t="s">
        <v>19</v>
      </c>
      <c r="P6" s="41" t="s">
        <v>551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1" t="s">
        <v>552</v>
      </c>
      <c r="B7" s="42" t="s">
        <v>553</v>
      </c>
      <c r="C7" s="43">
        <v>2023.0</v>
      </c>
      <c r="D7" s="41" t="s">
        <v>554</v>
      </c>
      <c r="E7" s="41" t="s">
        <v>555</v>
      </c>
      <c r="F7" s="41" t="s">
        <v>556</v>
      </c>
      <c r="G7" s="44" t="s">
        <v>118</v>
      </c>
      <c r="H7" s="41" t="s">
        <v>525</v>
      </c>
      <c r="I7" s="41" t="s">
        <v>9</v>
      </c>
      <c r="J7" s="41" t="s">
        <v>164</v>
      </c>
      <c r="K7" s="41" t="s">
        <v>57</v>
      </c>
      <c r="L7" s="41" t="s">
        <v>557</v>
      </c>
      <c r="M7" s="41" t="s">
        <v>558</v>
      </c>
      <c r="N7" s="41" t="s">
        <v>167</v>
      </c>
      <c r="O7" s="1" t="s">
        <v>559</v>
      </c>
      <c r="P7" s="41" t="s">
        <v>560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M8" s="41" t="s">
        <v>561</v>
      </c>
      <c r="N8" s="41" t="s">
        <v>562</v>
      </c>
      <c r="O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1" t="s">
        <v>563</v>
      </c>
      <c r="B9" s="42" t="s">
        <v>564</v>
      </c>
      <c r="C9" s="43">
        <v>2022.0</v>
      </c>
      <c r="D9" s="41" t="s">
        <v>565</v>
      </c>
      <c r="E9" s="41" t="s">
        <v>523</v>
      </c>
      <c r="F9" s="41" t="s">
        <v>566</v>
      </c>
      <c r="G9" s="44" t="s">
        <v>118</v>
      </c>
      <c r="H9" s="41" t="s">
        <v>525</v>
      </c>
      <c r="I9" s="41" t="s">
        <v>8</v>
      </c>
      <c r="J9" s="41" t="s">
        <v>164</v>
      </c>
      <c r="K9" s="41" t="s">
        <v>10</v>
      </c>
      <c r="L9" s="41" t="s">
        <v>567</v>
      </c>
      <c r="M9" s="41" t="s">
        <v>568</v>
      </c>
      <c r="N9" s="41" t="s">
        <v>569</v>
      </c>
      <c r="O9" s="1" t="s">
        <v>570</v>
      </c>
      <c r="P9" s="41" t="s">
        <v>571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1" t="s">
        <v>572</v>
      </c>
      <c r="B10" s="42" t="s">
        <v>573</v>
      </c>
      <c r="C10" s="43">
        <v>2022.0</v>
      </c>
      <c r="D10" s="41" t="s">
        <v>574</v>
      </c>
      <c r="E10" s="41" t="s">
        <v>575</v>
      </c>
      <c r="F10" s="41" t="s">
        <v>65</v>
      </c>
      <c r="G10" s="44" t="s">
        <v>118</v>
      </c>
      <c r="H10" s="41" t="s">
        <v>525</v>
      </c>
      <c r="I10" s="41" t="s">
        <v>8</v>
      </c>
      <c r="J10" s="41" t="s">
        <v>164</v>
      </c>
      <c r="K10" s="41" t="s">
        <v>56</v>
      </c>
      <c r="L10" s="41" t="s">
        <v>178</v>
      </c>
      <c r="M10" s="41" t="s">
        <v>576</v>
      </c>
      <c r="N10" s="42" t="s">
        <v>10</v>
      </c>
      <c r="O10" s="1" t="s">
        <v>239</v>
      </c>
      <c r="P10" s="41" t="s">
        <v>577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1" t="s">
        <v>578</v>
      </c>
      <c r="B11" s="42" t="s">
        <v>579</v>
      </c>
      <c r="C11" s="43">
        <v>2023.0</v>
      </c>
      <c r="D11" s="41" t="s">
        <v>580</v>
      </c>
      <c r="E11" s="41" t="s">
        <v>581</v>
      </c>
      <c r="F11" s="41" t="s">
        <v>65</v>
      </c>
      <c r="G11" s="44" t="s">
        <v>118</v>
      </c>
      <c r="H11" s="41" t="s">
        <v>525</v>
      </c>
      <c r="I11" s="41" t="s">
        <v>9</v>
      </c>
      <c r="J11" s="41" t="s">
        <v>164</v>
      </c>
      <c r="K11" s="41" t="s">
        <v>56</v>
      </c>
      <c r="L11" s="41" t="s">
        <v>582</v>
      </c>
      <c r="M11" s="41" t="s">
        <v>583</v>
      </c>
      <c r="N11" s="41" t="s">
        <v>167</v>
      </c>
      <c r="O11" s="1" t="s">
        <v>584</v>
      </c>
      <c r="P11" s="41" t="s">
        <v>585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1" t="s">
        <v>586</v>
      </c>
      <c r="B12" s="42" t="s">
        <v>587</v>
      </c>
      <c r="C12" s="43">
        <v>2022.0</v>
      </c>
      <c r="D12" s="41" t="s">
        <v>588</v>
      </c>
      <c r="E12" s="41" t="s">
        <v>589</v>
      </c>
      <c r="F12" s="41" t="s">
        <v>590</v>
      </c>
      <c r="G12" s="44" t="s">
        <v>118</v>
      </c>
      <c r="H12" s="41" t="s">
        <v>525</v>
      </c>
      <c r="I12" s="41" t="s">
        <v>9</v>
      </c>
      <c r="J12" s="41" t="s">
        <v>164</v>
      </c>
      <c r="K12" s="41" t="s">
        <v>10</v>
      </c>
      <c r="L12" s="41" t="s">
        <v>591</v>
      </c>
      <c r="M12" s="41" t="s">
        <v>592</v>
      </c>
      <c r="N12" s="41" t="s">
        <v>10</v>
      </c>
      <c r="O12" s="1" t="s">
        <v>593</v>
      </c>
      <c r="P12" s="41" t="s">
        <v>594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1" t="s">
        <v>595</v>
      </c>
      <c r="B13" s="42" t="s">
        <v>596</v>
      </c>
      <c r="C13" s="43">
        <v>2023.0</v>
      </c>
      <c r="D13" s="41" t="s">
        <v>597</v>
      </c>
      <c r="E13" s="41" t="s">
        <v>598</v>
      </c>
      <c r="F13" s="41" t="s">
        <v>590</v>
      </c>
      <c r="G13" s="44" t="s">
        <v>118</v>
      </c>
      <c r="H13" s="41" t="s">
        <v>525</v>
      </c>
      <c r="I13" s="41" t="s">
        <v>8</v>
      </c>
      <c r="J13" s="41" t="s">
        <v>164</v>
      </c>
      <c r="K13" s="41" t="s">
        <v>10</v>
      </c>
      <c r="L13" s="41" t="s">
        <v>599</v>
      </c>
      <c r="M13" s="41" t="s">
        <v>600</v>
      </c>
      <c r="N13" s="41" t="s">
        <v>601</v>
      </c>
      <c r="O13" s="1" t="s">
        <v>602</v>
      </c>
      <c r="P13" s="41" t="s">
        <v>603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L14" s="41" t="s">
        <v>604</v>
      </c>
      <c r="M14" s="47" t="s">
        <v>605</v>
      </c>
      <c r="N14" s="41" t="s">
        <v>606</v>
      </c>
      <c r="O14" s="1" t="s">
        <v>607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1" t="s">
        <v>608</v>
      </c>
      <c r="B15" s="42" t="s">
        <v>609</v>
      </c>
      <c r="C15" s="43">
        <v>2023.0</v>
      </c>
      <c r="D15" s="41" t="s">
        <v>610</v>
      </c>
      <c r="E15" s="41" t="s">
        <v>611</v>
      </c>
      <c r="F15" s="41" t="s">
        <v>178</v>
      </c>
      <c r="G15" s="44" t="s">
        <v>118</v>
      </c>
      <c r="H15" s="41" t="s">
        <v>525</v>
      </c>
      <c r="I15" s="41" t="s">
        <v>8</v>
      </c>
      <c r="J15" s="41" t="s">
        <v>164</v>
      </c>
      <c r="K15" s="41" t="s">
        <v>56</v>
      </c>
      <c r="L15" s="41" t="s">
        <v>612</v>
      </c>
      <c r="M15" s="41" t="s">
        <v>613</v>
      </c>
      <c r="N15" s="41" t="s">
        <v>167</v>
      </c>
      <c r="O15" s="1" t="s">
        <v>614</v>
      </c>
      <c r="P15" s="41" t="s">
        <v>615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1" t="s">
        <v>616</v>
      </c>
      <c r="B16" s="42" t="s">
        <v>617</v>
      </c>
      <c r="C16" s="43">
        <v>2023.0</v>
      </c>
      <c r="D16" s="41" t="s">
        <v>618</v>
      </c>
      <c r="E16" s="41" t="s">
        <v>619</v>
      </c>
      <c r="F16" s="41" t="s">
        <v>620</v>
      </c>
      <c r="G16" s="44" t="s">
        <v>118</v>
      </c>
      <c r="H16" s="41" t="s">
        <v>525</v>
      </c>
      <c r="I16" s="41" t="s">
        <v>9</v>
      </c>
      <c r="J16" s="41" t="s">
        <v>164</v>
      </c>
      <c r="K16" s="41" t="s">
        <v>57</v>
      </c>
      <c r="L16" s="41" t="s">
        <v>621</v>
      </c>
      <c r="M16" s="41" t="s">
        <v>622</v>
      </c>
      <c r="N16" s="41" t="s">
        <v>167</v>
      </c>
      <c r="O16" s="1" t="s">
        <v>21</v>
      </c>
      <c r="P16" s="41" t="s">
        <v>623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1" t="s">
        <v>624</v>
      </c>
      <c r="B17" s="42" t="s">
        <v>625</v>
      </c>
      <c r="C17" s="43">
        <v>2022.0</v>
      </c>
      <c r="D17" s="41" t="s">
        <v>626</v>
      </c>
      <c r="E17" s="41" t="s">
        <v>627</v>
      </c>
      <c r="F17" s="41" t="s">
        <v>178</v>
      </c>
      <c r="G17" s="44" t="s">
        <v>118</v>
      </c>
      <c r="H17" s="41" t="s">
        <v>628</v>
      </c>
      <c r="I17" s="41" t="s">
        <v>8</v>
      </c>
      <c r="J17" s="41" t="s">
        <v>236</v>
      </c>
      <c r="K17" s="41" t="s">
        <v>56</v>
      </c>
      <c r="L17" s="41" t="s">
        <v>629</v>
      </c>
      <c r="M17" s="41" t="s">
        <v>630</v>
      </c>
      <c r="N17" s="41" t="s">
        <v>10</v>
      </c>
      <c r="O17" s="1" t="s">
        <v>19</v>
      </c>
      <c r="P17" s="41" t="s">
        <v>631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1" t="s">
        <v>632</v>
      </c>
      <c r="B18" s="42" t="s">
        <v>633</v>
      </c>
      <c r="C18" s="43">
        <v>2021.0</v>
      </c>
      <c r="D18" s="41" t="s">
        <v>634</v>
      </c>
      <c r="E18" s="41" t="s">
        <v>635</v>
      </c>
      <c r="F18" s="41" t="s">
        <v>636</v>
      </c>
      <c r="G18" s="44" t="s">
        <v>118</v>
      </c>
      <c r="H18" s="41" t="s">
        <v>637</v>
      </c>
      <c r="I18" s="41" t="s">
        <v>8</v>
      </c>
      <c r="J18" s="41" t="s">
        <v>10</v>
      </c>
      <c r="K18" s="41" t="s">
        <v>56</v>
      </c>
      <c r="L18" s="41" t="s">
        <v>178</v>
      </c>
      <c r="M18" s="41" t="s">
        <v>638</v>
      </c>
      <c r="N18" s="42" t="s">
        <v>10</v>
      </c>
      <c r="O18" s="1" t="s">
        <v>239</v>
      </c>
      <c r="P18" s="41" t="s">
        <v>639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1" t="s">
        <v>640</v>
      </c>
      <c r="B19" s="42" t="s">
        <v>641</v>
      </c>
      <c r="C19" s="43">
        <v>2022.0</v>
      </c>
      <c r="D19" s="41" t="s">
        <v>642</v>
      </c>
      <c r="E19" s="41" t="s">
        <v>189</v>
      </c>
      <c r="F19" s="41" t="s">
        <v>643</v>
      </c>
      <c r="G19" s="44" t="s">
        <v>118</v>
      </c>
      <c r="H19" s="41" t="s">
        <v>525</v>
      </c>
      <c r="I19" s="41" t="s">
        <v>8</v>
      </c>
      <c r="J19" s="41" t="s">
        <v>164</v>
      </c>
      <c r="K19" s="41" t="s">
        <v>56</v>
      </c>
      <c r="L19" s="41" t="s">
        <v>644</v>
      </c>
      <c r="M19" s="41" t="s">
        <v>645</v>
      </c>
      <c r="N19" s="41" t="s">
        <v>167</v>
      </c>
      <c r="O19" s="15" t="s">
        <v>646</v>
      </c>
      <c r="P19" s="42" t="s">
        <v>647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1" t="s">
        <v>648</v>
      </c>
      <c r="B20" s="42" t="s">
        <v>649</v>
      </c>
      <c r="C20" s="43">
        <v>2022.0</v>
      </c>
      <c r="D20" s="41" t="s">
        <v>650</v>
      </c>
      <c r="E20" s="41" t="s">
        <v>651</v>
      </c>
      <c r="F20" s="41" t="s">
        <v>178</v>
      </c>
      <c r="G20" s="44" t="s">
        <v>118</v>
      </c>
      <c r="H20" s="41" t="s">
        <v>652</v>
      </c>
      <c r="I20" s="41" t="s">
        <v>8</v>
      </c>
      <c r="J20" s="41" t="s">
        <v>10</v>
      </c>
      <c r="K20" s="41" t="s">
        <v>56</v>
      </c>
      <c r="L20" s="41" t="s">
        <v>178</v>
      </c>
      <c r="M20" s="41" t="s">
        <v>653</v>
      </c>
      <c r="N20" s="41" t="s">
        <v>167</v>
      </c>
      <c r="O20" s="1" t="s">
        <v>178</v>
      </c>
      <c r="P20" s="41" t="s">
        <v>654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 t="s">
        <v>655</v>
      </c>
      <c r="B21" s="42" t="s">
        <v>656</v>
      </c>
      <c r="C21" s="43">
        <v>2023.0</v>
      </c>
      <c r="D21" s="41" t="s">
        <v>657</v>
      </c>
      <c r="E21" s="41" t="s">
        <v>658</v>
      </c>
      <c r="F21" s="41" t="s">
        <v>65</v>
      </c>
      <c r="G21" s="44" t="s">
        <v>118</v>
      </c>
      <c r="H21" s="41" t="s">
        <v>525</v>
      </c>
      <c r="I21" s="41" t="s">
        <v>9</v>
      </c>
      <c r="J21" s="41" t="s">
        <v>164</v>
      </c>
      <c r="K21" s="41" t="s">
        <v>10</v>
      </c>
      <c r="L21" s="41" t="s">
        <v>659</v>
      </c>
      <c r="M21" s="41" t="s">
        <v>660</v>
      </c>
      <c r="N21" s="41" t="s">
        <v>167</v>
      </c>
      <c r="O21" s="1" t="s">
        <v>593</v>
      </c>
      <c r="P21" s="41" t="s">
        <v>661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 t="s">
        <v>662</v>
      </c>
      <c r="B22" s="42" t="s">
        <v>663</v>
      </c>
      <c r="C22" s="43">
        <v>2022.0</v>
      </c>
      <c r="D22" s="41" t="s">
        <v>664</v>
      </c>
      <c r="E22" s="41" t="s">
        <v>665</v>
      </c>
      <c r="F22" s="41" t="s">
        <v>666</v>
      </c>
      <c r="G22" s="44" t="s">
        <v>118</v>
      </c>
      <c r="H22" s="41" t="s">
        <v>549</v>
      </c>
      <c r="I22" s="41" t="s">
        <v>9</v>
      </c>
      <c r="J22" s="41" t="s">
        <v>164</v>
      </c>
      <c r="K22" s="41" t="s">
        <v>57</v>
      </c>
      <c r="L22" s="41" t="s">
        <v>667</v>
      </c>
      <c r="M22" s="42" t="s">
        <v>668</v>
      </c>
      <c r="N22" s="42" t="s">
        <v>10</v>
      </c>
      <c r="O22" s="1" t="s">
        <v>239</v>
      </c>
      <c r="P22" s="42" t="s">
        <v>669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9" t="s">
        <v>670</v>
      </c>
      <c r="B23" s="29" t="s">
        <v>671</v>
      </c>
      <c r="C23" s="29">
        <v>2022.0</v>
      </c>
      <c r="D23" s="29" t="s">
        <v>672</v>
      </c>
      <c r="E23" s="29" t="s">
        <v>673</v>
      </c>
      <c r="F23" s="29" t="s">
        <v>674</v>
      </c>
      <c r="G23" s="48" t="s">
        <v>118</v>
      </c>
      <c r="H23" s="29" t="s">
        <v>549</v>
      </c>
      <c r="I23" s="29" t="s">
        <v>9</v>
      </c>
      <c r="J23" s="29" t="s">
        <v>164</v>
      </c>
      <c r="K23" s="29" t="s">
        <v>57</v>
      </c>
      <c r="L23" s="29" t="s">
        <v>675</v>
      </c>
      <c r="M23" s="29" t="s">
        <v>676</v>
      </c>
      <c r="N23" s="29" t="s">
        <v>252</v>
      </c>
      <c r="O23" s="29" t="s">
        <v>677</v>
      </c>
      <c r="P23" s="42" t="s">
        <v>678</v>
      </c>
    </row>
    <row r="24">
      <c r="A24" s="41" t="s">
        <v>679</v>
      </c>
      <c r="B24" s="42" t="s">
        <v>680</v>
      </c>
      <c r="C24" s="43">
        <v>2020.0</v>
      </c>
      <c r="D24" s="41" t="s">
        <v>681</v>
      </c>
      <c r="E24" s="41" t="s">
        <v>682</v>
      </c>
      <c r="F24" s="41" t="s">
        <v>68</v>
      </c>
      <c r="G24" s="44" t="s">
        <v>118</v>
      </c>
      <c r="H24" s="49" t="s">
        <v>683</v>
      </c>
      <c r="I24" s="41" t="s">
        <v>8</v>
      </c>
      <c r="J24" s="41" t="s">
        <v>10</v>
      </c>
      <c r="K24" s="41" t="s">
        <v>56</v>
      </c>
      <c r="L24" s="41" t="s">
        <v>684</v>
      </c>
      <c r="M24" s="41" t="s">
        <v>685</v>
      </c>
      <c r="N24" s="41" t="s">
        <v>167</v>
      </c>
      <c r="O24" s="1" t="s">
        <v>19</v>
      </c>
      <c r="P24" s="41" t="s">
        <v>686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 t="s">
        <v>687</v>
      </c>
      <c r="B25" s="42" t="s">
        <v>688</v>
      </c>
      <c r="C25" s="43">
        <v>2022.0</v>
      </c>
      <c r="D25" s="41" t="s">
        <v>689</v>
      </c>
      <c r="E25" s="41" t="s">
        <v>690</v>
      </c>
      <c r="F25" s="41" t="s">
        <v>691</v>
      </c>
      <c r="G25" s="44" t="s">
        <v>118</v>
      </c>
      <c r="H25" s="41" t="s">
        <v>525</v>
      </c>
      <c r="I25" s="41" t="s">
        <v>8</v>
      </c>
      <c r="J25" s="41" t="s">
        <v>164</v>
      </c>
      <c r="K25" s="41" t="s">
        <v>56</v>
      </c>
      <c r="L25" s="41" t="s">
        <v>692</v>
      </c>
      <c r="M25" s="41" t="s">
        <v>693</v>
      </c>
      <c r="N25" s="41" t="s">
        <v>252</v>
      </c>
      <c r="O25" s="1" t="s">
        <v>593</v>
      </c>
      <c r="P25" s="41" t="s">
        <v>694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1" t="s">
        <v>695</v>
      </c>
      <c r="B26" s="42" t="s">
        <v>696</v>
      </c>
      <c r="C26" s="43">
        <v>2023.0</v>
      </c>
      <c r="D26" s="41" t="s">
        <v>697</v>
      </c>
      <c r="E26" s="41" t="s">
        <v>379</v>
      </c>
      <c r="F26" s="41" t="s">
        <v>698</v>
      </c>
      <c r="G26" s="44" t="s">
        <v>118</v>
      </c>
      <c r="H26" s="41" t="s">
        <v>525</v>
      </c>
      <c r="I26" s="41" t="s">
        <v>8</v>
      </c>
      <c r="J26" s="41" t="s">
        <v>164</v>
      </c>
      <c r="K26" s="41" t="s">
        <v>56</v>
      </c>
      <c r="L26" s="41" t="s">
        <v>699</v>
      </c>
      <c r="M26" s="41" t="s">
        <v>700</v>
      </c>
      <c r="N26" s="42" t="s">
        <v>167</v>
      </c>
      <c r="O26" s="1" t="s">
        <v>239</v>
      </c>
      <c r="P26" s="42" t="s">
        <v>701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1" t="s">
        <v>702</v>
      </c>
      <c r="B27" s="42" t="s">
        <v>703</v>
      </c>
      <c r="C27" s="43">
        <v>2023.0</v>
      </c>
      <c r="D27" s="41" t="s">
        <v>704</v>
      </c>
      <c r="E27" s="41" t="s">
        <v>705</v>
      </c>
      <c r="F27" s="41" t="s">
        <v>706</v>
      </c>
      <c r="G27" s="44" t="s">
        <v>118</v>
      </c>
      <c r="H27" s="41" t="s">
        <v>525</v>
      </c>
      <c r="I27" s="41" t="s">
        <v>8</v>
      </c>
      <c r="J27" s="41" t="s">
        <v>164</v>
      </c>
      <c r="K27" s="41" t="s">
        <v>56</v>
      </c>
      <c r="L27" s="41" t="s">
        <v>707</v>
      </c>
      <c r="M27" s="41" t="s">
        <v>708</v>
      </c>
      <c r="N27" s="41" t="s">
        <v>252</v>
      </c>
      <c r="O27" s="1" t="s">
        <v>709</v>
      </c>
      <c r="P27" s="41" t="s">
        <v>710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1" t="s">
        <v>711</v>
      </c>
      <c r="B28" s="42" t="s">
        <v>712</v>
      </c>
      <c r="C28" s="43">
        <v>2023.0</v>
      </c>
      <c r="D28" s="41" t="s">
        <v>713</v>
      </c>
      <c r="E28" s="41" t="s">
        <v>504</v>
      </c>
      <c r="F28" s="41" t="s">
        <v>714</v>
      </c>
      <c r="G28" s="44" t="s">
        <v>118</v>
      </c>
      <c r="H28" s="41" t="s">
        <v>715</v>
      </c>
      <c r="I28" s="41" t="s">
        <v>9</v>
      </c>
      <c r="J28" s="41" t="s">
        <v>10</v>
      </c>
      <c r="K28" s="41" t="s">
        <v>57</v>
      </c>
      <c r="L28" s="41" t="s">
        <v>716</v>
      </c>
      <c r="M28" s="41" t="s">
        <v>717</v>
      </c>
      <c r="N28" s="41" t="s">
        <v>718</v>
      </c>
      <c r="O28" s="1" t="s">
        <v>602</v>
      </c>
      <c r="P28" s="41" t="s">
        <v>719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1" t="s">
        <v>720</v>
      </c>
      <c r="B29" s="42" t="s">
        <v>721</v>
      </c>
      <c r="C29" s="43">
        <v>2020.0</v>
      </c>
      <c r="D29" s="41" t="s">
        <v>722</v>
      </c>
      <c r="E29" s="41" t="s">
        <v>635</v>
      </c>
      <c r="F29" s="41" t="s">
        <v>68</v>
      </c>
      <c r="G29" s="44" t="s">
        <v>118</v>
      </c>
      <c r="H29" s="41" t="s">
        <v>723</v>
      </c>
      <c r="I29" s="41" t="s">
        <v>8</v>
      </c>
      <c r="J29" s="41" t="s">
        <v>164</v>
      </c>
      <c r="K29" s="41" t="s">
        <v>56</v>
      </c>
      <c r="L29" s="41" t="s">
        <v>724</v>
      </c>
      <c r="M29" s="41" t="s">
        <v>725</v>
      </c>
      <c r="N29" s="41" t="s">
        <v>167</v>
      </c>
      <c r="O29" s="1" t="s">
        <v>239</v>
      </c>
      <c r="P29" s="41" t="s">
        <v>726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H30" s="41" t="s">
        <v>727</v>
      </c>
      <c r="L30" s="41" t="s">
        <v>728</v>
      </c>
      <c r="M30" s="41" t="s">
        <v>727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1" t="s">
        <v>729</v>
      </c>
      <c r="B31" s="42" t="s">
        <v>730</v>
      </c>
      <c r="C31" s="43">
        <v>2021.0</v>
      </c>
      <c r="D31" s="41" t="s">
        <v>731</v>
      </c>
      <c r="E31" s="41" t="s">
        <v>189</v>
      </c>
      <c r="F31" s="41" t="s">
        <v>732</v>
      </c>
      <c r="G31" s="44" t="s">
        <v>118</v>
      </c>
      <c r="H31" s="41" t="s">
        <v>525</v>
      </c>
      <c r="I31" s="41" t="s">
        <v>9</v>
      </c>
      <c r="J31" s="41" t="s">
        <v>164</v>
      </c>
      <c r="K31" s="41" t="s">
        <v>57</v>
      </c>
      <c r="L31" s="41" t="s">
        <v>733</v>
      </c>
      <c r="M31" s="41" t="s">
        <v>734</v>
      </c>
      <c r="N31" s="41" t="s">
        <v>252</v>
      </c>
      <c r="O31" s="1" t="s">
        <v>602</v>
      </c>
      <c r="P31" s="41" t="s">
        <v>735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1" t="s">
        <v>736</v>
      </c>
      <c r="B32" s="42" t="s">
        <v>737</v>
      </c>
      <c r="C32" s="43">
        <v>2022.0</v>
      </c>
      <c r="D32" s="41" t="s">
        <v>738</v>
      </c>
      <c r="E32" s="41" t="s">
        <v>739</v>
      </c>
      <c r="F32" s="41" t="s">
        <v>178</v>
      </c>
      <c r="G32" s="44" t="s">
        <v>118</v>
      </c>
      <c r="H32" s="41" t="s">
        <v>740</v>
      </c>
      <c r="I32" s="41" t="s">
        <v>8</v>
      </c>
      <c r="J32" s="41" t="s">
        <v>10</v>
      </c>
      <c r="K32" s="41" t="s">
        <v>56</v>
      </c>
      <c r="L32" s="41" t="s">
        <v>741</v>
      </c>
      <c r="M32" s="41" t="s">
        <v>742</v>
      </c>
      <c r="N32" s="41" t="s">
        <v>167</v>
      </c>
      <c r="O32" s="1" t="s">
        <v>602</v>
      </c>
      <c r="P32" s="41" t="s">
        <v>743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38">
    <mergeCell ref="H7:H8"/>
    <mergeCell ref="I7:I8"/>
    <mergeCell ref="J7:J8"/>
    <mergeCell ref="K7:K8"/>
    <mergeCell ref="L7:L8"/>
    <mergeCell ref="P7:P8"/>
    <mergeCell ref="A7:A8"/>
    <mergeCell ref="B7:B8"/>
    <mergeCell ref="C7:C8"/>
    <mergeCell ref="D7:D8"/>
    <mergeCell ref="E7:E8"/>
    <mergeCell ref="F7:F8"/>
    <mergeCell ref="G7:G8"/>
    <mergeCell ref="H13:H14"/>
    <mergeCell ref="I13:I14"/>
    <mergeCell ref="J13:J14"/>
    <mergeCell ref="K13:K14"/>
    <mergeCell ref="P13:P14"/>
    <mergeCell ref="A13:A14"/>
    <mergeCell ref="B13:B14"/>
    <mergeCell ref="C13:C14"/>
    <mergeCell ref="D13:D14"/>
    <mergeCell ref="E13:E14"/>
    <mergeCell ref="F13:F14"/>
    <mergeCell ref="G13:G14"/>
    <mergeCell ref="I29:I30"/>
    <mergeCell ref="J29:J30"/>
    <mergeCell ref="K29:K30"/>
    <mergeCell ref="N29:N30"/>
    <mergeCell ref="O29:O30"/>
    <mergeCell ref="P29:P30"/>
    <mergeCell ref="A29:A30"/>
    <mergeCell ref="B29:B30"/>
    <mergeCell ref="C29:C30"/>
    <mergeCell ref="D29:D30"/>
    <mergeCell ref="E29:E30"/>
    <mergeCell ref="F29:F30"/>
    <mergeCell ref="G29:G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30.38"/>
    <col customWidth="1" min="2" max="2" width="22.63"/>
    <col hidden="1" min="3" max="5" width="12.63"/>
    <col customWidth="1" min="16" max="16" width="19.75"/>
    <col hidden="1" min="17" max="17" width="12.63"/>
  </cols>
  <sheetData>
    <row r="1">
      <c r="A1" s="50" t="s">
        <v>142</v>
      </c>
      <c r="B1" s="50"/>
      <c r="C1" s="50" t="s">
        <v>143</v>
      </c>
      <c r="D1" s="50" t="s">
        <v>144</v>
      </c>
      <c r="E1" s="50" t="s">
        <v>145</v>
      </c>
      <c r="F1" s="50" t="s">
        <v>744</v>
      </c>
      <c r="G1" s="50" t="s">
        <v>148</v>
      </c>
      <c r="H1" s="50" t="s">
        <v>149</v>
      </c>
      <c r="I1" s="50" t="s">
        <v>150</v>
      </c>
      <c r="J1" s="50" t="s">
        <v>151</v>
      </c>
      <c r="K1" s="50" t="s">
        <v>152</v>
      </c>
      <c r="L1" s="50" t="s">
        <v>153</v>
      </c>
      <c r="M1" s="50" t="s">
        <v>154</v>
      </c>
      <c r="N1" s="50" t="s">
        <v>155</v>
      </c>
      <c r="O1" s="50" t="s">
        <v>156</v>
      </c>
      <c r="P1" s="50" t="s">
        <v>157</v>
      </c>
      <c r="Q1" s="50" t="s">
        <v>158</v>
      </c>
      <c r="R1" s="41"/>
      <c r="S1" s="41"/>
      <c r="T1" s="41"/>
      <c r="U1" s="41"/>
      <c r="V1" s="41"/>
      <c r="W1" s="41"/>
      <c r="X1" s="41"/>
      <c r="Y1" s="41"/>
      <c r="Z1" s="51"/>
    </row>
    <row r="2">
      <c r="A2" s="41" t="s">
        <v>745</v>
      </c>
      <c r="B2" s="42" t="s">
        <v>746</v>
      </c>
      <c r="C2" s="43">
        <v>2014.0</v>
      </c>
      <c r="D2" s="41" t="s">
        <v>747</v>
      </c>
      <c r="E2" s="41" t="s">
        <v>748</v>
      </c>
      <c r="F2" s="41" t="s">
        <v>749</v>
      </c>
      <c r="G2" s="44" t="s">
        <v>118</v>
      </c>
      <c r="H2" s="41" t="s">
        <v>750</v>
      </c>
      <c r="I2" s="41" t="s">
        <v>8</v>
      </c>
      <c r="J2" s="41" t="s">
        <v>751</v>
      </c>
      <c r="K2" s="41" t="s">
        <v>56</v>
      </c>
      <c r="L2" s="41" t="s">
        <v>752</v>
      </c>
      <c r="M2" s="41" t="s">
        <v>753</v>
      </c>
      <c r="N2" s="41" t="s">
        <v>751</v>
      </c>
      <c r="O2" s="41" t="s">
        <v>754</v>
      </c>
      <c r="P2" s="41" t="s">
        <v>755</v>
      </c>
      <c r="Q2" s="41"/>
      <c r="R2" s="41"/>
      <c r="S2" s="41"/>
      <c r="T2" s="41"/>
      <c r="U2" s="41"/>
      <c r="V2" s="41"/>
      <c r="W2" s="41"/>
      <c r="X2" s="41"/>
      <c r="Y2" s="41"/>
      <c r="Z2" s="51"/>
    </row>
    <row r="3">
      <c r="A3" s="41" t="s">
        <v>756</v>
      </c>
      <c r="B3" s="42" t="s">
        <v>757</v>
      </c>
      <c r="C3" s="43">
        <v>2016.0</v>
      </c>
      <c r="D3" s="41" t="s">
        <v>758</v>
      </c>
      <c r="E3" s="41" t="s">
        <v>759</v>
      </c>
      <c r="F3" s="41" t="s">
        <v>760</v>
      </c>
      <c r="G3" s="44" t="s">
        <v>118</v>
      </c>
      <c r="H3" s="41" t="s">
        <v>761</v>
      </c>
      <c r="I3" s="41" t="s">
        <v>751</v>
      </c>
      <c r="J3" s="41" t="s">
        <v>751</v>
      </c>
      <c r="K3" s="41" t="s">
        <v>10</v>
      </c>
      <c r="L3" s="41" t="s">
        <v>762</v>
      </c>
      <c r="M3" s="41" t="s">
        <v>763</v>
      </c>
      <c r="N3" s="41" t="s">
        <v>751</v>
      </c>
      <c r="O3" s="41" t="s">
        <v>764</v>
      </c>
      <c r="P3" s="41" t="s">
        <v>765</v>
      </c>
      <c r="Q3" s="41"/>
      <c r="R3" s="41"/>
      <c r="S3" s="41"/>
      <c r="T3" s="41"/>
      <c r="U3" s="41"/>
      <c r="V3" s="41"/>
      <c r="W3" s="41"/>
      <c r="X3" s="41"/>
      <c r="Y3" s="41"/>
      <c r="Z3" s="51"/>
    </row>
    <row r="4">
      <c r="A4" s="41" t="s">
        <v>766</v>
      </c>
      <c r="B4" s="42" t="s">
        <v>767</v>
      </c>
      <c r="C4" s="43">
        <v>2007.0</v>
      </c>
      <c r="D4" s="41"/>
      <c r="E4" s="41" t="s">
        <v>768</v>
      </c>
      <c r="F4" s="41" t="s">
        <v>769</v>
      </c>
      <c r="G4" s="44" t="s">
        <v>118</v>
      </c>
      <c r="H4" s="41" t="s">
        <v>770</v>
      </c>
      <c r="I4" s="41" t="s">
        <v>9</v>
      </c>
      <c r="J4" s="41" t="s">
        <v>751</v>
      </c>
      <c r="K4" s="41" t="s">
        <v>56</v>
      </c>
      <c r="L4" s="41" t="s">
        <v>771</v>
      </c>
      <c r="M4" s="41" t="s">
        <v>772</v>
      </c>
      <c r="N4" s="41" t="s">
        <v>10</v>
      </c>
      <c r="O4" s="41" t="s">
        <v>773</v>
      </c>
      <c r="P4" s="41" t="s">
        <v>774</v>
      </c>
      <c r="Q4" s="41"/>
      <c r="R4" s="41"/>
      <c r="S4" s="41"/>
      <c r="T4" s="41"/>
      <c r="U4" s="41"/>
      <c r="V4" s="41"/>
      <c r="W4" s="41"/>
      <c r="X4" s="41"/>
      <c r="Y4" s="41"/>
      <c r="Z4" s="51"/>
    </row>
    <row r="5">
      <c r="A5" s="41" t="s">
        <v>775</v>
      </c>
      <c r="B5" s="42" t="s">
        <v>776</v>
      </c>
      <c r="C5" s="43">
        <v>2022.0</v>
      </c>
      <c r="D5" s="41" t="s">
        <v>777</v>
      </c>
      <c r="E5" s="41" t="s">
        <v>778</v>
      </c>
      <c r="F5" s="41" t="s">
        <v>779</v>
      </c>
      <c r="G5" s="44" t="s">
        <v>118</v>
      </c>
      <c r="H5" s="41" t="s">
        <v>780</v>
      </c>
      <c r="I5" s="41" t="s">
        <v>9</v>
      </c>
      <c r="J5" s="41" t="s">
        <v>164</v>
      </c>
      <c r="K5" s="41" t="s">
        <v>57</v>
      </c>
      <c r="L5" s="41" t="s">
        <v>781</v>
      </c>
      <c r="M5" s="41" t="s">
        <v>782</v>
      </c>
      <c r="N5" s="41" t="s">
        <v>167</v>
      </c>
      <c r="O5" s="41" t="s">
        <v>783</v>
      </c>
      <c r="P5" s="41" t="s">
        <v>784</v>
      </c>
      <c r="Q5" s="41"/>
      <c r="R5" s="41"/>
      <c r="S5" s="41"/>
      <c r="T5" s="41"/>
      <c r="U5" s="41"/>
      <c r="V5" s="41"/>
      <c r="W5" s="41"/>
      <c r="X5" s="41"/>
      <c r="Y5" s="41"/>
      <c r="Z5" s="51"/>
    </row>
    <row r="6">
      <c r="A6" s="41" t="s">
        <v>785</v>
      </c>
      <c r="B6" s="42" t="s">
        <v>786</v>
      </c>
      <c r="C6" s="43">
        <v>2019.0</v>
      </c>
      <c r="D6" s="41" t="s">
        <v>787</v>
      </c>
      <c r="E6" s="41" t="s">
        <v>611</v>
      </c>
      <c r="F6" s="41" t="s">
        <v>769</v>
      </c>
      <c r="G6" s="44" t="s">
        <v>118</v>
      </c>
      <c r="H6" s="41" t="s">
        <v>788</v>
      </c>
      <c r="I6" s="41" t="s">
        <v>751</v>
      </c>
      <c r="J6" s="41" t="s">
        <v>164</v>
      </c>
      <c r="K6" s="41" t="s">
        <v>56</v>
      </c>
      <c r="L6" s="41" t="s">
        <v>94</v>
      </c>
      <c r="M6" s="41" t="s">
        <v>789</v>
      </c>
      <c r="N6" s="41" t="s">
        <v>790</v>
      </c>
      <c r="O6" s="41" t="s">
        <v>19</v>
      </c>
      <c r="P6" s="47" t="s">
        <v>791</v>
      </c>
      <c r="Q6" s="41"/>
      <c r="R6" s="41"/>
      <c r="S6" s="41"/>
      <c r="T6" s="41"/>
      <c r="U6" s="41"/>
      <c r="V6" s="41"/>
      <c r="W6" s="41"/>
      <c r="X6" s="41"/>
      <c r="Y6" s="41"/>
      <c r="Z6" s="51"/>
    </row>
    <row r="7">
      <c r="A7" s="41" t="s">
        <v>792</v>
      </c>
      <c r="B7" s="42" t="s">
        <v>793</v>
      </c>
      <c r="C7" s="43">
        <v>2022.0</v>
      </c>
      <c r="D7" s="41" t="s">
        <v>794</v>
      </c>
      <c r="E7" s="41" t="s">
        <v>795</v>
      </c>
      <c r="F7" s="41" t="s">
        <v>796</v>
      </c>
      <c r="G7" s="44" t="s">
        <v>118</v>
      </c>
      <c r="H7" s="41" t="s">
        <v>797</v>
      </c>
      <c r="I7" s="41" t="s">
        <v>10</v>
      </c>
      <c r="J7" s="41" t="s">
        <v>164</v>
      </c>
      <c r="K7" s="41" t="s">
        <v>56</v>
      </c>
      <c r="L7" s="41" t="s">
        <v>798</v>
      </c>
      <c r="M7" s="41" t="s">
        <v>14</v>
      </c>
      <c r="N7" s="41" t="s">
        <v>10</v>
      </c>
      <c r="O7" s="41" t="s">
        <v>773</v>
      </c>
      <c r="P7" s="41" t="s">
        <v>799</v>
      </c>
      <c r="Q7" s="41"/>
      <c r="R7" s="41"/>
      <c r="S7" s="41"/>
      <c r="T7" s="41"/>
      <c r="U7" s="41"/>
      <c r="V7" s="41"/>
      <c r="W7" s="41"/>
      <c r="X7" s="41"/>
      <c r="Y7" s="41"/>
      <c r="Z7" s="51"/>
    </row>
    <row r="8">
      <c r="A8" s="41" t="s">
        <v>800</v>
      </c>
      <c r="B8" s="42" t="s">
        <v>801</v>
      </c>
      <c r="C8" s="43">
        <v>2013.0</v>
      </c>
      <c r="D8" s="41" t="s">
        <v>802</v>
      </c>
      <c r="E8" s="41" t="s">
        <v>803</v>
      </c>
      <c r="F8" s="41" t="s">
        <v>769</v>
      </c>
      <c r="G8" s="44" t="s">
        <v>118</v>
      </c>
      <c r="H8" s="41" t="s">
        <v>804</v>
      </c>
      <c r="I8" s="41" t="s">
        <v>9</v>
      </c>
      <c r="J8" s="41" t="s">
        <v>164</v>
      </c>
      <c r="K8" s="41" t="s">
        <v>57</v>
      </c>
      <c r="L8" s="41" t="s">
        <v>805</v>
      </c>
      <c r="M8" s="41" t="s">
        <v>806</v>
      </c>
      <c r="N8" s="41" t="s">
        <v>167</v>
      </c>
      <c r="O8" s="41" t="s">
        <v>807</v>
      </c>
      <c r="P8" s="41" t="s">
        <v>808</v>
      </c>
      <c r="Q8" s="41"/>
      <c r="R8" s="41"/>
      <c r="S8" s="41"/>
      <c r="T8" s="41"/>
      <c r="U8" s="41"/>
      <c r="V8" s="41"/>
      <c r="W8" s="41"/>
      <c r="X8" s="41"/>
      <c r="Y8" s="41"/>
      <c r="Z8" s="51"/>
    </row>
    <row r="9">
      <c r="A9" s="41" t="s">
        <v>809</v>
      </c>
      <c r="B9" s="42" t="s">
        <v>810</v>
      </c>
      <c r="C9" s="43">
        <v>2021.0</v>
      </c>
      <c r="D9" s="41" t="s">
        <v>811</v>
      </c>
      <c r="E9" s="41" t="s">
        <v>812</v>
      </c>
      <c r="F9" s="41" t="s">
        <v>813</v>
      </c>
      <c r="G9" s="44" t="s">
        <v>118</v>
      </c>
      <c r="H9" s="41" t="s">
        <v>87</v>
      </c>
      <c r="I9" s="41" t="s">
        <v>8</v>
      </c>
      <c r="J9" s="41" t="s">
        <v>164</v>
      </c>
      <c r="K9" s="41" t="s">
        <v>56</v>
      </c>
      <c r="L9" s="41" t="s">
        <v>94</v>
      </c>
      <c r="M9" s="41" t="s">
        <v>814</v>
      </c>
      <c r="N9" s="41" t="s">
        <v>10</v>
      </c>
      <c r="O9" s="41" t="s">
        <v>239</v>
      </c>
      <c r="P9" s="41" t="s">
        <v>815</v>
      </c>
      <c r="Q9" s="41"/>
      <c r="R9" s="41"/>
      <c r="S9" s="41"/>
      <c r="T9" s="41"/>
      <c r="U9" s="41"/>
      <c r="V9" s="41"/>
      <c r="W9" s="41"/>
      <c r="X9" s="41"/>
      <c r="Y9" s="41"/>
      <c r="Z9" s="51"/>
    </row>
    <row r="10">
      <c r="A10" s="41" t="s">
        <v>816</v>
      </c>
      <c r="B10" s="42" t="s">
        <v>817</v>
      </c>
      <c r="C10" s="43">
        <v>2004.0</v>
      </c>
      <c r="D10" s="41" t="s">
        <v>818</v>
      </c>
      <c r="E10" s="41" t="s">
        <v>665</v>
      </c>
      <c r="F10" s="41" t="s">
        <v>819</v>
      </c>
      <c r="G10" s="44" t="s">
        <v>118</v>
      </c>
      <c r="H10" s="41" t="s">
        <v>770</v>
      </c>
      <c r="I10" s="41" t="s">
        <v>820</v>
      </c>
      <c r="J10" s="41" t="s">
        <v>14</v>
      </c>
      <c r="K10" s="41" t="s">
        <v>10</v>
      </c>
      <c r="L10" s="41" t="s">
        <v>821</v>
      </c>
      <c r="M10" s="41" t="s">
        <v>822</v>
      </c>
      <c r="N10" s="41" t="s">
        <v>167</v>
      </c>
      <c r="O10" s="41" t="s">
        <v>19</v>
      </c>
      <c r="P10" s="41" t="s">
        <v>823</v>
      </c>
      <c r="Q10" s="41" t="s">
        <v>824</v>
      </c>
      <c r="R10" s="41"/>
      <c r="S10" s="41"/>
      <c r="T10" s="41"/>
      <c r="U10" s="41"/>
      <c r="V10" s="41"/>
      <c r="W10" s="41"/>
      <c r="X10" s="41"/>
      <c r="Y10" s="41"/>
      <c r="Z10" s="51"/>
    </row>
    <row r="11">
      <c r="A11" s="41" t="s">
        <v>825</v>
      </c>
      <c r="B11" s="42" t="s">
        <v>826</v>
      </c>
      <c r="C11" s="43">
        <v>2020.0</v>
      </c>
      <c r="D11" s="41" t="s">
        <v>827</v>
      </c>
      <c r="E11" s="41" t="s">
        <v>828</v>
      </c>
      <c r="F11" s="42" t="s">
        <v>829</v>
      </c>
      <c r="G11" s="44" t="s">
        <v>118</v>
      </c>
      <c r="H11" s="41" t="s">
        <v>14</v>
      </c>
      <c r="I11" s="41" t="s">
        <v>8</v>
      </c>
      <c r="J11" s="41" t="s">
        <v>14</v>
      </c>
      <c r="K11" s="41" t="s">
        <v>10</v>
      </c>
      <c r="L11" s="41" t="s">
        <v>830</v>
      </c>
      <c r="M11" s="41" t="s">
        <v>14</v>
      </c>
      <c r="N11" s="41" t="s">
        <v>831</v>
      </c>
      <c r="O11" s="41" t="s">
        <v>832</v>
      </c>
      <c r="P11" s="41" t="s">
        <v>833</v>
      </c>
      <c r="Q11" s="41" t="s">
        <v>834</v>
      </c>
      <c r="R11" s="41"/>
      <c r="S11" s="41"/>
      <c r="T11" s="41"/>
      <c r="U11" s="41"/>
      <c r="V11" s="41"/>
      <c r="W11" s="41"/>
      <c r="X11" s="41"/>
      <c r="Y11" s="41"/>
      <c r="Z11" s="51"/>
    </row>
    <row r="12">
      <c r="A12" s="41" t="s">
        <v>835</v>
      </c>
      <c r="B12" s="42" t="s">
        <v>836</v>
      </c>
      <c r="C12" s="43">
        <v>2010.0</v>
      </c>
      <c r="D12" s="41" t="s">
        <v>837</v>
      </c>
      <c r="E12" s="41" t="s">
        <v>838</v>
      </c>
      <c r="F12" s="41" t="s">
        <v>769</v>
      </c>
      <c r="G12" s="44" t="s">
        <v>118</v>
      </c>
      <c r="H12" s="41" t="s">
        <v>839</v>
      </c>
      <c r="I12" s="41" t="s">
        <v>8</v>
      </c>
      <c r="J12" s="41" t="s">
        <v>236</v>
      </c>
      <c r="K12" s="41" t="s">
        <v>57</v>
      </c>
      <c r="L12" s="41" t="s">
        <v>840</v>
      </c>
      <c r="M12" s="41" t="s">
        <v>841</v>
      </c>
      <c r="N12" s="41" t="s">
        <v>252</v>
      </c>
      <c r="O12" s="41" t="s">
        <v>602</v>
      </c>
      <c r="P12" s="41" t="s">
        <v>842</v>
      </c>
      <c r="Q12" s="41"/>
      <c r="R12" s="41"/>
      <c r="S12" s="41"/>
      <c r="T12" s="41"/>
      <c r="U12" s="41"/>
      <c r="V12" s="41"/>
      <c r="W12" s="41"/>
      <c r="X12" s="41"/>
      <c r="Y12" s="41"/>
      <c r="Z12" s="51"/>
    </row>
    <row r="13">
      <c r="A13" s="41" t="s">
        <v>843</v>
      </c>
      <c r="B13" s="42" t="s">
        <v>844</v>
      </c>
      <c r="C13" s="43">
        <v>2014.0</v>
      </c>
      <c r="D13" s="41" t="s">
        <v>845</v>
      </c>
      <c r="E13" s="41" t="s">
        <v>795</v>
      </c>
      <c r="F13" s="41" t="s">
        <v>846</v>
      </c>
      <c r="G13" s="44" t="s">
        <v>118</v>
      </c>
      <c r="H13" s="41" t="s">
        <v>86</v>
      </c>
      <c r="I13" s="41" t="s">
        <v>9</v>
      </c>
      <c r="J13" s="41" t="s">
        <v>164</v>
      </c>
      <c r="K13" s="41" t="s">
        <v>57</v>
      </c>
      <c r="L13" s="41" t="s">
        <v>847</v>
      </c>
      <c r="M13" s="41" t="s">
        <v>848</v>
      </c>
      <c r="N13" s="41" t="s">
        <v>252</v>
      </c>
      <c r="O13" s="41" t="s">
        <v>764</v>
      </c>
      <c r="P13" s="41" t="s">
        <v>849</v>
      </c>
      <c r="Q13" s="41"/>
      <c r="R13" s="41"/>
      <c r="S13" s="41"/>
      <c r="T13" s="41"/>
      <c r="U13" s="41"/>
      <c r="V13" s="41"/>
      <c r="W13" s="41"/>
      <c r="X13" s="41"/>
      <c r="Y13" s="41"/>
      <c r="Z13" s="51"/>
    </row>
    <row r="14">
      <c r="A14" s="41" t="s">
        <v>850</v>
      </c>
      <c r="B14" s="42" t="s">
        <v>851</v>
      </c>
      <c r="C14" s="43">
        <v>2022.0</v>
      </c>
      <c r="D14" s="41" t="s">
        <v>852</v>
      </c>
      <c r="E14" s="41" t="s">
        <v>853</v>
      </c>
      <c r="F14" s="41" t="s">
        <v>796</v>
      </c>
      <c r="G14" s="44" t="s">
        <v>118</v>
      </c>
      <c r="H14" s="41" t="s">
        <v>770</v>
      </c>
      <c r="I14" s="41" t="s">
        <v>8</v>
      </c>
      <c r="J14" s="41" t="s">
        <v>164</v>
      </c>
      <c r="K14" s="41" t="s">
        <v>56</v>
      </c>
      <c r="L14" s="41" t="s">
        <v>854</v>
      </c>
      <c r="M14" s="41" t="s">
        <v>855</v>
      </c>
      <c r="N14" s="41" t="s">
        <v>10</v>
      </c>
      <c r="O14" s="41" t="s">
        <v>239</v>
      </c>
      <c r="P14" s="41" t="s">
        <v>856</v>
      </c>
      <c r="Q14" s="41"/>
      <c r="R14" s="41"/>
      <c r="S14" s="41"/>
      <c r="T14" s="41"/>
      <c r="U14" s="41"/>
      <c r="V14" s="41"/>
      <c r="W14" s="41"/>
      <c r="X14" s="41"/>
      <c r="Y14" s="41"/>
      <c r="Z14" s="51"/>
    </row>
    <row r="15">
      <c r="A15" s="41" t="s">
        <v>857</v>
      </c>
      <c r="B15" s="42" t="s">
        <v>858</v>
      </c>
      <c r="C15" s="43">
        <v>2017.0</v>
      </c>
      <c r="D15" s="41" t="s">
        <v>859</v>
      </c>
      <c r="E15" s="41" t="s">
        <v>611</v>
      </c>
      <c r="F15" s="41" t="s">
        <v>769</v>
      </c>
      <c r="G15" s="44" t="s">
        <v>118</v>
      </c>
      <c r="H15" s="41" t="s">
        <v>770</v>
      </c>
      <c r="I15" s="41" t="s">
        <v>9</v>
      </c>
      <c r="J15" s="41" t="s">
        <v>751</v>
      </c>
      <c r="K15" s="41" t="s">
        <v>56</v>
      </c>
      <c r="L15" s="41" t="s">
        <v>771</v>
      </c>
      <c r="M15" s="41" t="s">
        <v>860</v>
      </c>
      <c r="N15" s="41" t="s">
        <v>252</v>
      </c>
      <c r="O15" s="41" t="s">
        <v>773</v>
      </c>
      <c r="P15" s="41" t="s">
        <v>861</v>
      </c>
      <c r="Q15" s="41"/>
      <c r="R15" s="41"/>
      <c r="S15" s="41"/>
      <c r="T15" s="41"/>
      <c r="U15" s="41"/>
      <c r="V15" s="41"/>
      <c r="W15" s="41"/>
      <c r="X15" s="41"/>
      <c r="Y15" s="41"/>
      <c r="Z15" s="51"/>
    </row>
    <row r="16">
      <c r="A16" s="41" t="s">
        <v>862</v>
      </c>
      <c r="B16" s="42" t="s">
        <v>863</v>
      </c>
      <c r="C16" s="43">
        <v>2014.0</v>
      </c>
      <c r="D16" s="41" t="s">
        <v>864</v>
      </c>
      <c r="E16" s="41" t="s">
        <v>865</v>
      </c>
      <c r="F16" s="41" t="s">
        <v>769</v>
      </c>
      <c r="G16" s="44" t="s">
        <v>118</v>
      </c>
      <c r="H16" s="41" t="s">
        <v>866</v>
      </c>
      <c r="I16" s="41" t="s">
        <v>9</v>
      </c>
      <c r="J16" s="41" t="s">
        <v>164</v>
      </c>
      <c r="K16" s="41" t="s">
        <v>10</v>
      </c>
      <c r="L16" s="41" t="s">
        <v>867</v>
      </c>
      <c r="M16" s="41" t="s">
        <v>868</v>
      </c>
      <c r="N16" s="41" t="s">
        <v>751</v>
      </c>
      <c r="O16" s="41" t="s">
        <v>482</v>
      </c>
      <c r="P16" s="41" t="s">
        <v>869</v>
      </c>
      <c r="Q16" s="41"/>
      <c r="R16" s="41"/>
      <c r="S16" s="41"/>
      <c r="T16" s="41"/>
      <c r="U16" s="41"/>
      <c r="V16" s="41"/>
      <c r="W16" s="41"/>
      <c r="X16" s="41"/>
      <c r="Y16" s="41"/>
      <c r="Z16" s="51"/>
    </row>
    <row r="17">
      <c r="A17" s="41" t="s">
        <v>870</v>
      </c>
      <c r="B17" s="42" t="s">
        <v>871</v>
      </c>
      <c r="C17" s="43">
        <v>2010.0</v>
      </c>
      <c r="D17" s="41" t="s">
        <v>872</v>
      </c>
      <c r="E17" s="41" t="s">
        <v>873</v>
      </c>
      <c r="F17" s="41" t="s">
        <v>874</v>
      </c>
      <c r="G17" s="44" t="s">
        <v>118</v>
      </c>
      <c r="H17" s="41" t="s">
        <v>866</v>
      </c>
      <c r="I17" s="41" t="s">
        <v>9</v>
      </c>
      <c r="J17" s="41" t="s">
        <v>164</v>
      </c>
      <c r="K17" s="41" t="s">
        <v>57</v>
      </c>
      <c r="L17" s="41" t="s">
        <v>875</v>
      </c>
      <c r="M17" s="41" t="s">
        <v>868</v>
      </c>
      <c r="N17" s="41" t="s">
        <v>10</v>
      </c>
      <c r="O17" s="41" t="s">
        <v>764</v>
      </c>
      <c r="P17" s="41" t="s">
        <v>876</v>
      </c>
      <c r="Q17" s="41" t="s">
        <v>877</v>
      </c>
      <c r="R17" s="41"/>
      <c r="S17" s="41"/>
      <c r="T17" s="41"/>
      <c r="U17" s="41"/>
      <c r="V17" s="41"/>
      <c r="W17" s="41"/>
      <c r="X17" s="41"/>
      <c r="Y17" s="41"/>
      <c r="Z17" s="51"/>
    </row>
    <row r="18">
      <c r="A18" s="41" t="s">
        <v>878</v>
      </c>
      <c r="B18" s="42" t="s">
        <v>879</v>
      </c>
      <c r="C18" s="43">
        <v>2017.0</v>
      </c>
      <c r="D18" s="41" t="s">
        <v>880</v>
      </c>
      <c r="E18" s="41" t="s">
        <v>881</v>
      </c>
      <c r="F18" s="41" t="s">
        <v>769</v>
      </c>
      <c r="G18" s="44" t="s">
        <v>118</v>
      </c>
      <c r="H18" s="41" t="s">
        <v>86</v>
      </c>
      <c r="I18" s="41" t="s">
        <v>8</v>
      </c>
      <c r="J18" s="41" t="s">
        <v>164</v>
      </c>
      <c r="K18" s="41" t="s">
        <v>56</v>
      </c>
      <c r="L18" s="41" t="s">
        <v>94</v>
      </c>
      <c r="M18" s="41" t="s">
        <v>882</v>
      </c>
      <c r="N18" s="41" t="s">
        <v>751</v>
      </c>
      <c r="O18" s="41" t="s">
        <v>19</v>
      </c>
      <c r="P18" s="41" t="s">
        <v>883</v>
      </c>
      <c r="Q18" s="41"/>
      <c r="R18" s="41"/>
      <c r="S18" s="41"/>
      <c r="T18" s="41"/>
      <c r="U18" s="41"/>
      <c r="V18" s="41"/>
      <c r="W18" s="41"/>
      <c r="X18" s="41"/>
      <c r="Y18" s="41"/>
      <c r="Z18" s="51"/>
    </row>
    <row r="19">
      <c r="A19" s="41" t="s">
        <v>884</v>
      </c>
      <c r="B19" s="42" t="s">
        <v>885</v>
      </c>
      <c r="C19" s="43">
        <v>2016.0</v>
      </c>
      <c r="D19" s="41" t="s">
        <v>886</v>
      </c>
      <c r="E19" s="41" t="s">
        <v>887</v>
      </c>
      <c r="F19" s="41" t="s">
        <v>769</v>
      </c>
      <c r="G19" s="44" t="s">
        <v>118</v>
      </c>
      <c r="H19" s="41" t="s">
        <v>86</v>
      </c>
      <c r="I19" s="41" t="s">
        <v>8</v>
      </c>
      <c r="J19" s="41" t="s">
        <v>164</v>
      </c>
      <c r="K19" s="41" t="s">
        <v>56</v>
      </c>
      <c r="L19" s="41" t="s">
        <v>94</v>
      </c>
      <c r="M19" s="41" t="s">
        <v>888</v>
      </c>
      <c r="N19" s="41" t="s">
        <v>167</v>
      </c>
      <c r="O19" s="41" t="s">
        <v>889</v>
      </c>
      <c r="P19" s="41" t="s">
        <v>890</v>
      </c>
      <c r="Q19" s="41"/>
      <c r="R19" s="41"/>
      <c r="S19" s="41"/>
      <c r="T19" s="41"/>
      <c r="U19" s="41"/>
      <c r="V19" s="41"/>
      <c r="W19" s="41"/>
      <c r="X19" s="41"/>
      <c r="Y19" s="41"/>
      <c r="Z19" s="51"/>
    </row>
    <row r="20">
      <c r="A20" s="41" t="s">
        <v>891</v>
      </c>
      <c r="B20" s="42" t="s">
        <v>892</v>
      </c>
      <c r="C20" s="43">
        <v>2018.0</v>
      </c>
      <c r="D20" s="41" t="s">
        <v>893</v>
      </c>
      <c r="E20" s="41" t="s">
        <v>278</v>
      </c>
      <c r="F20" s="41" t="s">
        <v>894</v>
      </c>
      <c r="G20" s="44" t="s">
        <v>118</v>
      </c>
      <c r="H20" s="41" t="s">
        <v>895</v>
      </c>
      <c r="I20" s="41" t="s">
        <v>8</v>
      </c>
      <c r="J20" s="41" t="s">
        <v>164</v>
      </c>
      <c r="K20" s="41" t="s">
        <v>57</v>
      </c>
      <c r="L20" s="41" t="s">
        <v>896</v>
      </c>
      <c r="M20" s="41" t="s">
        <v>897</v>
      </c>
      <c r="N20" s="41" t="s">
        <v>252</v>
      </c>
      <c r="O20" s="41" t="s">
        <v>14</v>
      </c>
      <c r="P20" s="41" t="s">
        <v>898</v>
      </c>
      <c r="Q20" s="41"/>
      <c r="R20" s="41"/>
      <c r="S20" s="41"/>
      <c r="T20" s="41"/>
      <c r="U20" s="41"/>
      <c r="V20" s="41"/>
      <c r="W20" s="41"/>
      <c r="X20" s="41"/>
      <c r="Y20" s="41"/>
      <c r="Z20" s="51"/>
    </row>
    <row r="21">
      <c r="A21" s="41" t="s">
        <v>899</v>
      </c>
      <c r="B21" s="42" t="s">
        <v>900</v>
      </c>
      <c r="C21" s="43">
        <v>2019.0</v>
      </c>
      <c r="D21" s="41" t="s">
        <v>901</v>
      </c>
      <c r="E21" s="41" t="s">
        <v>902</v>
      </c>
      <c r="F21" s="41" t="s">
        <v>903</v>
      </c>
      <c r="G21" s="44" t="s">
        <v>118</v>
      </c>
      <c r="H21" s="41" t="s">
        <v>86</v>
      </c>
      <c r="I21" s="41" t="s">
        <v>9</v>
      </c>
      <c r="J21" s="41" t="s">
        <v>164</v>
      </c>
      <c r="K21" s="41" t="s">
        <v>57</v>
      </c>
      <c r="L21" s="41" t="s">
        <v>904</v>
      </c>
      <c r="M21" s="41" t="s">
        <v>905</v>
      </c>
      <c r="N21" s="41" t="s">
        <v>906</v>
      </c>
      <c r="O21" s="41" t="s">
        <v>239</v>
      </c>
      <c r="P21" s="41" t="s">
        <v>907</v>
      </c>
      <c r="Q21" s="41"/>
      <c r="R21" s="41"/>
      <c r="S21" s="41"/>
      <c r="T21" s="41"/>
      <c r="U21" s="41"/>
      <c r="V21" s="41"/>
      <c r="W21" s="41"/>
      <c r="X21" s="41"/>
      <c r="Y21" s="41"/>
      <c r="Z21" s="51"/>
    </row>
    <row r="22">
      <c r="A22" s="41" t="s">
        <v>908</v>
      </c>
      <c r="B22" s="42" t="s">
        <v>909</v>
      </c>
      <c r="C22" s="43">
        <v>2011.0</v>
      </c>
      <c r="D22" s="41" t="s">
        <v>910</v>
      </c>
      <c r="E22" s="41" t="s">
        <v>911</v>
      </c>
      <c r="F22" s="41" t="s">
        <v>769</v>
      </c>
      <c r="G22" s="44" t="s">
        <v>118</v>
      </c>
      <c r="H22" s="41" t="s">
        <v>912</v>
      </c>
      <c r="I22" s="41" t="s">
        <v>10</v>
      </c>
      <c r="J22" s="41" t="s">
        <v>913</v>
      </c>
      <c r="K22" s="41" t="s">
        <v>10</v>
      </c>
      <c r="L22" s="41" t="s">
        <v>914</v>
      </c>
      <c r="M22" s="41" t="s">
        <v>915</v>
      </c>
      <c r="N22" s="41" t="s">
        <v>916</v>
      </c>
      <c r="O22" s="41" t="s">
        <v>14</v>
      </c>
      <c r="P22" s="41" t="s">
        <v>917</v>
      </c>
      <c r="Q22" s="41"/>
      <c r="R22" s="41"/>
      <c r="S22" s="41"/>
      <c r="T22" s="41"/>
      <c r="U22" s="41"/>
      <c r="V22" s="41"/>
      <c r="W22" s="41"/>
      <c r="X22" s="41"/>
      <c r="Y22" s="41"/>
      <c r="Z22" s="51"/>
    </row>
    <row r="23">
      <c r="A23" s="41" t="s">
        <v>918</v>
      </c>
      <c r="B23" s="42" t="s">
        <v>919</v>
      </c>
      <c r="C23" s="43">
        <v>2011.0</v>
      </c>
      <c r="D23" s="41" t="s">
        <v>920</v>
      </c>
      <c r="E23" s="41" t="s">
        <v>795</v>
      </c>
      <c r="F23" s="41" t="s">
        <v>779</v>
      </c>
      <c r="G23" s="44" t="s">
        <v>118</v>
      </c>
      <c r="H23" s="41" t="s">
        <v>87</v>
      </c>
      <c r="I23" s="41" t="s">
        <v>9</v>
      </c>
      <c r="J23" s="41" t="s">
        <v>164</v>
      </c>
      <c r="K23" s="41" t="s">
        <v>57</v>
      </c>
      <c r="L23" s="41" t="s">
        <v>921</v>
      </c>
      <c r="M23" s="41" t="s">
        <v>922</v>
      </c>
      <c r="N23" s="41" t="s">
        <v>167</v>
      </c>
      <c r="O23" s="41" t="s">
        <v>923</v>
      </c>
      <c r="P23" s="41" t="s">
        <v>924</v>
      </c>
      <c r="Q23" s="41"/>
      <c r="R23" s="41"/>
      <c r="S23" s="41"/>
      <c r="T23" s="41"/>
      <c r="U23" s="41"/>
      <c r="V23" s="41"/>
      <c r="W23" s="41"/>
      <c r="X23" s="41"/>
      <c r="Y23" s="41"/>
      <c r="Z23" s="51"/>
    </row>
    <row r="24">
      <c r="A24" s="41" t="s">
        <v>925</v>
      </c>
      <c r="B24" s="42" t="s">
        <v>926</v>
      </c>
      <c r="C24" s="43">
        <v>2017.0</v>
      </c>
      <c r="D24" s="41" t="s">
        <v>927</v>
      </c>
      <c r="E24" s="41" t="s">
        <v>928</v>
      </c>
      <c r="F24" s="41" t="s">
        <v>769</v>
      </c>
      <c r="G24" s="44" t="s">
        <v>118</v>
      </c>
      <c r="H24" s="41" t="s">
        <v>929</v>
      </c>
      <c r="I24" s="41" t="s">
        <v>8</v>
      </c>
      <c r="J24" s="41" t="s">
        <v>164</v>
      </c>
      <c r="K24" s="41" t="s">
        <v>56</v>
      </c>
      <c r="L24" s="41" t="s">
        <v>930</v>
      </c>
      <c r="M24" s="41" t="s">
        <v>14</v>
      </c>
      <c r="N24" s="41" t="s">
        <v>751</v>
      </c>
      <c r="O24" s="41" t="s">
        <v>773</v>
      </c>
      <c r="P24" s="41" t="s">
        <v>931</v>
      </c>
      <c r="Q24" s="41"/>
      <c r="R24" s="41"/>
      <c r="S24" s="41"/>
      <c r="T24" s="41"/>
      <c r="U24" s="41"/>
      <c r="V24" s="41"/>
      <c r="W24" s="41"/>
      <c r="X24" s="41"/>
      <c r="Y24" s="41"/>
      <c r="Z24" s="51"/>
    </row>
    <row r="25">
      <c r="A25" s="41" t="s">
        <v>932</v>
      </c>
      <c r="B25" s="42" t="s">
        <v>933</v>
      </c>
      <c r="C25" s="43">
        <v>2015.0</v>
      </c>
      <c r="D25" s="41" t="s">
        <v>934</v>
      </c>
      <c r="E25" s="41" t="s">
        <v>935</v>
      </c>
      <c r="F25" s="41" t="s">
        <v>936</v>
      </c>
      <c r="G25" s="44" t="s">
        <v>118</v>
      </c>
      <c r="H25" s="41" t="s">
        <v>912</v>
      </c>
      <c r="I25" s="41" t="s">
        <v>8</v>
      </c>
      <c r="J25" s="41" t="s">
        <v>164</v>
      </c>
      <c r="K25" s="41" t="s">
        <v>56</v>
      </c>
      <c r="L25" s="41" t="s">
        <v>94</v>
      </c>
      <c r="M25" s="41" t="s">
        <v>937</v>
      </c>
      <c r="N25" s="41" t="s">
        <v>14</v>
      </c>
      <c r="O25" s="41" t="s">
        <v>773</v>
      </c>
      <c r="P25" s="41" t="s">
        <v>938</v>
      </c>
      <c r="Q25" s="41"/>
      <c r="R25" s="41"/>
      <c r="S25" s="41"/>
      <c r="T25" s="41"/>
      <c r="U25" s="41"/>
      <c r="V25" s="41"/>
      <c r="W25" s="41"/>
      <c r="X25" s="41"/>
      <c r="Y25" s="41"/>
      <c r="Z25" s="51"/>
    </row>
    <row r="26">
      <c r="A26" s="41" t="s">
        <v>939</v>
      </c>
      <c r="B26" s="42" t="s">
        <v>940</v>
      </c>
      <c r="C26" s="43">
        <v>2007.0</v>
      </c>
      <c r="D26" s="41" t="s">
        <v>941</v>
      </c>
      <c r="E26" s="41" t="s">
        <v>881</v>
      </c>
      <c r="F26" s="41" t="s">
        <v>846</v>
      </c>
      <c r="G26" s="44" t="s">
        <v>118</v>
      </c>
      <c r="H26" s="41" t="s">
        <v>86</v>
      </c>
      <c r="I26" s="41" t="s">
        <v>9</v>
      </c>
      <c r="J26" s="41" t="s">
        <v>164</v>
      </c>
      <c r="K26" s="41" t="s">
        <v>57</v>
      </c>
      <c r="L26" s="41" t="s">
        <v>942</v>
      </c>
      <c r="M26" s="41" t="s">
        <v>943</v>
      </c>
      <c r="N26" s="41" t="s">
        <v>167</v>
      </c>
      <c r="O26" s="41" t="s">
        <v>944</v>
      </c>
      <c r="P26" s="41" t="s">
        <v>945</v>
      </c>
      <c r="Q26" s="41" t="s">
        <v>946</v>
      </c>
      <c r="R26" s="41"/>
      <c r="S26" s="41"/>
      <c r="T26" s="41"/>
      <c r="U26" s="41"/>
      <c r="V26" s="41"/>
      <c r="W26" s="41"/>
      <c r="X26" s="41"/>
      <c r="Y26" s="41"/>
      <c r="Z26" s="51"/>
    </row>
    <row r="27">
      <c r="A27" s="41" t="s">
        <v>947</v>
      </c>
      <c r="B27" s="42" t="s">
        <v>948</v>
      </c>
      <c r="C27" s="43">
        <v>2009.0</v>
      </c>
      <c r="D27" s="41" t="s">
        <v>949</v>
      </c>
      <c r="E27" s="41" t="s">
        <v>950</v>
      </c>
      <c r="F27" s="41" t="s">
        <v>846</v>
      </c>
      <c r="G27" s="44" t="s">
        <v>118</v>
      </c>
      <c r="H27" s="41" t="s">
        <v>86</v>
      </c>
      <c r="I27" s="41" t="s">
        <v>9</v>
      </c>
      <c r="J27" s="41" t="s">
        <v>164</v>
      </c>
      <c r="K27" s="41" t="s">
        <v>57</v>
      </c>
      <c r="L27" s="41" t="s">
        <v>951</v>
      </c>
      <c r="M27" s="41" t="s">
        <v>952</v>
      </c>
      <c r="N27" s="41" t="s">
        <v>167</v>
      </c>
      <c r="O27" s="41" t="s">
        <v>953</v>
      </c>
      <c r="P27" s="41" t="s">
        <v>954</v>
      </c>
      <c r="Q27" s="41" t="s">
        <v>946</v>
      </c>
      <c r="R27" s="41"/>
      <c r="S27" s="41"/>
      <c r="T27" s="41"/>
      <c r="U27" s="41"/>
      <c r="V27" s="41"/>
      <c r="W27" s="41"/>
      <c r="X27" s="41"/>
      <c r="Y27" s="41"/>
      <c r="Z27" s="51"/>
    </row>
    <row r="28">
      <c r="A28" s="41" t="s">
        <v>955</v>
      </c>
      <c r="B28" s="42" t="s">
        <v>956</v>
      </c>
      <c r="C28" s="43">
        <v>2016.0</v>
      </c>
      <c r="D28" s="41" t="s">
        <v>957</v>
      </c>
      <c r="E28" s="41" t="s">
        <v>881</v>
      </c>
      <c r="F28" s="41" t="s">
        <v>769</v>
      </c>
      <c r="G28" s="44" t="s">
        <v>118</v>
      </c>
      <c r="H28" s="41" t="s">
        <v>912</v>
      </c>
      <c r="I28" s="41" t="s">
        <v>10</v>
      </c>
      <c r="J28" s="41" t="s">
        <v>913</v>
      </c>
      <c r="K28" s="41" t="s">
        <v>56</v>
      </c>
      <c r="L28" s="41" t="s">
        <v>958</v>
      </c>
      <c r="M28" s="41" t="s">
        <v>915</v>
      </c>
      <c r="N28" s="41" t="s">
        <v>167</v>
      </c>
      <c r="O28" s="41" t="s">
        <v>14</v>
      </c>
      <c r="P28" s="41" t="s">
        <v>917</v>
      </c>
      <c r="Q28" s="41"/>
      <c r="R28" s="41"/>
      <c r="S28" s="41"/>
      <c r="T28" s="41"/>
      <c r="U28" s="41"/>
      <c r="V28" s="41"/>
      <c r="W28" s="41"/>
      <c r="X28" s="41"/>
      <c r="Y28" s="41"/>
      <c r="Z28" s="51"/>
    </row>
    <row r="29">
      <c r="A29" s="41" t="s">
        <v>959</v>
      </c>
      <c r="B29" s="42" t="s">
        <v>960</v>
      </c>
      <c r="C29" s="43">
        <v>2010.0</v>
      </c>
      <c r="D29" s="41" t="s">
        <v>961</v>
      </c>
      <c r="E29" s="41" t="s">
        <v>881</v>
      </c>
      <c r="F29" s="41" t="s">
        <v>769</v>
      </c>
      <c r="G29" s="44" t="s">
        <v>118</v>
      </c>
      <c r="H29" s="41" t="s">
        <v>962</v>
      </c>
      <c r="I29" s="41" t="s">
        <v>751</v>
      </c>
      <c r="J29" s="41" t="s">
        <v>164</v>
      </c>
      <c r="K29" s="41" t="s">
        <v>10</v>
      </c>
      <c r="L29" s="41" t="s">
        <v>963</v>
      </c>
      <c r="M29" s="41" t="s">
        <v>964</v>
      </c>
      <c r="N29" s="41" t="s">
        <v>167</v>
      </c>
      <c r="O29" s="41" t="s">
        <v>965</v>
      </c>
      <c r="P29" s="41" t="s">
        <v>966</v>
      </c>
      <c r="Q29" s="41"/>
      <c r="R29" s="41"/>
      <c r="S29" s="41"/>
      <c r="T29" s="41"/>
      <c r="U29" s="41"/>
      <c r="V29" s="41"/>
      <c r="W29" s="41"/>
      <c r="X29" s="41"/>
      <c r="Y29" s="41"/>
      <c r="Z29" s="51"/>
    </row>
    <row r="30">
      <c r="A30" s="41" t="s">
        <v>967</v>
      </c>
      <c r="B30" s="42" t="s">
        <v>968</v>
      </c>
      <c r="C30" s="43">
        <v>2013.0</v>
      </c>
      <c r="D30" s="41" t="s">
        <v>969</v>
      </c>
      <c r="E30" s="41" t="s">
        <v>795</v>
      </c>
      <c r="F30" s="41" t="s">
        <v>779</v>
      </c>
      <c r="G30" s="44" t="s">
        <v>118</v>
      </c>
      <c r="H30" s="41" t="s">
        <v>87</v>
      </c>
      <c r="I30" s="41" t="s">
        <v>8</v>
      </c>
      <c r="J30" s="41" t="s">
        <v>164</v>
      </c>
      <c r="K30" s="41" t="s">
        <v>10</v>
      </c>
      <c r="L30" s="41" t="s">
        <v>94</v>
      </c>
      <c r="M30" s="41" t="s">
        <v>970</v>
      </c>
      <c r="N30" s="41" t="s">
        <v>10</v>
      </c>
      <c r="O30" s="41" t="s">
        <v>14</v>
      </c>
      <c r="P30" s="41" t="s">
        <v>971</v>
      </c>
      <c r="Q30" s="41"/>
      <c r="R30" s="41"/>
      <c r="S30" s="41"/>
      <c r="T30" s="41"/>
      <c r="U30" s="41"/>
      <c r="V30" s="41"/>
      <c r="W30" s="41"/>
      <c r="X30" s="41"/>
      <c r="Y30" s="41"/>
      <c r="Z30" s="51"/>
    </row>
    <row r="31">
      <c r="A31" s="41" t="s">
        <v>972</v>
      </c>
      <c r="B31" s="42" t="s">
        <v>973</v>
      </c>
      <c r="C31" s="43">
        <v>2015.0</v>
      </c>
      <c r="D31" s="41" t="s">
        <v>974</v>
      </c>
      <c r="E31" s="41" t="s">
        <v>975</v>
      </c>
      <c r="F31" s="41" t="s">
        <v>779</v>
      </c>
      <c r="G31" s="44" t="s">
        <v>118</v>
      </c>
      <c r="H31" s="41" t="s">
        <v>86</v>
      </c>
      <c r="I31" s="41" t="s">
        <v>976</v>
      </c>
      <c r="J31" s="41" t="s">
        <v>164</v>
      </c>
      <c r="K31" s="41" t="s">
        <v>56</v>
      </c>
      <c r="L31" s="41" t="s">
        <v>977</v>
      </c>
      <c r="M31" s="41" t="s">
        <v>978</v>
      </c>
      <c r="N31" s="41" t="s">
        <v>167</v>
      </c>
      <c r="O31" s="41" t="s">
        <v>19</v>
      </c>
      <c r="P31" s="41" t="s">
        <v>979</v>
      </c>
      <c r="Q31" s="41"/>
      <c r="R31" s="41"/>
      <c r="S31" s="41"/>
      <c r="T31" s="41"/>
      <c r="U31" s="41"/>
      <c r="V31" s="41"/>
      <c r="W31" s="41"/>
      <c r="X31" s="41"/>
      <c r="Y31" s="41"/>
      <c r="Z31" s="51"/>
    </row>
    <row r="32">
      <c r="A32" s="41" t="s">
        <v>980</v>
      </c>
      <c r="B32" s="42" t="s">
        <v>981</v>
      </c>
      <c r="C32" s="43">
        <v>2015.0</v>
      </c>
      <c r="D32" s="41" t="s">
        <v>982</v>
      </c>
      <c r="E32" s="41" t="s">
        <v>873</v>
      </c>
      <c r="F32" s="41" t="s">
        <v>779</v>
      </c>
      <c r="G32" s="44" t="s">
        <v>118</v>
      </c>
      <c r="H32" s="41" t="s">
        <v>983</v>
      </c>
      <c r="I32" s="41" t="s">
        <v>8</v>
      </c>
      <c r="J32" s="41" t="s">
        <v>164</v>
      </c>
      <c r="K32" s="41" t="s">
        <v>56</v>
      </c>
      <c r="L32" s="41" t="s">
        <v>984</v>
      </c>
      <c r="M32" s="41" t="s">
        <v>985</v>
      </c>
      <c r="N32" s="41" t="s">
        <v>167</v>
      </c>
      <c r="O32" s="41" t="s">
        <v>986</v>
      </c>
      <c r="P32" s="52" t="s">
        <v>987</v>
      </c>
      <c r="Q32" s="41" t="s">
        <v>988</v>
      </c>
      <c r="R32" s="41"/>
      <c r="S32" s="41"/>
      <c r="T32" s="41"/>
      <c r="U32" s="41"/>
      <c r="V32" s="41"/>
      <c r="W32" s="41"/>
      <c r="X32" s="41"/>
      <c r="Y32" s="41"/>
      <c r="Z32" s="51"/>
    </row>
    <row r="33">
      <c r="A33" s="41" t="s">
        <v>989</v>
      </c>
      <c r="B33" s="42" t="s">
        <v>990</v>
      </c>
      <c r="C33" s="43">
        <v>2012.0</v>
      </c>
      <c r="D33" s="41" t="s">
        <v>991</v>
      </c>
      <c r="E33" s="41" t="s">
        <v>812</v>
      </c>
      <c r="F33" s="41" t="s">
        <v>779</v>
      </c>
      <c r="G33" s="44" t="s">
        <v>118</v>
      </c>
      <c r="H33" s="41" t="s">
        <v>85</v>
      </c>
      <c r="I33" s="41" t="s">
        <v>9</v>
      </c>
      <c r="J33" s="41" t="s">
        <v>164</v>
      </c>
      <c r="K33" s="41" t="s">
        <v>56</v>
      </c>
      <c r="L33" s="41" t="s">
        <v>992</v>
      </c>
      <c r="M33" s="53" t="s">
        <v>993</v>
      </c>
      <c r="N33" s="41" t="s">
        <v>167</v>
      </c>
      <c r="O33" s="41" t="s">
        <v>773</v>
      </c>
      <c r="P33" s="41" t="s">
        <v>994</v>
      </c>
      <c r="Q33" s="41"/>
      <c r="R33" s="41"/>
      <c r="S33" s="41"/>
      <c r="T33" s="41"/>
      <c r="U33" s="41"/>
      <c r="V33" s="41"/>
      <c r="W33" s="41"/>
      <c r="X33" s="41"/>
      <c r="Y33" s="41"/>
      <c r="Z33" s="51"/>
    </row>
    <row r="34">
      <c r="A34" s="41" t="s">
        <v>995</v>
      </c>
      <c r="B34" s="42" t="s">
        <v>996</v>
      </c>
      <c r="C34" s="43">
        <v>2007.0</v>
      </c>
      <c r="D34" s="41" t="s">
        <v>997</v>
      </c>
      <c r="E34" s="41" t="s">
        <v>795</v>
      </c>
      <c r="F34" s="41" t="s">
        <v>769</v>
      </c>
      <c r="G34" s="44" t="s">
        <v>118</v>
      </c>
      <c r="H34" s="41" t="s">
        <v>770</v>
      </c>
      <c r="I34" s="41" t="s">
        <v>976</v>
      </c>
      <c r="J34" s="41" t="s">
        <v>998</v>
      </c>
      <c r="K34" s="41" t="s">
        <v>999</v>
      </c>
      <c r="L34" s="41" t="s">
        <v>977</v>
      </c>
      <c r="M34" s="41" t="s">
        <v>1000</v>
      </c>
      <c r="N34" s="41" t="s">
        <v>1001</v>
      </c>
      <c r="O34" s="41" t="s">
        <v>1002</v>
      </c>
      <c r="P34" s="41" t="s">
        <v>1003</v>
      </c>
      <c r="Q34" s="41"/>
      <c r="R34" s="41"/>
      <c r="S34" s="41"/>
      <c r="T34" s="41"/>
      <c r="U34" s="41"/>
      <c r="V34" s="41"/>
      <c r="W34" s="41"/>
      <c r="X34" s="41"/>
      <c r="Y34" s="41"/>
      <c r="Z34" s="51"/>
    </row>
    <row r="35">
      <c r="A35" s="41" t="s">
        <v>1004</v>
      </c>
      <c r="B35" s="42" t="s">
        <v>1005</v>
      </c>
      <c r="C35" s="43">
        <v>2013.0</v>
      </c>
      <c r="D35" s="41" t="s">
        <v>1006</v>
      </c>
      <c r="E35" s="41" t="s">
        <v>795</v>
      </c>
      <c r="F35" s="41" t="s">
        <v>779</v>
      </c>
      <c r="G35" s="44" t="s">
        <v>118</v>
      </c>
      <c r="H35" s="41" t="s">
        <v>929</v>
      </c>
      <c r="I35" s="41" t="s">
        <v>9</v>
      </c>
      <c r="J35" s="41" t="s">
        <v>998</v>
      </c>
      <c r="K35" s="41" t="s">
        <v>57</v>
      </c>
      <c r="L35" s="41" t="s">
        <v>1007</v>
      </c>
      <c r="M35" s="41" t="s">
        <v>1008</v>
      </c>
      <c r="N35" s="41" t="s">
        <v>10</v>
      </c>
      <c r="O35" s="41" t="s">
        <v>1009</v>
      </c>
      <c r="P35" s="41" t="s">
        <v>1010</v>
      </c>
      <c r="Q35" s="41"/>
      <c r="R35" s="41"/>
      <c r="S35" s="41"/>
      <c r="T35" s="41"/>
      <c r="U35" s="41"/>
      <c r="V35" s="41"/>
      <c r="W35" s="41"/>
      <c r="X35" s="41"/>
      <c r="Y35" s="41"/>
      <c r="Z35" s="51"/>
    </row>
    <row r="36">
      <c r="A36" s="41" t="s">
        <v>1011</v>
      </c>
      <c r="B36" s="42" t="s">
        <v>1012</v>
      </c>
      <c r="C36" s="43">
        <v>2020.0</v>
      </c>
      <c r="D36" s="41" t="s">
        <v>1013</v>
      </c>
      <c r="E36" s="41" t="s">
        <v>887</v>
      </c>
      <c r="F36" s="41" t="s">
        <v>1014</v>
      </c>
      <c r="G36" s="44" t="s">
        <v>118</v>
      </c>
      <c r="H36" s="41" t="s">
        <v>86</v>
      </c>
      <c r="I36" s="41" t="s">
        <v>9</v>
      </c>
      <c r="J36" s="41" t="s">
        <v>164</v>
      </c>
      <c r="K36" s="41" t="s">
        <v>10</v>
      </c>
      <c r="L36" s="41" t="s">
        <v>1015</v>
      </c>
      <c r="M36" s="41" t="s">
        <v>1016</v>
      </c>
      <c r="N36" s="41" t="s">
        <v>1017</v>
      </c>
      <c r="O36" s="41" t="s">
        <v>1018</v>
      </c>
      <c r="P36" s="41" t="s">
        <v>1019</v>
      </c>
      <c r="Q36" s="41"/>
      <c r="R36" s="41"/>
      <c r="S36" s="41"/>
      <c r="T36" s="41"/>
      <c r="U36" s="41"/>
      <c r="V36" s="41"/>
      <c r="W36" s="41"/>
      <c r="X36" s="41"/>
      <c r="Y36" s="41"/>
      <c r="Z36" s="5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5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5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5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5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5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5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5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5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5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5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5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5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5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5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5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5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5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5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5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5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5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5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5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5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5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5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5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5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5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5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5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5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5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5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5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5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5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5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5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5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5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5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5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5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5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5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5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5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5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5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5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5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5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5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5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5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5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5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5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5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5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5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5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5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5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5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5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5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5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5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5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5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5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5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5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5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5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5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5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5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5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5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5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5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5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5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5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5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5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5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5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5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5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5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5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5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5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5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5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5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5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5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5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5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5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5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5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5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5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5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5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5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5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5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5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5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5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5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5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5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5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5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5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5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5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5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5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5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5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5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5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5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5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5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5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5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5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5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5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5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5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5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5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5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5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5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5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5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5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5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5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5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5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5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5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5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5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5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5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5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5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5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5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5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5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5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5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5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5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5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5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5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5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5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5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5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5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5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5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5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5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5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5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5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5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5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5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5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5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5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5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5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5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5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5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5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5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5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5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5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5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5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5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5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5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5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5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5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5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5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5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5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5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5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5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5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5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5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5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5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5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5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5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5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5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5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5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5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5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5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5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5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5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5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5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5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5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5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5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5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5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5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5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5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5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5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5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5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5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5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5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5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5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5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5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5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5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5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5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5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5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5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5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5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5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5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5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5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5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5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5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5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5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5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5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5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5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5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5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5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5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5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5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5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5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5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5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5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5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5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5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5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5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5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5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5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5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5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5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5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5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5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5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5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5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5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5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5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5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5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5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5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5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5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5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5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5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5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5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5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5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5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5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5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5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5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5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5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5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5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5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5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5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5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5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5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5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5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5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5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5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5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5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5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5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5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5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5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5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5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5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5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5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5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5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5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5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5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5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5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5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5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5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5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5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5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5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5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5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5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5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5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5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5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5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5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5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5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5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5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5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5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5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5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5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5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5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5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5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5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5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5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5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5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5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5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5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5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5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5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5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5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5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5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5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5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5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5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5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5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5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5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5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5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5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5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5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5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5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5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5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5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5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5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5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5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5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5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5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5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5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5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5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5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5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5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5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5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5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5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5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5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5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5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5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5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5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5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5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5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5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5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5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5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5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5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5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5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5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5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5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5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5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5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5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5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5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5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5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5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5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5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5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5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5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5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5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5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5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5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5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5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5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5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5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5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5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5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5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5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5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5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5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5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5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5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5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5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5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5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5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5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5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5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5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5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5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5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5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5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5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5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5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5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5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5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5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5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5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5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5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5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5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5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5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5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5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5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5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5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5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5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5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5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5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5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5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5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5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5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5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5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5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5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5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5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5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5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5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5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5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5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5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5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5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5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5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5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5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5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5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5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5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5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5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5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5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5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5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5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5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5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5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5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5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5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5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5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5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5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5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5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5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5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5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5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5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5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5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5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5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5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5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5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5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5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5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5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5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5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5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5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5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5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5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5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5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5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5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5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5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5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5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5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5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5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5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5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5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5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5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5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5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5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5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5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5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5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5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5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5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5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5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5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5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5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5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5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5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5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5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5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5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5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5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5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5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5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5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5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5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5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5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5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5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5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5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5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5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5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5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5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5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5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5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5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5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5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5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5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5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5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5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5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5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5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5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5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5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5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5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5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5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5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5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5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5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5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5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5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5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5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5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5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5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5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5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5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5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5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5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5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5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5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5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5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5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5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5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5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5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5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5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5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5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5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5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5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5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5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5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5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5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5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5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5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5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5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5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5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5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5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5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5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5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5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5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5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5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5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5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5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5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5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5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5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5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5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5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5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5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5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5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5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5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5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5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5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5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5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5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5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5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5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5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5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5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5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5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5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5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5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5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5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5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5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5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5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5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5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5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5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5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5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5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5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5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5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5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5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5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5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5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5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5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5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5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5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5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5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5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5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5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5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5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5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5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5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5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5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5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5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5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5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5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5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5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5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5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5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5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5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5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5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5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5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5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5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5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5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5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5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5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5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5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5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5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5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5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5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5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5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5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5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5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5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5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5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5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5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5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5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5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5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5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5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5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5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5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5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5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5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5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5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5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5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5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5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5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5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5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5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5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5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5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5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5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5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5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5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5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5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5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5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5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5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5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5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5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5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5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5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5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5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5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5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5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5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5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5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5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5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5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5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5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5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5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5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5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5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5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5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5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5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5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5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5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5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5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5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5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5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5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5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5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5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5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5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5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5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5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5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5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5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5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5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5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5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5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25"/>
    <col customWidth="1" min="10" max="10" width="19.5"/>
    <col customWidth="1" min="11" max="11" width="19.88"/>
    <col customWidth="1" min="14" max="14" width="15.13"/>
    <col customWidth="1" min="15" max="15" width="15.0"/>
    <col customWidth="1" min="16" max="16" width="20.13"/>
    <col customWidth="1" min="17" max="17" width="17.63"/>
  </cols>
  <sheetData>
    <row r="1">
      <c r="A1" s="39" t="s">
        <v>142</v>
      </c>
      <c r="B1" s="39"/>
      <c r="C1" s="39" t="s">
        <v>143</v>
      </c>
      <c r="D1" s="39" t="s">
        <v>144</v>
      </c>
      <c r="E1" s="39" t="s">
        <v>145</v>
      </c>
      <c r="F1" s="39" t="s">
        <v>1020</v>
      </c>
      <c r="G1" s="39" t="s">
        <v>100</v>
      </c>
      <c r="H1" s="39" t="s">
        <v>148</v>
      </c>
      <c r="I1" s="39" t="s">
        <v>149</v>
      </c>
      <c r="J1" s="39" t="s">
        <v>150</v>
      </c>
      <c r="K1" s="39" t="s">
        <v>151</v>
      </c>
      <c r="L1" s="39" t="s">
        <v>152</v>
      </c>
      <c r="M1" s="39" t="s">
        <v>153</v>
      </c>
      <c r="N1" s="39" t="s">
        <v>154</v>
      </c>
      <c r="O1" s="39" t="s">
        <v>155</v>
      </c>
      <c r="P1" s="39" t="s">
        <v>156</v>
      </c>
      <c r="Q1" s="39" t="s">
        <v>157</v>
      </c>
      <c r="R1" s="40"/>
      <c r="S1" s="40"/>
      <c r="T1" s="40"/>
      <c r="U1" s="40"/>
      <c r="V1" s="40"/>
      <c r="W1" s="40"/>
      <c r="X1" s="40"/>
      <c r="Y1" s="40"/>
      <c r="Z1" s="40"/>
    </row>
    <row r="2">
      <c r="A2" s="1" t="s">
        <v>1021</v>
      </c>
      <c r="B2" s="14" t="s">
        <v>1022</v>
      </c>
      <c r="C2" s="54">
        <v>2008.0</v>
      </c>
      <c r="D2" s="1" t="s">
        <v>1023</v>
      </c>
      <c r="E2" s="1" t="s">
        <v>1024</v>
      </c>
      <c r="F2" s="42" t="s">
        <v>110</v>
      </c>
      <c r="G2" s="42" t="s">
        <v>105</v>
      </c>
      <c r="H2" s="48" t="s">
        <v>1025</v>
      </c>
      <c r="I2" s="1" t="s">
        <v>1026</v>
      </c>
      <c r="J2" s="1" t="s">
        <v>8</v>
      </c>
      <c r="K2" s="1" t="s">
        <v>236</v>
      </c>
      <c r="L2" s="1" t="s">
        <v>57</v>
      </c>
      <c r="M2" s="1" t="s">
        <v>141</v>
      </c>
      <c r="N2" s="1" t="s">
        <v>1027</v>
      </c>
      <c r="O2" s="1" t="s">
        <v>167</v>
      </c>
      <c r="P2" s="1" t="s">
        <v>19</v>
      </c>
      <c r="Q2" s="42" t="s">
        <v>1028</v>
      </c>
      <c r="R2" s="41"/>
      <c r="S2" s="41"/>
      <c r="T2" s="41"/>
      <c r="U2" s="41"/>
      <c r="V2" s="41"/>
      <c r="W2" s="41"/>
      <c r="X2" s="41"/>
      <c r="Y2" s="41"/>
      <c r="Z2" s="41"/>
    </row>
    <row r="3">
      <c r="A3" s="41" t="s">
        <v>1029</v>
      </c>
      <c r="B3" s="42" t="s">
        <v>1030</v>
      </c>
      <c r="C3" s="43">
        <v>2021.0</v>
      </c>
      <c r="D3" s="41" t="s">
        <v>1031</v>
      </c>
      <c r="E3" s="41" t="s">
        <v>1032</v>
      </c>
      <c r="F3" s="41" t="s">
        <v>1033</v>
      </c>
      <c r="G3" s="41" t="s">
        <v>105</v>
      </c>
      <c r="H3" s="44" t="s">
        <v>118</v>
      </c>
      <c r="I3" s="41" t="s">
        <v>1034</v>
      </c>
      <c r="J3" s="41" t="s">
        <v>9</v>
      </c>
      <c r="K3" s="41" t="s">
        <v>10</v>
      </c>
      <c r="L3" s="41" t="s">
        <v>57</v>
      </c>
      <c r="M3" s="41" t="s">
        <v>1035</v>
      </c>
      <c r="N3" s="41" t="s">
        <v>1036</v>
      </c>
      <c r="O3" s="41" t="s">
        <v>10</v>
      </c>
      <c r="P3" s="41" t="s">
        <v>21</v>
      </c>
      <c r="Q3" s="41" t="s">
        <v>1037</v>
      </c>
      <c r="R3" s="41"/>
      <c r="S3" s="41"/>
      <c r="T3" s="41"/>
      <c r="U3" s="41"/>
      <c r="V3" s="41"/>
      <c r="W3" s="41"/>
      <c r="X3" s="41"/>
      <c r="Y3" s="41"/>
      <c r="Z3" s="41"/>
    </row>
    <row r="4">
      <c r="A4" s="41" t="s">
        <v>1038</v>
      </c>
      <c r="B4" s="42" t="s">
        <v>1039</v>
      </c>
      <c r="C4" s="43">
        <v>2009.0</v>
      </c>
      <c r="D4" s="41" t="s">
        <v>1040</v>
      </c>
      <c r="E4" s="41" t="s">
        <v>396</v>
      </c>
      <c r="F4" s="41" t="s">
        <v>111</v>
      </c>
      <c r="G4" s="41" t="s">
        <v>105</v>
      </c>
      <c r="H4" s="44" t="s">
        <v>117</v>
      </c>
      <c r="I4" s="41" t="s">
        <v>1041</v>
      </c>
      <c r="J4" s="41" t="s">
        <v>8</v>
      </c>
      <c r="K4" s="41" t="s">
        <v>164</v>
      </c>
      <c r="L4" s="41" t="s">
        <v>57</v>
      </c>
      <c r="M4" s="41" t="s">
        <v>1042</v>
      </c>
      <c r="N4" s="41" t="s">
        <v>1043</v>
      </c>
      <c r="O4" s="41" t="s">
        <v>167</v>
      </c>
      <c r="P4" s="41" t="s">
        <v>1044</v>
      </c>
      <c r="Q4" s="41" t="s">
        <v>1045</v>
      </c>
      <c r="R4" s="41"/>
      <c r="S4" s="41"/>
      <c r="T4" s="41"/>
      <c r="U4" s="41"/>
      <c r="V4" s="41"/>
      <c r="W4" s="41"/>
      <c r="X4" s="41"/>
      <c r="Y4" s="41"/>
      <c r="Z4" s="41"/>
    </row>
    <row r="5">
      <c r="A5" s="41" t="s">
        <v>1046</v>
      </c>
      <c r="B5" s="42" t="s">
        <v>1047</v>
      </c>
      <c r="C5" s="43">
        <v>2010.0</v>
      </c>
      <c r="D5" s="41" t="s">
        <v>1048</v>
      </c>
      <c r="E5" s="41" t="s">
        <v>516</v>
      </c>
      <c r="F5" s="41" t="s">
        <v>1049</v>
      </c>
      <c r="G5" s="41" t="s">
        <v>105</v>
      </c>
      <c r="H5" s="44" t="s">
        <v>117</v>
      </c>
      <c r="I5" s="41" t="s">
        <v>1050</v>
      </c>
      <c r="J5" s="41" t="s">
        <v>1051</v>
      </c>
      <c r="K5" s="41" t="s">
        <v>164</v>
      </c>
      <c r="L5" s="41" t="s">
        <v>10</v>
      </c>
      <c r="M5" s="41" t="s">
        <v>1052</v>
      </c>
      <c r="N5" s="41" t="s">
        <v>1053</v>
      </c>
      <c r="O5" s="41" t="s">
        <v>167</v>
      </c>
      <c r="P5" s="41" t="s">
        <v>1054</v>
      </c>
      <c r="Q5" s="41" t="s">
        <v>1055</v>
      </c>
      <c r="R5" s="41"/>
      <c r="S5" s="41"/>
      <c r="T5" s="41"/>
      <c r="U5" s="41"/>
      <c r="V5" s="41"/>
      <c r="W5" s="41"/>
      <c r="X5" s="41"/>
      <c r="Y5" s="41"/>
      <c r="Z5" s="41"/>
    </row>
    <row r="6">
      <c r="A6" s="41" t="s">
        <v>825</v>
      </c>
      <c r="B6" s="42" t="s">
        <v>826</v>
      </c>
      <c r="C6" s="43">
        <v>2020.0</v>
      </c>
      <c r="D6" s="41" t="s">
        <v>827</v>
      </c>
      <c r="E6" s="41" t="s">
        <v>1056</v>
      </c>
      <c r="F6" s="41" t="s">
        <v>1057</v>
      </c>
      <c r="G6" s="41" t="s">
        <v>107</v>
      </c>
      <c r="H6" s="55" t="s">
        <v>1058</v>
      </c>
      <c r="I6" s="42" t="s">
        <v>178</v>
      </c>
      <c r="J6" s="41" t="s">
        <v>8</v>
      </c>
      <c r="K6" s="41" t="s">
        <v>236</v>
      </c>
      <c r="L6" s="41" t="s">
        <v>10</v>
      </c>
      <c r="M6" s="41" t="s">
        <v>178</v>
      </c>
      <c r="N6" s="41" t="s">
        <v>178</v>
      </c>
      <c r="O6" s="41" t="s">
        <v>252</v>
      </c>
      <c r="P6" s="41" t="s">
        <v>614</v>
      </c>
      <c r="Q6" s="41" t="s">
        <v>1059</v>
      </c>
      <c r="R6" s="41"/>
      <c r="S6" s="41"/>
      <c r="T6" s="41"/>
      <c r="U6" s="41"/>
      <c r="V6" s="41"/>
      <c r="W6" s="41"/>
      <c r="X6" s="41"/>
      <c r="Y6" s="41"/>
      <c r="Z6" s="41"/>
    </row>
    <row r="7">
      <c r="A7" s="41" t="s">
        <v>1060</v>
      </c>
      <c r="B7" s="42" t="s">
        <v>1061</v>
      </c>
      <c r="C7" s="43">
        <v>1999.0</v>
      </c>
      <c r="D7" s="41" t="s">
        <v>1062</v>
      </c>
      <c r="E7" s="41" t="s">
        <v>396</v>
      </c>
      <c r="F7" s="41" t="s">
        <v>115</v>
      </c>
      <c r="G7" s="41" t="s">
        <v>104</v>
      </c>
      <c r="H7" s="44" t="s">
        <v>1063</v>
      </c>
      <c r="I7" s="41" t="s">
        <v>178</v>
      </c>
      <c r="J7" s="41" t="s">
        <v>8</v>
      </c>
      <c r="K7" s="41" t="s">
        <v>178</v>
      </c>
      <c r="L7" s="41" t="s">
        <v>10</v>
      </c>
      <c r="M7" s="41" t="s">
        <v>1064</v>
      </c>
      <c r="N7" s="41" t="s">
        <v>178</v>
      </c>
      <c r="O7" s="41" t="s">
        <v>178</v>
      </c>
      <c r="P7" s="41" t="s">
        <v>1065</v>
      </c>
      <c r="Q7" s="41" t="s">
        <v>1066</v>
      </c>
      <c r="R7" s="41"/>
      <c r="S7" s="41"/>
      <c r="T7" s="41"/>
      <c r="U7" s="41"/>
      <c r="V7" s="41"/>
      <c r="W7" s="41"/>
      <c r="X7" s="41"/>
      <c r="Y7" s="41"/>
      <c r="Z7" s="41"/>
    </row>
    <row r="8">
      <c r="A8" s="41" t="s">
        <v>1067</v>
      </c>
      <c r="B8" s="42" t="s">
        <v>1068</v>
      </c>
      <c r="C8" s="43">
        <v>2023.0</v>
      </c>
      <c r="D8" s="41" t="s">
        <v>1069</v>
      </c>
      <c r="E8" s="41" t="s">
        <v>1070</v>
      </c>
      <c r="F8" s="41" t="s">
        <v>1071</v>
      </c>
      <c r="G8" s="41" t="s">
        <v>105</v>
      </c>
      <c r="H8" s="44" t="s">
        <v>117</v>
      </c>
      <c r="I8" s="41" t="s">
        <v>1072</v>
      </c>
      <c r="J8" s="41" t="s">
        <v>8</v>
      </c>
      <c r="K8" s="41" t="s">
        <v>164</v>
      </c>
      <c r="L8" s="41" t="s">
        <v>10</v>
      </c>
      <c r="M8" s="41" t="s">
        <v>1073</v>
      </c>
      <c r="N8" s="41" t="s">
        <v>1074</v>
      </c>
      <c r="O8" s="41" t="s">
        <v>167</v>
      </c>
      <c r="P8" s="41" t="s">
        <v>1075</v>
      </c>
      <c r="Q8" s="41" t="s">
        <v>1076</v>
      </c>
      <c r="R8" s="41"/>
      <c r="S8" s="41"/>
      <c r="T8" s="41"/>
      <c r="U8" s="41"/>
      <c r="V8" s="41"/>
      <c r="W8" s="41"/>
      <c r="X8" s="41"/>
      <c r="Y8" s="41"/>
      <c r="Z8" s="41"/>
    </row>
    <row r="9">
      <c r="A9" s="41" t="s">
        <v>1077</v>
      </c>
      <c r="B9" s="42" t="s">
        <v>1078</v>
      </c>
      <c r="C9" s="43">
        <v>2014.0</v>
      </c>
      <c r="D9" s="41" t="s">
        <v>1079</v>
      </c>
      <c r="E9" s="41" t="s">
        <v>873</v>
      </c>
      <c r="F9" s="41" t="s">
        <v>1080</v>
      </c>
      <c r="G9" s="41" t="s">
        <v>103</v>
      </c>
      <c r="H9" s="44" t="s">
        <v>117</v>
      </c>
      <c r="I9" s="41" t="s">
        <v>1081</v>
      </c>
      <c r="J9" s="41" t="s">
        <v>9</v>
      </c>
      <c r="K9" s="41" t="s">
        <v>10</v>
      </c>
      <c r="L9" s="41" t="s">
        <v>57</v>
      </c>
      <c r="M9" s="41" t="s">
        <v>1082</v>
      </c>
      <c r="N9" s="41" t="s">
        <v>1083</v>
      </c>
      <c r="O9" s="41" t="s">
        <v>167</v>
      </c>
      <c r="P9" s="41" t="s">
        <v>1084</v>
      </c>
      <c r="Q9" s="41" t="s">
        <v>1085</v>
      </c>
      <c r="R9" s="41"/>
      <c r="S9" s="41"/>
      <c r="T9" s="41"/>
      <c r="U9" s="41"/>
      <c r="V9" s="41"/>
      <c r="W9" s="41"/>
      <c r="X9" s="41"/>
      <c r="Y9" s="41"/>
      <c r="Z9" s="41"/>
    </row>
    <row r="10">
      <c r="A10" s="41" t="s">
        <v>1086</v>
      </c>
      <c r="B10" s="42" t="s">
        <v>1087</v>
      </c>
      <c r="C10" s="43">
        <v>2016.0</v>
      </c>
      <c r="D10" s="41" t="s">
        <v>1088</v>
      </c>
      <c r="E10" s="41" t="s">
        <v>523</v>
      </c>
      <c r="F10" s="41" t="s">
        <v>110</v>
      </c>
      <c r="G10" s="41" t="s">
        <v>105</v>
      </c>
      <c r="H10" s="44" t="s">
        <v>132</v>
      </c>
      <c r="I10" s="41" t="s">
        <v>1089</v>
      </c>
      <c r="J10" s="41" t="s">
        <v>9</v>
      </c>
      <c r="K10" s="41" t="s">
        <v>236</v>
      </c>
      <c r="L10" s="41" t="s">
        <v>10</v>
      </c>
      <c r="M10" s="41" t="s">
        <v>1090</v>
      </c>
      <c r="N10" s="41" t="s">
        <v>1091</v>
      </c>
      <c r="O10" s="41" t="s">
        <v>10</v>
      </c>
      <c r="P10" s="41" t="s">
        <v>1092</v>
      </c>
      <c r="Q10" s="42" t="s">
        <v>1093</v>
      </c>
      <c r="R10" s="41"/>
      <c r="S10" s="41"/>
      <c r="T10" s="41"/>
      <c r="U10" s="41"/>
      <c r="V10" s="41"/>
      <c r="W10" s="41"/>
      <c r="X10" s="41"/>
      <c r="Y10" s="41"/>
      <c r="Z10" s="41"/>
    </row>
    <row r="11">
      <c r="H11" s="44" t="s">
        <v>121</v>
      </c>
      <c r="M11" s="41" t="s">
        <v>1094</v>
      </c>
      <c r="P11" s="41" t="s">
        <v>1095</v>
      </c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 t="s">
        <v>1096</v>
      </c>
      <c r="B12" s="42" t="s">
        <v>1097</v>
      </c>
      <c r="C12" s="43">
        <v>2002.0</v>
      </c>
      <c r="D12" s="41"/>
      <c r="E12" s="41" t="s">
        <v>396</v>
      </c>
      <c r="F12" s="41" t="s">
        <v>113</v>
      </c>
      <c r="G12" s="41" t="s">
        <v>106</v>
      </c>
      <c r="H12" s="41" t="s">
        <v>1098</v>
      </c>
      <c r="I12" s="41" t="s">
        <v>1099</v>
      </c>
      <c r="J12" s="41" t="s">
        <v>9</v>
      </c>
      <c r="K12" s="41" t="s">
        <v>10</v>
      </c>
      <c r="L12" s="41" t="s">
        <v>10</v>
      </c>
      <c r="M12" s="41" t="s">
        <v>1100</v>
      </c>
      <c r="N12" s="41" t="s">
        <v>1101</v>
      </c>
      <c r="O12" s="41" t="s">
        <v>167</v>
      </c>
      <c r="P12" s="41" t="s">
        <v>19</v>
      </c>
      <c r="Q12" s="41" t="s">
        <v>1102</v>
      </c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 t="s">
        <v>1103</v>
      </c>
      <c r="B13" s="42" t="s">
        <v>1104</v>
      </c>
      <c r="C13" s="43">
        <v>2015.0</v>
      </c>
      <c r="D13" s="41" t="s">
        <v>1105</v>
      </c>
      <c r="E13" s="41" t="s">
        <v>1106</v>
      </c>
      <c r="F13" s="41" t="s">
        <v>110</v>
      </c>
      <c r="G13" s="41" t="s">
        <v>105</v>
      </c>
      <c r="H13" s="44" t="s">
        <v>1107</v>
      </c>
      <c r="I13" s="41" t="s">
        <v>1108</v>
      </c>
      <c r="J13" s="41" t="s">
        <v>8</v>
      </c>
      <c r="K13" s="41" t="s">
        <v>236</v>
      </c>
      <c r="L13" s="41" t="s">
        <v>10</v>
      </c>
      <c r="M13" s="41" t="s">
        <v>1109</v>
      </c>
      <c r="N13" s="41" t="s">
        <v>1110</v>
      </c>
      <c r="O13" s="41" t="s">
        <v>167</v>
      </c>
      <c r="P13" s="41" t="s">
        <v>19</v>
      </c>
      <c r="Q13" s="41" t="s">
        <v>1111</v>
      </c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 t="s">
        <v>1112</v>
      </c>
      <c r="B14" s="42" t="s">
        <v>1113</v>
      </c>
      <c r="C14" s="43">
        <v>2012.0</v>
      </c>
      <c r="D14" s="41" t="s">
        <v>1114</v>
      </c>
      <c r="E14" s="41" t="s">
        <v>162</v>
      </c>
      <c r="F14" s="41" t="s">
        <v>1115</v>
      </c>
      <c r="G14" s="41" t="s">
        <v>105</v>
      </c>
      <c r="H14" s="44" t="s">
        <v>1116</v>
      </c>
      <c r="I14" s="41" t="s">
        <v>1117</v>
      </c>
      <c r="J14" s="41" t="s">
        <v>9</v>
      </c>
      <c r="K14" s="41" t="s">
        <v>164</v>
      </c>
      <c r="L14" s="41" t="s">
        <v>10</v>
      </c>
      <c r="M14" s="41" t="s">
        <v>1118</v>
      </c>
      <c r="N14" s="41" t="s">
        <v>1119</v>
      </c>
      <c r="O14" s="41" t="s">
        <v>167</v>
      </c>
      <c r="P14" s="41" t="s">
        <v>614</v>
      </c>
      <c r="Q14" s="41" t="s">
        <v>1120</v>
      </c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 t="s">
        <v>1121</v>
      </c>
      <c r="B15" s="42" t="s">
        <v>1122</v>
      </c>
      <c r="C15" s="43">
        <v>2020.0</v>
      </c>
      <c r="D15" s="41" t="s">
        <v>1123</v>
      </c>
      <c r="E15" s="41" t="s">
        <v>555</v>
      </c>
      <c r="F15" s="41" t="s">
        <v>1124</v>
      </c>
      <c r="G15" s="41" t="s">
        <v>105</v>
      </c>
      <c r="H15" s="44" t="s">
        <v>1125</v>
      </c>
      <c r="I15" s="41" t="s">
        <v>1126</v>
      </c>
      <c r="J15" s="41" t="s">
        <v>9</v>
      </c>
      <c r="K15" s="41" t="s">
        <v>164</v>
      </c>
      <c r="L15" s="41" t="s">
        <v>57</v>
      </c>
      <c r="M15" s="41" t="s">
        <v>1127</v>
      </c>
      <c r="N15" s="41" t="s">
        <v>1128</v>
      </c>
      <c r="O15" s="41" t="s">
        <v>167</v>
      </c>
      <c r="P15" s="41" t="s">
        <v>19</v>
      </c>
      <c r="Q15" s="41" t="s">
        <v>1129</v>
      </c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 t="s">
        <v>1130</v>
      </c>
      <c r="B16" s="42" t="s">
        <v>1131</v>
      </c>
      <c r="C16" s="43">
        <v>2004.0</v>
      </c>
      <c r="D16" s="41" t="s">
        <v>1132</v>
      </c>
      <c r="E16" s="41" t="s">
        <v>396</v>
      </c>
      <c r="F16" s="41" t="s">
        <v>115</v>
      </c>
      <c r="G16" s="41" t="s">
        <v>104</v>
      </c>
      <c r="H16" s="44" t="s">
        <v>1133</v>
      </c>
      <c r="I16" s="41" t="s">
        <v>1134</v>
      </c>
      <c r="J16" s="41" t="s">
        <v>9</v>
      </c>
      <c r="K16" s="41" t="s">
        <v>236</v>
      </c>
      <c r="L16" s="41" t="s">
        <v>57</v>
      </c>
      <c r="M16" s="41" t="s">
        <v>1135</v>
      </c>
      <c r="N16" s="41" t="s">
        <v>1136</v>
      </c>
      <c r="O16" s="41" t="s">
        <v>167</v>
      </c>
      <c r="P16" s="41" t="s">
        <v>20</v>
      </c>
      <c r="Q16" s="41" t="s">
        <v>1137</v>
      </c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 t="s">
        <v>1138</v>
      </c>
      <c r="B17" s="42" t="s">
        <v>1139</v>
      </c>
      <c r="C17" s="43">
        <v>2017.0</v>
      </c>
      <c r="D17" s="41" t="s">
        <v>1140</v>
      </c>
      <c r="E17" s="41" t="s">
        <v>795</v>
      </c>
      <c r="F17" s="41" t="s">
        <v>1141</v>
      </c>
      <c r="G17" s="41" t="s">
        <v>105</v>
      </c>
      <c r="H17" s="44" t="s">
        <v>1142</v>
      </c>
      <c r="I17" s="41" t="s">
        <v>1143</v>
      </c>
      <c r="J17" s="41" t="s">
        <v>8</v>
      </c>
      <c r="K17" s="41" t="s">
        <v>164</v>
      </c>
      <c r="L17" s="41" t="s">
        <v>57</v>
      </c>
      <c r="M17" s="41" t="s">
        <v>1144</v>
      </c>
      <c r="N17" s="41" t="s">
        <v>1145</v>
      </c>
      <c r="O17" s="41" t="s">
        <v>178</v>
      </c>
      <c r="P17" s="41" t="s">
        <v>1146</v>
      </c>
      <c r="Q17" s="41" t="s">
        <v>1147</v>
      </c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 t="s">
        <v>1148</v>
      </c>
      <c r="B18" s="42" t="s">
        <v>1149</v>
      </c>
      <c r="C18" s="43">
        <v>2012.0</v>
      </c>
      <c r="D18" s="41" t="s">
        <v>1150</v>
      </c>
      <c r="E18" s="41" t="s">
        <v>1024</v>
      </c>
      <c r="F18" s="41" t="s">
        <v>1151</v>
      </c>
      <c r="G18" s="41" t="s">
        <v>101</v>
      </c>
      <c r="H18" s="44" t="s">
        <v>117</v>
      </c>
      <c r="I18" s="41" t="s">
        <v>1152</v>
      </c>
      <c r="J18" s="41" t="s">
        <v>8</v>
      </c>
      <c r="K18" s="41" t="s">
        <v>236</v>
      </c>
      <c r="L18" s="41" t="s">
        <v>57</v>
      </c>
      <c r="M18" s="41" t="s">
        <v>1153</v>
      </c>
      <c r="N18" s="41" t="s">
        <v>1154</v>
      </c>
      <c r="O18" s="41" t="s">
        <v>178</v>
      </c>
      <c r="P18" s="41" t="s">
        <v>20</v>
      </c>
      <c r="Q18" s="41" t="s">
        <v>1155</v>
      </c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 t="s">
        <v>1156</v>
      </c>
      <c r="B19" s="42" t="s">
        <v>1157</v>
      </c>
      <c r="C19" s="43">
        <v>2015.0</v>
      </c>
      <c r="D19" s="41" t="s">
        <v>1158</v>
      </c>
      <c r="E19" s="41" t="s">
        <v>198</v>
      </c>
      <c r="F19" s="41" t="s">
        <v>113</v>
      </c>
      <c r="G19" s="41" t="s">
        <v>106</v>
      </c>
      <c r="H19" s="44" t="s">
        <v>1159</v>
      </c>
      <c r="I19" s="41" t="s">
        <v>1160</v>
      </c>
      <c r="J19" s="41" t="s">
        <v>8</v>
      </c>
      <c r="K19" s="41" t="s">
        <v>236</v>
      </c>
      <c r="L19" s="41" t="s">
        <v>57</v>
      </c>
      <c r="M19" s="41" t="s">
        <v>1161</v>
      </c>
      <c r="N19" s="41" t="s">
        <v>1162</v>
      </c>
      <c r="O19" s="41" t="s">
        <v>10</v>
      </c>
      <c r="P19" s="41" t="s">
        <v>1163</v>
      </c>
      <c r="Q19" s="41" t="s">
        <v>1164</v>
      </c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 t="s">
        <v>1165</v>
      </c>
      <c r="B20" s="42" t="s">
        <v>1166</v>
      </c>
      <c r="C20" s="43">
        <v>2015.0</v>
      </c>
      <c r="D20" s="41" t="s">
        <v>1167</v>
      </c>
      <c r="E20" s="41" t="s">
        <v>1168</v>
      </c>
      <c r="F20" s="41" t="s">
        <v>110</v>
      </c>
      <c r="G20" s="41" t="s">
        <v>105</v>
      </c>
      <c r="H20" s="44" t="s">
        <v>1169</v>
      </c>
      <c r="I20" s="42" t="s">
        <v>1089</v>
      </c>
      <c r="J20" s="41" t="s">
        <v>9</v>
      </c>
      <c r="K20" s="41" t="s">
        <v>236</v>
      </c>
      <c r="L20" s="41" t="s">
        <v>57</v>
      </c>
      <c r="M20" s="41" t="s">
        <v>1170</v>
      </c>
      <c r="N20" s="41" t="s">
        <v>1091</v>
      </c>
      <c r="O20" s="41" t="s">
        <v>167</v>
      </c>
      <c r="P20" s="41" t="s">
        <v>1171</v>
      </c>
      <c r="Q20" s="56" t="s">
        <v>1172</v>
      </c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 t="s">
        <v>1173</v>
      </c>
      <c r="B21" s="42" t="s">
        <v>1174</v>
      </c>
      <c r="C21" s="43">
        <v>2014.0</v>
      </c>
      <c r="D21" s="41" t="s">
        <v>1175</v>
      </c>
      <c r="E21" s="41" t="s">
        <v>1176</v>
      </c>
      <c r="F21" s="41" t="s">
        <v>1177</v>
      </c>
      <c r="G21" s="41" t="s">
        <v>105</v>
      </c>
      <c r="H21" s="44" t="s">
        <v>117</v>
      </c>
      <c r="I21" s="41" t="s">
        <v>1178</v>
      </c>
      <c r="J21" s="41" t="s">
        <v>9</v>
      </c>
      <c r="K21" s="41" t="s">
        <v>10</v>
      </c>
      <c r="L21" s="41" t="s">
        <v>57</v>
      </c>
      <c r="M21" s="41" t="s">
        <v>1179</v>
      </c>
      <c r="N21" s="41" t="s">
        <v>1180</v>
      </c>
      <c r="O21" s="41" t="s">
        <v>10</v>
      </c>
      <c r="P21" s="41" t="s">
        <v>1181</v>
      </c>
      <c r="Q21" s="42" t="s">
        <v>1182</v>
      </c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 t="s">
        <v>1183</v>
      </c>
      <c r="B22" s="42" t="s">
        <v>1184</v>
      </c>
      <c r="C22" s="43">
        <v>2020.0</v>
      </c>
      <c r="D22" s="41" t="s">
        <v>1185</v>
      </c>
      <c r="E22" s="41" t="s">
        <v>1186</v>
      </c>
      <c r="F22" s="41" t="s">
        <v>1187</v>
      </c>
      <c r="G22" s="41" t="s">
        <v>105</v>
      </c>
      <c r="H22" s="44" t="s">
        <v>1188</v>
      </c>
      <c r="I22" s="41" t="s">
        <v>225</v>
      </c>
      <c r="J22" s="41" t="s">
        <v>9</v>
      </c>
      <c r="K22" s="41" t="s">
        <v>164</v>
      </c>
      <c r="L22" s="41" t="s">
        <v>57</v>
      </c>
      <c r="M22" s="41" t="s">
        <v>1189</v>
      </c>
      <c r="N22" s="41" t="s">
        <v>1190</v>
      </c>
      <c r="O22" s="41" t="s">
        <v>1191</v>
      </c>
      <c r="P22" s="41" t="s">
        <v>1192</v>
      </c>
      <c r="Q22" s="41" t="s">
        <v>1193</v>
      </c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 t="s">
        <v>1194</v>
      </c>
      <c r="B23" s="42" t="s">
        <v>1195</v>
      </c>
      <c r="C23" s="43">
        <v>2015.0</v>
      </c>
      <c r="D23" s="41" t="s">
        <v>1196</v>
      </c>
      <c r="E23" s="41" t="s">
        <v>1197</v>
      </c>
      <c r="F23" s="41" t="s">
        <v>110</v>
      </c>
      <c r="G23" s="41" t="s">
        <v>105</v>
      </c>
      <c r="H23" s="44" t="s">
        <v>1198</v>
      </c>
      <c r="I23" s="41" t="s">
        <v>1089</v>
      </c>
      <c r="J23" s="41" t="s">
        <v>9</v>
      </c>
      <c r="K23" s="41" t="s">
        <v>236</v>
      </c>
      <c r="L23" s="41" t="s">
        <v>10</v>
      </c>
      <c r="M23" s="41" t="s">
        <v>1199</v>
      </c>
      <c r="N23" s="41" t="s">
        <v>1091</v>
      </c>
      <c r="O23" s="41" t="s">
        <v>10</v>
      </c>
      <c r="P23" s="41" t="s">
        <v>1200</v>
      </c>
      <c r="Q23" s="49" t="s">
        <v>1201</v>
      </c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 t="s">
        <v>1202</v>
      </c>
      <c r="B24" s="42" t="s">
        <v>1203</v>
      </c>
      <c r="C24" s="43">
        <v>2021.0</v>
      </c>
      <c r="D24" s="41" t="s">
        <v>1204</v>
      </c>
      <c r="E24" s="41" t="s">
        <v>1205</v>
      </c>
      <c r="F24" s="41" t="s">
        <v>1206</v>
      </c>
      <c r="G24" s="41" t="s">
        <v>105</v>
      </c>
      <c r="H24" s="44" t="s">
        <v>118</v>
      </c>
      <c r="I24" s="41" t="s">
        <v>1207</v>
      </c>
      <c r="J24" s="41" t="s">
        <v>9</v>
      </c>
      <c r="K24" s="41" t="s">
        <v>164</v>
      </c>
      <c r="L24" s="41" t="s">
        <v>57</v>
      </c>
      <c r="M24" s="41" t="s">
        <v>1208</v>
      </c>
      <c r="N24" s="41" t="s">
        <v>1209</v>
      </c>
      <c r="O24" s="41" t="s">
        <v>167</v>
      </c>
      <c r="P24" s="41" t="s">
        <v>1065</v>
      </c>
      <c r="Q24" s="42" t="s">
        <v>1210</v>
      </c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 t="s">
        <v>1211</v>
      </c>
      <c r="B25" s="42" t="s">
        <v>1212</v>
      </c>
      <c r="C25" s="43">
        <v>2017.0</v>
      </c>
      <c r="D25" s="41" t="s">
        <v>1213</v>
      </c>
      <c r="E25" s="41" t="s">
        <v>1214</v>
      </c>
      <c r="F25" s="41" t="s">
        <v>1215</v>
      </c>
      <c r="G25" s="41" t="s">
        <v>105</v>
      </c>
      <c r="H25" s="44" t="s">
        <v>1216</v>
      </c>
      <c r="I25" s="41" t="s">
        <v>1217</v>
      </c>
      <c r="J25" s="41" t="s">
        <v>8</v>
      </c>
      <c r="K25" s="41" t="s">
        <v>236</v>
      </c>
      <c r="L25" s="41" t="s">
        <v>10</v>
      </c>
      <c r="M25" s="41" t="s">
        <v>1218</v>
      </c>
      <c r="N25" s="41" t="s">
        <v>1219</v>
      </c>
      <c r="O25" s="41" t="s">
        <v>167</v>
      </c>
      <c r="P25" s="41" t="s">
        <v>19</v>
      </c>
      <c r="Q25" s="41" t="s">
        <v>1220</v>
      </c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 t="s">
        <v>1221</v>
      </c>
      <c r="B26" s="42" t="s">
        <v>1222</v>
      </c>
      <c r="C26" s="43">
        <v>2015.0</v>
      </c>
      <c r="D26" s="41" t="s">
        <v>1223</v>
      </c>
      <c r="E26" s="41" t="s">
        <v>1224</v>
      </c>
      <c r="F26" s="41" t="s">
        <v>1215</v>
      </c>
      <c r="G26" s="41" t="s">
        <v>105</v>
      </c>
      <c r="H26" s="44" t="s">
        <v>1225</v>
      </c>
      <c r="I26" s="41" t="s">
        <v>1226</v>
      </c>
      <c r="J26" s="41" t="s">
        <v>8</v>
      </c>
      <c r="K26" s="41" t="s">
        <v>236</v>
      </c>
      <c r="L26" s="41" t="s">
        <v>57</v>
      </c>
      <c r="M26" s="41" t="s">
        <v>1227</v>
      </c>
      <c r="N26" s="41" t="s">
        <v>1228</v>
      </c>
      <c r="O26" s="41" t="s">
        <v>10</v>
      </c>
      <c r="P26" s="41" t="s">
        <v>602</v>
      </c>
      <c r="Q26" s="41" t="s">
        <v>1229</v>
      </c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 t="s">
        <v>1230</v>
      </c>
      <c r="B27" s="42" t="s">
        <v>1231</v>
      </c>
      <c r="C27" s="43">
        <v>2019.0</v>
      </c>
      <c r="D27" s="41" t="s">
        <v>1232</v>
      </c>
      <c r="E27" s="41" t="s">
        <v>162</v>
      </c>
      <c r="F27" s="44" t="s">
        <v>1233</v>
      </c>
      <c r="G27" s="41" t="s">
        <v>101</v>
      </c>
      <c r="H27" s="44" t="s">
        <v>1234</v>
      </c>
      <c r="I27" s="41" t="s">
        <v>1235</v>
      </c>
      <c r="J27" s="41"/>
      <c r="K27" s="41" t="s">
        <v>236</v>
      </c>
      <c r="L27" s="41" t="s">
        <v>57</v>
      </c>
      <c r="M27" s="41" t="s">
        <v>1236</v>
      </c>
      <c r="N27" s="41" t="s">
        <v>1237</v>
      </c>
      <c r="O27" s="41" t="s">
        <v>167</v>
      </c>
      <c r="P27" s="41" t="s">
        <v>1238</v>
      </c>
      <c r="Q27" s="41" t="s">
        <v>1037</v>
      </c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 t="s">
        <v>1239</v>
      </c>
      <c r="B28" s="42" t="s">
        <v>1240</v>
      </c>
      <c r="C28" s="43">
        <v>2014.0</v>
      </c>
      <c r="D28" s="41" t="s">
        <v>1241</v>
      </c>
      <c r="E28" s="41" t="s">
        <v>296</v>
      </c>
      <c r="F28" s="41" t="s">
        <v>1242</v>
      </c>
      <c r="G28" s="41" t="s">
        <v>105</v>
      </c>
      <c r="H28" s="44" t="s">
        <v>118</v>
      </c>
      <c r="I28" s="41" t="s">
        <v>1243</v>
      </c>
      <c r="J28" s="41" t="s">
        <v>9</v>
      </c>
      <c r="K28" s="41" t="s">
        <v>164</v>
      </c>
      <c r="L28" s="41" t="s">
        <v>57</v>
      </c>
      <c r="M28" s="41" t="s">
        <v>1244</v>
      </c>
      <c r="N28" s="41" t="s">
        <v>1245</v>
      </c>
      <c r="O28" s="41" t="s">
        <v>252</v>
      </c>
      <c r="P28" s="41" t="s">
        <v>1246</v>
      </c>
      <c r="Q28" s="41" t="s">
        <v>1247</v>
      </c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 t="s">
        <v>1248</v>
      </c>
      <c r="B29" s="42" t="s">
        <v>1249</v>
      </c>
      <c r="C29" s="43">
        <v>2005.0</v>
      </c>
      <c r="D29" s="41" t="s">
        <v>1250</v>
      </c>
      <c r="E29" s="41" t="s">
        <v>873</v>
      </c>
      <c r="F29" s="41" t="s">
        <v>114</v>
      </c>
      <c r="G29" s="41" t="s">
        <v>103</v>
      </c>
      <c r="H29" s="44" t="s">
        <v>1251</v>
      </c>
      <c r="I29" s="41" t="s">
        <v>1252</v>
      </c>
      <c r="J29" s="41" t="s">
        <v>8</v>
      </c>
      <c r="K29" s="41" t="s">
        <v>10</v>
      </c>
      <c r="L29" s="41" t="s">
        <v>57</v>
      </c>
      <c r="M29" s="41" t="s">
        <v>1253</v>
      </c>
      <c r="N29" s="41" t="s">
        <v>1254</v>
      </c>
      <c r="O29" s="41" t="s">
        <v>10</v>
      </c>
      <c r="P29" s="41" t="s">
        <v>1192</v>
      </c>
      <c r="Q29" s="41" t="s">
        <v>1255</v>
      </c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 t="s">
        <v>1256</v>
      </c>
      <c r="B30" s="42" t="s">
        <v>1257</v>
      </c>
      <c r="C30" s="43">
        <v>2006.0</v>
      </c>
      <c r="D30" s="41"/>
      <c r="E30" s="41" t="s">
        <v>304</v>
      </c>
      <c r="F30" s="41" t="s">
        <v>114</v>
      </c>
      <c r="G30" s="41" t="s">
        <v>103</v>
      </c>
      <c r="H30" s="44" t="s">
        <v>1251</v>
      </c>
      <c r="I30" s="41" t="s">
        <v>1258</v>
      </c>
      <c r="J30" s="41" t="s">
        <v>9</v>
      </c>
      <c r="K30" s="41" t="s">
        <v>164</v>
      </c>
      <c r="L30" s="41" t="s">
        <v>57</v>
      </c>
      <c r="M30" s="41" t="s">
        <v>1259</v>
      </c>
      <c r="N30" s="41" t="s">
        <v>1260</v>
      </c>
      <c r="O30" s="41" t="s">
        <v>167</v>
      </c>
      <c r="P30" s="41" t="s">
        <v>1192</v>
      </c>
      <c r="Q30" s="41" t="s">
        <v>1261</v>
      </c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 t="s">
        <v>1262</v>
      </c>
      <c r="B31" s="42" t="s">
        <v>968</v>
      </c>
      <c r="C31" s="43">
        <v>2013.0</v>
      </c>
      <c r="D31" s="41" t="s">
        <v>969</v>
      </c>
      <c r="E31" s="41" t="s">
        <v>422</v>
      </c>
      <c r="F31" s="41" t="s">
        <v>1263</v>
      </c>
      <c r="G31" s="41" t="s">
        <v>107</v>
      </c>
      <c r="H31" s="44" t="s">
        <v>118</v>
      </c>
      <c r="I31" s="41" t="s">
        <v>1264</v>
      </c>
      <c r="J31" s="41" t="s">
        <v>8</v>
      </c>
      <c r="K31" s="41" t="s">
        <v>164</v>
      </c>
      <c r="L31" s="41" t="s">
        <v>10</v>
      </c>
      <c r="M31" s="41" t="s">
        <v>1265</v>
      </c>
      <c r="N31" s="41" t="s">
        <v>1266</v>
      </c>
      <c r="O31" s="41" t="s">
        <v>10</v>
      </c>
      <c r="P31" s="41" t="s">
        <v>1267</v>
      </c>
      <c r="Q31" s="41" t="s">
        <v>1268</v>
      </c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 t="s">
        <v>1269</v>
      </c>
      <c r="B32" s="42" t="s">
        <v>1270</v>
      </c>
      <c r="C32" s="43">
        <v>2008.0</v>
      </c>
      <c r="D32" s="41" t="s">
        <v>1271</v>
      </c>
      <c r="E32" s="41" t="s">
        <v>575</v>
      </c>
      <c r="F32" s="41" t="s">
        <v>1272</v>
      </c>
      <c r="G32" s="41" t="s">
        <v>106</v>
      </c>
      <c r="H32" s="44" t="s">
        <v>1273</v>
      </c>
      <c r="I32" s="41" t="s">
        <v>1274</v>
      </c>
      <c r="J32" s="41" t="s">
        <v>8</v>
      </c>
      <c r="K32" s="41" t="s">
        <v>10</v>
      </c>
      <c r="L32" s="41" t="s">
        <v>57</v>
      </c>
      <c r="M32" s="41" t="s">
        <v>1275</v>
      </c>
      <c r="N32" s="41" t="s">
        <v>1276</v>
      </c>
      <c r="O32" s="41" t="s">
        <v>10</v>
      </c>
      <c r="P32" s="41" t="s">
        <v>19</v>
      </c>
      <c r="Q32" s="41" t="s">
        <v>1277</v>
      </c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 t="s">
        <v>1278</v>
      </c>
      <c r="B33" s="42" t="s">
        <v>1279</v>
      </c>
      <c r="C33" s="43">
        <v>2018.0</v>
      </c>
      <c r="D33" s="41" t="s">
        <v>1280</v>
      </c>
      <c r="E33" s="41" t="s">
        <v>296</v>
      </c>
      <c r="F33" s="41" t="s">
        <v>1281</v>
      </c>
      <c r="G33" s="41" t="s">
        <v>105</v>
      </c>
      <c r="H33" s="44" t="s">
        <v>1282</v>
      </c>
      <c r="I33" s="41" t="s">
        <v>1283</v>
      </c>
      <c r="J33" s="41" t="s">
        <v>9</v>
      </c>
      <c r="K33" s="41" t="s">
        <v>164</v>
      </c>
      <c r="L33" s="41" t="s">
        <v>10</v>
      </c>
      <c r="M33" s="41" t="s">
        <v>1284</v>
      </c>
      <c r="N33" s="41" t="s">
        <v>1285</v>
      </c>
      <c r="O33" s="41" t="s">
        <v>167</v>
      </c>
      <c r="P33" s="41" t="s">
        <v>1286</v>
      </c>
      <c r="Q33" s="49" t="s">
        <v>1287</v>
      </c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 t="s">
        <v>1288</v>
      </c>
      <c r="B34" s="42" t="s">
        <v>1289</v>
      </c>
      <c r="C34" s="43">
        <v>2013.0</v>
      </c>
      <c r="D34" s="41" t="s">
        <v>1290</v>
      </c>
      <c r="E34" s="41" t="s">
        <v>516</v>
      </c>
      <c r="F34" s="41" t="s">
        <v>1291</v>
      </c>
      <c r="G34" s="41" t="s">
        <v>101</v>
      </c>
      <c r="H34" s="44" t="s">
        <v>117</v>
      </c>
      <c r="I34" s="41" t="s">
        <v>1292</v>
      </c>
      <c r="J34" s="41" t="s">
        <v>9</v>
      </c>
      <c r="K34" s="41" t="s">
        <v>236</v>
      </c>
      <c r="L34" s="41" t="s">
        <v>57</v>
      </c>
      <c r="M34" s="41" t="s">
        <v>1293</v>
      </c>
      <c r="N34" s="41" t="s">
        <v>1294</v>
      </c>
      <c r="O34" s="41" t="s">
        <v>10</v>
      </c>
      <c r="P34" s="41" t="s">
        <v>1295</v>
      </c>
      <c r="Q34" s="41" t="s">
        <v>1296</v>
      </c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 t="s">
        <v>1297</v>
      </c>
      <c r="B35" s="42" t="s">
        <v>1298</v>
      </c>
      <c r="C35" s="43">
        <v>2018.0</v>
      </c>
      <c r="D35" s="41" t="s">
        <v>1299</v>
      </c>
      <c r="E35" s="41" t="s">
        <v>396</v>
      </c>
      <c r="F35" s="41" t="s">
        <v>1300</v>
      </c>
      <c r="G35" s="41" t="s">
        <v>103</v>
      </c>
      <c r="H35" s="44" t="s">
        <v>117</v>
      </c>
      <c r="I35" s="41" t="s">
        <v>1301</v>
      </c>
      <c r="J35" s="41" t="s">
        <v>9</v>
      </c>
      <c r="K35" s="41" t="s">
        <v>1302</v>
      </c>
      <c r="L35" s="41" t="s">
        <v>57</v>
      </c>
      <c r="M35" s="41" t="s">
        <v>1303</v>
      </c>
      <c r="N35" s="41" t="s">
        <v>1304</v>
      </c>
      <c r="O35" s="41" t="s">
        <v>167</v>
      </c>
      <c r="P35" s="41" t="s">
        <v>1305</v>
      </c>
      <c r="Q35" s="41" t="s">
        <v>1306</v>
      </c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 t="s">
        <v>1307</v>
      </c>
      <c r="B36" s="42" t="s">
        <v>1308</v>
      </c>
      <c r="C36" s="43">
        <v>2015.0</v>
      </c>
      <c r="D36" s="41" t="s">
        <v>1309</v>
      </c>
      <c r="E36" s="41" t="s">
        <v>1310</v>
      </c>
      <c r="F36" s="41" t="s">
        <v>1311</v>
      </c>
      <c r="G36" s="41" t="s">
        <v>103</v>
      </c>
      <c r="H36" s="44" t="s">
        <v>117</v>
      </c>
      <c r="I36" s="41" t="s">
        <v>1312</v>
      </c>
      <c r="J36" s="41" t="s">
        <v>9</v>
      </c>
      <c r="K36" s="41" t="s">
        <v>236</v>
      </c>
      <c r="L36" s="41" t="s">
        <v>57</v>
      </c>
      <c r="M36" s="41" t="s">
        <v>1313</v>
      </c>
      <c r="N36" s="41" t="s">
        <v>1314</v>
      </c>
      <c r="O36" s="41" t="s">
        <v>1315</v>
      </c>
      <c r="P36" s="41" t="s">
        <v>1316</v>
      </c>
      <c r="Q36" s="41" t="s">
        <v>1317</v>
      </c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 t="s">
        <v>1318</v>
      </c>
      <c r="B37" s="42" t="s">
        <v>1319</v>
      </c>
      <c r="C37" s="43">
        <v>2005.0</v>
      </c>
      <c r="D37" s="41" t="s">
        <v>1320</v>
      </c>
      <c r="E37" s="41" t="s">
        <v>873</v>
      </c>
      <c r="F37" s="41" t="s">
        <v>113</v>
      </c>
      <c r="G37" s="41" t="s">
        <v>106</v>
      </c>
      <c r="H37" s="41" t="s">
        <v>1321</v>
      </c>
      <c r="I37" s="41" t="s">
        <v>1322</v>
      </c>
      <c r="J37" s="41" t="s">
        <v>9</v>
      </c>
      <c r="K37" s="41" t="s">
        <v>10</v>
      </c>
      <c r="L37" s="41" t="s">
        <v>57</v>
      </c>
      <c r="M37" s="41" t="s">
        <v>1323</v>
      </c>
      <c r="N37" s="41" t="s">
        <v>1324</v>
      </c>
      <c r="O37" s="41" t="s">
        <v>10</v>
      </c>
      <c r="P37" s="41" t="s">
        <v>1325</v>
      </c>
      <c r="Q37" s="41" t="s">
        <v>1326</v>
      </c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 t="s">
        <v>1327</v>
      </c>
      <c r="B38" s="42" t="s">
        <v>1328</v>
      </c>
      <c r="C38" s="43">
        <v>2007.0</v>
      </c>
      <c r="D38" s="41" t="s">
        <v>1329</v>
      </c>
      <c r="E38" s="41" t="s">
        <v>1056</v>
      </c>
      <c r="F38" s="53" t="s">
        <v>1330</v>
      </c>
      <c r="G38" s="41" t="s">
        <v>103</v>
      </c>
      <c r="H38" s="44" t="s">
        <v>1331</v>
      </c>
      <c r="I38" s="41" t="s">
        <v>178</v>
      </c>
      <c r="J38" s="41" t="s">
        <v>8</v>
      </c>
      <c r="K38" s="41" t="s">
        <v>178</v>
      </c>
      <c r="L38" s="41" t="s">
        <v>10</v>
      </c>
      <c r="M38" s="41" t="s">
        <v>178</v>
      </c>
      <c r="N38" s="41" t="s">
        <v>178</v>
      </c>
      <c r="O38" s="41" t="s">
        <v>178</v>
      </c>
      <c r="P38" s="41" t="s">
        <v>1181</v>
      </c>
      <c r="Q38" s="41" t="s">
        <v>1332</v>
      </c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 t="s">
        <v>1333</v>
      </c>
      <c r="B39" s="42" t="s">
        <v>1334</v>
      </c>
      <c r="C39" s="43">
        <v>2010.0</v>
      </c>
      <c r="D39" s="41" t="s">
        <v>1335</v>
      </c>
      <c r="E39" s="41" t="s">
        <v>575</v>
      </c>
      <c r="F39" s="41" t="s">
        <v>1336</v>
      </c>
      <c r="G39" s="41" t="s">
        <v>105</v>
      </c>
      <c r="H39" s="44" t="s">
        <v>1337</v>
      </c>
      <c r="I39" s="41" t="s">
        <v>137</v>
      </c>
      <c r="J39" s="41" t="s">
        <v>9</v>
      </c>
      <c r="K39" s="41" t="s">
        <v>164</v>
      </c>
      <c r="L39" s="41" t="s">
        <v>57</v>
      </c>
      <c r="M39" s="41" t="s">
        <v>1338</v>
      </c>
      <c r="N39" s="41" t="s">
        <v>1339</v>
      </c>
      <c r="O39" s="41" t="s">
        <v>10</v>
      </c>
      <c r="P39" s="41" t="s">
        <v>1340</v>
      </c>
      <c r="Q39" s="41" t="s">
        <v>1341</v>
      </c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 t="s">
        <v>1342</v>
      </c>
      <c r="B40" s="42" t="s">
        <v>1343</v>
      </c>
      <c r="C40" s="43">
        <v>2019.0</v>
      </c>
      <c r="D40" s="41" t="s">
        <v>1344</v>
      </c>
      <c r="E40" s="41" t="s">
        <v>1176</v>
      </c>
      <c r="F40" s="41" t="s">
        <v>115</v>
      </c>
      <c r="G40" s="41" t="s">
        <v>104</v>
      </c>
      <c r="H40" s="44" t="s">
        <v>1345</v>
      </c>
      <c r="I40" s="41" t="s">
        <v>1346</v>
      </c>
      <c r="J40" s="41" t="s">
        <v>9</v>
      </c>
      <c r="K40" s="41" t="s">
        <v>164</v>
      </c>
      <c r="L40" s="41" t="s">
        <v>10</v>
      </c>
      <c r="M40" s="41" t="s">
        <v>1347</v>
      </c>
      <c r="N40" s="41" t="s">
        <v>1348</v>
      </c>
      <c r="O40" s="41" t="s">
        <v>167</v>
      </c>
      <c r="P40" s="41" t="s">
        <v>1200</v>
      </c>
      <c r="Q40" s="41" t="s">
        <v>1349</v>
      </c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mergeCells count="14">
    <mergeCell ref="I10:I11"/>
    <mergeCell ref="J10:J11"/>
    <mergeCell ref="K10:K11"/>
    <mergeCell ref="L10:L11"/>
    <mergeCell ref="N10:N11"/>
    <mergeCell ref="O10:O11"/>
    <mergeCell ref="Q10:Q11"/>
    <mergeCell ref="A10:A11"/>
    <mergeCell ref="B10:B11"/>
    <mergeCell ref="C10:C11"/>
    <mergeCell ref="D10:D11"/>
    <mergeCell ref="E10:E11"/>
    <mergeCell ref="F10:F11"/>
    <mergeCell ref="G10:G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customWidth="1" min="2" max="2" width="23.38"/>
  </cols>
  <sheetData>
    <row r="1">
      <c r="A1" s="39" t="s">
        <v>142</v>
      </c>
      <c r="B1" s="39"/>
      <c r="C1" s="39" t="s">
        <v>143</v>
      </c>
      <c r="D1" s="39" t="s">
        <v>144</v>
      </c>
      <c r="E1" s="39" t="s">
        <v>145</v>
      </c>
      <c r="F1" s="39" t="s">
        <v>1020</v>
      </c>
      <c r="G1" s="39" t="s">
        <v>148</v>
      </c>
      <c r="H1" s="39" t="s">
        <v>149</v>
      </c>
      <c r="I1" s="39" t="s">
        <v>150</v>
      </c>
      <c r="J1" s="39" t="s">
        <v>151</v>
      </c>
      <c r="K1" s="39" t="s">
        <v>152</v>
      </c>
      <c r="L1" s="39" t="s">
        <v>153</v>
      </c>
      <c r="M1" s="39" t="s">
        <v>154</v>
      </c>
      <c r="N1" s="39" t="s">
        <v>155</v>
      </c>
      <c r="O1" s="39" t="s">
        <v>156</v>
      </c>
      <c r="P1" s="39" t="s">
        <v>157</v>
      </c>
      <c r="R1" s="40"/>
      <c r="S1" s="40"/>
      <c r="T1" s="40"/>
      <c r="U1" s="40"/>
      <c r="V1" s="40"/>
      <c r="W1" s="40"/>
      <c r="X1" s="40"/>
      <c r="Y1" s="40"/>
      <c r="Z1" s="40"/>
    </row>
    <row r="2">
      <c r="A2" s="1" t="s">
        <v>1021</v>
      </c>
      <c r="B2" s="14" t="s">
        <v>1022</v>
      </c>
      <c r="C2" s="21">
        <v>2008.0</v>
      </c>
      <c r="D2" s="1" t="s">
        <v>1023</v>
      </c>
      <c r="E2" s="1" t="s">
        <v>1024</v>
      </c>
      <c r="F2" s="1" t="s">
        <v>1350</v>
      </c>
      <c r="G2" s="57" t="s">
        <v>1351</v>
      </c>
      <c r="H2" s="1" t="s">
        <v>1026</v>
      </c>
      <c r="I2" s="1" t="s">
        <v>8</v>
      </c>
      <c r="J2" s="1" t="s">
        <v>236</v>
      </c>
      <c r="K2" s="1" t="s">
        <v>57</v>
      </c>
      <c r="L2" s="1" t="s">
        <v>141</v>
      </c>
      <c r="M2" s="1" t="s">
        <v>1027</v>
      </c>
      <c r="N2" s="1" t="s">
        <v>167</v>
      </c>
      <c r="O2" s="1" t="s">
        <v>19</v>
      </c>
      <c r="P2" s="41" t="s">
        <v>1352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1353</v>
      </c>
      <c r="B3" s="14" t="s">
        <v>1354</v>
      </c>
      <c r="C3" s="21">
        <v>2015.0</v>
      </c>
      <c r="D3" s="1" t="s">
        <v>1355</v>
      </c>
      <c r="E3" s="1" t="s">
        <v>1356</v>
      </c>
      <c r="F3" s="1" t="s">
        <v>1357</v>
      </c>
      <c r="G3" s="57" t="s">
        <v>132</v>
      </c>
      <c r="H3" s="1" t="s">
        <v>1358</v>
      </c>
      <c r="I3" s="1" t="s">
        <v>9</v>
      </c>
      <c r="J3" s="1" t="s">
        <v>1359</v>
      </c>
      <c r="K3" s="1" t="s">
        <v>57</v>
      </c>
      <c r="L3" s="1" t="s">
        <v>1360</v>
      </c>
      <c r="M3" s="1" t="s">
        <v>1361</v>
      </c>
      <c r="N3" s="1" t="s">
        <v>167</v>
      </c>
      <c r="O3" s="1" t="s">
        <v>1200</v>
      </c>
      <c r="P3" s="41" t="s">
        <v>1362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1363</v>
      </c>
      <c r="B4" s="14" t="s">
        <v>1364</v>
      </c>
      <c r="C4" s="21">
        <v>2016.0</v>
      </c>
      <c r="D4" s="1" t="s">
        <v>1088</v>
      </c>
      <c r="E4" s="1" t="s">
        <v>523</v>
      </c>
      <c r="F4" s="1" t="s">
        <v>1365</v>
      </c>
      <c r="G4" s="57" t="s">
        <v>132</v>
      </c>
      <c r="H4" s="1" t="s">
        <v>1089</v>
      </c>
      <c r="I4" s="1" t="s">
        <v>9</v>
      </c>
      <c r="J4" s="1" t="s">
        <v>236</v>
      </c>
      <c r="K4" s="1" t="s">
        <v>10</v>
      </c>
      <c r="L4" s="1" t="s">
        <v>1090</v>
      </c>
      <c r="M4" s="1" t="s">
        <v>1091</v>
      </c>
      <c r="N4" s="1" t="s">
        <v>10</v>
      </c>
      <c r="O4" s="1" t="s">
        <v>1092</v>
      </c>
      <c r="P4" s="41" t="s">
        <v>1172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G5" s="57" t="s">
        <v>121</v>
      </c>
      <c r="L5" s="1" t="s">
        <v>1094</v>
      </c>
      <c r="O5" s="41" t="s">
        <v>1095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1103</v>
      </c>
      <c r="B6" s="14" t="s">
        <v>1104</v>
      </c>
      <c r="C6" s="21">
        <v>2015.0</v>
      </c>
      <c r="D6" s="1" t="s">
        <v>1105</v>
      </c>
      <c r="E6" s="1" t="s">
        <v>1106</v>
      </c>
      <c r="F6" s="1" t="s">
        <v>1365</v>
      </c>
      <c r="G6" s="57" t="s">
        <v>1107</v>
      </c>
      <c r="H6" s="1" t="s">
        <v>1108</v>
      </c>
      <c r="I6" s="1" t="s">
        <v>8</v>
      </c>
      <c r="J6" s="1" t="s">
        <v>236</v>
      </c>
      <c r="K6" s="1" t="s">
        <v>10</v>
      </c>
      <c r="L6" s="1" t="s">
        <v>1109</v>
      </c>
      <c r="M6" s="1" t="s">
        <v>1110</v>
      </c>
      <c r="N6" s="1" t="s">
        <v>167</v>
      </c>
      <c r="O6" s="1" t="s">
        <v>19</v>
      </c>
      <c r="P6" s="41" t="s">
        <v>1111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1366</v>
      </c>
      <c r="B7" s="14" t="s">
        <v>1367</v>
      </c>
      <c r="C7" s="21">
        <v>2007.0</v>
      </c>
      <c r="D7" s="1" t="s">
        <v>1368</v>
      </c>
      <c r="E7" s="1" t="s">
        <v>1176</v>
      </c>
      <c r="F7" s="1" t="s">
        <v>1365</v>
      </c>
      <c r="G7" s="57" t="s">
        <v>1369</v>
      </c>
      <c r="H7" s="1" t="s">
        <v>178</v>
      </c>
      <c r="I7" s="1" t="s">
        <v>8</v>
      </c>
      <c r="J7" s="1" t="s">
        <v>178</v>
      </c>
      <c r="K7" s="1" t="s">
        <v>57</v>
      </c>
      <c r="L7" s="1" t="s">
        <v>984</v>
      </c>
      <c r="M7" s="1" t="s">
        <v>178</v>
      </c>
      <c r="N7" s="1" t="s">
        <v>178</v>
      </c>
      <c r="O7" s="1" t="s">
        <v>1370</v>
      </c>
      <c r="P7" s="41" t="s">
        <v>1371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1372</v>
      </c>
      <c r="B8" s="14" t="s">
        <v>1373</v>
      </c>
      <c r="C8" s="21">
        <v>2019.0</v>
      </c>
      <c r="D8" s="1" t="s">
        <v>1374</v>
      </c>
      <c r="E8" s="1" t="s">
        <v>1375</v>
      </c>
      <c r="F8" s="1" t="s">
        <v>1365</v>
      </c>
      <c r="G8" s="57" t="s">
        <v>132</v>
      </c>
      <c r="H8" s="1" t="s">
        <v>139</v>
      </c>
      <c r="I8" s="1" t="s">
        <v>8</v>
      </c>
      <c r="J8" s="1" t="s">
        <v>164</v>
      </c>
      <c r="K8" s="1" t="s">
        <v>57</v>
      </c>
      <c r="L8" s="1" t="s">
        <v>1376</v>
      </c>
      <c r="M8" s="1" t="s">
        <v>1377</v>
      </c>
      <c r="N8" s="1" t="s">
        <v>167</v>
      </c>
      <c r="O8" s="1" t="s">
        <v>602</v>
      </c>
      <c r="P8" s="41" t="s">
        <v>1378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1165</v>
      </c>
      <c r="B9" s="14" t="s">
        <v>1166</v>
      </c>
      <c r="C9" s="21">
        <v>2015.0</v>
      </c>
      <c r="D9" s="1" t="s">
        <v>1167</v>
      </c>
      <c r="E9" s="1" t="s">
        <v>1168</v>
      </c>
      <c r="F9" s="1" t="s">
        <v>1379</v>
      </c>
      <c r="G9" s="57" t="s">
        <v>1380</v>
      </c>
      <c r="H9" s="1" t="s">
        <v>1089</v>
      </c>
      <c r="I9" s="1" t="s">
        <v>9</v>
      </c>
      <c r="J9" s="1" t="s">
        <v>236</v>
      </c>
      <c r="K9" s="1" t="s">
        <v>57</v>
      </c>
      <c r="L9" s="1" t="s">
        <v>1170</v>
      </c>
      <c r="M9" s="1" t="s">
        <v>1091</v>
      </c>
      <c r="N9" s="1" t="s">
        <v>167</v>
      </c>
      <c r="O9" s="1" t="s">
        <v>1171</v>
      </c>
      <c r="P9" s="47" t="s">
        <v>1172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1381</v>
      </c>
      <c r="B10" s="14" t="s">
        <v>1382</v>
      </c>
      <c r="C10" s="21">
        <v>2012.0</v>
      </c>
      <c r="D10" s="1" t="s">
        <v>1383</v>
      </c>
      <c r="E10" s="1" t="s">
        <v>1384</v>
      </c>
      <c r="F10" s="1" t="s">
        <v>1357</v>
      </c>
      <c r="G10" s="57" t="s">
        <v>132</v>
      </c>
      <c r="H10" s="1" t="s">
        <v>1385</v>
      </c>
      <c r="I10" s="1" t="s">
        <v>9</v>
      </c>
      <c r="J10" s="1" t="s">
        <v>10</v>
      </c>
      <c r="K10" s="1" t="s">
        <v>57</v>
      </c>
      <c r="L10" s="1" t="s">
        <v>1386</v>
      </c>
      <c r="M10" s="1" t="s">
        <v>1387</v>
      </c>
      <c r="N10" s="1" t="s">
        <v>167</v>
      </c>
      <c r="O10" s="1" t="s">
        <v>1200</v>
      </c>
      <c r="P10" s="41" t="s">
        <v>1388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1389</v>
      </c>
      <c r="B11" s="14" t="s">
        <v>1390</v>
      </c>
      <c r="C11" s="21">
        <v>2013.0</v>
      </c>
      <c r="D11" s="1" t="s">
        <v>1391</v>
      </c>
      <c r="E11" s="1" t="s">
        <v>1392</v>
      </c>
      <c r="F11" s="1" t="s">
        <v>1357</v>
      </c>
      <c r="G11" s="57" t="s">
        <v>1393</v>
      </c>
      <c r="H11" s="1" t="s">
        <v>1385</v>
      </c>
      <c r="I11" s="1" t="s">
        <v>9</v>
      </c>
      <c r="J11" s="1" t="s">
        <v>10</v>
      </c>
      <c r="K11" s="1" t="s">
        <v>10</v>
      </c>
      <c r="L11" s="1" t="s">
        <v>1394</v>
      </c>
      <c r="M11" s="1" t="s">
        <v>1395</v>
      </c>
      <c r="N11" s="1" t="s">
        <v>10</v>
      </c>
      <c r="O11" s="1" t="s">
        <v>1200</v>
      </c>
      <c r="P11" s="41" t="s">
        <v>1396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1194</v>
      </c>
      <c r="B12" s="14" t="s">
        <v>1397</v>
      </c>
      <c r="C12" s="21">
        <v>2015.0</v>
      </c>
      <c r="D12" s="1" t="s">
        <v>1196</v>
      </c>
      <c r="E12" s="1" t="s">
        <v>1197</v>
      </c>
      <c r="F12" s="1" t="s">
        <v>1365</v>
      </c>
      <c r="G12" s="57" t="s">
        <v>1398</v>
      </c>
      <c r="H12" s="1" t="s">
        <v>1089</v>
      </c>
      <c r="I12" s="1" t="s">
        <v>9</v>
      </c>
      <c r="J12" s="1" t="s">
        <v>236</v>
      </c>
      <c r="K12" s="1" t="s">
        <v>10</v>
      </c>
      <c r="L12" s="1" t="s">
        <v>1199</v>
      </c>
      <c r="M12" s="1" t="s">
        <v>1091</v>
      </c>
      <c r="N12" s="1" t="s">
        <v>10</v>
      </c>
      <c r="O12" s="1" t="s">
        <v>1200</v>
      </c>
      <c r="P12" s="41" t="s">
        <v>1201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1333</v>
      </c>
      <c r="B13" s="14" t="s">
        <v>1334</v>
      </c>
      <c r="C13" s="21">
        <v>2010.0</v>
      </c>
      <c r="D13" s="1" t="s">
        <v>1335</v>
      </c>
      <c r="E13" s="1" t="s">
        <v>575</v>
      </c>
      <c r="F13" s="1" t="s">
        <v>1399</v>
      </c>
      <c r="G13" s="57" t="s">
        <v>1337</v>
      </c>
      <c r="H13" s="1" t="s">
        <v>137</v>
      </c>
      <c r="I13" s="1" t="s">
        <v>9</v>
      </c>
      <c r="J13" s="1" t="s">
        <v>164</v>
      </c>
      <c r="K13" s="1" t="s">
        <v>57</v>
      </c>
      <c r="L13" s="1" t="s">
        <v>1338</v>
      </c>
      <c r="M13" s="1" t="s">
        <v>1339</v>
      </c>
      <c r="N13" s="1" t="s">
        <v>10</v>
      </c>
      <c r="O13" s="1" t="s">
        <v>1340</v>
      </c>
      <c r="P13" s="41" t="s">
        <v>1341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mergeCells count="13">
    <mergeCell ref="I4:I5"/>
    <mergeCell ref="J4:J5"/>
    <mergeCell ref="K4:K5"/>
    <mergeCell ref="M4:M5"/>
    <mergeCell ref="N4:N5"/>
    <mergeCell ref="P4:P5"/>
    <mergeCell ref="A4:A5"/>
    <mergeCell ref="B4:B5"/>
    <mergeCell ref="C4:C5"/>
    <mergeCell ref="D4:D5"/>
    <mergeCell ref="E4:E5"/>
    <mergeCell ref="F4:F5"/>
    <mergeCell ref="H4:H5"/>
  </mergeCells>
  <drawing r:id="rId1"/>
</worksheet>
</file>