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analysis of project topic file download 1\data analysis project report submitted\"/>
    </mc:Choice>
  </mc:AlternateContent>
  <xr:revisionPtr revIDLastSave="0" documentId="13_ncr:1_{3AF19021-293C-439F-BD0D-4DF5FC4F75C0}" xr6:coauthVersionLast="47" xr6:coauthVersionMax="47" xr10:uidLastSave="{00000000-0000-0000-0000-000000000000}"/>
  <bookViews>
    <workbookView xWindow="-120" yWindow="-120" windowWidth="20730" windowHeight="11160" firstSheet="2" activeTab="3" xr2:uid="{00000000-000D-0000-FFFF-FFFF00000000}"/>
  </bookViews>
  <sheets>
    <sheet name="Business questions" sheetId="11" r:id="rId1"/>
    <sheet name="STUDENT DATASET" sheetId="4" r:id="rId2"/>
    <sheet name="PIVOT TABLES" sheetId="5" r:id="rId3"/>
    <sheet name="PIVOT CHART" sheetId="7" r:id="rId4"/>
    <sheet name="REGRESSION ANALYSIS" sheetId="8" r:id="rId5"/>
    <sheet name="CORRELATION ANALYSIS" sheetId="10" r:id="rId6"/>
  </sheets>
  <definedNames>
    <definedName name="Slicer_HEALTH">#N/A</definedName>
    <definedName name="Slicer_STRESS">#N/A</definedName>
    <definedName name="Slicer_TUT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8" l="1"/>
  <c r="F7" i="5"/>
  <c r="F10" i="5"/>
  <c r="F4" i="5"/>
  <c r="F13" i="5"/>
</calcChain>
</file>

<file path=xl/sharedStrings.xml><?xml version="1.0" encoding="utf-8"?>
<sst xmlns="http://schemas.openxmlformats.org/spreadsheetml/2006/main" count="568" uniqueCount="120">
  <si>
    <t>NAME</t>
  </si>
  <si>
    <t>AGE</t>
  </si>
  <si>
    <t>ATTENDANCE</t>
  </si>
  <si>
    <t>EXAM SCORE</t>
  </si>
  <si>
    <t>VIDEO GAMES</t>
  </si>
  <si>
    <t>TUTION</t>
  </si>
  <si>
    <t>HEALTH</t>
  </si>
  <si>
    <t>STRESS</t>
  </si>
  <si>
    <t>DAILY WORK</t>
  </si>
  <si>
    <t>SELF STUDY</t>
  </si>
  <si>
    <t>yes</t>
  </si>
  <si>
    <t>GOOD</t>
  </si>
  <si>
    <t>LOW</t>
  </si>
  <si>
    <t>SATISFACTORY</t>
  </si>
  <si>
    <t>no</t>
  </si>
  <si>
    <t>BAD</t>
  </si>
  <si>
    <t>MODERATE</t>
  </si>
  <si>
    <t>BELOW AVERAGE</t>
  </si>
  <si>
    <t>HIGH</t>
  </si>
  <si>
    <t>POOR</t>
  </si>
  <si>
    <t>Raju</t>
  </si>
  <si>
    <t>Bheem</t>
  </si>
  <si>
    <t>Vignesh</t>
  </si>
  <si>
    <t>Arun</t>
  </si>
  <si>
    <t>Ankush</t>
  </si>
  <si>
    <t>Abirami</t>
  </si>
  <si>
    <t>Arjun</t>
  </si>
  <si>
    <t>Sanjay</t>
  </si>
  <si>
    <t>Santhosh</t>
  </si>
  <si>
    <t>Saravana</t>
  </si>
  <si>
    <t>Rithan</t>
  </si>
  <si>
    <t>Gowsick</t>
  </si>
  <si>
    <t>Manoj</t>
  </si>
  <si>
    <t>Tharun</t>
  </si>
  <si>
    <t>Dharani</t>
  </si>
  <si>
    <t>Vasu</t>
  </si>
  <si>
    <t>Gowtham</t>
  </si>
  <si>
    <t>Priya</t>
  </si>
  <si>
    <t>Kajol</t>
  </si>
  <si>
    <t>Ramya</t>
  </si>
  <si>
    <t>Keerthi</t>
  </si>
  <si>
    <t>Lakshmi</t>
  </si>
  <si>
    <t>Dharshini</t>
  </si>
  <si>
    <t>Sasi</t>
  </si>
  <si>
    <t>Sharmidha</t>
  </si>
  <si>
    <t>Vasundhara</t>
  </si>
  <si>
    <t>Varnika</t>
  </si>
  <si>
    <t>Hansika</t>
  </si>
  <si>
    <t>Rai Lakshmi</t>
  </si>
  <si>
    <t>Honey Rose</t>
  </si>
  <si>
    <t xml:space="preserve">AGE </t>
  </si>
  <si>
    <t>VIDEO GAME</t>
  </si>
  <si>
    <t>TUITION</t>
  </si>
  <si>
    <t>Grand Total</t>
  </si>
  <si>
    <t>Average of EXAM SCORE</t>
  </si>
  <si>
    <t>AVERAGE EXAM SCORE BY HEALTH</t>
  </si>
  <si>
    <t>AVERAGE EXAM SCORE BY AGE</t>
  </si>
  <si>
    <t>AVERAGE EXAM SCORE BY STRESS LEVEL</t>
  </si>
  <si>
    <t>TOP 5 STUDENTS</t>
  </si>
  <si>
    <t>AVERAGE EXAM SCORE BY DAILY WORK</t>
  </si>
  <si>
    <t>Max of EXAM SCORE</t>
  </si>
  <si>
    <t>Min of EXAM SCORE</t>
  </si>
  <si>
    <t>MAXIMUM AND MINIMUM SCORE BY STRESS LEVEL</t>
  </si>
  <si>
    <t xml:space="preserve"> </t>
  </si>
  <si>
    <t>as sugested by chatgpt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</si>
  <si>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</si>
  <si>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</si>
  <si>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</si>
  <si>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</si>
  <si>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</si>
  <si>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</si>
  <si>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</si>
  <si>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</si>
  <si>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</si>
  <si>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</si>
  <si>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</si>
  <si>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</si>
  <si>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</si>
  <si>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</si>
  <si>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</si>
  <si>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</si>
  <si>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</si>
  <si>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</si>
  <si>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</si>
  <si>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</si>
  <si>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</si>
  <si>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</si>
  <si>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</si>
  <si>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</si>
  <si>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AVERAGE SCORE BY TUITION</t>
  </si>
  <si>
    <t>Model summary</t>
  </si>
  <si>
    <t>1. R- Squared :This model explaines 91.1% of the variations in exam scores</t>
  </si>
  <si>
    <t>2. Adjusted R- Squared  89.2% : for number of predictors</t>
  </si>
  <si>
    <t>3. Significant F shows the model is overall statistically significant</t>
  </si>
  <si>
    <t>Interpretation</t>
  </si>
  <si>
    <t>1. Attendance and self study have a positive and significant effect on exam scores</t>
  </si>
  <si>
    <t>2. health has a positive borderline significant effect (p=0.0063606)</t>
  </si>
  <si>
    <t>3. Video games and tuition has no significant effect  in this model</t>
  </si>
  <si>
    <t>health</t>
  </si>
  <si>
    <t>self study</t>
  </si>
  <si>
    <t>tuition</t>
  </si>
  <si>
    <t>videos games</t>
  </si>
  <si>
    <t>attendance</t>
  </si>
  <si>
    <t>Predicted Exam score</t>
  </si>
  <si>
    <t>High self study hours and regular attendance are strongly associated with higher scores</t>
  </si>
  <si>
    <t>HIGHEST SCORE</t>
  </si>
  <si>
    <t>LOWEST SCORE</t>
  </si>
  <si>
    <t>TOTAL NUMBER OF STUDENTS</t>
  </si>
  <si>
    <t>Count of NAME</t>
  </si>
  <si>
    <t>Playing video games shows strong negative correlation</t>
  </si>
  <si>
    <t>CORRELATION COEFFICIENTS HEAT MAP</t>
  </si>
  <si>
    <t xml:space="preserve">BUSINESS QUESTIONS </t>
  </si>
  <si>
    <t>How many students are being tracked</t>
  </si>
  <si>
    <t>what is the highest and lowest exam score</t>
  </si>
  <si>
    <t>what is the average exam score</t>
  </si>
  <si>
    <t>how does stress and health status affect outcome</t>
  </si>
  <si>
    <t>Do tuition and daily work affect performance, do students with tuition score better?</t>
  </si>
  <si>
    <t>Who are the top 5 students</t>
  </si>
  <si>
    <t>Can performance be predicted by student behaviour?</t>
  </si>
  <si>
    <t>What are the top 3 factors affecting exam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</si>
</sst>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i/>
      <sz val="11"/>
      <color theme="1"/>
      <name val="Calibri"/>
      <family val="2"/>
      <scheme val="minor"/>
    </font>
    <font>
      <sz val="10"/>
      <color theme="1"/>
      <name val="Calibri"/>
      <family val="2"/>
      <scheme val="minor"/>
    </font>
    <font>
      <sz val="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theme="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18" fillId="0" borderId="0" xfId="0" applyFont="1"/>
    <xf numFmtId="0" fontId="0" fillId="0" borderId="10" xfId="0" applyFont="1" applyBorder="1"/>
    <xf numFmtId="0" fontId="0" fillId="0" borderId="11" xfId="0" applyFont="1" applyBorder="1"/>
    <xf numFmtId="0" fontId="0" fillId="0" borderId="11" xfId="0" applyFont="1" applyBorder="1" applyAlignment="1">
      <alignment horizontal="center"/>
    </xf>
    <xf numFmtId="0" fontId="0" fillId="0" borderId="12" xfId="0" applyFont="1" applyBorder="1" applyAlignment="1">
      <alignment horizontal="center"/>
    </xf>
    <xf numFmtId="0" fontId="0" fillId="0" borderId="13" xfId="0" applyFont="1" applyBorder="1"/>
    <xf numFmtId="0" fontId="0" fillId="0" borderId="13" xfId="0" applyFont="1" applyBorder="1" applyAlignment="1">
      <alignment horizontal="center"/>
    </xf>
    <xf numFmtId="0" fontId="0" fillId="34" borderId="13" xfId="0" applyFont="1" applyFill="1" applyBorder="1"/>
    <xf numFmtId="0" fontId="0" fillId="34" borderId="13" xfId="0" applyFont="1" applyFill="1" applyBorder="1" applyAlignment="1">
      <alignment horizontal="center"/>
    </xf>
    <xf numFmtId="0" fontId="0" fillId="0" borderId="15" xfId="0" applyFont="1" applyBorder="1" applyAlignment="1">
      <alignment horizontal="center"/>
    </xf>
    <xf numFmtId="0" fontId="13" fillId="33" borderId="14" xfId="0" applyFont="1" applyFill="1" applyBorder="1"/>
    <xf numFmtId="0" fontId="13" fillId="33" borderId="13" xfId="0" applyFont="1" applyFill="1" applyBorder="1"/>
    <xf numFmtId="0" fontId="13" fillId="33" borderId="15" xfId="0" applyFont="1" applyFill="1" applyBorder="1"/>
    <xf numFmtId="0" fontId="0" fillId="34" borderId="14" xfId="0" applyFont="1" applyFill="1" applyBorder="1"/>
    <xf numFmtId="0" fontId="0" fillId="34" borderId="15" xfId="0" applyFont="1" applyFill="1" applyBorder="1" applyAlignment="1">
      <alignment horizontal="center"/>
    </xf>
    <xf numFmtId="0" fontId="0" fillId="0" borderId="14" xfId="0" applyFont="1" applyBorder="1"/>
    <xf numFmtId="0" fontId="0" fillId="0" borderId="0" xfId="0" applyFill="1" applyBorder="1" applyAlignment="1"/>
    <xf numFmtId="0" fontId="0" fillId="0" borderId="16" xfId="0" applyFill="1" applyBorder="1" applyAlignment="1"/>
    <xf numFmtId="0" fontId="19" fillId="0" borderId="17" xfId="0" applyFont="1" applyFill="1" applyBorder="1" applyAlignment="1">
      <alignment horizontal="center"/>
    </xf>
    <xf numFmtId="0" fontId="19" fillId="0" borderId="17" xfId="0" applyFont="1" applyFill="1" applyBorder="1" applyAlignment="1">
      <alignment horizontal="centerContinuous"/>
    </xf>
    <xf numFmtId="0" fontId="0" fillId="35" borderId="0" xfId="0" applyFill="1" applyBorder="1" applyAlignment="1"/>
    <xf numFmtId="0" fontId="13" fillId="36" borderId="0" xfId="0" applyFont="1" applyFill="1" applyBorder="1"/>
    <xf numFmtId="0" fontId="0" fillId="35" borderId="16" xfId="0" applyFill="1" applyBorder="1" applyAlignment="1"/>
    <xf numFmtId="0" fontId="14" fillId="0" borderId="0" xfId="0" applyFont="1" applyFill="1" applyBorder="1" applyAlignment="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2" fontId="0" fillId="0" borderId="21" xfId="0" applyNumberFormat="1" applyBorder="1"/>
    <xf numFmtId="0" fontId="0" fillId="0" borderId="22" xfId="0" applyBorder="1"/>
    <xf numFmtId="0" fontId="0" fillId="0" borderId="23" xfId="0" applyBorder="1"/>
    <xf numFmtId="0" fontId="16" fillId="0" borderId="0" xfId="0" applyFont="1"/>
    <xf numFmtId="0" fontId="0" fillId="0" borderId="24" xfId="0" applyBorder="1"/>
    <xf numFmtId="0" fontId="19" fillId="0" borderId="17" xfId="0" applyFont="1" applyFill="1" applyBorder="1" applyAlignment="1">
      <alignment horizontal="left"/>
    </xf>
    <xf numFmtId="165" fontId="0" fillId="0" borderId="0" xfId="0" applyNumberFormat="1" applyAlignment="1">
      <alignment horizontal="center"/>
    </xf>
    <xf numFmtId="2" fontId="0" fillId="0" borderId="24" xfId="0" applyNumberFormat="1" applyBorder="1"/>
    <xf numFmtId="0" fontId="20" fillId="0" borderId="0" xfId="0" applyFont="1"/>
    <xf numFmtId="0" fontId="21" fillId="0" borderId="24" xfId="0" applyFont="1" applyBorder="1"/>
    <xf numFmtId="0" fontId="21" fillId="0" borderId="24" xfId="0" applyFont="1" applyBorder="1" applyAlignment="1">
      <alignment horizontal="center"/>
    </xf>
    <xf numFmtId="0" fontId="0" fillId="0" borderId="0" xfId="0" applyAlignment="1">
      <alignment wrapText="1"/>
    </xf>
    <xf numFmtId="1" fontId="0" fillId="0" borderId="0" xfId="0" applyNumberFormat="1" applyAlignment="1">
      <alignment horizontal="center"/>
    </xf>
    <xf numFmtId="0" fontId="0" fillId="35" borderId="0" xfId="0" applyFill="1"/>
    <xf numFmtId="0" fontId="0" fillId="35" borderId="0" xfId="0" applyFill="1" applyAlignment="1">
      <alignment horizontal="left"/>
    </xf>
    <xf numFmtId="0" fontId="0" fillId="0" borderId="0" xfId="0" applyBorder="1"/>
    <xf numFmtId="165" fontId="0" fillId="0" borderId="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165" formatCode="0.000"/>
    </dxf>
    <dxf>
      <numFmt numFmtId="167" formatCode="0.0000"/>
    </dxf>
    <dxf>
      <numFmt numFmtId="168" formatCode="0.00000"/>
    </dxf>
    <dxf>
      <numFmt numFmtId="169" formatCode="0.000000"/>
    </dxf>
    <dxf>
      <numFmt numFmtId="170" formatCode="0.0000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TABLES!PivotTable4</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SCORE BY AGE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TABLES'!$A$12:$A$18</c:f>
              <c:strCache>
                <c:ptCount val="6"/>
                <c:pt idx="0">
                  <c:v>17</c:v>
                </c:pt>
                <c:pt idx="1">
                  <c:v>18</c:v>
                </c:pt>
                <c:pt idx="2">
                  <c:v>19</c:v>
                </c:pt>
                <c:pt idx="3">
                  <c:v>20</c:v>
                </c:pt>
                <c:pt idx="4">
                  <c:v>21</c:v>
                </c:pt>
                <c:pt idx="5">
                  <c:v>22</c:v>
                </c:pt>
              </c:strCache>
            </c:strRef>
          </c:cat>
          <c:val>
            <c:numRef>
              <c:f>'PIVOT TABLES'!$B$12:$B$18</c:f>
              <c:numCache>
                <c:formatCode>General</c:formatCode>
                <c:ptCount val="6"/>
                <c:pt idx="0">
                  <c:v>55</c:v>
                </c:pt>
                <c:pt idx="1">
                  <c:v>78</c:v>
                </c:pt>
                <c:pt idx="2">
                  <c:v>85.114285714285714</c:v>
                </c:pt>
                <c:pt idx="3">
                  <c:v>74.571428571428569</c:v>
                </c:pt>
                <c:pt idx="4">
                  <c:v>73.285714285714292</c:v>
                </c:pt>
                <c:pt idx="5">
                  <c:v>97</c:v>
                </c:pt>
              </c:numCache>
            </c:numRef>
          </c:val>
          <c:smooth val="0"/>
          <c:extLst>
            <c:ext xmlns:c16="http://schemas.microsoft.com/office/drawing/2014/chart" uri="{C3380CC4-5D6E-409C-BE32-E72D297353CC}">
              <c16:uniqueId val="{00000000-366E-46E9-84B5-302A7747C0B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35847455"/>
        <c:axId val="735854527"/>
      </c:lineChart>
      <c:catAx>
        <c:axId val="735847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Age</a:t>
                </a:r>
              </a:p>
            </c:rich>
          </c:tx>
          <c:layout>
            <c:manualLayout>
              <c:xMode val="edge"/>
              <c:yMode val="edge"/>
              <c:x val="0.5156515748031496"/>
              <c:y val="0.8380344123651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1" i="0" u="none" strike="noStrike" kern="1200" spc="100" baseline="0">
                <a:solidFill>
                  <a:schemeClr val="lt1"/>
                </a:solidFill>
                <a:latin typeface="+mn-lt"/>
                <a:ea typeface="+mn-ea"/>
                <a:cs typeface="+mn-cs"/>
              </a:defRPr>
            </a:pPr>
            <a:endParaRPr lang="en-US"/>
          </a:p>
        </c:txPr>
        <c:crossAx val="735854527"/>
        <c:crosses val="autoZero"/>
        <c:auto val="1"/>
        <c:lblAlgn val="ctr"/>
        <c:lblOffset val="100"/>
        <c:noMultiLvlLbl val="0"/>
      </c:catAx>
      <c:valAx>
        <c:axId val="735854527"/>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lt1"/>
                    </a:solidFill>
                    <a:latin typeface="+mn-lt"/>
                    <a:ea typeface="+mn-ea"/>
                    <a:cs typeface="+mn-cs"/>
                  </a:defRPr>
                </a:pPr>
                <a:r>
                  <a:rPr lang="en-US" sz="1200"/>
                  <a:t>average score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crossAx val="73584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paperSize="9"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Effects of predictors on exam scores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'REGRESSION ANALYSIS'!$L$19:$L$23</c:f>
              <c:strCache>
                <c:ptCount val="5"/>
                <c:pt idx="0">
                  <c:v>ATTENDANCE</c:v>
                </c:pt>
                <c:pt idx="1">
                  <c:v>VIDEO GAMES</c:v>
                </c:pt>
                <c:pt idx="2">
                  <c:v>TUTION</c:v>
                </c:pt>
                <c:pt idx="3">
                  <c:v>SELF STUDY</c:v>
                </c:pt>
                <c:pt idx="4">
                  <c:v>HEALTH</c:v>
                </c:pt>
              </c:strCache>
            </c:strRef>
          </c:cat>
          <c:val>
            <c:numRef>
              <c:f>'REGRESSION ANALYSIS'!$M$19:$M$23</c:f>
              <c:numCache>
                <c:formatCode>General</c:formatCode>
                <c:ptCount val="5"/>
                <c:pt idx="0">
                  <c:v>0.28913124680485158</c:v>
                </c:pt>
                <c:pt idx="1">
                  <c:v>4.4326485212970361</c:v>
                </c:pt>
                <c:pt idx="2">
                  <c:v>-4.5304509848209022</c:v>
                </c:pt>
                <c:pt idx="3">
                  <c:v>6.4637301640476093</c:v>
                </c:pt>
                <c:pt idx="4">
                  <c:v>10.60896814218979</c:v>
                </c:pt>
              </c:numCache>
            </c:numRef>
          </c:val>
          <c:extLst>
            <c:ext xmlns:c16="http://schemas.microsoft.com/office/drawing/2014/chart" uri="{C3380CC4-5D6E-409C-BE32-E72D297353CC}">
              <c16:uniqueId val="{00000000-F798-4EE8-8E15-02124EBC7322}"/>
            </c:ext>
          </c:extLst>
        </c:ser>
        <c:dLbls>
          <c:showLegendKey val="0"/>
          <c:showVal val="0"/>
          <c:showCatName val="0"/>
          <c:showSerName val="0"/>
          <c:showPercent val="0"/>
          <c:showBubbleSize val="0"/>
        </c:dLbls>
        <c:gapWidth val="115"/>
        <c:overlap val="-20"/>
        <c:axId val="1353545567"/>
        <c:axId val="1353543903"/>
      </c:barChart>
      <c:catAx>
        <c:axId val="13535455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Predictors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353543903"/>
        <c:crosses val="autoZero"/>
        <c:auto val="1"/>
        <c:lblAlgn val="ctr"/>
        <c:lblOffset val="100"/>
        <c:noMultiLvlLbl val="0"/>
      </c:catAx>
      <c:valAx>
        <c:axId val="135354390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Regression coefficient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35455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Scatter plot exam score and self study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'REGRESSION ANALYSIS'!$Y$1</c:f>
              <c:strCache>
                <c:ptCount val="1"/>
                <c:pt idx="0">
                  <c:v>EXAM SCORE</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'REGRESSION ANALYSIS'!$X$2:$X$31</c:f>
              <c:numCache>
                <c:formatCode>General</c:formatCode>
                <c:ptCount val="30"/>
                <c:pt idx="0">
                  <c:v>4</c:v>
                </c:pt>
                <c:pt idx="1">
                  <c:v>5</c:v>
                </c:pt>
                <c:pt idx="2">
                  <c:v>5</c:v>
                </c:pt>
                <c:pt idx="3">
                  <c:v>2</c:v>
                </c:pt>
                <c:pt idx="4">
                  <c:v>5</c:v>
                </c:pt>
                <c:pt idx="5">
                  <c:v>2</c:v>
                </c:pt>
                <c:pt idx="6">
                  <c:v>0</c:v>
                </c:pt>
                <c:pt idx="7">
                  <c:v>0</c:v>
                </c:pt>
                <c:pt idx="8">
                  <c:v>0</c:v>
                </c:pt>
                <c:pt idx="9">
                  <c:v>0</c:v>
                </c:pt>
                <c:pt idx="10">
                  <c:v>0</c:v>
                </c:pt>
                <c:pt idx="11">
                  <c:v>5</c:v>
                </c:pt>
                <c:pt idx="12">
                  <c:v>5</c:v>
                </c:pt>
                <c:pt idx="13">
                  <c:v>3.5</c:v>
                </c:pt>
                <c:pt idx="14">
                  <c:v>4</c:v>
                </c:pt>
                <c:pt idx="15">
                  <c:v>0</c:v>
                </c:pt>
                <c:pt idx="16">
                  <c:v>5</c:v>
                </c:pt>
                <c:pt idx="17">
                  <c:v>4</c:v>
                </c:pt>
                <c:pt idx="18">
                  <c:v>4</c:v>
                </c:pt>
                <c:pt idx="19">
                  <c:v>2</c:v>
                </c:pt>
                <c:pt idx="20">
                  <c:v>0</c:v>
                </c:pt>
                <c:pt idx="21">
                  <c:v>0</c:v>
                </c:pt>
                <c:pt idx="22">
                  <c:v>0</c:v>
                </c:pt>
                <c:pt idx="23">
                  <c:v>4</c:v>
                </c:pt>
                <c:pt idx="24">
                  <c:v>0</c:v>
                </c:pt>
                <c:pt idx="25">
                  <c:v>0</c:v>
                </c:pt>
                <c:pt idx="26">
                  <c:v>5</c:v>
                </c:pt>
                <c:pt idx="27">
                  <c:v>5</c:v>
                </c:pt>
                <c:pt idx="28">
                  <c:v>5</c:v>
                </c:pt>
                <c:pt idx="29">
                  <c:v>5</c:v>
                </c:pt>
              </c:numCache>
            </c:numRef>
          </c:xVal>
          <c:yVal>
            <c:numRef>
              <c:f>'REGRESSION ANALYSIS'!$Y$2:$Y$31</c:f>
              <c:numCache>
                <c:formatCode>General</c:formatCode>
                <c:ptCount val="30"/>
                <c:pt idx="0">
                  <c:v>89</c:v>
                </c:pt>
                <c:pt idx="1">
                  <c:v>95</c:v>
                </c:pt>
                <c:pt idx="2">
                  <c:v>96</c:v>
                </c:pt>
                <c:pt idx="3">
                  <c:v>73</c:v>
                </c:pt>
                <c:pt idx="4">
                  <c:v>97</c:v>
                </c:pt>
                <c:pt idx="5">
                  <c:v>79</c:v>
                </c:pt>
                <c:pt idx="6">
                  <c:v>64</c:v>
                </c:pt>
                <c:pt idx="7">
                  <c:v>56</c:v>
                </c:pt>
                <c:pt idx="8">
                  <c:v>52</c:v>
                </c:pt>
                <c:pt idx="9">
                  <c:v>54</c:v>
                </c:pt>
                <c:pt idx="10">
                  <c:v>55</c:v>
                </c:pt>
                <c:pt idx="11">
                  <c:v>98</c:v>
                </c:pt>
                <c:pt idx="12">
                  <c:v>95</c:v>
                </c:pt>
                <c:pt idx="13">
                  <c:v>82</c:v>
                </c:pt>
                <c:pt idx="14">
                  <c:v>90</c:v>
                </c:pt>
                <c:pt idx="15">
                  <c:v>60</c:v>
                </c:pt>
                <c:pt idx="16">
                  <c:v>95</c:v>
                </c:pt>
                <c:pt idx="17">
                  <c:v>93</c:v>
                </c:pt>
                <c:pt idx="18">
                  <c:v>87</c:v>
                </c:pt>
                <c:pt idx="19">
                  <c:v>75</c:v>
                </c:pt>
                <c:pt idx="20">
                  <c:v>78.900000000000006</c:v>
                </c:pt>
                <c:pt idx="21">
                  <c:v>40</c:v>
                </c:pt>
                <c:pt idx="22">
                  <c:v>78.900000000000006</c:v>
                </c:pt>
                <c:pt idx="23">
                  <c:v>88</c:v>
                </c:pt>
                <c:pt idx="24">
                  <c:v>52</c:v>
                </c:pt>
                <c:pt idx="25">
                  <c:v>50</c:v>
                </c:pt>
                <c:pt idx="26">
                  <c:v>97</c:v>
                </c:pt>
                <c:pt idx="27">
                  <c:v>98</c:v>
                </c:pt>
                <c:pt idx="28">
                  <c:v>99</c:v>
                </c:pt>
                <c:pt idx="29">
                  <c:v>100</c:v>
                </c:pt>
              </c:numCache>
            </c:numRef>
          </c:yVal>
          <c:smooth val="0"/>
          <c:extLst>
            <c:ext xmlns:c16="http://schemas.microsoft.com/office/drawing/2014/chart" uri="{C3380CC4-5D6E-409C-BE32-E72D297353CC}">
              <c16:uniqueId val="{00000000-C216-4316-B9F5-829465DCE3CF}"/>
            </c:ext>
          </c:extLst>
        </c:ser>
        <c:dLbls>
          <c:showLegendKey val="0"/>
          <c:showVal val="0"/>
          <c:showCatName val="0"/>
          <c:showSerName val="0"/>
          <c:showPercent val="0"/>
          <c:showBubbleSize val="0"/>
        </c:dLbls>
        <c:axId val="2080408783"/>
        <c:axId val="2080409615"/>
      </c:scatterChart>
      <c:valAx>
        <c:axId val="208040878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Self Study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0409615"/>
        <c:crosses val="autoZero"/>
        <c:crossBetween val="midCat"/>
      </c:valAx>
      <c:valAx>
        <c:axId val="2080409615"/>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Exam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0408783"/>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TABLES!PivotTable6</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score by stress level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TABLES'!$A$25:$A$28</c:f>
              <c:strCache>
                <c:ptCount val="3"/>
                <c:pt idx="0">
                  <c:v>HIGH</c:v>
                </c:pt>
                <c:pt idx="1">
                  <c:v>LOW</c:v>
                </c:pt>
                <c:pt idx="2">
                  <c:v>MODERATE</c:v>
                </c:pt>
              </c:strCache>
            </c:strRef>
          </c:cat>
          <c:val>
            <c:numRef>
              <c:f>'PIVOT TABLES'!$B$25:$B$28</c:f>
              <c:numCache>
                <c:formatCode>0.0</c:formatCode>
                <c:ptCount val="3"/>
                <c:pt idx="0">
                  <c:v>58.25454545454545</c:v>
                </c:pt>
                <c:pt idx="1">
                  <c:v>93.6875</c:v>
                </c:pt>
                <c:pt idx="2">
                  <c:v>75.666666666666671</c:v>
                </c:pt>
              </c:numCache>
            </c:numRef>
          </c:val>
          <c:extLst>
            <c:ext xmlns:c16="http://schemas.microsoft.com/office/drawing/2014/chart" uri="{C3380CC4-5D6E-409C-BE32-E72D297353CC}">
              <c16:uniqueId val="{00000000-78EC-4A95-A463-D79C559763BA}"/>
            </c:ext>
          </c:extLst>
        </c:ser>
        <c:dLbls>
          <c:dLblPos val="outEnd"/>
          <c:showLegendKey val="0"/>
          <c:showVal val="1"/>
          <c:showCatName val="0"/>
          <c:showSerName val="0"/>
          <c:showPercent val="0"/>
          <c:showBubbleSize val="0"/>
        </c:dLbls>
        <c:gapWidth val="269"/>
        <c:overlap val="-20"/>
        <c:axId val="735853279"/>
        <c:axId val="735853695"/>
      </c:barChart>
      <c:catAx>
        <c:axId val="7358532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1" i="0" u="none" strike="noStrike" kern="1200" cap="all" spc="150" normalizeH="0" baseline="0">
                <a:solidFill>
                  <a:schemeClr val="lt1"/>
                </a:solidFill>
                <a:latin typeface="+mn-lt"/>
                <a:ea typeface="+mn-ea"/>
                <a:cs typeface="+mn-cs"/>
              </a:defRPr>
            </a:pPr>
            <a:endParaRPr lang="en-US"/>
          </a:p>
        </c:txPr>
        <c:crossAx val="735853695"/>
        <c:crosses val="autoZero"/>
        <c:auto val="1"/>
        <c:lblAlgn val="ctr"/>
        <c:lblOffset val="100"/>
        <c:noMultiLvlLbl val="0"/>
      </c:catAx>
      <c:valAx>
        <c:axId val="73585369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solidFill>
                <a:latin typeface="+mn-lt"/>
                <a:ea typeface="+mn-ea"/>
                <a:cs typeface="+mn-cs"/>
              </a:defRPr>
            </a:pPr>
            <a:endParaRPr lang="en-US"/>
          </a:p>
        </c:txPr>
        <c:crossAx val="73585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TABLES!PivotTable10</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score by daily work</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TABLES'!$I$14</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TABLES'!$H$15:$H$18</c:f>
              <c:strCache>
                <c:ptCount val="3"/>
                <c:pt idx="0">
                  <c:v>BELOW AVERAGE</c:v>
                </c:pt>
                <c:pt idx="1">
                  <c:v>POOR</c:v>
                </c:pt>
                <c:pt idx="2">
                  <c:v>SATISFACTORY</c:v>
                </c:pt>
              </c:strCache>
            </c:strRef>
          </c:cat>
          <c:val>
            <c:numRef>
              <c:f>'PIVOT TABLES'!$I$15:$I$18</c:f>
              <c:numCache>
                <c:formatCode>0.0</c:formatCode>
                <c:ptCount val="3"/>
                <c:pt idx="0">
                  <c:v>75.666666666666671</c:v>
                </c:pt>
                <c:pt idx="1">
                  <c:v>58.25454545454545</c:v>
                </c:pt>
                <c:pt idx="2">
                  <c:v>93.6875</c:v>
                </c:pt>
              </c:numCache>
            </c:numRef>
          </c:val>
          <c:extLst>
            <c:ext xmlns:c16="http://schemas.microsoft.com/office/drawing/2014/chart" uri="{C3380CC4-5D6E-409C-BE32-E72D297353CC}">
              <c16:uniqueId val="{00000001-69D3-425B-B5AE-A0F847E7129F}"/>
            </c:ext>
          </c:extLst>
        </c:ser>
        <c:dLbls>
          <c:dLblPos val="outEnd"/>
          <c:showLegendKey val="0"/>
          <c:showVal val="1"/>
          <c:showCatName val="0"/>
          <c:showSerName val="0"/>
          <c:showPercent val="0"/>
          <c:showBubbleSize val="0"/>
        </c:dLbls>
        <c:gapWidth val="269"/>
        <c:overlap val="-20"/>
        <c:axId val="845295519"/>
        <c:axId val="845290943"/>
      </c:barChart>
      <c:catAx>
        <c:axId val="84529551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000" b="1" i="0" u="none" strike="noStrike" kern="1200" cap="all" spc="150" normalizeH="0" baseline="0">
                <a:solidFill>
                  <a:schemeClr val="lt1"/>
                </a:solidFill>
                <a:latin typeface="+mn-lt"/>
                <a:ea typeface="+mn-ea"/>
                <a:cs typeface="+mn-cs"/>
              </a:defRPr>
            </a:pPr>
            <a:endParaRPr lang="en-US"/>
          </a:p>
        </c:txPr>
        <c:crossAx val="845290943"/>
        <c:crosses val="autoZero"/>
        <c:auto val="1"/>
        <c:lblAlgn val="ctr"/>
        <c:lblOffset val="100"/>
        <c:noMultiLvlLbl val="0"/>
      </c:catAx>
      <c:valAx>
        <c:axId val="84529094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84529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TABLES!PivotTable12</c:name>
    <c:fmtId val="2"/>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MIN. AND MAX. SCORE BY STRESS LEVEL</a:t>
            </a:r>
          </a:p>
        </c:rich>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TABLES'!$I$22</c:f>
              <c:strCache>
                <c:ptCount val="1"/>
                <c:pt idx="0">
                  <c:v>Max of EXAM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TABLES'!$H$23:$H$26</c:f>
              <c:strCache>
                <c:ptCount val="3"/>
                <c:pt idx="0">
                  <c:v>HIGH</c:v>
                </c:pt>
                <c:pt idx="1">
                  <c:v>LOW</c:v>
                </c:pt>
                <c:pt idx="2">
                  <c:v>MODERATE</c:v>
                </c:pt>
              </c:strCache>
            </c:strRef>
          </c:cat>
          <c:val>
            <c:numRef>
              <c:f>'PIVOT TABLES'!$I$23:$I$26</c:f>
              <c:numCache>
                <c:formatCode>General</c:formatCode>
                <c:ptCount val="3"/>
                <c:pt idx="0">
                  <c:v>78.900000000000006</c:v>
                </c:pt>
                <c:pt idx="1">
                  <c:v>100</c:v>
                </c:pt>
                <c:pt idx="2">
                  <c:v>79</c:v>
                </c:pt>
              </c:numCache>
            </c:numRef>
          </c:val>
          <c:extLst>
            <c:ext xmlns:c16="http://schemas.microsoft.com/office/drawing/2014/chart" uri="{C3380CC4-5D6E-409C-BE32-E72D297353CC}">
              <c16:uniqueId val="{00000000-5F85-4E96-8DA3-08100AF95AA7}"/>
            </c:ext>
          </c:extLst>
        </c:ser>
        <c:ser>
          <c:idx val="1"/>
          <c:order val="1"/>
          <c:tx>
            <c:strRef>
              <c:f>'PIVOT TABLES'!$J$22</c:f>
              <c:strCache>
                <c:ptCount val="1"/>
                <c:pt idx="0">
                  <c:v>Min of EXAM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TABLES'!$H$23:$H$26</c:f>
              <c:strCache>
                <c:ptCount val="3"/>
                <c:pt idx="0">
                  <c:v>HIGH</c:v>
                </c:pt>
                <c:pt idx="1">
                  <c:v>LOW</c:v>
                </c:pt>
                <c:pt idx="2">
                  <c:v>MODERATE</c:v>
                </c:pt>
              </c:strCache>
            </c:strRef>
          </c:cat>
          <c:val>
            <c:numRef>
              <c:f>'PIVOT TABLES'!$J$23:$J$26</c:f>
              <c:numCache>
                <c:formatCode>General</c:formatCode>
                <c:ptCount val="3"/>
                <c:pt idx="0">
                  <c:v>40</c:v>
                </c:pt>
                <c:pt idx="1">
                  <c:v>82</c:v>
                </c:pt>
                <c:pt idx="2">
                  <c:v>73</c:v>
                </c:pt>
              </c:numCache>
            </c:numRef>
          </c:val>
          <c:extLst>
            <c:ext xmlns:c16="http://schemas.microsoft.com/office/drawing/2014/chart" uri="{C3380CC4-5D6E-409C-BE32-E72D297353CC}">
              <c16:uniqueId val="{00000001-5F85-4E96-8DA3-08100AF95AA7}"/>
            </c:ext>
          </c:extLst>
        </c:ser>
        <c:dLbls>
          <c:dLblPos val="outEnd"/>
          <c:showLegendKey val="0"/>
          <c:showVal val="1"/>
          <c:showCatName val="0"/>
          <c:showSerName val="0"/>
          <c:showPercent val="0"/>
          <c:showBubbleSize val="0"/>
        </c:dLbls>
        <c:gapWidth val="100"/>
        <c:overlap val="-24"/>
        <c:axId val="869428047"/>
        <c:axId val="869418479"/>
      </c:barChart>
      <c:catAx>
        <c:axId val="869428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869418479"/>
        <c:crosses val="autoZero"/>
        <c:auto val="1"/>
        <c:lblAlgn val="ctr"/>
        <c:lblOffset val="100"/>
        <c:noMultiLvlLbl val="0"/>
      </c:catAx>
      <c:valAx>
        <c:axId val="869418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869428047"/>
        <c:crosses val="autoZero"/>
        <c:crossBetween val="between"/>
      </c:valAx>
      <c:spPr>
        <a:noFill/>
        <a:ln>
          <a:noFill/>
        </a:ln>
        <a:effectLst/>
      </c:spPr>
    </c:plotArea>
    <c:legend>
      <c:legendPos val="r"/>
      <c:layout>
        <c:manualLayout>
          <c:xMode val="edge"/>
          <c:yMode val="edge"/>
          <c:x val="0.7276889763779526"/>
          <c:y val="0.62898184601924756"/>
          <c:w val="0.25842213473315834"/>
          <c:h val="0.223517424905220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SCORE BY TUITION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TABLES'!$I$29</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TABLES'!$H$30:$H$32</c:f>
              <c:strCache>
                <c:ptCount val="2"/>
                <c:pt idx="0">
                  <c:v>no</c:v>
                </c:pt>
                <c:pt idx="1">
                  <c:v>yes</c:v>
                </c:pt>
              </c:strCache>
            </c:strRef>
          </c:cat>
          <c:val>
            <c:numRef>
              <c:f>'PIVOT TABLES'!$I$30:$I$32</c:f>
              <c:numCache>
                <c:formatCode>0.0</c:formatCode>
                <c:ptCount val="2"/>
                <c:pt idx="0">
                  <c:v>65.816666666666663</c:v>
                </c:pt>
                <c:pt idx="1">
                  <c:v>87.611111111111114</c:v>
                </c:pt>
              </c:numCache>
            </c:numRef>
          </c:val>
          <c:extLst>
            <c:ext xmlns:c16="http://schemas.microsoft.com/office/drawing/2014/chart" uri="{C3380CC4-5D6E-409C-BE32-E72D297353CC}">
              <c16:uniqueId val="{00000000-4EB2-4588-9595-6F17DCEB37D3}"/>
            </c:ext>
          </c:extLst>
        </c:ser>
        <c:dLbls>
          <c:dLblPos val="outEnd"/>
          <c:showLegendKey val="0"/>
          <c:showVal val="1"/>
          <c:showCatName val="0"/>
          <c:showSerName val="0"/>
          <c:showPercent val="0"/>
          <c:showBubbleSize val="0"/>
        </c:dLbls>
        <c:gapWidth val="269"/>
        <c:overlap val="-20"/>
        <c:axId val="1450982351"/>
        <c:axId val="1450982767"/>
      </c:barChart>
      <c:catAx>
        <c:axId val="145098235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0" i="0" u="none" strike="noStrike" kern="1200" cap="all" spc="150" normalizeH="0" baseline="0">
                <a:solidFill>
                  <a:schemeClr val="lt1"/>
                </a:solidFill>
                <a:latin typeface="+mn-lt"/>
                <a:ea typeface="+mn-ea"/>
                <a:cs typeface="+mn-cs"/>
              </a:defRPr>
            </a:pPr>
            <a:endParaRPr lang="en-US"/>
          </a:p>
        </c:txPr>
        <c:crossAx val="1450982767"/>
        <c:crosses val="autoZero"/>
        <c:auto val="1"/>
        <c:lblAlgn val="ctr"/>
        <c:lblOffset val="100"/>
        <c:noMultiLvlLbl val="0"/>
      </c:catAx>
      <c:valAx>
        <c:axId val="145098276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5098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TABLES!PivotTable13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COUNT</a:t>
            </a:r>
            <a:r>
              <a:rPr lang="en-US" b="1" baseline="0">
                <a:solidFill>
                  <a:schemeClr val="bg1"/>
                </a:solidFill>
              </a:rPr>
              <a:t> OF STUDENTS BY DAILY WORK</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66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333333333333332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 TABLES'!$E$15</c:f>
              <c:strCache>
                <c:ptCount val="1"/>
                <c:pt idx="0">
                  <c:v>Total</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8F-400D-8AB1-8353362E5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8F-400D-8AB1-8353362E5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8F-400D-8AB1-8353362E5696}"/>
              </c:ext>
            </c:extLst>
          </c:dPt>
          <c:dLbls>
            <c:dLbl>
              <c:idx val="0"/>
              <c:layout>
                <c:manualLayout>
                  <c:x val="6.6666666666666666E-2"/>
                  <c:y val="-9.2592592592592587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38F-400D-8AB1-8353362E5696}"/>
                </c:ext>
              </c:extLst>
            </c:dLbl>
            <c:dLbl>
              <c:idx val="1"/>
              <c:layout>
                <c:manualLayout>
                  <c:x val="6.6666666666666666E-2"/>
                  <c:y val="-9.2592592592592587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38F-400D-8AB1-8353362E5696}"/>
                </c:ext>
              </c:extLst>
            </c:dLbl>
            <c:dLbl>
              <c:idx val="2"/>
              <c:layout>
                <c:manualLayout>
                  <c:x val="8.3333333333333329E-2"/>
                  <c:y val="1.388888888888888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38F-400D-8AB1-8353362E569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TABLES'!$D$16:$D$19</c:f>
              <c:strCache>
                <c:ptCount val="3"/>
                <c:pt idx="0">
                  <c:v>BELOW AVERAGE</c:v>
                </c:pt>
                <c:pt idx="1">
                  <c:v>POOR</c:v>
                </c:pt>
                <c:pt idx="2">
                  <c:v>SATISFACTORY</c:v>
                </c:pt>
              </c:strCache>
            </c:strRef>
          </c:cat>
          <c:val>
            <c:numRef>
              <c:f>'PIVOT TABLES'!$E$16:$E$19</c:f>
              <c:numCache>
                <c:formatCode>0</c:formatCode>
                <c:ptCount val="3"/>
                <c:pt idx="0">
                  <c:v>3</c:v>
                </c:pt>
                <c:pt idx="1">
                  <c:v>11</c:v>
                </c:pt>
                <c:pt idx="2">
                  <c:v>16</c:v>
                </c:pt>
              </c:numCache>
            </c:numRef>
          </c:val>
          <c:extLst>
            <c:ext xmlns:c16="http://schemas.microsoft.com/office/drawing/2014/chart" uri="{C3380CC4-5D6E-409C-BE32-E72D297353CC}">
              <c16:uniqueId val="{00000006-F38F-400D-8AB1-8353362E5696}"/>
            </c:ext>
          </c:extLst>
        </c:ser>
        <c:dLbls>
          <c:showLegendKey val="0"/>
          <c:showVal val="0"/>
          <c:showCatName val="0"/>
          <c:showSerName val="0"/>
          <c:showPercent val="0"/>
          <c:showBubbleSize val="0"/>
          <c:showLeaderLines val="1"/>
        </c:dLbls>
        <c:firstSliceAng val="4"/>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TABLES!PivotTable2</c:name>
    <c:fmtId val="9"/>
  </c:pivotSource>
  <c:chart>
    <c:title>
      <c:tx>
        <c:rich>
          <a:bodyPr rot="0" spcFirstLastPara="1" vertOverflow="ellipsis" vert="horz" wrap="square" anchor="ctr" anchorCtr="1"/>
          <a:lstStyle/>
          <a:p>
            <a:pPr>
              <a:defRPr sz="1050" b="1" i="0" u="none" strike="noStrike" kern="1200" cap="all" spc="100" normalizeH="0" baseline="0">
                <a:solidFill>
                  <a:schemeClr val="lt1"/>
                </a:solidFill>
                <a:latin typeface="+mn-lt"/>
                <a:ea typeface="+mn-ea"/>
                <a:cs typeface="+mn-cs"/>
              </a:defRPr>
            </a:pPr>
            <a:r>
              <a:rPr lang="en-US" sz="1050"/>
              <a:t>AVERAGE SCORE BY HEALTH</a:t>
            </a:r>
          </a:p>
        </c:rich>
      </c:tx>
      <c:overlay val="0"/>
      <c:spPr>
        <a:noFill/>
        <a:ln>
          <a:noFill/>
        </a:ln>
        <a:effectLst/>
      </c:spPr>
      <c:txPr>
        <a:bodyPr rot="0" spcFirstLastPara="1" vertOverflow="ellipsis" vert="horz" wrap="square" anchor="ctr" anchorCtr="1"/>
        <a:lstStyle/>
        <a:p>
          <a:pPr>
            <a:defRPr sz="105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7657002543635"/>
          <c:y val="8.2522446098112864E-2"/>
          <c:w val="0.87153948567880213"/>
          <c:h val="0.63507924734442178"/>
        </c:manualLayout>
      </c:layout>
      <c:barChart>
        <c:barDir val="col"/>
        <c:grouping val="clustered"/>
        <c:varyColors val="0"/>
        <c:ser>
          <c:idx val="0"/>
          <c:order val="0"/>
          <c:tx>
            <c:strRef>
              <c:f>'PIVOT TABLES'!$B$3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TABLES'!$A$4:$A$6</c:f>
              <c:strCache>
                <c:ptCount val="2"/>
                <c:pt idx="0">
                  <c:v>BAD</c:v>
                </c:pt>
                <c:pt idx="1">
                  <c:v>GOOD</c:v>
                </c:pt>
              </c:strCache>
            </c:strRef>
          </c:cat>
          <c:val>
            <c:numRef>
              <c:f>'PIVOT TABLES'!$B$4:$B$6</c:f>
              <c:numCache>
                <c:formatCode>0.0</c:formatCode>
                <c:ptCount val="2"/>
                <c:pt idx="0">
                  <c:v>65.146153846153851</c:v>
                </c:pt>
                <c:pt idx="1">
                  <c:v>89.405882352941177</c:v>
                </c:pt>
              </c:numCache>
            </c:numRef>
          </c:val>
          <c:extLst>
            <c:ext xmlns:c16="http://schemas.microsoft.com/office/drawing/2014/chart" uri="{C3380CC4-5D6E-409C-BE32-E72D297353CC}">
              <c16:uniqueId val="{00000000-073E-49A2-ACD5-8BDDC612A9BB}"/>
            </c:ext>
          </c:extLst>
        </c:ser>
        <c:dLbls>
          <c:dLblPos val="outEnd"/>
          <c:showLegendKey val="0"/>
          <c:showVal val="1"/>
          <c:showCatName val="0"/>
          <c:showSerName val="0"/>
          <c:showPercent val="0"/>
          <c:showBubbleSize val="0"/>
        </c:dLbls>
        <c:gapWidth val="269"/>
        <c:overlap val="-20"/>
        <c:axId val="730531503"/>
        <c:axId val="730529423"/>
      </c:barChart>
      <c:catAx>
        <c:axId val="73053150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1" i="0" u="none" strike="noStrike" kern="1200" cap="all" spc="150" normalizeH="0" baseline="0">
                <a:solidFill>
                  <a:schemeClr val="lt1"/>
                </a:solidFill>
                <a:latin typeface="+mn-lt"/>
                <a:ea typeface="+mn-ea"/>
                <a:cs typeface="+mn-cs"/>
              </a:defRPr>
            </a:pPr>
            <a:endParaRPr lang="en-US"/>
          </a:p>
        </c:txPr>
        <c:crossAx val="730529423"/>
        <c:crosses val="autoZero"/>
        <c:auto val="1"/>
        <c:lblAlgn val="ctr"/>
        <c:lblOffset val="100"/>
        <c:noMultiLvlLbl val="0"/>
      </c:catAx>
      <c:valAx>
        <c:axId val="73052942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053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 ANALYSIS.xlsx]PIVOT TABLES!PivotTable11</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students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TABLES'!$E$22</c:f>
              <c:strCache>
                <c:ptCount val="1"/>
                <c:pt idx="0">
                  <c:v>Total</c:v>
                </c:pt>
              </c:strCache>
            </c:strRef>
          </c:tx>
          <c:spPr>
            <a:pattFill prst="ltUpDiag">
              <a:fgClr>
                <a:schemeClr val="accent1"/>
              </a:fgClr>
              <a:bgClr>
                <a:schemeClr val="lt1"/>
              </a:bgClr>
            </a:pattFill>
            <a:ln>
              <a:noFill/>
            </a:ln>
            <a:effectLst/>
          </c:spPr>
          <c:invertIfNegative val="0"/>
          <c:cat>
            <c:strRef>
              <c:f>'PIVOT TABLES'!$D$23:$D$29</c:f>
              <c:strCache>
                <c:ptCount val="6"/>
                <c:pt idx="0">
                  <c:v>Honey Rose</c:v>
                </c:pt>
                <c:pt idx="1">
                  <c:v>Rai Lakshmi</c:v>
                </c:pt>
                <c:pt idx="2">
                  <c:v>Gowsick</c:v>
                </c:pt>
                <c:pt idx="3">
                  <c:v>Hansika</c:v>
                </c:pt>
                <c:pt idx="4">
                  <c:v>Varnika</c:v>
                </c:pt>
                <c:pt idx="5">
                  <c:v>Ankush</c:v>
                </c:pt>
              </c:strCache>
            </c:strRef>
          </c:cat>
          <c:val>
            <c:numRef>
              <c:f>'PIVOT TABLES'!$E$23:$E$29</c:f>
              <c:numCache>
                <c:formatCode>General</c:formatCode>
                <c:ptCount val="6"/>
                <c:pt idx="0">
                  <c:v>100</c:v>
                </c:pt>
                <c:pt idx="1">
                  <c:v>99</c:v>
                </c:pt>
                <c:pt idx="2">
                  <c:v>98</c:v>
                </c:pt>
                <c:pt idx="3">
                  <c:v>98</c:v>
                </c:pt>
                <c:pt idx="4">
                  <c:v>97</c:v>
                </c:pt>
                <c:pt idx="5">
                  <c:v>97</c:v>
                </c:pt>
              </c:numCache>
            </c:numRef>
          </c:val>
          <c:extLst>
            <c:ext xmlns:c16="http://schemas.microsoft.com/office/drawing/2014/chart" uri="{C3380CC4-5D6E-409C-BE32-E72D297353CC}">
              <c16:uniqueId val="{00000000-B3FA-4E4B-BD39-9B142BBC8A61}"/>
            </c:ext>
          </c:extLst>
        </c:ser>
        <c:dLbls>
          <c:showLegendKey val="0"/>
          <c:showVal val="0"/>
          <c:showCatName val="0"/>
          <c:showSerName val="0"/>
          <c:showPercent val="0"/>
          <c:showBubbleSize val="0"/>
        </c:dLbls>
        <c:gapWidth val="44"/>
        <c:overlap val="-20"/>
        <c:axId val="434014639"/>
        <c:axId val="434005487"/>
      </c:barChart>
      <c:catAx>
        <c:axId val="43401463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34005487"/>
        <c:crosses val="autoZero"/>
        <c:auto val="1"/>
        <c:lblAlgn val="ctr"/>
        <c:lblOffset val="100"/>
        <c:noMultiLvlLbl val="0"/>
      </c:catAx>
      <c:valAx>
        <c:axId val="434005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401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Scatter plot exam score and self study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'REGRESSION ANALYSIS'!$Y$1</c:f>
              <c:strCache>
                <c:ptCount val="1"/>
                <c:pt idx="0">
                  <c:v>EXAM SCORE</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xVal>
            <c:numRef>
              <c:f>'REGRESSION ANALYSIS'!$X$2:$X$31</c:f>
              <c:numCache>
                <c:formatCode>General</c:formatCode>
                <c:ptCount val="30"/>
                <c:pt idx="0">
                  <c:v>4</c:v>
                </c:pt>
                <c:pt idx="1">
                  <c:v>5</c:v>
                </c:pt>
                <c:pt idx="2">
                  <c:v>5</c:v>
                </c:pt>
                <c:pt idx="3">
                  <c:v>2</c:v>
                </c:pt>
                <c:pt idx="4">
                  <c:v>5</c:v>
                </c:pt>
                <c:pt idx="5">
                  <c:v>2</c:v>
                </c:pt>
                <c:pt idx="6">
                  <c:v>0</c:v>
                </c:pt>
                <c:pt idx="7">
                  <c:v>0</c:v>
                </c:pt>
                <c:pt idx="8">
                  <c:v>0</c:v>
                </c:pt>
                <c:pt idx="9">
                  <c:v>0</c:v>
                </c:pt>
                <c:pt idx="10">
                  <c:v>0</c:v>
                </c:pt>
                <c:pt idx="11">
                  <c:v>5</c:v>
                </c:pt>
                <c:pt idx="12">
                  <c:v>5</c:v>
                </c:pt>
                <c:pt idx="13">
                  <c:v>3.5</c:v>
                </c:pt>
                <c:pt idx="14">
                  <c:v>4</c:v>
                </c:pt>
                <c:pt idx="15">
                  <c:v>0</c:v>
                </c:pt>
                <c:pt idx="16">
                  <c:v>5</c:v>
                </c:pt>
                <c:pt idx="17">
                  <c:v>4</c:v>
                </c:pt>
                <c:pt idx="18">
                  <c:v>4</c:v>
                </c:pt>
                <c:pt idx="19">
                  <c:v>2</c:v>
                </c:pt>
                <c:pt idx="20">
                  <c:v>0</c:v>
                </c:pt>
                <c:pt idx="21">
                  <c:v>0</c:v>
                </c:pt>
                <c:pt idx="22">
                  <c:v>0</c:v>
                </c:pt>
                <c:pt idx="23">
                  <c:v>4</c:v>
                </c:pt>
                <c:pt idx="24">
                  <c:v>0</c:v>
                </c:pt>
                <c:pt idx="25">
                  <c:v>0</c:v>
                </c:pt>
                <c:pt idx="26">
                  <c:v>5</c:v>
                </c:pt>
                <c:pt idx="27">
                  <c:v>5</c:v>
                </c:pt>
                <c:pt idx="28">
                  <c:v>5</c:v>
                </c:pt>
                <c:pt idx="29">
                  <c:v>5</c:v>
                </c:pt>
              </c:numCache>
            </c:numRef>
          </c:xVal>
          <c:yVal>
            <c:numRef>
              <c:f>'REGRESSION ANALYSIS'!$Y$2:$Y$31</c:f>
              <c:numCache>
                <c:formatCode>General</c:formatCode>
                <c:ptCount val="30"/>
                <c:pt idx="0">
                  <c:v>89</c:v>
                </c:pt>
                <c:pt idx="1">
                  <c:v>95</c:v>
                </c:pt>
                <c:pt idx="2">
                  <c:v>96</c:v>
                </c:pt>
                <c:pt idx="3">
                  <c:v>73</c:v>
                </c:pt>
                <c:pt idx="4">
                  <c:v>97</c:v>
                </c:pt>
                <c:pt idx="5">
                  <c:v>79</c:v>
                </c:pt>
                <c:pt idx="6">
                  <c:v>64</c:v>
                </c:pt>
                <c:pt idx="7">
                  <c:v>56</c:v>
                </c:pt>
                <c:pt idx="8">
                  <c:v>52</c:v>
                </c:pt>
                <c:pt idx="9">
                  <c:v>54</c:v>
                </c:pt>
                <c:pt idx="10">
                  <c:v>55</c:v>
                </c:pt>
                <c:pt idx="11">
                  <c:v>98</c:v>
                </c:pt>
                <c:pt idx="12">
                  <c:v>95</c:v>
                </c:pt>
                <c:pt idx="13">
                  <c:v>82</c:v>
                </c:pt>
                <c:pt idx="14">
                  <c:v>90</c:v>
                </c:pt>
                <c:pt idx="15">
                  <c:v>60</c:v>
                </c:pt>
                <c:pt idx="16">
                  <c:v>95</c:v>
                </c:pt>
                <c:pt idx="17">
                  <c:v>93</c:v>
                </c:pt>
                <c:pt idx="18">
                  <c:v>87</c:v>
                </c:pt>
                <c:pt idx="19">
                  <c:v>75</c:v>
                </c:pt>
                <c:pt idx="20">
                  <c:v>78.900000000000006</c:v>
                </c:pt>
                <c:pt idx="21">
                  <c:v>40</c:v>
                </c:pt>
                <c:pt idx="22">
                  <c:v>78.900000000000006</c:v>
                </c:pt>
                <c:pt idx="23">
                  <c:v>88</c:v>
                </c:pt>
                <c:pt idx="24">
                  <c:v>52</c:v>
                </c:pt>
                <c:pt idx="25">
                  <c:v>50</c:v>
                </c:pt>
                <c:pt idx="26">
                  <c:v>97</c:v>
                </c:pt>
                <c:pt idx="27">
                  <c:v>98</c:v>
                </c:pt>
                <c:pt idx="28">
                  <c:v>99</c:v>
                </c:pt>
                <c:pt idx="29">
                  <c:v>100</c:v>
                </c:pt>
              </c:numCache>
            </c:numRef>
          </c:yVal>
          <c:smooth val="0"/>
          <c:extLst>
            <c:ext xmlns:c16="http://schemas.microsoft.com/office/drawing/2014/chart" uri="{C3380CC4-5D6E-409C-BE32-E72D297353CC}">
              <c16:uniqueId val="{00000001-645E-4C05-B170-34C44EFFD117}"/>
            </c:ext>
          </c:extLst>
        </c:ser>
        <c:dLbls>
          <c:showLegendKey val="0"/>
          <c:showVal val="0"/>
          <c:showCatName val="0"/>
          <c:showSerName val="0"/>
          <c:showPercent val="0"/>
          <c:showBubbleSize val="0"/>
        </c:dLbls>
        <c:axId val="2080408783"/>
        <c:axId val="2080409615"/>
      </c:scatterChart>
      <c:valAx>
        <c:axId val="208040878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en-US" sz="1400"/>
                  <a:t>Self Study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2080409615"/>
        <c:crosses val="autoZero"/>
        <c:crossBetween val="midCat"/>
      </c:valAx>
      <c:valAx>
        <c:axId val="2080409615"/>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en-US" sz="1400"/>
                  <a:t>Exam score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2080408783"/>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100012</xdr:rowOff>
    </xdr:from>
    <xdr:to>
      <xdr:col>7</xdr:col>
      <xdr:colOff>409575</xdr:colOff>
      <xdr:row>29</xdr:row>
      <xdr:rowOff>176212</xdr:rowOff>
    </xdr:to>
    <xdr:graphicFrame macro="">
      <xdr:nvGraphicFramePr>
        <xdr:cNvPr id="3" name="Chart 2">
          <a:extLst>
            <a:ext uri="{FF2B5EF4-FFF2-40B4-BE49-F238E27FC236}">
              <a16:creationId xmlns:a16="http://schemas.microsoft.com/office/drawing/2014/main" id="{B600C69D-9EF6-4760-AD3D-8AFE3DF80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xdr:colOff>
      <xdr:row>30</xdr:row>
      <xdr:rowOff>100011</xdr:rowOff>
    </xdr:from>
    <xdr:to>
      <xdr:col>7</xdr:col>
      <xdr:colOff>357187</xdr:colOff>
      <xdr:row>45</xdr:row>
      <xdr:rowOff>151847</xdr:rowOff>
    </xdr:to>
    <xdr:graphicFrame macro="">
      <xdr:nvGraphicFramePr>
        <xdr:cNvPr id="4" name="Chart 3">
          <a:extLst>
            <a:ext uri="{FF2B5EF4-FFF2-40B4-BE49-F238E27FC236}">
              <a16:creationId xmlns:a16="http://schemas.microsoft.com/office/drawing/2014/main" id="{25F6599E-B324-4AF1-BB7E-E5F03AD03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566737</xdr:colOff>
      <xdr:row>15</xdr:row>
      <xdr:rowOff>52387</xdr:rowOff>
    </xdr:from>
    <xdr:to>
      <xdr:col>15</xdr:col>
      <xdr:colOff>261937</xdr:colOff>
      <xdr:row>29</xdr:row>
      <xdr:rowOff>128587</xdr:rowOff>
    </xdr:to>
    <xdr:graphicFrame macro="">
      <xdr:nvGraphicFramePr>
        <xdr:cNvPr id="6" name="Chart 5">
          <a:extLst>
            <a:ext uri="{FF2B5EF4-FFF2-40B4-BE49-F238E27FC236}">
              <a16:creationId xmlns:a16="http://schemas.microsoft.com/office/drawing/2014/main" id="{E9DAA635-265D-4FD4-8657-C43054F7F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510761</xdr:colOff>
      <xdr:row>30</xdr:row>
      <xdr:rowOff>80962</xdr:rowOff>
    </xdr:from>
    <xdr:to>
      <xdr:col>15</xdr:col>
      <xdr:colOff>280987</xdr:colOff>
      <xdr:row>45</xdr:row>
      <xdr:rowOff>110435</xdr:rowOff>
    </xdr:to>
    <xdr:graphicFrame macro="">
      <xdr:nvGraphicFramePr>
        <xdr:cNvPr id="7" name="Chart 6">
          <a:extLst>
            <a:ext uri="{FF2B5EF4-FFF2-40B4-BE49-F238E27FC236}">
              <a16:creationId xmlns:a16="http://schemas.microsoft.com/office/drawing/2014/main" id="{50335994-D95C-4AD2-914D-5077713A9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377232</xdr:colOff>
      <xdr:row>0</xdr:row>
      <xdr:rowOff>80228</xdr:rowOff>
    </xdr:from>
    <xdr:to>
      <xdr:col>23</xdr:col>
      <xdr:colOff>92529</xdr:colOff>
      <xdr:row>14</xdr:row>
      <xdr:rowOff>185736</xdr:rowOff>
    </xdr:to>
    <xdr:graphicFrame macro="">
      <xdr:nvGraphicFramePr>
        <xdr:cNvPr id="8" name="Chart 1">
          <a:extLst>
            <a:ext uri="{FF2B5EF4-FFF2-40B4-BE49-F238E27FC236}">
              <a16:creationId xmlns:a16="http://schemas.microsoft.com/office/drawing/2014/main" id="{7A1A1044-86D0-4712-ADA3-1C9B3F16E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345828</xdr:colOff>
      <xdr:row>15</xdr:row>
      <xdr:rowOff>84730</xdr:rowOff>
    </xdr:from>
    <xdr:to>
      <xdr:col>23</xdr:col>
      <xdr:colOff>61125</xdr:colOff>
      <xdr:row>30</xdr:row>
      <xdr:rowOff>1831</xdr:rowOff>
    </xdr:to>
    <xdr:graphicFrame macro="">
      <xdr:nvGraphicFramePr>
        <xdr:cNvPr id="9" name="Chart 1">
          <a:extLst>
            <a:ext uri="{FF2B5EF4-FFF2-40B4-BE49-F238E27FC236}">
              <a16:creationId xmlns:a16="http://schemas.microsoft.com/office/drawing/2014/main" id="{AD263E9F-0061-4617-A5E4-828782EB2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7</xdr:col>
      <xdr:colOff>347382</xdr:colOff>
      <xdr:row>14</xdr:row>
      <xdr:rowOff>100853</xdr:rowOff>
    </xdr:to>
    <xdr:graphicFrame macro="">
      <xdr:nvGraphicFramePr>
        <xdr:cNvPr id="13" name="Chart 12">
          <a:extLst>
            <a:ext uri="{FF2B5EF4-FFF2-40B4-BE49-F238E27FC236}">
              <a16:creationId xmlns:a16="http://schemas.microsoft.com/office/drawing/2014/main" id="{8806EC12-9CC4-4A36-A0E4-0C9C24CE6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483015</xdr:colOff>
      <xdr:row>0</xdr:row>
      <xdr:rowOff>79995</xdr:rowOff>
    </xdr:from>
    <xdr:to>
      <xdr:col>15</xdr:col>
      <xdr:colOff>195884</xdr:colOff>
      <xdr:row>14</xdr:row>
      <xdr:rowOff>117543</xdr:rowOff>
    </xdr:to>
    <xdr:graphicFrame macro="">
      <xdr:nvGraphicFramePr>
        <xdr:cNvPr id="18" name="Chart 1">
          <a:extLst>
            <a:ext uri="{FF2B5EF4-FFF2-40B4-BE49-F238E27FC236}">
              <a16:creationId xmlns:a16="http://schemas.microsoft.com/office/drawing/2014/main" id="{44C1ED4E-62E9-4430-A922-AB501296E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331305</xdr:colOff>
      <xdr:row>30</xdr:row>
      <xdr:rowOff>82826</xdr:rowOff>
    </xdr:from>
    <xdr:to>
      <xdr:col>23</xdr:col>
      <xdr:colOff>96631</xdr:colOff>
      <xdr:row>45</xdr:row>
      <xdr:rowOff>151848</xdr:rowOff>
    </xdr:to>
    <xdr:graphicFrame macro="">
      <xdr:nvGraphicFramePr>
        <xdr:cNvPr id="20" name="Chart 19">
          <a:extLst>
            <a:ext uri="{FF2B5EF4-FFF2-40B4-BE49-F238E27FC236}">
              <a16:creationId xmlns:a16="http://schemas.microsoft.com/office/drawing/2014/main" id="{1D733DB8-FA04-49C6-A66A-3EF8F2FDC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26</xdr:col>
      <xdr:colOff>283955</xdr:colOff>
      <xdr:row>0</xdr:row>
      <xdr:rowOff>113472</xdr:rowOff>
    </xdr:from>
    <xdr:to>
      <xdr:col>29</xdr:col>
      <xdr:colOff>290581</xdr:colOff>
      <xdr:row>5</xdr:row>
      <xdr:rowOff>13806</xdr:rowOff>
    </xdr:to>
    <mc:AlternateContent xmlns:mc="http://schemas.openxmlformats.org/markup-compatibility/2006" xmlns:a14="http://schemas.microsoft.com/office/drawing/2010/main">
      <mc:Choice Requires="a14">
        <xdr:graphicFrame macro="">
          <xdr:nvGraphicFramePr>
            <xdr:cNvPr id="22" name="TUTION">
              <a:extLst>
                <a:ext uri="{FF2B5EF4-FFF2-40B4-BE49-F238E27FC236}">
                  <a16:creationId xmlns:a16="http://schemas.microsoft.com/office/drawing/2014/main" id="{2E4CA2CC-C37E-4911-A78E-BFCC9D5F4D05}"/>
                </a:ext>
              </a:extLst>
            </xdr:cNvPr>
            <xdr:cNvGraphicFramePr/>
          </xdr:nvGraphicFramePr>
          <xdr:xfrm>
            <a:off x="0" y="0"/>
            <a:ext cx="0" cy="0"/>
          </xdr:xfrm>
          <a:graphic>
            <a:graphicData uri="http://schemas.microsoft.com/office/drawing/2010/slicer">
              <sle:slicer xmlns:sle="http://schemas.microsoft.com/office/drawing/2010/slicer" name="TUTION"/>
            </a:graphicData>
          </a:graphic>
        </xdr:graphicFrame>
      </mc:Choice>
      <mc:Fallback xmlns="">
        <xdr:sp macro="" textlink="">
          <xdr:nvSpPr>
            <xdr:cNvPr id="0" name=""/>
            <xdr:cNvSpPr>
              <a:spLocks noTextEdit="1"/>
            </xdr:cNvSpPr>
          </xdr:nvSpPr>
          <xdr:spPr>
            <a:xfrm>
              <a:off x="16076129" y="113472"/>
              <a:ext cx="1828800" cy="866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332271</xdr:colOff>
      <xdr:row>12</xdr:row>
      <xdr:rowOff>134178</xdr:rowOff>
    </xdr:from>
    <xdr:to>
      <xdr:col>29</xdr:col>
      <xdr:colOff>338897</xdr:colOff>
      <xdr:row>17</xdr:row>
      <xdr:rowOff>110434</xdr:rowOff>
    </xdr:to>
    <mc:AlternateContent xmlns:mc="http://schemas.openxmlformats.org/markup-compatibility/2006" xmlns:a14="http://schemas.microsoft.com/office/drawing/2010/main">
      <mc:Choice Requires="a14">
        <xdr:graphicFrame macro="">
          <xdr:nvGraphicFramePr>
            <xdr:cNvPr id="23" name="HEALTH">
              <a:extLst>
                <a:ext uri="{FF2B5EF4-FFF2-40B4-BE49-F238E27FC236}">
                  <a16:creationId xmlns:a16="http://schemas.microsoft.com/office/drawing/2014/main" id="{DA9ACFD3-B433-4ACB-B65C-9E08098C8FD9}"/>
                </a:ext>
              </a:extLst>
            </xdr:cNvPr>
            <xdr:cNvGraphicFramePr/>
          </xdr:nvGraphicFramePr>
          <xdr:xfrm>
            <a:off x="0" y="0"/>
            <a:ext cx="0" cy="0"/>
          </xdr:xfrm>
          <a:graphic>
            <a:graphicData uri="http://schemas.microsoft.com/office/drawing/2010/slicer">
              <sle:slicer xmlns:sle="http://schemas.microsoft.com/office/drawing/2010/slicer" name="HEALTH"/>
            </a:graphicData>
          </a:graphic>
        </xdr:graphicFrame>
      </mc:Choice>
      <mc:Fallback xmlns="">
        <xdr:sp macro="" textlink="">
          <xdr:nvSpPr>
            <xdr:cNvPr id="0" name=""/>
            <xdr:cNvSpPr>
              <a:spLocks noTextEdit="1"/>
            </xdr:cNvSpPr>
          </xdr:nvSpPr>
          <xdr:spPr>
            <a:xfrm>
              <a:off x="16124445" y="2453308"/>
              <a:ext cx="1828800" cy="942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283955</xdr:colOff>
      <xdr:row>5</xdr:row>
      <xdr:rowOff>99668</xdr:rowOff>
    </xdr:from>
    <xdr:to>
      <xdr:col>29</xdr:col>
      <xdr:colOff>290581</xdr:colOff>
      <xdr:row>12</xdr:row>
      <xdr:rowOff>1</xdr:rowOff>
    </xdr:to>
    <mc:AlternateContent xmlns:mc="http://schemas.openxmlformats.org/markup-compatibility/2006" xmlns:a14="http://schemas.microsoft.com/office/drawing/2010/main">
      <mc:Choice Requires="a14">
        <xdr:graphicFrame macro="">
          <xdr:nvGraphicFramePr>
            <xdr:cNvPr id="24" name="STRESS">
              <a:extLst>
                <a:ext uri="{FF2B5EF4-FFF2-40B4-BE49-F238E27FC236}">
                  <a16:creationId xmlns:a16="http://schemas.microsoft.com/office/drawing/2014/main" id="{A0248B85-8541-458D-940E-6F3EA22FDF44}"/>
                </a:ext>
              </a:extLst>
            </xdr:cNvPr>
            <xdr:cNvGraphicFramePr/>
          </xdr:nvGraphicFramePr>
          <xdr:xfrm>
            <a:off x="0" y="0"/>
            <a:ext cx="0" cy="0"/>
          </xdr:xfrm>
          <a:graphic>
            <a:graphicData uri="http://schemas.microsoft.com/office/drawing/2010/slicer">
              <sle:slicer xmlns:sle="http://schemas.microsoft.com/office/drawing/2010/slicer" name="STRESS"/>
            </a:graphicData>
          </a:graphic>
        </xdr:graphicFrame>
      </mc:Choice>
      <mc:Fallback xmlns="">
        <xdr:sp macro="" textlink="">
          <xdr:nvSpPr>
            <xdr:cNvPr id="0" name=""/>
            <xdr:cNvSpPr>
              <a:spLocks noTextEdit="1"/>
            </xdr:cNvSpPr>
          </xdr:nvSpPr>
          <xdr:spPr>
            <a:xfrm>
              <a:off x="16076129" y="1065972"/>
              <a:ext cx="1828800" cy="1253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64966</xdr:colOff>
      <xdr:row>23</xdr:row>
      <xdr:rowOff>140798</xdr:rowOff>
    </xdr:from>
    <xdr:to>
      <xdr:col>22</xdr:col>
      <xdr:colOff>415192</xdr:colOff>
      <xdr:row>38</xdr:row>
      <xdr:rowOff>24422</xdr:rowOff>
    </xdr:to>
    <xdr:graphicFrame macro="">
      <xdr:nvGraphicFramePr>
        <xdr:cNvPr id="3" name="Chart 2">
          <a:extLst>
            <a:ext uri="{FF2B5EF4-FFF2-40B4-BE49-F238E27FC236}">
              <a16:creationId xmlns:a16="http://schemas.microsoft.com/office/drawing/2014/main" id="{44A1202B-F38A-46F6-8447-FC1D4AAC0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205153</xdr:colOff>
      <xdr:row>0</xdr:row>
      <xdr:rowOff>62810</xdr:rowOff>
    </xdr:from>
    <xdr:to>
      <xdr:col>34</xdr:col>
      <xdr:colOff>97693</xdr:colOff>
      <xdr:row>17</xdr:row>
      <xdr:rowOff>1</xdr:rowOff>
    </xdr:to>
    <xdr:graphicFrame macro="">
      <xdr:nvGraphicFramePr>
        <xdr:cNvPr id="4" name="Chart 3">
          <a:extLst>
            <a:ext uri="{FF2B5EF4-FFF2-40B4-BE49-F238E27FC236}">
              <a16:creationId xmlns:a16="http://schemas.microsoft.com/office/drawing/2014/main" id="{02467FCF-8BD1-4EFE-892A-B4B131372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gbaigbe Olusola" refreshedDate="45851.943406597224" createdVersion="7" refreshedVersion="7" minRefreshableVersion="3" recordCount="30" xr:uid="{67FDD6CB-ADD3-4DED-9168-11332D82C145}">
  <cacheSource type="worksheet">
    <worksheetSource name="Table13"/>
  </cacheSource>
  <cacheFields count="10">
    <cacheField name="NAME" numFmtId="0">
      <sharedItems count="30">
        <s v="Raju"/>
        <s v="Bheem"/>
        <s v="Vignesh"/>
        <s v="Arun"/>
        <s v="Ankush"/>
        <s v="Abirami"/>
        <s v="Arjun"/>
        <s v="Sanjay"/>
        <s v="Santhosh"/>
        <s v="Saravana"/>
        <s v="Rithan"/>
        <s v="Gowsick"/>
        <s v="Manoj"/>
        <s v="Tharun"/>
        <s v="Dharani"/>
        <s v="Vasu"/>
        <s v="Gowtham"/>
        <s v="Priya"/>
        <s v="Kajol"/>
        <s v="Ramya"/>
        <s v="Keerthi"/>
        <s v="Lakshmi"/>
        <s v="Dharshini"/>
        <s v="Sasi"/>
        <s v="Sharmidha"/>
        <s v="Vasundhara"/>
        <s v="Varnika"/>
        <s v="Hansika"/>
        <s v="Rai Lakshmi"/>
        <s v="Honey Rose"/>
      </sharedItems>
    </cacheField>
    <cacheField name="AGE" numFmtId="0">
      <sharedItems containsSemiMixedTypes="0" containsString="0" containsNumber="1" minValue="17" maxValue="22" count="7">
        <n v="18"/>
        <n v="19"/>
        <n v="22"/>
        <n v="20"/>
        <n v="21"/>
        <n v="17"/>
        <n v="19.8" u="1"/>
      </sharedItems>
    </cacheField>
    <cacheField name="ATTENDANCE" numFmtId="0">
      <sharedItems containsSemiMixedTypes="0" containsString="0" containsNumber="1" minValue="18" maxValue="100" count="21">
        <n v="100"/>
        <n v="90"/>
        <n v="80"/>
        <n v="75"/>
        <n v="60"/>
        <n v="50"/>
        <n v="85"/>
        <n v="74"/>
        <n v="86"/>
        <n v="96"/>
        <n v="94"/>
        <n v="66"/>
        <n v="64"/>
        <n v="52"/>
        <n v="18"/>
        <n v="77.599999999999994"/>
        <n v="73"/>
        <n v="58"/>
        <n v="97"/>
        <n v="98"/>
        <n v="99"/>
      </sharedItems>
    </cacheField>
    <cacheField name="EXAM SCORE" numFmtId="0">
      <sharedItems containsSemiMixedTypes="0" containsString="0" containsNumber="1" minValue="40" maxValue="100"/>
    </cacheField>
    <cacheField name="VIDEO GAMES" numFmtId="0">
      <sharedItems containsSemiMixedTypes="0" containsString="0" containsNumber="1" minValue="0" maxValue="3.5"/>
    </cacheField>
    <cacheField name="TUTION" numFmtId="0">
      <sharedItems count="2">
        <s v="yes"/>
        <s v="no"/>
      </sharedItems>
    </cacheField>
    <cacheField name="HEALTH" numFmtId="0">
      <sharedItems count="2">
        <s v="GOOD"/>
        <s v="BAD"/>
      </sharedItems>
    </cacheField>
    <cacheField name="STRESS" numFmtId="0">
      <sharedItems count="3">
        <s v="LOW"/>
        <s v="MODERATE"/>
        <s v="HIGH"/>
      </sharedItems>
    </cacheField>
    <cacheField name="DAILY WORK" numFmtId="0">
      <sharedItems count="3">
        <s v="SATISFACTORY"/>
        <s v="BELOW AVERAGE"/>
        <s v="POOR"/>
      </sharedItems>
    </cacheField>
    <cacheField name="SELF STUDY" numFmtId="0">
      <sharedItems containsSemiMixedTypes="0" containsString="0" containsNumber="1" minValue="0" maxValue="5"/>
    </cacheField>
  </cacheFields>
  <extLst>
    <ext xmlns:x14="http://schemas.microsoft.com/office/spreadsheetml/2009/9/main" uri="{725AE2AE-9491-48be-B2B4-4EB974FC3084}">
      <x14:pivotCacheDefinition pivotCacheId="209684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89"/>
    <n v="0.5"/>
    <x v="0"/>
    <x v="0"/>
    <x v="0"/>
    <x v="0"/>
    <n v="4"/>
  </r>
  <r>
    <x v="1"/>
    <x v="1"/>
    <x v="1"/>
    <n v="95"/>
    <n v="0.5"/>
    <x v="0"/>
    <x v="0"/>
    <x v="0"/>
    <x v="0"/>
    <n v="5"/>
  </r>
  <r>
    <x v="2"/>
    <x v="2"/>
    <x v="1"/>
    <n v="96"/>
    <n v="0.5"/>
    <x v="0"/>
    <x v="0"/>
    <x v="0"/>
    <x v="0"/>
    <n v="5"/>
  </r>
  <r>
    <x v="3"/>
    <x v="0"/>
    <x v="2"/>
    <n v="73"/>
    <n v="2"/>
    <x v="1"/>
    <x v="1"/>
    <x v="1"/>
    <x v="1"/>
    <n v="2"/>
  </r>
  <r>
    <x v="4"/>
    <x v="3"/>
    <x v="0"/>
    <n v="97"/>
    <n v="0.5"/>
    <x v="0"/>
    <x v="0"/>
    <x v="0"/>
    <x v="0"/>
    <n v="5"/>
  </r>
  <r>
    <x v="5"/>
    <x v="3"/>
    <x v="2"/>
    <n v="79"/>
    <n v="1"/>
    <x v="1"/>
    <x v="0"/>
    <x v="1"/>
    <x v="1"/>
    <n v="2"/>
  </r>
  <r>
    <x v="6"/>
    <x v="4"/>
    <x v="3"/>
    <n v="64"/>
    <n v="2"/>
    <x v="0"/>
    <x v="1"/>
    <x v="2"/>
    <x v="2"/>
    <n v="0"/>
  </r>
  <r>
    <x v="7"/>
    <x v="4"/>
    <x v="4"/>
    <n v="56"/>
    <n v="3"/>
    <x v="1"/>
    <x v="1"/>
    <x v="2"/>
    <x v="2"/>
    <n v="0"/>
  </r>
  <r>
    <x v="8"/>
    <x v="3"/>
    <x v="5"/>
    <n v="52"/>
    <n v="3"/>
    <x v="1"/>
    <x v="1"/>
    <x v="2"/>
    <x v="2"/>
    <n v="0"/>
  </r>
  <r>
    <x v="9"/>
    <x v="3"/>
    <x v="5"/>
    <n v="54"/>
    <n v="3"/>
    <x v="1"/>
    <x v="1"/>
    <x v="2"/>
    <x v="2"/>
    <n v="0"/>
  </r>
  <r>
    <x v="10"/>
    <x v="5"/>
    <x v="5"/>
    <n v="55"/>
    <n v="3"/>
    <x v="1"/>
    <x v="1"/>
    <x v="2"/>
    <x v="2"/>
    <n v="0"/>
  </r>
  <r>
    <x v="11"/>
    <x v="0"/>
    <x v="0"/>
    <n v="98"/>
    <n v="0.2"/>
    <x v="0"/>
    <x v="0"/>
    <x v="0"/>
    <x v="0"/>
    <n v="5"/>
  </r>
  <r>
    <x v="12"/>
    <x v="3"/>
    <x v="6"/>
    <n v="95"/>
    <n v="0.5"/>
    <x v="0"/>
    <x v="0"/>
    <x v="0"/>
    <x v="0"/>
    <n v="5"/>
  </r>
  <r>
    <x v="13"/>
    <x v="4"/>
    <x v="7"/>
    <n v="82"/>
    <n v="1"/>
    <x v="0"/>
    <x v="0"/>
    <x v="0"/>
    <x v="0"/>
    <n v="3.5"/>
  </r>
  <r>
    <x v="14"/>
    <x v="0"/>
    <x v="8"/>
    <n v="90"/>
    <n v="0.8"/>
    <x v="0"/>
    <x v="0"/>
    <x v="0"/>
    <x v="0"/>
    <n v="4"/>
  </r>
  <r>
    <x v="15"/>
    <x v="1"/>
    <x v="0"/>
    <n v="60"/>
    <n v="2.5"/>
    <x v="1"/>
    <x v="1"/>
    <x v="2"/>
    <x v="2"/>
    <n v="0"/>
  </r>
  <r>
    <x v="16"/>
    <x v="1"/>
    <x v="9"/>
    <n v="95"/>
    <n v="0.5"/>
    <x v="0"/>
    <x v="0"/>
    <x v="0"/>
    <x v="0"/>
    <n v="5"/>
  </r>
  <r>
    <x v="17"/>
    <x v="3"/>
    <x v="10"/>
    <n v="93"/>
    <n v="0.5"/>
    <x v="0"/>
    <x v="0"/>
    <x v="0"/>
    <x v="0"/>
    <n v="4"/>
  </r>
  <r>
    <x v="18"/>
    <x v="4"/>
    <x v="11"/>
    <n v="87"/>
    <n v="1"/>
    <x v="0"/>
    <x v="0"/>
    <x v="0"/>
    <x v="0"/>
    <n v="4"/>
  </r>
  <r>
    <x v="19"/>
    <x v="4"/>
    <x v="12"/>
    <n v="75"/>
    <n v="2"/>
    <x v="1"/>
    <x v="1"/>
    <x v="1"/>
    <x v="1"/>
    <n v="2"/>
  </r>
  <r>
    <x v="20"/>
    <x v="1"/>
    <x v="13"/>
    <n v="78.900000000000006"/>
    <n v="3.5"/>
    <x v="1"/>
    <x v="1"/>
    <x v="2"/>
    <x v="2"/>
    <n v="0"/>
  </r>
  <r>
    <x v="21"/>
    <x v="0"/>
    <x v="14"/>
    <n v="40"/>
    <n v="2"/>
    <x v="1"/>
    <x v="1"/>
    <x v="2"/>
    <x v="2"/>
    <n v="0"/>
  </r>
  <r>
    <x v="22"/>
    <x v="1"/>
    <x v="15"/>
    <n v="78.900000000000006"/>
    <n v="1"/>
    <x v="1"/>
    <x v="0"/>
    <x v="2"/>
    <x v="2"/>
    <n v="0"/>
  </r>
  <r>
    <x v="23"/>
    <x v="1"/>
    <x v="16"/>
    <n v="88"/>
    <n v="3"/>
    <x v="1"/>
    <x v="1"/>
    <x v="0"/>
    <x v="0"/>
    <n v="4"/>
  </r>
  <r>
    <x v="24"/>
    <x v="3"/>
    <x v="12"/>
    <n v="52"/>
    <n v="3"/>
    <x v="0"/>
    <x v="1"/>
    <x v="2"/>
    <x v="2"/>
    <n v="0"/>
  </r>
  <r>
    <x v="25"/>
    <x v="4"/>
    <x v="17"/>
    <n v="50"/>
    <n v="0.2"/>
    <x v="0"/>
    <x v="0"/>
    <x v="2"/>
    <x v="2"/>
    <n v="0"/>
  </r>
  <r>
    <x v="26"/>
    <x v="2"/>
    <x v="18"/>
    <n v="97"/>
    <n v="0.2"/>
    <x v="0"/>
    <x v="0"/>
    <x v="0"/>
    <x v="0"/>
    <n v="5"/>
  </r>
  <r>
    <x v="27"/>
    <x v="2"/>
    <x v="19"/>
    <n v="98"/>
    <n v="0.2"/>
    <x v="0"/>
    <x v="0"/>
    <x v="0"/>
    <x v="0"/>
    <n v="5"/>
  </r>
  <r>
    <x v="28"/>
    <x v="4"/>
    <x v="20"/>
    <n v="99"/>
    <n v="1.42"/>
    <x v="0"/>
    <x v="1"/>
    <x v="0"/>
    <x v="0"/>
    <n v="5"/>
  </r>
  <r>
    <x v="29"/>
    <x v="1"/>
    <x v="0"/>
    <n v="100"/>
    <n v="0"/>
    <x v="0"/>
    <x v="0"/>
    <x v="0"/>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DEE14-BC03-47F7-8278-40EAF48B2112}"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NAME">
  <location ref="D22:E29" firstHeaderRow="1" firstDataRow="1" firstDataCol="1"/>
  <pivotFields count="10">
    <pivotField axis="axisRow" multipleItemSelectionAllowed="1" showAll="0" measureFilter="1" sortType="descending">
      <items count="31">
        <item x="5"/>
        <item x="4"/>
        <item x="6"/>
        <item x="3"/>
        <item x="1"/>
        <item x="14"/>
        <item x="22"/>
        <item x="11"/>
        <item x="16"/>
        <item x="27"/>
        <item x="29"/>
        <item x="18"/>
        <item x="20"/>
        <item x="21"/>
        <item x="12"/>
        <item x="17"/>
        <item x="28"/>
        <item x="0"/>
        <item x="19"/>
        <item x="10"/>
        <item x="7"/>
        <item x="8"/>
        <item x="9"/>
        <item x="23"/>
        <item x="24"/>
        <item x="13"/>
        <item x="26"/>
        <item x="15"/>
        <item x="25"/>
        <item x="2"/>
        <item t="default"/>
      </items>
      <autoSortScope>
        <pivotArea dataOnly="0" outline="0" fieldPosition="0">
          <references count="1">
            <reference field="4294967294" count="1" selected="0">
              <x v="0"/>
            </reference>
          </references>
        </pivotArea>
      </autoSortScope>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Fields count="1">
    <field x="0"/>
  </rowFields>
  <rowItems count="7">
    <i>
      <x v="10"/>
    </i>
    <i>
      <x v="16"/>
    </i>
    <i>
      <x v="7"/>
    </i>
    <i>
      <x v="9"/>
    </i>
    <i>
      <x v="26"/>
    </i>
    <i>
      <x v="1"/>
    </i>
    <i t="grand">
      <x/>
    </i>
  </rowItems>
  <colItems count="1">
    <i/>
  </colItems>
  <dataFields count="1">
    <dataField name="Average of EXAM SCORE" fld="3" subtotal="average" baseField="0" baseItem="10"/>
  </dataFields>
  <formats count="1">
    <format dxfId="5">
      <pivotArea grandRow="1" outline="0" collapsedLevelsAreSubtotals="1" fieldPosition="0"/>
    </format>
  </format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3A083A-0E4D-439E-871C-D2A79DAA2F6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HEALTH">
  <location ref="A3:B6" firstHeaderRow="1" firstDataRow="1" firstDataCol="1"/>
  <pivotFields count="10">
    <pivotField showAll="0">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axis="axisRow"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Fields count="1">
    <field x="6"/>
  </rowFields>
  <rowItems count="3">
    <i>
      <x/>
    </i>
    <i>
      <x v="1"/>
    </i>
    <i t="grand">
      <x/>
    </i>
  </rowItems>
  <colItems count="1">
    <i/>
  </colItems>
  <dataFields count="1">
    <dataField name="Average of EXAM SCORE" fld="3" subtotal="average" baseField="5" baseItem="0"/>
  </dataFields>
  <formats count="3">
    <format dxfId="28">
      <pivotArea collapsedLevelsAreSubtotals="1" fieldPosition="0">
        <references count="1">
          <reference field="6" count="1">
            <x v="1"/>
          </reference>
        </references>
      </pivotArea>
    </format>
    <format dxfId="27">
      <pivotArea collapsedLevelsAreSubtotals="1" fieldPosition="0">
        <references count="1">
          <reference field="6" count="1">
            <x v="0"/>
          </reference>
        </references>
      </pivotArea>
    </format>
    <format dxfId="26">
      <pivotArea grandRow="1" outline="0" collapsedLevelsAreSubtotals="1" fieldPosition="0"/>
    </format>
  </formats>
  <chartFormats count="1">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EC6715-E7CE-4326-B667-3E4306DAE17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HEALTH">
  <location ref="D9:D10" firstHeaderRow="1" firstDataRow="1" firstDataCol="0"/>
  <pivotFields count="10">
    <pivotField dataField="1" showAll="0">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Items count="1">
    <i/>
  </rowItems>
  <colItems count="1">
    <i/>
  </colItems>
  <dataFields count="1">
    <dataField name="TOTAL NUMBER OF STUDENTS" fld="0" subtotal="count" baseField="0" baseItem="0"/>
  </dataFields>
  <formats count="1">
    <format dxfId="29">
      <pivotArea grandRow="1"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34625D-D042-4E30-A583-A5BCC393883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STRESS">
  <location ref="A24:B28" firstHeaderRow="1" firstDataRow="1" firstDataCol="1"/>
  <pivotFields count="10">
    <pivotField showAll="0">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axis="axisRow" showAll="0">
      <items count="4">
        <item x="2"/>
        <item x="0"/>
        <item x="1"/>
        <item t="default"/>
      </items>
    </pivotField>
    <pivotField showAll="0">
      <items count="4">
        <item x="1"/>
        <item x="2"/>
        <item x="0"/>
        <item t="default"/>
      </items>
    </pivotField>
    <pivotField showAll="0"/>
  </pivotFields>
  <rowFields count="1">
    <field x="7"/>
  </rowFields>
  <rowItems count="4">
    <i>
      <x/>
    </i>
    <i>
      <x v="1"/>
    </i>
    <i>
      <x v="2"/>
    </i>
    <i t="grand">
      <x/>
    </i>
  </rowItems>
  <colItems count="1">
    <i/>
  </colItems>
  <dataFields count="1">
    <dataField name="Average of EXAM SCORE" fld="3" subtotal="average" baseField="5" baseItem="0"/>
  </dataFields>
  <formats count="2">
    <format dxfId="31">
      <pivotArea grandRow="1" outline="0" collapsedLevelsAreSubtotals="1" fieldPosition="0"/>
    </format>
    <format dxfId="30">
      <pivotArea collapsedLevelsAreSubtotals="1" fieldPosition="0">
        <references count="1">
          <reference field="7" count="0"/>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84A343A-486E-43CA-8154-AE1E3F922E0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NAME">
  <location ref="H3:H4" firstHeaderRow="1" firstDataRow="1" firstDataCol="0"/>
  <pivotFields count="10">
    <pivotField multipleItemSelectionAllowed="1" showAll="0" sortType="descending">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autoSortScope>
        <pivotArea dataOnly="0" outline="0" fieldPosition="0">
          <references count="1">
            <reference field="4294967294" count="1" selected="0">
              <x v="0"/>
            </reference>
          </references>
        </pivotArea>
      </autoSortScope>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Items count="1">
    <i/>
  </rowItems>
  <colItems count="1">
    <i/>
  </colItems>
  <dataFields count="1">
    <dataField name="Average of EXAM SCORE" fld="3" subtotal="average" baseField="0" baseItem="0"/>
  </dataFields>
  <formats count="1">
    <format dxfId="3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F5640-C051-493B-A157-12E53E9E65A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DAILY WORK">
  <location ref="H14:I18" firstHeaderRow="1" firstDataRow="1" firstDataCol="1"/>
  <pivotFields count="10">
    <pivotField showAll="0" sortType="descending">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autoSortScope>
        <pivotArea dataOnly="0" outline="0" fieldPosition="0">
          <references count="1">
            <reference field="4294967294" count="1" selected="0">
              <x v="0"/>
            </reference>
          </references>
        </pivotArea>
      </autoSortScope>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axis="axisRow" showAll="0">
      <items count="4">
        <item x="1"/>
        <item x="2"/>
        <item x="0"/>
        <item t="default"/>
      </items>
    </pivotField>
    <pivotField showAll="0"/>
  </pivotFields>
  <rowFields count="1">
    <field x="8"/>
  </rowFields>
  <rowItems count="4">
    <i>
      <x/>
    </i>
    <i>
      <x v="1"/>
    </i>
    <i>
      <x v="2"/>
    </i>
    <i t="grand">
      <x/>
    </i>
  </rowItems>
  <colItems count="1">
    <i/>
  </colItems>
  <dataFields count="1">
    <dataField name="Average of EXAM SCORE" fld="3" subtotal="average" baseField="0" baseItem="0"/>
  </dataFields>
  <formats count="2">
    <format dxfId="7">
      <pivotArea grandRow="1" outline="0" collapsedLevelsAreSubtotals="1" fieldPosition="0"/>
    </format>
    <format dxfId="6">
      <pivotArea collapsedLevelsAreSubtotals="1" fieldPosition="0">
        <references count="1">
          <reference field="8" count="0"/>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F683DB-1EFF-47C4-B142-84ED4FFA01DA}"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DAILY WORK">
  <location ref="D15:E19" firstHeaderRow="1" firstDataRow="1" firstDataCol="1"/>
  <pivotFields count="10">
    <pivotField dataField="1" showAll="0">
      <items count="31">
        <item x="5"/>
        <item x="4"/>
        <item x="6"/>
        <item x="3"/>
        <item x="1"/>
        <item x="14"/>
        <item x="22"/>
        <item x="11"/>
        <item x="16"/>
        <item x="27"/>
        <item x="29"/>
        <item x="18"/>
        <item x="20"/>
        <item x="21"/>
        <item x="12"/>
        <item x="17"/>
        <item x="28"/>
        <item x="0"/>
        <item x="19"/>
        <item x="10"/>
        <item x="7"/>
        <item x="8"/>
        <item x="9"/>
        <item x="23"/>
        <item x="24"/>
        <item x="13"/>
        <item x="26"/>
        <item x="15"/>
        <item x="25"/>
        <item x="2"/>
        <item t="default"/>
      </items>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axis="axisRow" showAll="0">
      <items count="4">
        <item x="1"/>
        <item x="2"/>
        <item x="0"/>
        <item t="default"/>
      </items>
    </pivotField>
    <pivotField showAll="0"/>
  </pivotFields>
  <rowFields count="1">
    <field x="8"/>
  </rowFields>
  <rowItems count="4">
    <i>
      <x/>
    </i>
    <i>
      <x v="1"/>
    </i>
    <i>
      <x v="2"/>
    </i>
    <i t="grand">
      <x/>
    </i>
  </rowItems>
  <colItems count="1">
    <i/>
  </colItems>
  <dataFields count="1">
    <dataField name="Count of NAME" fld="0" subtotal="count" baseField="0" baseItem="0"/>
  </dataFields>
  <formats count="2">
    <format dxfId="9">
      <pivotArea grandRow="1" outline="0" collapsedLevelsAreSubtotals="1" fieldPosition="0"/>
    </format>
    <format dxfId="8">
      <pivotArea collapsedLevelsAreSubtotals="1" fieldPosition="0">
        <references count="1">
          <reference field="8" count="0"/>
        </references>
      </pivotArea>
    </format>
  </format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8" count="1" selected="0">
            <x v="0"/>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98F77C-194A-4104-8978-D9E2D9A2161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HEALTH">
  <location ref="D12:D13" firstHeaderRow="1" firstDataRow="1" firstDataCol="0"/>
  <pivotFields count="10">
    <pivotField showAll="0">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Items count="1">
    <i/>
  </rowItems>
  <colItems count="1">
    <i/>
  </colItems>
  <dataFields count="1">
    <dataField name="Average of EXAM SCORE" fld="3" subtotal="average" baseField="0" baseItem="0"/>
  </dataFields>
  <formats count="1">
    <format dxfId="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45A59A-24EE-4D1C-A9F5-3DDE48FAB36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HEALTH">
  <location ref="D3:D4" firstHeaderRow="1" firstDataRow="1" firstDataCol="0"/>
  <pivotFields count="10">
    <pivotField showAll="0">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Items count="1">
    <i/>
  </rowItems>
  <colItems count="1">
    <i/>
  </colItems>
  <dataFields count="1">
    <dataField name="HIGHEST SCORE" fld="3" subtotal="max" baseField="0" baseItem="0"/>
  </dataFields>
  <formats count="1">
    <format dxfId="11">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C65FE3-BD64-46F0-A57B-365C710BD73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HEALTH">
  <location ref="D6:D7" firstHeaderRow="1" firstDataRow="1" firstDataCol="0"/>
  <pivotFields count="10">
    <pivotField showAll="0">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Items count="1">
    <i/>
  </rowItems>
  <colItems count="1">
    <i/>
  </colItems>
  <dataFields count="1">
    <dataField name="LOWEST SCORE" fld="3" subtotal="min" baseField="0" baseItem="9"/>
  </dataFields>
  <formats count="1">
    <format dxfId="12">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FB0A9-3D7A-4FEB-9E2F-C5D7EEF809DF}"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STRESS">
  <location ref="H22:J26" firstHeaderRow="0" firstDataRow="1" firstDataCol="1"/>
  <pivotFields count="10">
    <pivotField showAll="0" sortType="descending">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autoSortScope>
        <pivotArea dataOnly="0" outline="0" fieldPosition="0">
          <references count="1">
            <reference field="4294967294" count="1" selected="0">
              <x v="0"/>
            </reference>
          </references>
        </pivotArea>
      </autoSortScope>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axis="axisRow" showAll="0">
      <items count="4">
        <item x="2"/>
        <item x="0"/>
        <item x="1"/>
        <item t="default"/>
      </items>
    </pivotField>
    <pivotField showAll="0">
      <items count="4">
        <item x="1"/>
        <item x="2"/>
        <item x="0"/>
        <item t="default"/>
      </items>
    </pivotField>
    <pivotField showAll="0"/>
  </pivotFields>
  <rowFields count="1">
    <field x="7"/>
  </rowFields>
  <rowItems count="4">
    <i>
      <x/>
    </i>
    <i>
      <x v="1"/>
    </i>
    <i>
      <x v="2"/>
    </i>
    <i t="grand">
      <x/>
    </i>
  </rowItems>
  <colFields count="1">
    <field x="-2"/>
  </colFields>
  <colItems count="2">
    <i>
      <x/>
    </i>
    <i i="1">
      <x v="1"/>
    </i>
  </colItems>
  <dataFields count="2">
    <dataField name="Max of EXAM SCORE" fld="3" subtotal="max" baseField="6" baseItem="0"/>
    <dataField name="Min of EXAM SCORE" fld="3" subtotal="min" baseField="6" baseItem="0"/>
  </dataFields>
  <formats count="1">
    <format dxfId="13">
      <pivotArea grandRow="1"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B89986-AB28-4B68-9495-10FB6F79E9A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AGE">
  <location ref="A11:B18" firstHeaderRow="1" firstDataRow="1" firstDataCol="1"/>
  <pivotFields count="10">
    <pivotField showAll="0">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pivotField>
    <pivotField axis="axisRow" showAll="0">
      <items count="8">
        <item x="5"/>
        <item x="0"/>
        <item x="1"/>
        <item m="1" x="6"/>
        <item x="3"/>
        <item x="4"/>
        <item x="2"/>
        <item t="default"/>
      </items>
    </pivotField>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Fields count="1">
    <field x="1"/>
  </rowFields>
  <rowItems count="7">
    <i>
      <x/>
    </i>
    <i>
      <x v="1"/>
    </i>
    <i>
      <x v="2"/>
    </i>
    <i>
      <x v="4"/>
    </i>
    <i>
      <x v="5"/>
    </i>
    <i>
      <x v="6"/>
    </i>
    <i t="grand">
      <x/>
    </i>
  </rowItems>
  <colItems count="1">
    <i/>
  </colItems>
  <dataFields count="1">
    <dataField name="Average of EXAM SCORE" fld="3" subtotal="average" baseField="1" baseItem="0"/>
  </dataFields>
  <formats count="10">
    <format dxfId="23">
      <pivotArea grandRow="1" outline="0" collapsedLevelsAreSubtotals="1" fieldPosition="0"/>
    </format>
    <format dxfId="22">
      <pivotArea collapsedLevelsAreSubtotals="1" fieldPosition="0">
        <references count="1">
          <reference field="1" count="1">
            <x v="5"/>
          </reference>
        </references>
      </pivotArea>
    </format>
    <format dxfId="21">
      <pivotArea collapsedLevelsAreSubtotals="1" fieldPosition="0">
        <references count="1">
          <reference field="1" count="1">
            <x v="4"/>
          </reference>
        </references>
      </pivotArea>
    </format>
    <format dxfId="20">
      <pivotArea collapsedLevelsAreSubtotals="1" fieldPosition="0">
        <references count="1">
          <reference field="1" count="1">
            <x v="4"/>
          </reference>
        </references>
      </pivotArea>
    </format>
    <format dxfId="19">
      <pivotArea collapsedLevelsAreSubtotals="1" fieldPosition="0">
        <references count="1">
          <reference field="1" count="1">
            <x v="4"/>
          </reference>
        </references>
      </pivotArea>
    </format>
    <format dxfId="18">
      <pivotArea collapsedLevelsAreSubtotals="1" fieldPosition="0">
        <references count="1">
          <reference field="1" count="1">
            <x v="4"/>
          </reference>
        </references>
      </pivotArea>
    </format>
    <format dxfId="17">
      <pivotArea collapsedLevelsAreSubtotals="1" fieldPosition="0">
        <references count="1">
          <reference field="1" count="1">
            <x v="4"/>
          </reference>
        </references>
      </pivotArea>
    </format>
    <format dxfId="16">
      <pivotArea collapsedLevelsAreSubtotals="1" fieldPosition="0">
        <references count="1">
          <reference field="1" count="1">
            <x v="4"/>
          </reference>
        </references>
      </pivotArea>
    </format>
    <format dxfId="15">
      <pivotArea collapsedLevelsAreSubtotals="1" fieldPosition="0">
        <references count="1">
          <reference field="1" count="1">
            <x v="4"/>
          </reference>
        </references>
      </pivotArea>
    </format>
    <format dxfId="14">
      <pivotArea collapsedLevelsAreSubtotals="1" fieldPosition="0">
        <references count="1">
          <reference field="1" count="1">
            <x v="2"/>
          </reference>
        </references>
      </pivotArea>
    </format>
  </formats>
  <chartFormats count="2">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58FEA8-DC70-47E1-A677-88B8D6B1BA9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DAILY WORK">
  <location ref="H29:I32" firstHeaderRow="1" firstDataRow="1" firstDataCol="1"/>
  <pivotFields count="10">
    <pivotField showAll="0" sortType="descending">
      <items count="31">
        <item x="5"/>
        <item h="1" x="4"/>
        <item h="1" x="6"/>
        <item h="1" x="3"/>
        <item h="1" x="1"/>
        <item h="1" x="14"/>
        <item h="1" x="22"/>
        <item h="1" x="11"/>
        <item x="16"/>
        <item h="1" x="27"/>
        <item h="1" x="29"/>
        <item h="1" x="18"/>
        <item h="1" x="20"/>
        <item h="1" x="21"/>
        <item h="1" x="12"/>
        <item h="1" x="17"/>
        <item h="1" x="28"/>
        <item h="1" x="0"/>
        <item h="1" x="19"/>
        <item h="1" x="10"/>
        <item h="1" x="7"/>
        <item h="1" x="8"/>
        <item h="1" x="9"/>
        <item h="1" x="23"/>
        <item h="1" x="24"/>
        <item h="1" x="13"/>
        <item h="1" x="26"/>
        <item h="1" x="15"/>
        <item h="1" x="25"/>
        <item h="1" x="2"/>
        <item t="default"/>
      </items>
      <autoSortScope>
        <pivotArea dataOnly="0" outline="0" fieldPosition="0">
          <references count="1">
            <reference field="4294967294" count="1" selected="0">
              <x v="0"/>
            </reference>
          </references>
        </pivotArea>
      </autoSortScope>
    </pivotField>
    <pivotField showAll="0"/>
    <pivotField showAll="0">
      <items count="22">
        <item x="14"/>
        <item x="5"/>
        <item x="13"/>
        <item x="17"/>
        <item x="4"/>
        <item x="12"/>
        <item x="11"/>
        <item x="16"/>
        <item x="7"/>
        <item x="3"/>
        <item x="15"/>
        <item x="2"/>
        <item x="6"/>
        <item x="8"/>
        <item x="1"/>
        <item x="10"/>
        <item x="9"/>
        <item x="18"/>
        <item x="19"/>
        <item x="20"/>
        <item x="0"/>
        <item t="default"/>
      </items>
    </pivotField>
    <pivotField dataField="1" showAll="0"/>
    <pivotField showAll="0"/>
    <pivotField axis="axisRow" showAll="0">
      <items count="3">
        <item x="1"/>
        <item x="0"/>
        <item t="default"/>
      </items>
    </pivotField>
    <pivotField showAll="0">
      <items count="3">
        <item x="1"/>
        <item x="0"/>
        <item t="default"/>
      </items>
    </pivotField>
    <pivotField showAll="0">
      <items count="4">
        <item x="2"/>
        <item x="0"/>
        <item x="1"/>
        <item t="default"/>
      </items>
    </pivotField>
    <pivotField showAll="0">
      <items count="4">
        <item x="1"/>
        <item x="2"/>
        <item x="0"/>
        <item t="default"/>
      </items>
    </pivotField>
    <pivotField showAll="0"/>
  </pivotFields>
  <rowFields count="1">
    <field x="5"/>
  </rowFields>
  <rowItems count="3">
    <i>
      <x/>
    </i>
    <i>
      <x v="1"/>
    </i>
    <i t="grand">
      <x/>
    </i>
  </rowItems>
  <colItems count="1">
    <i/>
  </colItems>
  <dataFields count="1">
    <dataField name="Average of EXAM SCORE" fld="3" subtotal="average" baseField="0" baseItem="0"/>
  </dataFields>
  <formats count="2">
    <format dxfId="25">
      <pivotArea grandRow="1" outline="0" collapsedLevelsAreSubtotals="1" fieldPosition="0"/>
    </format>
    <format dxfId="24">
      <pivotArea collapsedLevelsAreSubtotals="1" fieldPosition="0">
        <references count="1">
          <reference field="5" count="0"/>
        </references>
      </pivotArea>
    </format>
  </format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TION" xr10:uid="{389412BD-4A4E-4FAB-8EB8-2C471E257C55}" sourceName="TUTION">
  <pivotTables>
    <pivotTable tabId="5" name="PivotTable13"/>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20968499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 xr10:uid="{E496094B-1613-42D1-A7A3-3CD2DDD6A651}" sourceName="HEALTH">
  <pivotTables>
    <pivotTable tabId="5" name="PivotTable13"/>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20968499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 xr10:uid="{86C3CE93-1DE3-4307-8CD7-626208C0B5A7}" sourceName="STRESS">
  <pivotTables>
    <pivotTable tabId="5" name="PivotTable13"/>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20968499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UTION" xr10:uid="{47D677A1-C2CF-4B25-9141-88E424F19B89}" cache="Slicer_TUTION" caption="TUTION" rowHeight="241300"/>
  <slicer name="HEALTH" xr10:uid="{D77CEB58-A556-451F-B91C-3FD0121AD47B}" cache="Slicer_HEALTH" caption="HEALTH" rowHeight="241300"/>
  <slicer name="STRESS" xr10:uid="{4C7CD193-1417-45DF-B7FF-D73D1A8804A1}" cache="Slicer_STRESS" caption="STRES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D5D2EA-1441-4C3B-9E53-E7488E830BFC}" name="Table13" displayName="Table13" ref="A1:J31" totalsRowShown="0">
  <autoFilter ref="A1:J31" xr:uid="{D1A03A0B-6808-49DB-984A-C50CF2EFD874}"/>
  <tableColumns count="10">
    <tableColumn id="1" xr3:uid="{2965B2BB-A4C4-4DDE-8E65-5864A7FA3E67}" name="NAME"/>
    <tableColumn id="2" xr3:uid="{2C82D021-F838-49A6-A9BF-91757D012BD2}" name="AGE" dataDxfId="37"/>
    <tableColumn id="3" xr3:uid="{DD500A4C-E8C2-4F6D-899E-D84C55A8BD9F}" name="ATTENDANCE" dataDxfId="36"/>
    <tableColumn id="4" xr3:uid="{4AAA5A35-2092-4B5E-B0CF-5FBC1A2BCC32}" name="EXAM SCORE" dataDxfId="35"/>
    <tableColumn id="5" xr3:uid="{5B0B314A-5F56-498C-B31F-C92454C64CC6}" name="VIDEO GAMES" dataDxfId="34"/>
    <tableColumn id="6" xr3:uid="{6F807BE4-4B22-45E6-AAFF-C5436BE676B3}" name="TUTION"/>
    <tableColumn id="7" xr3:uid="{1DB3040C-535D-4FFD-B800-138C2C45CD21}" name="HEALTH"/>
    <tableColumn id="8" xr3:uid="{ECF0DA0D-5F5F-4735-B3B4-12499B8C9CCC}" name="STRESS"/>
    <tableColumn id="9" xr3:uid="{235DD92C-255C-4B4E-911B-3B55759A6387}" name="DAILY WORK"/>
    <tableColumn id="10" xr3:uid="{B74FA1EC-BC09-476F-A1ED-8C2C806E6BAC}" name="SELF STUDY"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223DE2-9CB6-48D4-AB33-16D46F2D052B}" name="Table134" displayName="Table134" ref="A1:J31" totalsRowShown="0">
  <autoFilter ref="A1:J31" xr:uid="{D1A03A0B-6808-49DB-984A-C50CF2EFD874}"/>
  <tableColumns count="10">
    <tableColumn id="1" xr3:uid="{A0333F7E-4620-4C54-A35F-9D411A7766D8}" name="NAME"/>
    <tableColumn id="5" xr3:uid="{BB144C19-9D7C-4ED5-81DD-CBD3C3A87546}" name="VIDEO GAMES" dataDxfId="4"/>
    <tableColumn id="14" xr3:uid="{2E220B17-5088-4C99-B497-758A3D5B9C3B}" name="AGE" dataDxfId="3"/>
    <tableColumn id="13" xr3:uid="{E4D872AB-313B-4800-9216-266CF45A515D}" name="ATTENDANCE" dataDxfId="2"/>
    <tableColumn id="12" xr3:uid="{A0C46565-005C-4504-9F4D-BC878650409A}" name="SELF STUDY" dataDxfId="1"/>
    <tableColumn id="15" xr3:uid="{DFE0DD0B-FDD5-44FC-9389-C1E5DCC9780D}" name="EXAM SCORE" dataDxfId="0"/>
    <tableColumn id="6" xr3:uid="{72A450F0-5E17-427D-837F-61158272A275}" name="TUTION"/>
    <tableColumn id="7" xr3:uid="{91D33ED7-2533-4CAE-A8CE-F46C740BE0B3}" name="HEALTH"/>
    <tableColumn id="8" xr3:uid="{64792F35-1832-4806-A4A7-011AD9DDA8A8}" name="STRESS"/>
    <tableColumn id="9" xr3:uid="{ABCE31A9-E3A3-4143-895F-5D26ED34E3E2}" name="DAILY WOR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F03C-AA4E-4E80-BB8B-24C9895EE174}">
  <dimension ref="A1:B9"/>
  <sheetViews>
    <sheetView workbookViewId="0">
      <selection activeCell="B16" sqref="B16"/>
    </sheetView>
  </sheetViews>
  <sheetFormatPr defaultRowHeight="15" x14ac:dyDescent="0.25"/>
  <cols>
    <col min="2" max="2" width="71.28515625" customWidth="1"/>
  </cols>
  <sheetData>
    <row r="1" spans="1:2" x14ac:dyDescent="0.25">
      <c r="B1" s="37" t="s">
        <v>111</v>
      </c>
    </row>
    <row r="2" spans="1:2" x14ac:dyDescent="0.25">
      <c r="A2">
        <v>1</v>
      </c>
      <c r="B2" t="s">
        <v>112</v>
      </c>
    </row>
    <row r="3" spans="1:2" x14ac:dyDescent="0.25">
      <c r="A3">
        <v>2</v>
      </c>
      <c r="B3" t="s">
        <v>113</v>
      </c>
    </row>
    <row r="4" spans="1:2" x14ac:dyDescent="0.25">
      <c r="A4">
        <v>3</v>
      </c>
      <c r="B4" t="s">
        <v>114</v>
      </c>
    </row>
    <row r="5" spans="1:2" x14ac:dyDescent="0.25">
      <c r="A5">
        <v>4</v>
      </c>
      <c r="B5" t="s">
        <v>115</v>
      </c>
    </row>
    <row r="6" spans="1:2" ht="30" x14ac:dyDescent="0.25">
      <c r="A6">
        <v>5</v>
      </c>
      <c r="B6" s="45" t="s">
        <v>116</v>
      </c>
    </row>
    <row r="7" spans="1:2" x14ac:dyDescent="0.25">
      <c r="A7">
        <v>6</v>
      </c>
      <c r="B7" t="s">
        <v>118</v>
      </c>
    </row>
    <row r="8" spans="1:2" x14ac:dyDescent="0.25">
      <c r="A8">
        <v>7</v>
      </c>
      <c r="B8" t="s">
        <v>117</v>
      </c>
    </row>
    <row r="9" spans="1:2" x14ac:dyDescent="0.25">
      <c r="A9">
        <v>8</v>
      </c>
      <c r="B9"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C01A-BD24-4F59-A5A6-5D2183816EA4}">
  <dimension ref="A1:J37"/>
  <sheetViews>
    <sheetView workbookViewId="0">
      <selection activeCell="M8" sqref="M8"/>
    </sheetView>
  </sheetViews>
  <sheetFormatPr defaultRowHeight="15" x14ac:dyDescent="0.25"/>
  <cols>
    <col min="1" max="1" width="13.42578125" customWidth="1"/>
    <col min="2" max="2" width="13.85546875" bestFit="1" customWidth="1"/>
    <col min="3" max="3" width="20.7109375" bestFit="1" customWidth="1"/>
    <col min="4" max="4" width="14.5703125" customWidth="1"/>
    <col min="5" max="5" width="15.7109375" customWidth="1"/>
    <col min="6" max="6" width="10" customWidth="1"/>
    <col min="7" max="7" width="9.85546875" customWidth="1"/>
    <col min="8" max="8" width="10.85546875" bestFit="1" customWidth="1"/>
    <col min="9" max="9" width="16.140625" bestFit="1" customWidth="1"/>
    <col min="10" max="10" width="13.28515625" customWidth="1"/>
    <col min="14" max="14" width="11.42578125" bestFit="1" customWidth="1"/>
  </cols>
  <sheetData>
    <row r="1" spans="1:10" x14ac:dyDescent="0.25">
      <c r="A1" t="s">
        <v>0</v>
      </c>
      <c r="B1" t="s">
        <v>1</v>
      </c>
      <c r="C1" t="s">
        <v>2</v>
      </c>
      <c r="D1" t="s">
        <v>3</v>
      </c>
      <c r="E1" t="s">
        <v>4</v>
      </c>
      <c r="F1" t="s">
        <v>5</v>
      </c>
      <c r="G1" t="s">
        <v>6</v>
      </c>
      <c r="H1" t="s">
        <v>7</v>
      </c>
      <c r="I1" t="s">
        <v>8</v>
      </c>
      <c r="J1" t="s">
        <v>9</v>
      </c>
    </row>
    <row r="2" spans="1:10" x14ac:dyDescent="0.25">
      <c r="A2" t="s">
        <v>20</v>
      </c>
      <c r="B2" s="1">
        <v>18</v>
      </c>
      <c r="C2" s="1">
        <v>100</v>
      </c>
      <c r="D2" s="1">
        <v>89</v>
      </c>
      <c r="E2" s="1">
        <v>0.5</v>
      </c>
      <c r="F2" t="s">
        <v>10</v>
      </c>
      <c r="G2" t="s">
        <v>11</v>
      </c>
      <c r="H2" t="s">
        <v>12</v>
      </c>
      <c r="I2" t="s">
        <v>13</v>
      </c>
      <c r="J2" s="1">
        <v>4</v>
      </c>
    </row>
    <row r="3" spans="1:10" x14ac:dyDescent="0.25">
      <c r="A3" t="s">
        <v>21</v>
      </c>
      <c r="B3" s="1">
        <v>19</v>
      </c>
      <c r="C3" s="1">
        <v>90</v>
      </c>
      <c r="D3" s="1">
        <v>95</v>
      </c>
      <c r="E3" s="1">
        <v>0.5</v>
      </c>
      <c r="F3" t="s">
        <v>10</v>
      </c>
      <c r="G3" t="s">
        <v>11</v>
      </c>
      <c r="H3" t="s">
        <v>12</v>
      </c>
      <c r="I3" t="s">
        <v>13</v>
      </c>
      <c r="J3" s="1">
        <v>5</v>
      </c>
    </row>
    <row r="4" spans="1:10" x14ac:dyDescent="0.25">
      <c r="A4" t="s">
        <v>22</v>
      </c>
      <c r="B4" s="1">
        <v>22</v>
      </c>
      <c r="C4" s="1">
        <v>90</v>
      </c>
      <c r="D4" s="1">
        <v>96</v>
      </c>
      <c r="E4" s="1">
        <v>0.5</v>
      </c>
      <c r="F4" t="s">
        <v>10</v>
      </c>
      <c r="G4" t="s">
        <v>11</v>
      </c>
      <c r="H4" t="s">
        <v>12</v>
      </c>
      <c r="I4" t="s">
        <v>13</v>
      </c>
      <c r="J4" s="1">
        <v>5</v>
      </c>
    </row>
    <row r="5" spans="1:10" x14ac:dyDescent="0.25">
      <c r="A5" t="s">
        <v>23</v>
      </c>
      <c r="B5" s="1">
        <v>18</v>
      </c>
      <c r="C5" s="1">
        <v>80</v>
      </c>
      <c r="D5" s="1">
        <v>73</v>
      </c>
      <c r="E5" s="1">
        <v>2</v>
      </c>
      <c r="F5" t="s">
        <v>14</v>
      </c>
      <c r="G5" t="s">
        <v>15</v>
      </c>
      <c r="H5" t="s">
        <v>16</v>
      </c>
      <c r="I5" t="s">
        <v>17</v>
      </c>
      <c r="J5" s="1">
        <v>2</v>
      </c>
    </row>
    <row r="6" spans="1:10" x14ac:dyDescent="0.25">
      <c r="A6" t="s">
        <v>24</v>
      </c>
      <c r="B6" s="1">
        <v>20</v>
      </c>
      <c r="C6" s="1">
        <v>100</v>
      </c>
      <c r="D6" s="1">
        <v>97</v>
      </c>
      <c r="E6" s="1">
        <v>0.5</v>
      </c>
      <c r="F6" t="s">
        <v>10</v>
      </c>
      <c r="G6" t="s">
        <v>11</v>
      </c>
      <c r="H6" t="s">
        <v>12</v>
      </c>
      <c r="I6" t="s">
        <v>13</v>
      </c>
      <c r="J6" s="1">
        <v>5</v>
      </c>
    </row>
    <row r="7" spans="1:10" x14ac:dyDescent="0.25">
      <c r="A7" t="s">
        <v>25</v>
      </c>
      <c r="B7" s="1">
        <v>20</v>
      </c>
      <c r="C7" s="1">
        <v>80</v>
      </c>
      <c r="D7" s="1">
        <v>79</v>
      </c>
      <c r="E7" s="1">
        <v>1</v>
      </c>
      <c r="F7" t="s">
        <v>14</v>
      </c>
      <c r="G7" t="s">
        <v>11</v>
      </c>
      <c r="H7" t="s">
        <v>16</v>
      </c>
      <c r="I7" t="s">
        <v>17</v>
      </c>
      <c r="J7" s="1">
        <v>2</v>
      </c>
    </row>
    <row r="8" spans="1:10" x14ac:dyDescent="0.25">
      <c r="A8" t="s">
        <v>26</v>
      </c>
      <c r="B8" s="1">
        <v>21</v>
      </c>
      <c r="C8" s="1">
        <v>75</v>
      </c>
      <c r="D8" s="1">
        <v>64</v>
      </c>
      <c r="E8" s="1">
        <v>2</v>
      </c>
      <c r="F8" t="s">
        <v>10</v>
      </c>
      <c r="G8" t="s">
        <v>15</v>
      </c>
      <c r="H8" t="s">
        <v>18</v>
      </c>
      <c r="I8" t="s">
        <v>19</v>
      </c>
      <c r="J8" s="1">
        <v>0</v>
      </c>
    </row>
    <row r="9" spans="1:10" x14ac:dyDescent="0.25">
      <c r="A9" t="s">
        <v>27</v>
      </c>
      <c r="B9" s="1">
        <v>21</v>
      </c>
      <c r="C9" s="1">
        <v>60</v>
      </c>
      <c r="D9" s="1">
        <v>56</v>
      </c>
      <c r="E9" s="1">
        <v>3</v>
      </c>
      <c r="F9" t="s">
        <v>14</v>
      </c>
      <c r="G9" t="s">
        <v>15</v>
      </c>
      <c r="H9" t="s">
        <v>18</v>
      </c>
      <c r="I9" t="s">
        <v>19</v>
      </c>
      <c r="J9" s="1">
        <v>0</v>
      </c>
    </row>
    <row r="10" spans="1:10" x14ac:dyDescent="0.25">
      <c r="A10" t="s">
        <v>28</v>
      </c>
      <c r="B10" s="1">
        <v>20</v>
      </c>
      <c r="C10" s="1">
        <v>50</v>
      </c>
      <c r="D10" s="1">
        <v>52</v>
      </c>
      <c r="E10" s="1">
        <v>3</v>
      </c>
      <c r="F10" t="s">
        <v>14</v>
      </c>
      <c r="G10" t="s">
        <v>15</v>
      </c>
      <c r="H10" t="s">
        <v>18</v>
      </c>
      <c r="I10" t="s">
        <v>19</v>
      </c>
      <c r="J10" s="1">
        <v>0</v>
      </c>
    </row>
    <row r="11" spans="1:10" x14ac:dyDescent="0.25">
      <c r="A11" t="s">
        <v>29</v>
      </c>
      <c r="B11" s="1">
        <v>20</v>
      </c>
      <c r="C11" s="1">
        <v>50</v>
      </c>
      <c r="D11" s="1">
        <v>54</v>
      </c>
      <c r="E11" s="1">
        <v>3</v>
      </c>
      <c r="F11" t="s">
        <v>14</v>
      </c>
      <c r="G11" t="s">
        <v>15</v>
      </c>
      <c r="H11" t="s">
        <v>18</v>
      </c>
      <c r="I11" t="s">
        <v>19</v>
      </c>
      <c r="J11" s="1">
        <v>0</v>
      </c>
    </row>
    <row r="12" spans="1:10" x14ac:dyDescent="0.25">
      <c r="A12" t="s">
        <v>30</v>
      </c>
      <c r="B12" s="1">
        <v>17</v>
      </c>
      <c r="C12" s="1">
        <v>50</v>
      </c>
      <c r="D12" s="1">
        <v>55</v>
      </c>
      <c r="E12" s="1">
        <v>3</v>
      </c>
      <c r="F12" t="s">
        <v>14</v>
      </c>
      <c r="G12" t="s">
        <v>15</v>
      </c>
      <c r="H12" t="s">
        <v>18</v>
      </c>
      <c r="I12" t="s">
        <v>19</v>
      </c>
      <c r="J12" s="1">
        <v>0</v>
      </c>
    </row>
    <row r="13" spans="1:10" x14ac:dyDescent="0.25">
      <c r="A13" t="s">
        <v>31</v>
      </c>
      <c r="B13" s="1">
        <v>18</v>
      </c>
      <c r="C13" s="1">
        <v>100</v>
      </c>
      <c r="D13" s="1">
        <v>98</v>
      </c>
      <c r="E13" s="1">
        <v>0.2</v>
      </c>
      <c r="F13" t="s">
        <v>10</v>
      </c>
      <c r="G13" t="s">
        <v>11</v>
      </c>
      <c r="H13" t="s">
        <v>12</v>
      </c>
      <c r="I13" t="s">
        <v>13</v>
      </c>
      <c r="J13" s="1">
        <v>5</v>
      </c>
    </row>
    <row r="14" spans="1:10" x14ac:dyDescent="0.25">
      <c r="A14" t="s">
        <v>32</v>
      </c>
      <c r="B14" s="1">
        <v>20</v>
      </c>
      <c r="C14" s="1">
        <v>85</v>
      </c>
      <c r="D14" s="1">
        <v>95</v>
      </c>
      <c r="E14" s="1">
        <v>0.5</v>
      </c>
      <c r="F14" t="s">
        <v>10</v>
      </c>
      <c r="G14" t="s">
        <v>11</v>
      </c>
      <c r="H14" t="s">
        <v>12</v>
      </c>
      <c r="I14" t="s">
        <v>13</v>
      </c>
      <c r="J14" s="1">
        <v>5</v>
      </c>
    </row>
    <row r="15" spans="1:10" x14ac:dyDescent="0.25">
      <c r="A15" t="s">
        <v>33</v>
      </c>
      <c r="B15" s="1">
        <v>21</v>
      </c>
      <c r="C15" s="1">
        <v>74</v>
      </c>
      <c r="D15" s="1">
        <v>82</v>
      </c>
      <c r="E15" s="1">
        <v>1</v>
      </c>
      <c r="F15" t="s">
        <v>10</v>
      </c>
      <c r="G15" t="s">
        <v>11</v>
      </c>
      <c r="H15" t="s">
        <v>12</v>
      </c>
      <c r="I15" t="s">
        <v>13</v>
      </c>
      <c r="J15" s="1">
        <v>3.5</v>
      </c>
    </row>
    <row r="16" spans="1:10" x14ac:dyDescent="0.25">
      <c r="A16" t="s">
        <v>34</v>
      </c>
      <c r="B16" s="1">
        <v>18</v>
      </c>
      <c r="C16" s="1">
        <v>86</v>
      </c>
      <c r="D16" s="1">
        <v>90</v>
      </c>
      <c r="E16" s="1">
        <v>0.8</v>
      </c>
      <c r="F16" t="s">
        <v>10</v>
      </c>
      <c r="G16" t="s">
        <v>11</v>
      </c>
      <c r="H16" t="s">
        <v>12</v>
      </c>
      <c r="I16" t="s">
        <v>13</v>
      </c>
      <c r="J16" s="1">
        <v>4</v>
      </c>
    </row>
    <row r="17" spans="1:10" x14ac:dyDescent="0.25">
      <c r="A17" t="s">
        <v>35</v>
      </c>
      <c r="B17" s="1">
        <v>19</v>
      </c>
      <c r="C17" s="1">
        <v>100</v>
      </c>
      <c r="D17" s="1">
        <v>60</v>
      </c>
      <c r="E17" s="1">
        <v>2.5</v>
      </c>
      <c r="F17" t="s">
        <v>14</v>
      </c>
      <c r="G17" t="s">
        <v>15</v>
      </c>
      <c r="H17" t="s">
        <v>18</v>
      </c>
      <c r="I17" t="s">
        <v>19</v>
      </c>
      <c r="J17" s="1">
        <v>0</v>
      </c>
    </row>
    <row r="18" spans="1:10" x14ac:dyDescent="0.25">
      <c r="A18" t="s">
        <v>36</v>
      </c>
      <c r="B18" s="1">
        <v>19</v>
      </c>
      <c r="C18" s="1">
        <v>96</v>
      </c>
      <c r="D18" s="1">
        <v>95</v>
      </c>
      <c r="E18" s="1">
        <v>0.5</v>
      </c>
      <c r="F18" t="s">
        <v>10</v>
      </c>
      <c r="G18" t="s">
        <v>11</v>
      </c>
      <c r="H18" t="s">
        <v>12</v>
      </c>
      <c r="I18" t="s">
        <v>13</v>
      </c>
      <c r="J18" s="1">
        <v>5</v>
      </c>
    </row>
    <row r="19" spans="1:10" x14ac:dyDescent="0.25">
      <c r="A19" t="s">
        <v>37</v>
      </c>
      <c r="B19" s="1">
        <v>20</v>
      </c>
      <c r="C19" s="1">
        <v>94</v>
      </c>
      <c r="D19" s="1">
        <v>93</v>
      </c>
      <c r="E19" s="1">
        <v>0.5</v>
      </c>
      <c r="F19" t="s">
        <v>10</v>
      </c>
      <c r="G19" t="s">
        <v>11</v>
      </c>
      <c r="H19" t="s">
        <v>12</v>
      </c>
      <c r="I19" t="s">
        <v>13</v>
      </c>
      <c r="J19" s="1">
        <v>4</v>
      </c>
    </row>
    <row r="20" spans="1:10" x14ac:dyDescent="0.25">
      <c r="A20" t="s">
        <v>38</v>
      </c>
      <c r="B20" s="1">
        <v>21</v>
      </c>
      <c r="C20" s="1">
        <v>66</v>
      </c>
      <c r="D20" s="1">
        <v>87</v>
      </c>
      <c r="E20" s="1">
        <v>1</v>
      </c>
      <c r="F20" t="s">
        <v>10</v>
      </c>
      <c r="G20" t="s">
        <v>11</v>
      </c>
      <c r="H20" t="s">
        <v>12</v>
      </c>
      <c r="I20" t="s">
        <v>13</v>
      </c>
      <c r="J20" s="1">
        <v>4</v>
      </c>
    </row>
    <row r="21" spans="1:10" x14ac:dyDescent="0.25">
      <c r="A21" t="s">
        <v>39</v>
      </c>
      <c r="B21" s="1">
        <v>21</v>
      </c>
      <c r="C21" s="1">
        <v>64</v>
      </c>
      <c r="D21" s="1">
        <v>75</v>
      </c>
      <c r="E21" s="1">
        <v>2</v>
      </c>
      <c r="F21" t="s">
        <v>14</v>
      </c>
      <c r="G21" t="s">
        <v>15</v>
      </c>
      <c r="H21" t="s">
        <v>16</v>
      </c>
      <c r="I21" t="s">
        <v>17</v>
      </c>
      <c r="J21" s="1">
        <v>2</v>
      </c>
    </row>
    <row r="22" spans="1:10" x14ac:dyDescent="0.25">
      <c r="A22" t="s">
        <v>40</v>
      </c>
      <c r="B22" s="1">
        <v>19</v>
      </c>
      <c r="C22" s="1">
        <v>52</v>
      </c>
      <c r="D22" s="46">
        <v>78.900000000000006</v>
      </c>
      <c r="E22" s="1">
        <v>3.5</v>
      </c>
      <c r="F22" t="s">
        <v>14</v>
      </c>
      <c r="G22" t="s">
        <v>15</v>
      </c>
      <c r="H22" t="s">
        <v>18</v>
      </c>
      <c r="I22" t="s">
        <v>19</v>
      </c>
      <c r="J22" s="1">
        <v>0</v>
      </c>
    </row>
    <row r="23" spans="1:10" x14ac:dyDescent="0.25">
      <c r="A23" t="s">
        <v>41</v>
      </c>
      <c r="B23" s="1">
        <v>18</v>
      </c>
      <c r="C23" s="1">
        <v>18</v>
      </c>
      <c r="D23" s="1">
        <v>40</v>
      </c>
      <c r="E23" s="1">
        <v>2</v>
      </c>
      <c r="F23" t="s">
        <v>14</v>
      </c>
      <c r="G23" t="s">
        <v>15</v>
      </c>
      <c r="H23" t="s">
        <v>18</v>
      </c>
      <c r="I23" t="s">
        <v>19</v>
      </c>
      <c r="J23" s="1">
        <v>0</v>
      </c>
    </row>
    <row r="24" spans="1:10" x14ac:dyDescent="0.25">
      <c r="A24" t="s">
        <v>42</v>
      </c>
      <c r="B24" s="1">
        <v>19</v>
      </c>
      <c r="C24" s="46">
        <v>77.599999999999994</v>
      </c>
      <c r="D24" s="46">
        <v>78.900000000000006</v>
      </c>
      <c r="E24" s="1">
        <v>1</v>
      </c>
      <c r="F24" t="s">
        <v>14</v>
      </c>
      <c r="G24" t="s">
        <v>11</v>
      </c>
      <c r="H24" t="s">
        <v>18</v>
      </c>
      <c r="I24" t="s">
        <v>19</v>
      </c>
      <c r="J24" s="1">
        <v>0</v>
      </c>
    </row>
    <row r="25" spans="1:10" x14ac:dyDescent="0.25">
      <c r="A25" t="s">
        <v>43</v>
      </c>
      <c r="B25" s="1">
        <v>19</v>
      </c>
      <c r="C25" s="1">
        <v>73</v>
      </c>
      <c r="D25" s="1">
        <v>88</v>
      </c>
      <c r="E25" s="1">
        <v>3</v>
      </c>
      <c r="F25" t="s">
        <v>14</v>
      </c>
      <c r="G25" t="s">
        <v>15</v>
      </c>
      <c r="H25" t="s">
        <v>12</v>
      </c>
      <c r="I25" t="s">
        <v>13</v>
      </c>
      <c r="J25" s="1">
        <v>4</v>
      </c>
    </row>
    <row r="26" spans="1:10" x14ac:dyDescent="0.25">
      <c r="A26" t="s">
        <v>44</v>
      </c>
      <c r="B26" s="1">
        <v>20</v>
      </c>
      <c r="C26" s="1">
        <v>64</v>
      </c>
      <c r="D26" s="1">
        <v>52</v>
      </c>
      <c r="E26" s="1">
        <v>3</v>
      </c>
      <c r="F26" t="s">
        <v>10</v>
      </c>
      <c r="G26" t="s">
        <v>15</v>
      </c>
      <c r="H26" t="s">
        <v>18</v>
      </c>
      <c r="I26" t="s">
        <v>19</v>
      </c>
      <c r="J26" s="1">
        <v>0</v>
      </c>
    </row>
    <row r="27" spans="1:10" x14ac:dyDescent="0.25">
      <c r="A27" t="s">
        <v>45</v>
      </c>
      <c r="B27" s="1">
        <v>21</v>
      </c>
      <c r="C27" s="1">
        <v>58</v>
      </c>
      <c r="D27" s="1">
        <v>50</v>
      </c>
      <c r="E27" s="1">
        <v>0.2</v>
      </c>
      <c r="F27" t="s">
        <v>10</v>
      </c>
      <c r="G27" t="s">
        <v>11</v>
      </c>
      <c r="H27" t="s">
        <v>18</v>
      </c>
      <c r="I27" t="s">
        <v>19</v>
      </c>
      <c r="J27" s="1">
        <v>0</v>
      </c>
    </row>
    <row r="28" spans="1:10" x14ac:dyDescent="0.25">
      <c r="A28" t="s">
        <v>46</v>
      </c>
      <c r="B28" s="1">
        <v>22</v>
      </c>
      <c r="C28" s="1">
        <v>97</v>
      </c>
      <c r="D28" s="1">
        <v>97</v>
      </c>
      <c r="E28" s="1">
        <v>0.2</v>
      </c>
      <c r="F28" t="s">
        <v>10</v>
      </c>
      <c r="G28" t="s">
        <v>11</v>
      </c>
      <c r="H28" t="s">
        <v>12</v>
      </c>
      <c r="I28" t="s">
        <v>13</v>
      </c>
      <c r="J28" s="1">
        <v>5</v>
      </c>
    </row>
    <row r="29" spans="1:10" x14ac:dyDescent="0.25">
      <c r="A29" t="s">
        <v>47</v>
      </c>
      <c r="B29" s="1">
        <v>22</v>
      </c>
      <c r="C29" s="1">
        <v>98</v>
      </c>
      <c r="D29" s="1">
        <v>98</v>
      </c>
      <c r="E29" s="1">
        <v>0.2</v>
      </c>
      <c r="F29" t="s">
        <v>10</v>
      </c>
      <c r="G29" t="s">
        <v>11</v>
      </c>
      <c r="H29" t="s">
        <v>12</v>
      </c>
      <c r="I29" t="s">
        <v>13</v>
      </c>
      <c r="J29" s="1">
        <v>5</v>
      </c>
    </row>
    <row r="30" spans="1:10" x14ac:dyDescent="0.25">
      <c r="A30" t="s">
        <v>48</v>
      </c>
      <c r="B30" s="1">
        <v>21</v>
      </c>
      <c r="C30" s="1">
        <v>99</v>
      </c>
      <c r="D30" s="1">
        <v>99</v>
      </c>
      <c r="E30" s="1">
        <v>1.42</v>
      </c>
      <c r="F30" t="s">
        <v>10</v>
      </c>
      <c r="G30" t="s">
        <v>15</v>
      </c>
      <c r="H30" t="s">
        <v>12</v>
      </c>
      <c r="I30" t="s">
        <v>13</v>
      </c>
      <c r="J30" s="1">
        <v>5</v>
      </c>
    </row>
    <row r="31" spans="1:10" x14ac:dyDescent="0.25">
      <c r="A31" t="s">
        <v>49</v>
      </c>
      <c r="B31" s="1">
        <v>19</v>
      </c>
      <c r="C31" s="1">
        <v>100</v>
      </c>
      <c r="D31" s="1">
        <v>100</v>
      </c>
      <c r="E31" s="1">
        <v>0</v>
      </c>
      <c r="F31" t="s">
        <v>10</v>
      </c>
      <c r="G31" t="s">
        <v>11</v>
      </c>
      <c r="H31" t="s">
        <v>12</v>
      </c>
      <c r="I31" t="s">
        <v>13</v>
      </c>
      <c r="J31" s="1">
        <v>5</v>
      </c>
    </row>
    <row r="34" spans="4:4" x14ac:dyDescent="0.25">
      <c r="D34" s="6"/>
    </row>
    <row r="35" spans="4:4" x14ac:dyDescent="0.25">
      <c r="D35" s="5"/>
    </row>
    <row r="37" spans="4:4" x14ac:dyDescent="0.25">
      <c r="D37"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58E5-58AB-408D-9BA8-33CC677ADA98}">
  <dimension ref="A2:J32"/>
  <sheetViews>
    <sheetView topLeftCell="A11" workbookViewId="0">
      <selection activeCell="D16" sqref="D16:D18"/>
      <pivotSelection pane="bottomRight" showHeader="1" axis="axisRow" activeRow="15" activeCol="3" previousRow="15" previousCol="3" click="1" r:id="rId3">
        <pivotArea dataOnly="0" labelOnly="1" fieldPosition="0">
          <references count="1">
            <reference field="8" count="0"/>
          </references>
        </pivotArea>
      </pivotSelection>
    </sheetView>
  </sheetViews>
  <sheetFormatPr defaultRowHeight="15" x14ac:dyDescent="0.25"/>
  <cols>
    <col min="1" max="1" width="11.28515625" bestFit="1" customWidth="1"/>
    <col min="2" max="2" width="22.85546875" bestFit="1" customWidth="1"/>
    <col min="3" max="3" width="5.85546875" customWidth="1"/>
    <col min="4" max="5" width="22.85546875" bestFit="1" customWidth="1"/>
    <col min="6" max="6" width="9.7109375" bestFit="1" customWidth="1"/>
    <col min="7" max="7" width="6.140625" customWidth="1"/>
    <col min="8" max="8" width="22.85546875" bestFit="1" customWidth="1"/>
    <col min="9" max="9" width="19.28515625" bestFit="1" customWidth="1"/>
    <col min="10" max="10" width="19" bestFit="1" customWidth="1"/>
    <col min="11" max="11" width="11.28515625" bestFit="1" customWidth="1"/>
  </cols>
  <sheetData>
    <row r="2" spans="1:9" x14ac:dyDescent="0.25">
      <c r="A2" s="47" t="s">
        <v>55</v>
      </c>
      <c r="B2" s="47"/>
    </row>
    <row r="3" spans="1:9" x14ac:dyDescent="0.25">
      <c r="A3" s="3" t="s">
        <v>6</v>
      </c>
      <c r="B3" t="s">
        <v>54</v>
      </c>
      <c r="D3" t="s">
        <v>105</v>
      </c>
      <c r="H3" t="s">
        <v>54</v>
      </c>
    </row>
    <row r="4" spans="1:9" x14ac:dyDescent="0.25">
      <c r="A4" s="4" t="s">
        <v>15</v>
      </c>
      <c r="B4" s="5">
        <v>65.146153846153851</v>
      </c>
      <c r="D4" s="5">
        <v>100</v>
      </c>
      <c r="F4">
        <f>GETPIVOTDATA("EXAM SCORE",$D$3)</f>
        <v>100</v>
      </c>
      <c r="H4" s="5">
        <v>78.893333333333345</v>
      </c>
    </row>
    <row r="5" spans="1:9" x14ac:dyDescent="0.25">
      <c r="A5" s="4" t="s">
        <v>11</v>
      </c>
      <c r="B5" s="5">
        <v>89.405882352941177</v>
      </c>
    </row>
    <row r="6" spans="1:9" x14ac:dyDescent="0.25">
      <c r="A6" s="4" t="s">
        <v>53</v>
      </c>
      <c r="B6" s="5">
        <v>78.893333333333345</v>
      </c>
      <c r="D6" t="s">
        <v>106</v>
      </c>
    </row>
    <row r="7" spans="1:9" x14ac:dyDescent="0.25">
      <c r="D7" s="5">
        <v>40</v>
      </c>
      <c r="F7">
        <f>GETPIVOTDATA("EXAM SCORE",$D$6)</f>
        <v>40</v>
      </c>
    </row>
    <row r="9" spans="1:9" x14ac:dyDescent="0.25">
      <c r="D9" t="s">
        <v>107</v>
      </c>
    </row>
    <row r="10" spans="1:9" x14ac:dyDescent="0.25">
      <c r="A10" s="47" t="s">
        <v>56</v>
      </c>
      <c r="B10" s="47"/>
      <c r="D10" s="5">
        <v>30</v>
      </c>
      <c r="F10">
        <f>GETPIVOTDATA("NAME",$D$9)</f>
        <v>30</v>
      </c>
    </row>
    <row r="11" spans="1:9" x14ac:dyDescent="0.25">
      <c r="A11" s="3" t="s">
        <v>1</v>
      </c>
      <c r="B11" t="s">
        <v>54</v>
      </c>
    </row>
    <row r="12" spans="1:9" x14ac:dyDescent="0.25">
      <c r="A12" s="4">
        <v>17</v>
      </c>
      <c r="B12" s="2">
        <v>55</v>
      </c>
      <c r="D12" t="s">
        <v>54</v>
      </c>
    </row>
    <row r="13" spans="1:9" x14ac:dyDescent="0.25">
      <c r="A13" s="4">
        <v>18</v>
      </c>
      <c r="B13" s="2">
        <v>78</v>
      </c>
      <c r="D13" s="5">
        <v>78.893333333333345</v>
      </c>
      <c r="F13" s="5">
        <f>GETPIVOTDATA("EXAM SCORE",$D$12)</f>
        <v>78.893333333333345</v>
      </c>
      <c r="H13" s="48" t="s">
        <v>59</v>
      </c>
      <c r="I13" s="47"/>
    </row>
    <row r="14" spans="1:9" x14ac:dyDescent="0.25">
      <c r="A14" s="4">
        <v>19</v>
      </c>
      <c r="B14" s="5">
        <v>85.114285714285714</v>
      </c>
      <c r="H14" s="3" t="s">
        <v>8</v>
      </c>
      <c r="I14" t="s">
        <v>54</v>
      </c>
    </row>
    <row r="15" spans="1:9" x14ac:dyDescent="0.25">
      <c r="A15" s="4">
        <v>20</v>
      </c>
      <c r="B15" s="5">
        <v>74.571428571428569</v>
      </c>
      <c r="D15" s="3" t="s">
        <v>8</v>
      </c>
      <c r="E15" t="s">
        <v>108</v>
      </c>
      <c r="H15" s="4" t="s">
        <v>17</v>
      </c>
      <c r="I15" s="5">
        <v>75.666666666666671</v>
      </c>
    </row>
    <row r="16" spans="1:9" x14ac:dyDescent="0.25">
      <c r="A16" s="4">
        <v>21</v>
      </c>
      <c r="B16" s="5">
        <v>73.285714285714292</v>
      </c>
      <c r="D16" s="4" t="s">
        <v>17</v>
      </c>
      <c r="E16" s="6">
        <v>3</v>
      </c>
      <c r="H16" s="4" t="s">
        <v>19</v>
      </c>
      <c r="I16" s="5">
        <v>58.25454545454545</v>
      </c>
    </row>
    <row r="17" spans="1:10" x14ac:dyDescent="0.25">
      <c r="A17" s="4">
        <v>22</v>
      </c>
      <c r="B17" s="2">
        <v>97</v>
      </c>
      <c r="D17" s="4" t="s">
        <v>19</v>
      </c>
      <c r="E17" s="6">
        <v>11</v>
      </c>
      <c r="H17" s="4" t="s">
        <v>13</v>
      </c>
      <c r="I17" s="5">
        <v>93.6875</v>
      </c>
    </row>
    <row r="18" spans="1:10" x14ac:dyDescent="0.25">
      <c r="A18" s="4" t="s">
        <v>53</v>
      </c>
      <c r="B18" s="5">
        <v>78.893333333333345</v>
      </c>
      <c r="D18" s="4" t="s">
        <v>13</v>
      </c>
      <c r="E18" s="6">
        <v>16</v>
      </c>
      <c r="H18" s="4" t="s">
        <v>53</v>
      </c>
      <c r="I18" s="5">
        <v>78.893333333333345</v>
      </c>
    </row>
    <row r="19" spans="1:10" x14ac:dyDescent="0.25">
      <c r="D19" s="4" t="s">
        <v>53</v>
      </c>
      <c r="E19" s="5">
        <v>30</v>
      </c>
    </row>
    <row r="21" spans="1:10" x14ac:dyDescent="0.25">
      <c r="D21" s="48" t="s">
        <v>58</v>
      </c>
      <c r="H21" s="48" t="s">
        <v>62</v>
      </c>
      <c r="I21" s="47"/>
    </row>
    <row r="22" spans="1:10" x14ac:dyDescent="0.25">
      <c r="D22" s="3" t="s">
        <v>0</v>
      </c>
      <c r="E22" t="s">
        <v>54</v>
      </c>
      <c r="H22" s="3" t="s">
        <v>7</v>
      </c>
      <c r="I22" t="s">
        <v>60</v>
      </c>
      <c r="J22" t="s">
        <v>61</v>
      </c>
    </row>
    <row r="23" spans="1:10" x14ac:dyDescent="0.25">
      <c r="A23" s="47" t="s">
        <v>57</v>
      </c>
      <c r="B23" s="47"/>
      <c r="D23" s="4" t="s">
        <v>49</v>
      </c>
      <c r="E23" s="2">
        <v>100</v>
      </c>
      <c r="H23" s="4" t="s">
        <v>18</v>
      </c>
      <c r="I23" s="2">
        <v>78.900000000000006</v>
      </c>
      <c r="J23" s="2">
        <v>40</v>
      </c>
    </row>
    <row r="24" spans="1:10" x14ac:dyDescent="0.25">
      <c r="A24" s="3" t="s">
        <v>7</v>
      </c>
      <c r="B24" t="s">
        <v>54</v>
      </c>
      <c r="D24" s="4" t="s">
        <v>48</v>
      </c>
      <c r="E24" s="2">
        <v>99</v>
      </c>
      <c r="H24" s="4" t="s">
        <v>12</v>
      </c>
      <c r="I24" s="2">
        <v>100</v>
      </c>
      <c r="J24" s="2">
        <v>82</v>
      </c>
    </row>
    <row r="25" spans="1:10" x14ac:dyDescent="0.25">
      <c r="A25" s="4" t="s">
        <v>18</v>
      </c>
      <c r="B25" s="5">
        <v>58.25454545454545</v>
      </c>
      <c r="D25" s="4" t="s">
        <v>31</v>
      </c>
      <c r="E25" s="2">
        <v>98</v>
      </c>
      <c r="H25" s="4" t="s">
        <v>16</v>
      </c>
      <c r="I25" s="2">
        <v>79</v>
      </c>
      <c r="J25" s="2">
        <v>73</v>
      </c>
    </row>
    <row r="26" spans="1:10" x14ac:dyDescent="0.25">
      <c r="A26" s="4" t="s">
        <v>12</v>
      </c>
      <c r="B26" s="5">
        <v>93.6875</v>
      </c>
      <c r="D26" s="4" t="s">
        <v>47</v>
      </c>
      <c r="E26" s="2">
        <v>98</v>
      </c>
      <c r="H26" s="4" t="s">
        <v>53</v>
      </c>
      <c r="I26" s="5">
        <v>100</v>
      </c>
      <c r="J26" s="5">
        <v>40</v>
      </c>
    </row>
    <row r="27" spans="1:10" x14ac:dyDescent="0.25">
      <c r="A27" s="4" t="s">
        <v>16</v>
      </c>
      <c r="B27" s="5">
        <v>75.666666666666671</v>
      </c>
      <c r="D27" s="4" t="s">
        <v>46</v>
      </c>
      <c r="E27" s="2">
        <v>97</v>
      </c>
    </row>
    <row r="28" spans="1:10" x14ac:dyDescent="0.25">
      <c r="A28" s="4" t="s">
        <v>53</v>
      </c>
      <c r="B28" s="5">
        <v>78.893333333333345</v>
      </c>
      <c r="D28" s="4" t="s">
        <v>24</v>
      </c>
      <c r="E28" s="2">
        <v>97</v>
      </c>
      <c r="H28" s="48" t="s">
        <v>89</v>
      </c>
      <c r="I28" s="47"/>
    </row>
    <row r="29" spans="1:10" x14ac:dyDescent="0.25">
      <c r="D29" s="4" t="s">
        <v>53</v>
      </c>
      <c r="E29" s="5">
        <v>98.166666666666671</v>
      </c>
      <c r="H29" s="3" t="s">
        <v>8</v>
      </c>
      <c r="I29" t="s">
        <v>54</v>
      </c>
    </row>
    <row r="30" spans="1:10" x14ac:dyDescent="0.25">
      <c r="H30" s="4" t="s">
        <v>14</v>
      </c>
      <c r="I30" s="5">
        <v>65.816666666666663</v>
      </c>
    </row>
    <row r="31" spans="1:10" x14ac:dyDescent="0.25">
      <c r="H31" s="4" t="s">
        <v>10</v>
      </c>
      <c r="I31" s="5">
        <v>87.611111111111114</v>
      </c>
    </row>
    <row r="32" spans="1:10" x14ac:dyDescent="0.25">
      <c r="H32" s="4" t="s">
        <v>53</v>
      </c>
      <c r="I32" s="5">
        <v>78.893333333333345</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220D3-EEE9-4957-9CDC-5121A345C1EC}">
  <sheetPr>
    <pageSetUpPr fitToPage="1"/>
  </sheetPr>
  <dimension ref="I47"/>
  <sheetViews>
    <sheetView tabSelected="1" zoomScale="69" zoomScaleNormal="69" workbookViewId="0">
      <selection activeCell="Z12" sqref="Z12"/>
    </sheetView>
  </sheetViews>
  <sheetFormatPr defaultRowHeight="15" x14ac:dyDescent="0.25"/>
  <sheetData>
    <row r="47" spans="9:9" ht="15.75" x14ac:dyDescent="0.25">
      <c r="I47" s="7"/>
    </row>
  </sheetData>
  <pageMargins left="0.7" right="0.7" top="0.75" bottom="0.75" header="0.3" footer="0.3"/>
  <pageSetup paperSize="9" scale="74"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A088B-06E5-4142-82BB-8430A01ACA7A}">
  <dimension ref="A1:Y37"/>
  <sheetViews>
    <sheetView zoomScale="78" zoomScaleNormal="78"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3.42578125" customWidth="1"/>
    <col min="2" max="2" width="12" customWidth="1"/>
    <col min="3" max="3" width="12.42578125" customWidth="1"/>
    <col min="4" max="4" width="12.85546875" customWidth="1"/>
    <col min="5" max="5" width="13.7109375" customWidth="1"/>
    <col min="6" max="6" width="8.7109375" customWidth="1"/>
    <col min="7" max="7" width="11.140625" bestFit="1" customWidth="1"/>
    <col min="8" max="8" width="9.85546875" customWidth="1"/>
    <col min="9" max="9" width="11.28515625" customWidth="1"/>
    <col min="10" max="10" width="16" customWidth="1"/>
    <col min="12" max="12" width="20.28515625" customWidth="1"/>
    <col min="13" max="13" width="12.7109375" bestFit="1" customWidth="1"/>
    <col min="14" max="14" width="10.85546875" customWidth="1"/>
    <col min="15" max="15" width="9.5703125" customWidth="1"/>
    <col min="16" max="16" width="13.140625" customWidth="1"/>
    <col min="17" max="17" width="13.42578125" bestFit="1" customWidth="1"/>
    <col min="18" max="18" width="12" bestFit="1" customWidth="1"/>
    <col min="19" max="19" width="12.7109375" bestFit="1" customWidth="1"/>
    <col min="20" max="20" width="19.140625" bestFit="1" customWidth="1"/>
    <col min="21" max="21" width="12" bestFit="1" customWidth="1"/>
    <col min="25" max="25" width="12.28515625" bestFit="1" customWidth="1"/>
    <col min="26" max="26" width="10.85546875" bestFit="1" customWidth="1"/>
    <col min="27" max="27" width="12.28515625" bestFit="1" customWidth="1"/>
  </cols>
  <sheetData>
    <row r="1" spans="1:25" x14ac:dyDescent="0.25">
      <c r="A1" s="17" t="s">
        <v>0</v>
      </c>
      <c r="B1" s="18" t="s">
        <v>1</v>
      </c>
      <c r="C1" s="18" t="s">
        <v>3</v>
      </c>
      <c r="D1" s="18" t="s">
        <v>2</v>
      </c>
      <c r="E1" s="18" t="s">
        <v>4</v>
      </c>
      <c r="F1" s="18" t="s">
        <v>5</v>
      </c>
      <c r="G1" s="19" t="s">
        <v>9</v>
      </c>
      <c r="H1" s="18" t="s">
        <v>6</v>
      </c>
      <c r="I1" s="18" t="s">
        <v>7</v>
      </c>
      <c r="J1" s="18" t="s">
        <v>8</v>
      </c>
      <c r="K1" s="28" t="s">
        <v>63</v>
      </c>
      <c r="X1" s="38" t="s">
        <v>9</v>
      </c>
      <c r="Y1" s="38" t="s">
        <v>3</v>
      </c>
    </row>
    <row r="2" spans="1:25" x14ac:dyDescent="0.25">
      <c r="A2" s="20" t="s">
        <v>20</v>
      </c>
      <c r="B2" s="15">
        <v>18</v>
      </c>
      <c r="C2" s="15">
        <v>89</v>
      </c>
      <c r="D2" s="14">
        <v>100</v>
      </c>
      <c r="E2" s="15">
        <v>0.5</v>
      </c>
      <c r="F2" s="14">
        <v>1</v>
      </c>
      <c r="G2" s="21">
        <v>4</v>
      </c>
      <c r="H2" s="14">
        <v>1</v>
      </c>
      <c r="I2" s="14" t="s">
        <v>12</v>
      </c>
      <c r="J2" s="14" t="s">
        <v>13</v>
      </c>
      <c r="L2" t="s">
        <v>65</v>
      </c>
      <c r="X2" s="38">
        <v>4</v>
      </c>
      <c r="Y2" s="38">
        <v>89</v>
      </c>
    </row>
    <row r="3" spans="1:25" ht="15.75" thickBot="1" x14ac:dyDescent="0.3">
      <c r="A3" s="22" t="s">
        <v>21</v>
      </c>
      <c r="B3" s="13">
        <v>19</v>
      </c>
      <c r="C3" s="13">
        <v>95</v>
      </c>
      <c r="D3" s="12">
        <v>90</v>
      </c>
      <c r="E3" s="13">
        <v>0.5</v>
      </c>
      <c r="F3" s="12">
        <v>1</v>
      </c>
      <c r="G3" s="16">
        <v>5</v>
      </c>
      <c r="H3" s="12">
        <v>1</v>
      </c>
      <c r="I3" s="12" t="s">
        <v>12</v>
      </c>
      <c r="J3" s="12" t="s">
        <v>13</v>
      </c>
      <c r="T3" s="49"/>
      <c r="U3" s="49"/>
      <c r="X3" s="38">
        <v>5</v>
      </c>
      <c r="Y3" s="38">
        <v>95</v>
      </c>
    </row>
    <row r="4" spans="1:25" x14ac:dyDescent="0.25">
      <c r="A4" s="20" t="s">
        <v>22</v>
      </c>
      <c r="B4" s="15">
        <v>22</v>
      </c>
      <c r="C4" s="15">
        <v>96</v>
      </c>
      <c r="D4" s="14">
        <v>90</v>
      </c>
      <c r="E4" s="15">
        <v>0.5</v>
      </c>
      <c r="F4" s="14">
        <v>1</v>
      </c>
      <c r="G4" s="21">
        <v>5</v>
      </c>
      <c r="H4" s="14">
        <v>1</v>
      </c>
      <c r="I4" s="14" t="s">
        <v>12</v>
      </c>
      <c r="J4" s="14" t="s">
        <v>13</v>
      </c>
      <c r="L4" s="39" t="s">
        <v>66</v>
      </c>
      <c r="M4" s="26"/>
      <c r="T4" s="49"/>
      <c r="U4" s="50"/>
      <c r="X4" s="38">
        <v>5</v>
      </c>
      <c r="Y4" s="38">
        <v>96</v>
      </c>
    </row>
    <row r="5" spans="1:25" x14ac:dyDescent="0.25">
      <c r="A5" s="22" t="s">
        <v>23</v>
      </c>
      <c r="B5" s="13">
        <v>18</v>
      </c>
      <c r="C5" s="13">
        <v>73</v>
      </c>
      <c r="D5" s="12">
        <v>80</v>
      </c>
      <c r="E5" s="13">
        <v>2</v>
      </c>
      <c r="F5" s="12">
        <v>0</v>
      </c>
      <c r="G5" s="16">
        <v>2</v>
      </c>
      <c r="H5" s="12">
        <v>0</v>
      </c>
      <c r="I5" s="12" t="s">
        <v>16</v>
      </c>
      <c r="J5" s="12" t="s">
        <v>17</v>
      </c>
      <c r="L5" s="23" t="s">
        <v>67</v>
      </c>
      <c r="M5" s="23">
        <v>0.95424564792720312</v>
      </c>
      <c r="T5" s="49"/>
      <c r="U5" s="50"/>
      <c r="X5" s="38">
        <v>2</v>
      </c>
      <c r="Y5" s="38">
        <v>73</v>
      </c>
    </row>
    <row r="6" spans="1:25" x14ac:dyDescent="0.25">
      <c r="A6" s="20" t="s">
        <v>24</v>
      </c>
      <c r="B6" s="15">
        <v>20</v>
      </c>
      <c r="C6" s="15">
        <v>97</v>
      </c>
      <c r="D6" s="14">
        <v>100</v>
      </c>
      <c r="E6" s="15">
        <v>0.5</v>
      </c>
      <c r="F6" s="14">
        <v>1</v>
      </c>
      <c r="G6" s="21">
        <v>5</v>
      </c>
      <c r="H6" s="14">
        <v>1</v>
      </c>
      <c r="I6" s="14" t="s">
        <v>12</v>
      </c>
      <c r="J6" s="14" t="s">
        <v>13</v>
      </c>
      <c r="L6" s="23" t="s">
        <v>68</v>
      </c>
      <c r="M6" s="27">
        <v>0.91058475658800775</v>
      </c>
      <c r="U6" s="40"/>
      <c r="X6" s="38">
        <v>5</v>
      </c>
      <c r="Y6" s="38">
        <v>97</v>
      </c>
    </row>
    <row r="7" spans="1:25" x14ac:dyDescent="0.25">
      <c r="A7" s="22" t="s">
        <v>25</v>
      </c>
      <c r="B7" s="13">
        <v>20</v>
      </c>
      <c r="C7" s="13">
        <v>79</v>
      </c>
      <c r="D7" s="12">
        <v>80</v>
      </c>
      <c r="E7" s="13">
        <v>1</v>
      </c>
      <c r="F7" s="12">
        <v>0</v>
      </c>
      <c r="G7" s="16">
        <v>2</v>
      </c>
      <c r="H7" s="12">
        <v>1</v>
      </c>
      <c r="I7" s="12" t="s">
        <v>16</v>
      </c>
      <c r="J7" s="12" t="s">
        <v>17</v>
      </c>
      <c r="L7" s="23" t="s">
        <v>69</v>
      </c>
      <c r="M7" s="27">
        <v>0.891956580877176</v>
      </c>
      <c r="X7" s="38">
        <v>2</v>
      </c>
      <c r="Y7" s="38">
        <v>79</v>
      </c>
    </row>
    <row r="8" spans="1:25" x14ac:dyDescent="0.25">
      <c r="A8" s="20" t="s">
        <v>26</v>
      </c>
      <c r="B8" s="15">
        <v>21</v>
      </c>
      <c r="C8" s="15">
        <v>64</v>
      </c>
      <c r="D8" s="14">
        <v>75</v>
      </c>
      <c r="E8" s="15">
        <v>2</v>
      </c>
      <c r="F8" s="14">
        <v>1</v>
      </c>
      <c r="G8" s="21">
        <v>0</v>
      </c>
      <c r="H8" s="14">
        <v>0</v>
      </c>
      <c r="I8" s="14" t="s">
        <v>18</v>
      </c>
      <c r="J8" s="14" t="s">
        <v>19</v>
      </c>
      <c r="L8" s="23" t="s">
        <v>70</v>
      </c>
      <c r="M8" s="23">
        <v>6.1119347509395787</v>
      </c>
      <c r="X8" s="38">
        <v>0</v>
      </c>
      <c r="Y8" s="38">
        <v>64</v>
      </c>
    </row>
    <row r="9" spans="1:25" ht="15.75" thickBot="1" x14ac:dyDescent="0.3">
      <c r="A9" s="22" t="s">
        <v>27</v>
      </c>
      <c r="B9" s="13">
        <v>21</v>
      </c>
      <c r="C9" s="13">
        <v>56</v>
      </c>
      <c r="D9" s="12">
        <v>60</v>
      </c>
      <c r="E9" s="13">
        <v>3</v>
      </c>
      <c r="F9" s="12">
        <v>0</v>
      </c>
      <c r="G9" s="16">
        <v>0</v>
      </c>
      <c r="H9" s="12">
        <v>0</v>
      </c>
      <c r="I9" s="12" t="s">
        <v>18</v>
      </c>
      <c r="J9" s="12" t="s">
        <v>19</v>
      </c>
      <c r="L9" s="24" t="s">
        <v>71</v>
      </c>
      <c r="M9" s="24">
        <v>30</v>
      </c>
      <c r="X9" s="38">
        <v>0</v>
      </c>
      <c r="Y9" s="38">
        <v>56</v>
      </c>
    </row>
    <row r="10" spans="1:25" x14ac:dyDescent="0.25">
      <c r="A10" s="20" t="s">
        <v>28</v>
      </c>
      <c r="B10" s="15">
        <v>20</v>
      </c>
      <c r="C10" s="15">
        <v>52</v>
      </c>
      <c r="D10" s="14">
        <v>50</v>
      </c>
      <c r="E10" s="15">
        <v>3</v>
      </c>
      <c r="F10" s="14">
        <v>0</v>
      </c>
      <c r="G10" s="21">
        <v>0</v>
      </c>
      <c r="H10" s="14">
        <v>0</v>
      </c>
      <c r="I10" s="14" t="s">
        <v>18</v>
      </c>
      <c r="J10" s="14" t="s">
        <v>19</v>
      </c>
      <c r="X10" s="38">
        <v>0</v>
      </c>
      <c r="Y10" s="38">
        <v>52</v>
      </c>
    </row>
    <row r="11" spans="1:25" ht="15.75" thickBot="1" x14ac:dyDescent="0.3">
      <c r="A11" s="22" t="s">
        <v>29</v>
      </c>
      <c r="B11" s="13">
        <v>20</v>
      </c>
      <c r="C11" s="13">
        <v>54</v>
      </c>
      <c r="D11" s="12">
        <v>50</v>
      </c>
      <c r="E11" s="13">
        <v>3</v>
      </c>
      <c r="F11" s="12">
        <v>0</v>
      </c>
      <c r="G11" s="16">
        <v>0</v>
      </c>
      <c r="H11" s="12">
        <v>0</v>
      </c>
      <c r="I11" s="12" t="s">
        <v>18</v>
      </c>
      <c r="J11" s="12" t="s">
        <v>19</v>
      </c>
      <c r="L11" t="s">
        <v>72</v>
      </c>
      <c r="X11" s="38">
        <v>0</v>
      </c>
      <c r="Y11" s="38">
        <v>54</v>
      </c>
    </row>
    <row r="12" spans="1:25" x14ac:dyDescent="0.25">
      <c r="A12" s="20" t="s">
        <v>30</v>
      </c>
      <c r="B12" s="15">
        <v>17</v>
      </c>
      <c r="C12" s="15">
        <v>55</v>
      </c>
      <c r="D12" s="14">
        <v>50</v>
      </c>
      <c r="E12" s="15">
        <v>3</v>
      </c>
      <c r="F12" s="14">
        <v>0</v>
      </c>
      <c r="G12" s="21">
        <v>0</v>
      </c>
      <c r="H12" s="14">
        <v>0</v>
      </c>
      <c r="I12" s="14" t="s">
        <v>18</v>
      </c>
      <c r="J12" s="14" t="s">
        <v>19</v>
      </c>
      <c r="L12" s="25"/>
      <c r="M12" s="25" t="s">
        <v>77</v>
      </c>
      <c r="N12" s="25" t="s">
        <v>78</v>
      </c>
      <c r="O12" s="25" t="s">
        <v>79</v>
      </c>
      <c r="P12" s="25" t="s">
        <v>80</v>
      </c>
      <c r="Q12" s="25" t="s">
        <v>81</v>
      </c>
      <c r="X12" s="38">
        <v>0</v>
      </c>
      <c r="Y12" s="38">
        <v>55</v>
      </c>
    </row>
    <row r="13" spans="1:25" x14ac:dyDescent="0.25">
      <c r="A13" s="22" t="s">
        <v>31</v>
      </c>
      <c r="B13" s="13">
        <v>18</v>
      </c>
      <c r="C13" s="13">
        <v>98</v>
      </c>
      <c r="D13" s="12">
        <v>100</v>
      </c>
      <c r="E13" s="13">
        <v>0.2</v>
      </c>
      <c r="F13" s="12">
        <v>1</v>
      </c>
      <c r="G13" s="16">
        <v>5</v>
      </c>
      <c r="H13" s="12">
        <v>1</v>
      </c>
      <c r="I13" s="12" t="s">
        <v>12</v>
      </c>
      <c r="J13" s="12" t="s">
        <v>13</v>
      </c>
      <c r="L13" s="23" t="s">
        <v>73</v>
      </c>
      <c r="M13" s="23">
        <v>5</v>
      </c>
      <c r="N13" s="23">
        <v>9130.1407530728357</v>
      </c>
      <c r="O13" s="23">
        <v>1826.028150614567</v>
      </c>
      <c r="P13" s="23">
        <v>48.882121938463989</v>
      </c>
      <c r="Q13" s="27">
        <v>8.323839289504821E-12</v>
      </c>
      <c r="X13" s="38">
        <v>5</v>
      </c>
      <c r="Y13" s="38">
        <v>98</v>
      </c>
    </row>
    <row r="14" spans="1:25" x14ac:dyDescent="0.25">
      <c r="A14" s="20" t="s">
        <v>32</v>
      </c>
      <c r="B14" s="15">
        <v>20</v>
      </c>
      <c r="C14" s="15">
        <v>95</v>
      </c>
      <c r="D14" s="14">
        <v>85</v>
      </c>
      <c r="E14" s="15">
        <v>0.5</v>
      </c>
      <c r="F14" s="14">
        <v>1</v>
      </c>
      <c r="G14" s="21">
        <v>5</v>
      </c>
      <c r="H14" s="14">
        <v>1</v>
      </c>
      <c r="I14" s="14" t="s">
        <v>12</v>
      </c>
      <c r="J14" s="14" t="s">
        <v>13</v>
      </c>
      <c r="L14" s="23" t="s">
        <v>74</v>
      </c>
      <c r="M14" s="23">
        <v>24</v>
      </c>
      <c r="N14" s="23">
        <v>896.53791359382842</v>
      </c>
      <c r="O14" s="23">
        <v>37.355746399742848</v>
      </c>
      <c r="P14" s="23"/>
      <c r="Q14" s="23"/>
      <c r="X14" s="38">
        <v>5</v>
      </c>
      <c r="Y14" s="38">
        <v>95</v>
      </c>
    </row>
    <row r="15" spans="1:25" ht="15.75" thickBot="1" x14ac:dyDescent="0.3">
      <c r="A15" s="22" t="s">
        <v>33</v>
      </c>
      <c r="B15" s="13">
        <v>21</v>
      </c>
      <c r="C15" s="13">
        <v>82</v>
      </c>
      <c r="D15" s="12">
        <v>74</v>
      </c>
      <c r="E15" s="13">
        <v>1</v>
      </c>
      <c r="F15" s="12">
        <v>1</v>
      </c>
      <c r="G15" s="16">
        <v>3.5</v>
      </c>
      <c r="H15" s="12">
        <v>1</v>
      </c>
      <c r="I15" s="12" t="s">
        <v>12</v>
      </c>
      <c r="J15" s="12" t="s">
        <v>13</v>
      </c>
      <c r="L15" s="24" t="s">
        <v>75</v>
      </c>
      <c r="M15" s="24">
        <v>29</v>
      </c>
      <c r="N15" s="24">
        <v>10026.678666666665</v>
      </c>
      <c r="O15" s="24"/>
      <c r="P15" s="24"/>
      <c r="Q15" s="24"/>
      <c r="X15" s="38">
        <v>3.5</v>
      </c>
      <c r="Y15" s="38">
        <v>82</v>
      </c>
    </row>
    <row r="16" spans="1:25" ht="15.75" thickBot="1" x14ac:dyDescent="0.3">
      <c r="A16" s="20" t="s">
        <v>34</v>
      </c>
      <c r="B16" s="15">
        <v>18</v>
      </c>
      <c r="C16" s="15">
        <v>90</v>
      </c>
      <c r="D16" s="14">
        <v>86</v>
      </c>
      <c r="E16" s="15">
        <v>0.8</v>
      </c>
      <c r="F16" s="14">
        <v>1</v>
      </c>
      <c r="G16" s="21">
        <v>4</v>
      </c>
      <c r="H16" s="14">
        <v>1</v>
      </c>
      <c r="I16" s="14" t="s">
        <v>12</v>
      </c>
      <c r="J16" s="14" t="s">
        <v>13</v>
      </c>
      <c r="X16" s="38">
        <v>4</v>
      </c>
      <c r="Y16" s="38">
        <v>90</v>
      </c>
    </row>
    <row r="17" spans="1:25" x14ac:dyDescent="0.25">
      <c r="A17" s="22" t="s">
        <v>35</v>
      </c>
      <c r="B17" s="13">
        <v>19</v>
      </c>
      <c r="C17" s="13">
        <v>60</v>
      </c>
      <c r="D17" s="12">
        <v>100</v>
      </c>
      <c r="E17" s="13">
        <v>2.5</v>
      </c>
      <c r="F17" s="12">
        <v>0</v>
      </c>
      <c r="G17" s="16">
        <v>0</v>
      </c>
      <c r="H17" s="12">
        <v>0</v>
      </c>
      <c r="I17" s="12" t="s">
        <v>18</v>
      </c>
      <c r="J17" s="12" t="s">
        <v>19</v>
      </c>
      <c r="L17" s="25"/>
      <c r="M17" s="25" t="s">
        <v>82</v>
      </c>
      <c r="N17" s="25" t="s">
        <v>70</v>
      </c>
      <c r="O17" s="25" t="s">
        <v>83</v>
      </c>
      <c r="P17" s="25" t="s">
        <v>84</v>
      </c>
      <c r="Q17" s="25" t="s">
        <v>85</v>
      </c>
      <c r="R17" s="25" t="s">
        <v>86</v>
      </c>
      <c r="S17" s="25" t="s">
        <v>87</v>
      </c>
      <c r="T17" s="25" t="s">
        <v>88</v>
      </c>
      <c r="X17" s="38">
        <v>0</v>
      </c>
      <c r="Y17" s="38">
        <v>60</v>
      </c>
    </row>
    <row r="18" spans="1:25" x14ac:dyDescent="0.25">
      <c r="A18" s="20" t="s">
        <v>36</v>
      </c>
      <c r="B18" s="15">
        <v>19</v>
      </c>
      <c r="C18" s="15">
        <v>95</v>
      </c>
      <c r="D18" s="14">
        <v>96</v>
      </c>
      <c r="E18" s="15">
        <v>0.5</v>
      </c>
      <c r="F18" s="14">
        <v>1</v>
      </c>
      <c r="G18" s="21">
        <v>5</v>
      </c>
      <c r="H18" s="14">
        <v>1</v>
      </c>
      <c r="I18" s="14" t="s">
        <v>12</v>
      </c>
      <c r="J18" s="14" t="s">
        <v>13</v>
      </c>
      <c r="L18" s="23" t="s">
        <v>76</v>
      </c>
      <c r="M18" s="23">
        <v>29.768293009882452</v>
      </c>
      <c r="N18" s="23">
        <v>10.15829351881891</v>
      </c>
      <c r="O18" s="23">
        <v>2.9304422986729732</v>
      </c>
      <c r="P18" s="23">
        <v>7.3165264894160731E-3</v>
      </c>
      <c r="Q18" s="23">
        <v>8.8026056277968117</v>
      </c>
      <c r="R18" s="23">
        <v>50.733980391968089</v>
      </c>
      <c r="S18" s="23">
        <v>8.8026056277968117</v>
      </c>
      <c r="T18" s="23">
        <v>50.733980391968089</v>
      </c>
      <c r="X18" s="38">
        <v>5</v>
      </c>
      <c r="Y18" s="38">
        <v>95</v>
      </c>
    </row>
    <row r="19" spans="1:25" x14ac:dyDescent="0.25">
      <c r="A19" s="22" t="s">
        <v>37</v>
      </c>
      <c r="B19" s="13">
        <v>20</v>
      </c>
      <c r="C19" s="13">
        <v>93</v>
      </c>
      <c r="D19" s="12">
        <v>94</v>
      </c>
      <c r="E19" s="13">
        <v>0.5</v>
      </c>
      <c r="F19" s="12">
        <v>1</v>
      </c>
      <c r="G19" s="16">
        <v>4</v>
      </c>
      <c r="H19" s="12">
        <v>1</v>
      </c>
      <c r="I19" s="12" t="s">
        <v>12</v>
      </c>
      <c r="J19" s="12" t="s">
        <v>13</v>
      </c>
      <c r="L19" s="23" t="s">
        <v>2</v>
      </c>
      <c r="M19" s="23">
        <v>0.28913124680485158</v>
      </c>
      <c r="N19" s="23">
        <v>8.4106308537288316E-2</v>
      </c>
      <c r="O19" s="23">
        <v>3.4376879907488269</v>
      </c>
      <c r="P19" s="27">
        <v>2.1487606024217939E-3</v>
      </c>
      <c r="Q19" s="23">
        <v>0.11554435759089932</v>
      </c>
      <c r="R19" s="23">
        <v>0.46271813601880385</v>
      </c>
      <c r="S19" s="23">
        <v>0.11554435759089932</v>
      </c>
      <c r="T19" s="23">
        <v>0.46271813601880385</v>
      </c>
      <c r="X19" s="38">
        <v>4</v>
      </c>
      <c r="Y19" s="38">
        <v>93</v>
      </c>
    </row>
    <row r="20" spans="1:25" x14ac:dyDescent="0.25">
      <c r="A20" s="20" t="s">
        <v>38</v>
      </c>
      <c r="B20" s="15">
        <v>21</v>
      </c>
      <c r="C20" s="15">
        <v>87</v>
      </c>
      <c r="D20" s="14">
        <v>66</v>
      </c>
      <c r="E20" s="15">
        <v>1</v>
      </c>
      <c r="F20" s="14">
        <v>1</v>
      </c>
      <c r="G20" s="21">
        <v>4</v>
      </c>
      <c r="H20" s="14">
        <v>1</v>
      </c>
      <c r="I20" s="14" t="s">
        <v>12</v>
      </c>
      <c r="J20" s="14" t="s">
        <v>13</v>
      </c>
      <c r="L20" s="23" t="s">
        <v>4</v>
      </c>
      <c r="M20" s="23">
        <v>4.4326485212970361</v>
      </c>
      <c r="N20" s="23">
        <v>2.8837723867857363</v>
      </c>
      <c r="O20" s="23">
        <v>1.537100688531692</v>
      </c>
      <c r="P20" s="30">
        <v>0.13734910896460101</v>
      </c>
      <c r="Q20" s="23">
        <v>-1.5191651598526628</v>
      </c>
      <c r="R20" s="23">
        <v>10.384462202446734</v>
      </c>
      <c r="S20" s="23">
        <v>-1.5191651598526628</v>
      </c>
      <c r="T20" s="23">
        <v>10.384462202446734</v>
      </c>
      <c r="X20" s="38">
        <v>4</v>
      </c>
      <c r="Y20" s="38">
        <v>87</v>
      </c>
    </row>
    <row r="21" spans="1:25" x14ac:dyDescent="0.25">
      <c r="A21" s="22" t="s">
        <v>39</v>
      </c>
      <c r="B21" s="13">
        <v>21</v>
      </c>
      <c r="C21" s="13">
        <v>75</v>
      </c>
      <c r="D21" s="12">
        <v>64</v>
      </c>
      <c r="E21" s="13">
        <v>2</v>
      </c>
      <c r="F21" s="12">
        <v>0</v>
      </c>
      <c r="G21" s="16">
        <v>2</v>
      </c>
      <c r="H21" s="12">
        <v>0</v>
      </c>
      <c r="I21" s="12" t="s">
        <v>16</v>
      </c>
      <c r="J21" s="12" t="s">
        <v>17</v>
      </c>
      <c r="L21" s="23" t="s">
        <v>5</v>
      </c>
      <c r="M21" s="23">
        <v>-4.5304509848209022</v>
      </c>
      <c r="N21" s="23">
        <v>3.5388367143855985</v>
      </c>
      <c r="O21" s="23">
        <v>-1.2802091055527733</v>
      </c>
      <c r="P21" s="30">
        <v>0.21270750980872999</v>
      </c>
      <c r="Q21" s="23">
        <v>-11.834250989477788</v>
      </c>
      <c r="R21" s="23">
        <v>2.7733490198359823</v>
      </c>
      <c r="S21" s="23">
        <v>-11.834250989477788</v>
      </c>
      <c r="T21" s="23">
        <v>2.7733490198359823</v>
      </c>
      <c r="X21" s="38">
        <v>2</v>
      </c>
      <c r="Y21" s="38">
        <v>75</v>
      </c>
    </row>
    <row r="22" spans="1:25" x14ac:dyDescent="0.25">
      <c r="A22" s="20" t="s">
        <v>40</v>
      </c>
      <c r="B22" s="15">
        <v>19</v>
      </c>
      <c r="C22" s="15">
        <v>78.900000000000006</v>
      </c>
      <c r="D22" s="14">
        <v>52</v>
      </c>
      <c r="E22" s="15">
        <v>3.5</v>
      </c>
      <c r="F22" s="14">
        <v>0</v>
      </c>
      <c r="G22" s="21">
        <v>0</v>
      </c>
      <c r="H22" s="14">
        <v>0</v>
      </c>
      <c r="I22" s="14" t="s">
        <v>18</v>
      </c>
      <c r="J22" s="14" t="s">
        <v>19</v>
      </c>
      <c r="L22" s="23" t="s">
        <v>9</v>
      </c>
      <c r="M22" s="23">
        <v>6.4637301640476093</v>
      </c>
      <c r="N22" s="23">
        <v>0.89483977650661561</v>
      </c>
      <c r="O22" s="23">
        <v>7.223338002789176</v>
      </c>
      <c r="P22" s="27">
        <v>1.8313282059282498E-7</v>
      </c>
      <c r="Q22" s="23">
        <v>4.616871636428062</v>
      </c>
      <c r="R22" s="23">
        <v>8.3105886916671565</v>
      </c>
      <c r="S22" s="23">
        <v>4.616871636428062</v>
      </c>
      <c r="T22" s="23">
        <v>8.3105886916671565</v>
      </c>
      <c r="X22" s="38">
        <v>0</v>
      </c>
      <c r="Y22" s="38">
        <v>78.900000000000006</v>
      </c>
    </row>
    <row r="23" spans="1:25" ht="15.75" thickBot="1" x14ac:dyDescent="0.3">
      <c r="A23" s="22" t="s">
        <v>41</v>
      </c>
      <c r="B23" s="13">
        <v>18</v>
      </c>
      <c r="C23" s="13">
        <v>40</v>
      </c>
      <c r="D23" s="12">
        <v>18</v>
      </c>
      <c r="E23" s="13">
        <v>2</v>
      </c>
      <c r="F23" s="12">
        <v>0</v>
      </c>
      <c r="G23" s="16">
        <v>0</v>
      </c>
      <c r="H23" s="12">
        <v>0</v>
      </c>
      <c r="I23" s="12" t="s">
        <v>18</v>
      </c>
      <c r="J23" s="12" t="s">
        <v>19</v>
      </c>
      <c r="L23" s="24" t="s">
        <v>6</v>
      </c>
      <c r="M23" s="24">
        <v>10.60896814218979</v>
      </c>
      <c r="N23" s="24">
        <v>5.455007119703728</v>
      </c>
      <c r="O23" s="24">
        <v>1.9448128864708032</v>
      </c>
      <c r="P23" s="29">
        <v>6.3605622647977034E-2</v>
      </c>
      <c r="Q23" s="24">
        <v>-0.64961320583737248</v>
      </c>
      <c r="R23" s="24">
        <v>21.867549490216952</v>
      </c>
      <c r="S23" s="24">
        <v>-0.64961320583737248</v>
      </c>
      <c r="T23" s="24">
        <v>21.867549490216952</v>
      </c>
      <c r="X23" s="38">
        <v>0</v>
      </c>
      <c r="Y23" s="38">
        <v>40</v>
      </c>
    </row>
    <row r="24" spans="1:25" x14ac:dyDescent="0.25">
      <c r="A24" s="20" t="s">
        <v>42</v>
      </c>
      <c r="B24" s="15">
        <v>19</v>
      </c>
      <c r="C24" s="15">
        <v>78.900000000000006</v>
      </c>
      <c r="D24" s="14">
        <v>77.599999999999994</v>
      </c>
      <c r="E24" s="15">
        <v>1</v>
      </c>
      <c r="F24" s="14">
        <v>0</v>
      </c>
      <c r="G24" s="21">
        <v>0</v>
      </c>
      <c r="H24" s="14">
        <v>1</v>
      </c>
      <c r="I24" s="14" t="s">
        <v>18</v>
      </c>
      <c r="J24" s="14" t="s">
        <v>19</v>
      </c>
      <c r="X24" s="38">
        <v>0</v>
      </c>
      <c r="Y24" s="38">
        <v>78.900000000000006</v>
      </c>
    </row>
    <row r="25" spans="1:25" x14ac:dyDescent="0.25">
      <c r="A25" s="22" t="s">
        <v>43</v>
      </c>
      <c r="B25" s="13">
        <v>19</v>
      </c>
      <c r="C25" s="13">
        <v>88</v>
      </c>
      <c r="D25" s="12">
        <v>73</v>
      </c>
      <c r="E25" s="13">
        <v>3</v>
      </c>
      <c r="F25" s="12">
        <v>0</v>
      </c>
      <c r="G25" s="16">
        <v>4</v>
      </c>
      <c r="H25" s="12">
        <v>0</v>
      </c>
      <c r="I25" s="12" t="s">
        <v>12</v>
      </c>
      <c r="J25" s="12" t="s">
        <v>13</v>
      </c>
      <c r="X25" s="38">
        <v>4</v>
      </c>
      <c r="Y25" s="38">
        <v>88</v>
      </c>
    </row>
    <row r="26" spans="1:25" x14ac:dyDescent="0.25">
      <c r="A26" s="20" t="s">
        <v>44</v>
      </c>
      <c r="B26" s="15">
        <v>20</v>
      </c>
      <c r="C26" s="15">
        <v>52</v>
      </c>
      <c r="D26" s="14">
        <v>64</v>
      </c>
      <c r="E26" s="15">
        <v>3</v>
      </c>
      <c r="F26" s="14">
        <v>1</v>
      </c>
      <c r="G26" s="21">
        <v>0</v>
      </c>
      <c r="H26" s="14">
        <v>0</v>
      </c>
      <c r="I26" s="14" t="s">
        <v>18</v>
      </c>
      <c r="J26" s="14" t="s">
        <v>19</v>
      </c>
      <c r="L26" t="s">
        <v>90</v>
      </c>
      <c r="X26" s="38">
        <v>0</v>
      </c>
      <c r="Y26" s="38">
        <v>52</v>
      </c>
    </row>
    <row r="27" spans="1:25" x14ac:dyDescent="0.25">
      <c r="A27" s="22" t="s">
        <v>45</v>
      </c>
      <c r="B27" s="13">
        <v>21</v>
      </c>
      <c r="C27" s="13">
        <v>50</v>
      </c>
      <c r="D27" s="12">
        <v>58</v>
      </c>
      <c r="E27" s="13">
        <v>0.2</v>
      </c>
      <c r="F27" s="12">
        <v>1</v>
      </c>
      <c r="G27" s="16">
        <v>0</v>
      </c>
      <c r="H27" s="12">
        <v>1</v>
      </c>
      <c r="I27" s="12" t="s">
        <v>18</v>
      </c>
      <c r="J27" s="12" t="s">
        <v>19</v>
      </c>
      <c r="L27" t="s">
        <v>91</v>
      </c>
      <c r="X27" s="38">
        <v>0</v>
      </c>
      <c r="Y27" s="38">
        <v>50</v>
      </c>
    </row>
    <row r="28" spans="1:25" x14ac:dyDescent="0.25">
      <c r="A28" s="20" t="s">
        <v>46</v>
      </c>
      <c r="B28" s="15">
        <v>22</v>
      </c>
      <c r="C28" s="15">
        <v>97</v>
      </c>
      <c r="D28" s="14">
        <v>97</v>
      </c>
      <c r="E28" s="15">
        <v>0.2</v>
      </c>
      <c r="F28" s="14">
        <v>1</v>
      </c>
      <c r="G28" s="21">
        <v>5</v>
      </c>
      <c r="H28" s="14">
        <v>1</v>
      </c>
      <c r="I28" s="14" t="s">
        <v>12</v>
      </c>
      <c r="J28" s="14" t="s">
        <v>13</v>
      </c>
      <c r="L28" t="s">
        <v>92</v>
      </c>
      <c r="X28" s="38">
        <v>5</v>
      </c>
      <c r="Y28" s="38">
        <v>97</v>
      </c>
    </row>
    <row r="29" spans="1:25" x14ac:dyDescent="0.25">
      <c r="A29" s="22" t="s">
        <v>47</v>
      </c>
      <c r="B29" s="13">
        <v>22</v>
      </c>
      <c r="C29" s="13">
        <v>98</v>
      </c>
      <c r="D29" s="12">
        <v>98</v>
      </c>
      <c r="E29" s="13">
        <v>0.2</v>
      </c>
      <c r="F29" s="12">
        <v>1</v>
      </c>
      <c r="G29" s="16">
        <v>5</v>
      </c>
      <c r="H29" s="12">
        <v>1</v>
      </c>
      <c r="I29" s="12" t="s">
        <v>12</v>
      </c>
      <c r="J29" s="12" t="s">
        <v>13</v>
      </c>
      <c r="L29" t="s">
        <v>93</v>
      </c>
      <c r="X29" s="38">
        <v>5</v>
      </c>
      <c r="Y29" s="38">
        <v>98</v>
      </c>
    </row>
    <row r="30" spans="1:25" x14ac:dyDescent="0.25">
      <c r="A30" s="20" t="s">
        <v>48</v>
      </c>
      <c r="B30" s="15">
        <v>21</v>
      </c>
      <c r="C30" s="15">
        <v>99</v>
      </c>
      <c r="D30" s="14">
        <v>99</v>
      </c>
      <c r="E30" s="15">
        <v>1.4</v>
      </c>
      <c r="F30" s="14">
        <v>1</v>
      </c>
      <c r="G30" s="21">
        <v>5</v>
      </c>
      <c r="H30" s="14">
        <v>0</v>
      </c>
      <c r="I30" s="14" t="s">
        <v>12</v>
      </c>
      <c r="J30" s="14" t="s">
        <v>13</v>
      </c>
      <c r="X30" s="38">
        <v>5</v>
      </c>
      <c r="Y30" s="38">
        <v>99</v>
      </c>
    </row>
    <row r="31" spans="1:25" x14ac:dyDescent="0.25">
      <c r="A31" s="8" t="s">
        <v>49</v>
      </c>
      <c r="B31" s="10">
        <v>19</v>
      </c>
      <c r="C31" s="10">
        <v>100</v>
      </c>
      <c r="D31" s="9">
        <v>100</v>
      </c>
      <c r="E31" s="10">
        <v>0</v>
      </c>
      <c r="F31" s="9">
        <v>1</v>
      </c>
      <c r="G31" s="11">
        <v>5</v>
      </c>
      <c r="H31" s="9">
        <v>1</v>
      </c>
      <c r="I31" s="9" t="s">
        <v>12</v>
      </c>
      <c r="J31" s="9" t="s">
        <v>13</v>
      </c>
      <c r="L31" t="s">
        <v>94</v>
      </c>
      <c r="X31" s="38">
        <v>5</v>
      </c>
      <c r="Y31" s="38">
        <v>100</v>
      </c>
    </row>
    <row r="32" spans="1:25" x14ac:dyDescent="0.25">
      <c r="L32" t="s">
        <v>95</v>
      </c>
    </row>
    <row r="33" spans="3:17" x14ac:dyDescent="0.25">
      <c r="L33" t="s">
        <v>96</v>
      </c>
    </row>
    <row r="34" spans="3:17" x14ac:dyDescent="0.25">
      <c r="C34" s="6"/>
      <c r="D34" s="6"/>
      <c r="L34" t="s">
        <v>97</v>
      </c>
    </row>
    <row r="35" spans="3:17" ht="15.75" thickBot="1" x14ac:dyDescent="0.3">
      <c r="C35" s="5"/>
      <c r="D35" s="5"/>
    </row>
    <row r="36" spans="3:17" x14ac:dyDescent="0.25">
      <c r="L36" s="31" t="s">
        <v>103</v>
      </c>
      <c r="M36" s="32" t="s">
        <v>98</v>
      </c>
      <c r="N36" s="32" t="s">
        <v>99</v>
      </c>
      <c r="O36" s="32" t="s">
        <v>100</v>
      </c>
      <c r="P36" s="32" t="s">
        <v>101</v>
      </c>
      <c r="Q36" s="33" t="s">
        <v>102</v>
      </c>
    </row>
    <row r="37" spans="3:17" ht="15.75" thickBot="1" x14ac:dyDescent="0.3">
      <c r="C37" s="5"/>
      <c r="D37" s="5"/>
      <c r="L37" s="34">
        <f>(M37*M23)+(N37*M22)+(O37*M21)+(P37*M20)+(Q37*M19)+M18</f>
        <v>97.078585667974551</v>
      </c>
      <c r="M37" s="35">
        <v>1</v>
      </c>
      <c r="N37" s="35">
        <v>5</v>
      </c>
      <c r="O37" s="35">
        <v>1</v>
      </c>
      <c r="P37" s="35">
        <v>0</v>
      </c>
      <c r="Q37" s="36">
        <v>100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6D092-6E0B-4A46-9F03-DD7B48634380}">
  <dimension ref="A1:X38"/>
  <sheetViews>
    <sheetView topLeftCell="I1" workbookViewId="0">
      <selection activeCell="L4" sqref="L4"/>
    </sheetView>
  </sheetViews>
  <sheetFormatPr defaultRowHeight="15" x14ac:dyDescent="0.25"/>
  <cols>
    <col min="1" max="1" width="13.42578125" customWidth="1"/>
    <col min="2" max="6" width="15.7109375" customWidth="1"/>
    <col min="7" max="7" width="10" customWidth="1"/>
    <col min="8" max="8" width="9.85546875" customWidth="1"/>
    <col min="9" max="9" width="10.85546875" bestFit="1" customWidth="1"/>
    <col min="10" max="10" width="16.140625" bestFit="1" customWidth="1"/>
    <col min="12" max="12" width="13.42578125" bestFit="1" customWidth="1"/>
    <col min="13" max="13" width="14.140625" bestFit="1" customWidth="1"/>
    <col min="14" max="14" width="12" bestFit="1" customWidth="1"/>
    <col min="15" max="15" width="13.5703125" bestFit="1" customWidth="1"/>
    <col min="16" max="16" width="12" bestFit="1" customWidth="1"/>
    <col min="17" max="17" width="13" bestFit="1" customWidth="1"/>
    <col min="19" max="20" width="9.7109375" customWidth="1"/>
    <col min="21" max="21" width="6.28515625" customWidth="1"/>
    <col min="22" max="22" width="9.5703125" customWidth="1"/>
    <col min="23" max="23" width="8.5703125" customWidth="1"/>
    <col min="24" max="24" width="9.140625" customWidth="1"/>
  </cols>
  <sheetData>
    <row r="1" spans="1:24" ht="15.75" thickBot="1" x14ac:dyDescent="0.3">
      <c r="A1" t="s">
        <v>0</v>
      </c>
      <c r="B1" t="s">
        <v>4</v>
      </c>
      <c r="C1" t="s">
        <v>1</v>
      </c>
      <c r="D1" t="s">
        <v>2</v>
      </c>
      <c r="E1" t="s">
        <v>9</v>
      </c>
      <c r="F1" t="s">
        <v>3</v>
      </c>
      <c r="G1" t="s">
        <v>5</v>
      </c>
      <c r="H1" t="s">
        <v>6</v>
      </c>
      <c r="I1" t="s">
        <v>7</v>
      </c>
      <c r="J1" t="s">
        <v>8</v>
      </c>
    </row>
    <row r="2" spans="1:24" x14ac:dyDescent="0.25">
      <c r="A2" t="s">
        <v>20</v>
      </c>
      <c r="B2" s="1">
        <v>0.5</v>
      </c>
      <c r="C2" s="1">
        <v>18</v>
      </c>
      <c r="D2" s="1">
        <v>100</v>
      </c>
      <c r="E2" s="1">
        <v>4</v>
      </c>
      <c r="F2" s="1">
        <v>89</v>
      </c>
      <c r="G2" t="s">
        <v>10</v>
      </c>
      <c r="H2" t="s">
        <v>11</v>
      </c>
      <c r="I2" t="s">
        <v>12</v>
      </c>
      <c r="J2" t="s">
        <v>13</v>
      </c>
      <c r="L2" s="25"/>
      <c r="M2" s="25" t="s">
        <v>4</v>
      </c>
      <c r="N2" s="25" t="s">
        <v>1</v>
      </c>
      <c r="O2" s="25" t="s">
        <v>2</v>
      </c>
      <c r="P2" s="25" t="s">
        <v>9</v>
      </c>
      <c r="Q2" s="25" t="s">
        <v>3</v>
      </c>
      <c r="S2" s="42" t="s">
        <v>110</v>
      </c>
      <c r="T2" s="42"/>
      <c r="U2" s="42"/>
      <c r="V2" s="42"/>
      <c r="W2" s="42"/>
      <c r="X2" s="42"/>
    </row>
    <row r="3" spans="1:24" x14ac:dyDescent="0.25">
      <c r="A3" t="s">
        <v>21</v>
      </c>
      <c r="B3" s="1">
        <v>0.5</v>
      </c>
      <c r="C3" s="1">
        <v>19</v>
      </c>
      <c r="D3" s="1">
        <v>90</v>
      </c>
      <c r="E3" s="1">
        <v>5</v>
      </c>
      <c r="F3" s="1">
        <v>95</v>
      </c>
      <c r="G3" t="s">
        <v>10</v>
      </c>
      <c r="H3" t="s">
        <v>11</v>
      </c>
      <c r="I3" t="s">
        <v>12</v>
      </c>
      <c r="J3" t="s">
        <v>13</v>
      </c>
      <c r="L3" s="23" t="s">
        <v>4</v>
      </c>
      <c r="M3" s="23">
        <v>1</v>
      </c>
      <c r="N3" s="23"/>
      <c r="O3" s="23"/>
      <c r="P3" s="23"/>
      <c r="Q3" s="23"/>
      <c r="S3" s="44"/>
      <c r="T3" s="44" t="s">
        <v>4</v>
      </c>
      <c r="U3" s="44" t="s">
        <v>1</v>
      </c>
      <c r="V3" s="44" t="s">
        <v>2</v>
      </c>
      <c r="W3" s="44" t="s">
        <v>9</v>
      </c>
      <c r="X3" s="44" t="s">
        <v>3</v>
      </c>
    </row>
    <row r="4" spans="1:24" x14ac:dyDescent="0.25">
      <c r="A4" t="s">
        <v>22</v>
      </c>
      <c r="B4" s="1">
        <v>0.5</v>
      </c>
      <c r="C4" s="1">
        <v>22</v>
      </c>
      <c r="D4" s="1">
        <v>90</v>
      </c>
      <c r="E4" s="1">
        <v>5</v>
      </c>
      <c r="F4" s="1">
        <v>96</v>
      </c>
      <c r="G4" t="s">
        <v>10</v>
      </c>
      <c r="H4" t="s">
        <v>11</v>
      </c>
      <c r="I4" t="s">
        <v>12</v>
      </c>
      <c r="J4" t="s">
        <v>13</v>
      </c>
      <c r="L4" s="23" t="s">
        <v>1</v>
      </c>
      <c r="M4" s="23">
        <v>-0.19538170301966692</v>
      </c>
      <c r="N4" s="23">
        <v>1</v>
      </c>
      <c r="O4" s="23"/>
      <c r="P4" s="23"/>
      <c r="Q4" s="23"/>
      <c r="S4" s="43" t="s">
        <v>4</v>
      </c>
      <c r="T4" s="38">
        <v>1</v>
      </c>
      <c r="U4" s="38"/>
      <c r="V4" s="38"/>
      <c r="W4" s="38"/>
      <c r="X4" s="38"/>
    </row>
    <row r="5" spans="1:24" x14ac:dyDescent="0.25">
      <c r="A5" t="s">
        <v>23</v>
      </c>
      <c r="B5" s="1">
        <v>2</v>
      </c>
      <c r="C5" s="1">
        <v>18</v>
      </c>
      <c r="D5" s="1">
        <v>80</v>
      </c>
      <c r="E5" s="1">
        <v>2</v>
      </c>
      <c r="F5" s="1">
        <v>73</v>
      </c>
      <c r="G5" t="s">
        <v>14</v>
      </c>
      <c r="H5" t="s">
        <v>15</v>
      </c>
      <c r="I5" t="s">
        <v>16</v>
      </c>
      <c r="J5" t="s">
        <v>17</v>
      </c>
      <c r="L5" s="23" t="s">
        <v>2</v>
      </c>
      <c r="M5" s="23">
        <v>-0.65569205830677124</v>
      </c>
      <c r="N5" s="23">
        <v>0.12500392144679567</v>
      </c>
      <c r="O5" s="23">
        <v>1</v>
      </c>
      <c r="P5" s="23"/>
      <c r="Q5" s="23"/>
      <c r="S5" s="43" t="s">
        <v>1</v>
      </c>
      <c r="T5" s="41">
        <v>-0.19538170301966692</v>
      </c>
      <c r="U5" s="38">
        <v>1</v>
      </c>
      <c r="V5" s="38"/>
      <c r="W5" s="38"/>
      <c r="X5" s="38"/>
    </row>
    <row r="6" spans="1:24" x14ac:dyDescent="0.25">
      <c r="A6" t="s">
        <v>24</v>
      </c>
      <c r="B6" s="1">
        <v>0.5</v>
      </c>
      <c r="C6" s="1">
        <v>20</v>
      </c>
      <c r="D6" s="1">
        <v>100</v>
      </c>
      <c r="E6" s="1">
        <v>5</v>
      </c>
      <c r="F6" s="1">
        <v>97</v>
      </c>
      <c r="G6" t="s">
        <v>10</v>
      </c>
      <c r="H6" t="s">
        <v>11</v>
      </c>
      <c r="I6" t="s">
        <v>12</v>
      </c>
      <c r="J6" t="s">
        <v>13</v>
      </c>
      <c r="L6" s="23" t="s">
        <v>9</v>
      </c>
      <c r="M6" s="23">
        <v>-0.73432919223285442</v>
      </c>
      <c r="N6" s="23">
        <v>0.16050991810690496</v>
      </c>
      <c r="O6" s="23">
        <v>0.73959121470806011</v>
      </c>
      <c r="P6" s="23">
        <v>1</v>
      </c>
      <c r="Q6" s="23"/>
      <c r="S6" s="43" t="s">
        <v>2</v>
      </c>
      <c r="T6" s="41">
        <v>-0.65569205830677124</v>
      </c>
      <c r="U6" s="41">
        <v>0.12500392144679567</v>
      </c>
      <c r="V6" s="38">
        <v>1</v>
      </c>
      <c r="W6" s="38"/>
      <c r="X6" s="38"/>
    </row>
    <row r="7" spans="1:24" ht="15.75" thickBot="1" x14ac:dyDescent="0.3">
      <c r="A7" t="s">
        <v>25</v>
      </c>
      <c r="B7" s="1">
        <v>1</v>
      </c>
      <c r="C7" s="1">
        <v>20</v>
      </c>
      <c r="D7" s="1">
        <v>80</v>
      </c>
      <c r="E7" s="1">
        <v>2</v>
      </c>
      <c r="F7" s="1">
        <v>79</v>
      </c>
      <c r="G7" t="s">
        <v>14</v>
      </c>
      <c r="H7" t="s">
        <v>11</v>
      </c>
      <c r="I7" t="s">
        <v>16</v>
      </c>
      <c r="J7" t="s">
        <v>17</v>
      </c>
      <c r="L7" s="24" t="s">
        <v>3</v>
      </c>
      <c r="M7" s="24">
        <v>-0.68370143095534841</v>
      </c>
      <c r="N7" s="24">
        <v>0.14552770409941196</v>
      </c>
      <c r="O7" s="29">
        <v>0.81190967197672237</v>
      </c>
      <c r="P7" s="29">
        <v>0.92261776675270712</v>
      </c>
      <c r="Q7" s="24">
        <v>1</v>
      </c>
      <c r="S7" s="43" t="s">
        <v>9</v>
      </c>
      <c r="T7" s="41">
        <v>-0.73432919223285442</v>
      </c>
      <c r="U7" s="41">
        <v>0.16050991810690496</v>
      </c>
      <c r="V7" s="41">
        <v>0.73959121470806011</v>
      </c>
      <c r="W7" s="38">
        <v>1</v>
      </c>
      <c r="X7" s="38"/>
    </row>
    <row r="8" spans="1:24" x14ac:dyDescent="0.25">
      <c r="A8" t="s">
        <v>26</v>
      </c>
      <c r="B8" s="1">
        <v>2</v>
      </c>
      <c r="C8" s="1">
        <v>21</v>
      </c>
      <c r="D8" s="1">
        <v>75</v>
      </c>
      <c r="E8" s="1">
        <v>0</v>
      </c>
      <c r="F8" s="1">
        <v>64</v>
      </c>
      <c r="G8" t="s">
        <v>10</v>
      </c>
      <c r="H8" t="s">
        <v>15</v>
      </c>
      <c r="I8" t="s">
        <v>18</v>
      </c>
      <c r="J8" t="s">
        <v>19</v>
      </c>
      <c r="S8" s="43" t="s">
        <v>3</v>
      </c>
      <c r="T8" s="41">
        <v>-0.68370143095534841</v>
      </c>
      <c r="U8" s="41">
        <v>0.14552770409941196</v>
      </c>
      <c r="V8" s="41">
        <v>0.81190967197672237</v>
      </c>
      <c r="W8" s="41">
        <v>0.92261776675270712</v>
      </c>
      <c r="X8" s="38">
        <v>1</v>
      </c>
    </row>
    <row r="9" spans="1:24" x14ac:dyDescent="0.25">
      <c r="A9" t="s">
        <v>27</v>
      </c>
      <c r="B9" s="1">
        <v>3</v>
      </c>
      <c r="C9" s="1">
        <v>21</v>
      </c>
      <c r="D9" s="1">
        <v>60</v>
      </c>
      <c r="E9" s="1">
        <v>0</v>
      </c>
      <c r="F9" s="1">
        <v>56</v>
      </c>
      <c r="G9" t="s">
        <v>14</v>
      </c>
      <c r="H9" t="s">
        <v>15</v>
      </c>
      <c r="I9" t="s">
        <v>18</v>
      </c>
      <c r="J9" t="s">
        <v>19</v>
      </c>
      <c r="L9" s="37" t="s">
        <v>94</v>
      </c>
    </row>
    <row r="10" spans="1:24" x14ac:dyDescent="0.25">
      <c r="A10" t="s">
        <v>28</v>
      </c>
      <c r="B10" s="1">
        <v>3</v>
      </c>
      <c r="C10" s="1">
        <v>20</v>
      </c>
      <c r="D10" s="1">
        <v>50</v>
      </c>
      <c r="E10" s="1">
        <v>0</v>
      </c>
      <c r="F10" s="1">
        <v>52</v>
      </c>
      <c r="G10" t="s">
        <v>14</v>
      </c>
      <c r="H10" t="s">
        <v>15</v>
      </c>
      <c r="I10" t="s">
        <v>18</v>
      </c>
      <c r="J10" t="s">
        <v>19</v>
      </c>
      <c r="L10" t="s">
        <v>104</v>
      </c>
    </row>
    <row r="11" spans="1:24" x14ac:dyDescent="0.25">
      <c r="A11" t="s">
        <v>29</v>
      </c>
      <c r="B11" s="1">
        <v>3</v>
      </c>
      <c r="C11" s="1">
        <v>20</v>
      </c>
      <c r="D11" s="1">
        <v>50</v>
      </c>
      <c r="E11" s="1">
        <v>0</v>
      </c>
      <c r="F11" s="1">
        <v>54</v>
      </c>
      <c r="G11" t="s">
        <v>14</v>
      </c>
      <c r="H11" t="s">
        <v>15</v>
      </c>
      <c r="I11" t="s">
        <v>18</v>
      </c>
      <c r="J11" t="s">
        <v>19</v>
      </c>
      <c r="L11" t="s">
        <v>109</v>
      </c>
    </row>
    <row r="12" spans="1:24" x14ac:dyDescent="0.25">
      <c r="A12" t="s">
        <v>30</v>
      </c>
      <c r="B12" s="1">
        <v>3</v>
      </c>
      <c r="C12" s="1">
        <v>17</v>
      </c>
      <c r="D12" s="1">
        <v>50</v>
      </c>
      <c r="E12" s="1">
        <v>0</v>
      </c>
      <c r="F12" s="1">
        <v>55</v>
      </c>
      <c r="G12" t="s">
        <v>14</v>
      </c>
      <c r="H12" t="s">
        <v>15</v>
      </c>
      <c r="I12" t="s">
        <v>18</v>
      </c>
      <c r="J12" t="s">
        <v>19</v>
      </c>
    </row>
    <row r="13" spans="1:24" x14ac:dyDescent="0.25">
      <c r="A13" t="s">
        <v>31</v>
      </c>
      <c r="B13" s="1">
        <v>0.2</v>
      </c>
      <c r="C13" s="1">
        <v>18</v>
      </c>
      <c r="D13" s="1">
        <v>100</v>
      </c>
      <c r="E13" s="1">
        <v>5</v>
      </c>
      <c r="F13" s="1">
        <v>98</v>
      </c>
      <c r="G13" t="s">
        <v>10</v>
      </c>
      <c r="H13" t="s">
        <v>11</v>
      </c>
      <c r="I13" t="s">
        <v>12</v>
      </c>
      <c r="J13" t="s">
        <v>13</v>
      </c>
    </row>
    <row r="14" spans="1:24" x14ac:dyDescent="0.25">
      <c r="A14" t="s">
        <v>32</v>
      </c>
      <c r="B14" s="1">
        <v>0.5</v>
      </c>
      <c r="C14" s="1">
        <v>20</v>
      </c>
      <c r="D14" s="1">
        <v>85</v>
      </c>
      <c r="E14" s="1">
        <v>5</v>
      </c>
      <c r="F14" s="1">
        <v>95</v>
      </c>
      <c r="G14" t="s">
        <v>10</v>
      </c>
      <c r="H14" t="s">
        <v>11</v>
      </c>
      <c r="I14" t="s">
        <v>12</v>
      </c>
      <c r="J14" t="s">
        <v>13</v>
      </c>
    </row>
    <row r="15" spans="1:24" x14ac:dyDescent="0.25">
      <c r="A15" t="s">
        <v>33</v>
      </c>
      <c r="B15" s="1">
        <v>1</v>
      </c>
      <c r="C15" s="1">
        <v>21</v>
      </c>
      <c r="D15" s="1">
        <v>74</v>
      </c>
      <c r="E15" s="1">
        <v>3.5</v>
      </c>
      <c r="F15" s="1">
        <v>82</v>
      </c>
      <c r="G15" t="s">
        <v>10</v>
      </c>
      <c r="H15" t="s">
        <v>11</v>
      </c>
      <c r="I15" t="s">
        <v>12</v>
      </c>
      <c r="J15" t="s">
        <v>13</v>
      </c>
    </row>
    <row r="16" spans="1:24" x14ac:dyDescent="0.25">
      <c r="A16" t="s">
        <v>34</v>
      </c>
      <c r="B16" s="1">
        <v>0.8</v>
      </c>
      <c r="C16" s="1">
        <v>18</v>
      </c>
      <c r="D16" s="1">
        <v>86</v>
      </c>
      <c r="E16" s="1">
        <v>4</v>
      </c>
      <c r="F16" s="1">
        <v>90</v>
      </c>
      <c r="G16" t="s">
        <v>10</v>
      </c>
      <c r="H16" t="s">
        <v>11</v>
      </c>
      <c r="I16" t="s">
        <v>12</v>
      </c>
      <c r="J16" t="s">
        <v>13</v>
      </c>
    </row>
    <row r="17" spans="1:10" x14ac:dyDescent="0.25">
      <c r="A17" t="s">
        <v>35</v>
      </c>
      <c r="B17" s="1">
        <v>2.5</v>
      </c>
      <c r="C17" s="1">
        <v>19</v>
      </c>
      <c r="D17" s="1">
        <v>100</v>
      </c>
      <c r="E17" s="1">
        <v>0</v>
      </c>
      <c r="F17" s="1">
        <v>60</v>
      </c>
      <c r="G17" t="s">
        <v>14</v>
      </c>
      <c r="H17" t="s">
        <v>15</v>
      </c>
      <c r="I17" t="s">
        <v>18</v>
      </c>
      <c r="J17" t="s">
        <v>19</v>
      </c>
    </row>
    <row r="18" spans="1:10" x14ac:dyDescent="0.25">
      <c r="A18" t="s">
        <v>36</v>
      </c>
      <c r="B18" s="1">
        <v>0.5</v>
      </c>
      <c r="C18" s="1">
        <v>19</v>
      </c>
      <c r="D18" s="1">
        <v>96</v>
      </c>
      <c r="E18" s="1">
        <v>5</v>
      </c>
      <c r="F18" s="1">
        <v>95</v>
      </c>
      <c r="G18" t="s">
        <v>10</v>
      </c>
      <c r="H18" t="s">
        <v>11</v>
      </c>
      <c r="I18" t="s">
        <v>12</v>
      </c>
      <c r="J18" t="s">
        <v>13</v>
      </c>
    </row>
    <row r="19" spans="1:10" x14ac:dyDescent="0.25">
      <c r="A19" t="s">
        <v>37</v>
      </c>
      <c r="B19" s="1">
        <v>0.5</v>
      </c>
      <c r="C19" s="1">
        <v>20</v>
      </c>
      <c r="D19" s="1">
        <v>94</v>
      </c>
      <c r="E19" s="1">
        <v>4</v>
      </c>
      <c r="F19" s="1">
        <v>93</v>
      </c>
      <c r="G19" t="s">
        <v>10</v>
      </c>
      <c r="H19" t="s">
        <v>11</v>
      </c>
      <c r="I19" t="s">
        <v>12</v>
      </c>
      <c r="J19" t="s">
        <v>13</v>
      </c>
    </row>
    <row r="20" spans="1:10" x14ac:dyDescent="0.25">
      <c r="A20" t="s">
        <v>38</v>
      </c>
      <c r="B20" s="1">
        <v>1</v>
      </c>
      <c r="C20" s="1">
        <v>21</v>
      </c>
      <c r="D20" s="1">
        <v>66</v>
      </c>
      <c r="E20" s="1">
        <v>4</v>
      </c>
      <c r="F20" s="1">
        <v>87</v>
      </c>
      <c r="G20" t="s">
        <v>10</v>
      </c>
      <c r="H20" t="s">
        <v>11</v>
      </c>
      <c r="I20" t="s">
        <v>12</v>
      </c>
      <c r="J20" t="s">
        <v>13</v>
      </c>
    </row>
    <row r="21" spans="1:10" x14ac:dyDescent="0.25">
      <c r="A21" t="s">
        <v>39</v>
      </c>
      <c r="B21" s="1">
        <v>2</v>
      </c>
      <c r="C21" s="1">
        <v>21</v>
      </c>
      <c r="D21" s="1">
        <v>64</v>
      </c>
      <c r="E21" s="1">
        <v>2</v>
      </c>
      <c r="F21" s="1">
        <v>75</v>
      </c>
      <c r="G21" t="s">
        <v>14</v>
      </c>
      <c r="H21" t="s">
        <v>15</v>
      </c>
      <c r="I21" t="s">
        <v>16</v>
      </c>
      <c r="J21" t="s">
        <v>17</v>
      </c>
    </row>
    <row r="22" spans="1:10" x14ac:dyDescent="0.25">
      <c r="A22" t="s">
        <v>40</v>
      </c>
      <c r="B22" s="1">
        <v>3.5</v>
      </c>
      <c r="C22" s="1">
        <v>19</v>
      </c>
      <c r="D22" s="1">
        <v>52</v>
      </c>
      <c r="E22" s="1">
        <v>0</v>
      </c>
      <c r="F22" s="1">
        <v>78.900000000000006</v>
      </c>
      <c r="G22" t="s">
        <v>14</v>
      </c>
      <c r="H22" t="s">
        <v>15</v>
      </c>
      <c r="I22" t="s">
        <v>18</v>
      </c>
      <c r="J22" t="s">
        <v>19</v>
      </c>
    </row>
    <row r="23" spans="1:10" x14ac:dyDescent="0.25">
      <c r="A23" t="s">
        <v>41</v>
      </c>
      <c r="B23" s="1">
        <v>2</v>
      </c>
      <c r="C23" s="1">
        <v>18</v>
      </c>
      <c r="D23" s="1">
        <v>18</v>
      </c>
      <c r="E23" s="1">
        <v>0</v>
      </c>
      <c r="F23" s="1">
        <v>40</v>
      </c>
      <c r="G23" t="s">
        <v>14</v>
      </c>
      <c r="H23" t="s">
        <v>15</v>
      </c>
      <c r="I23" t="s">
        <v>18</v>
      </c>
      <c r="J23" t="s">
        <v>19</v>
      </c>
    </row>
    <row r="24" spans="1:10" x14ac:dyDescent="0.25">
      <c r="A24" t="s">
        <v>42</v>
      </c>
      <c r="B24" s="1">
        <v>1</v>
      </c>
      <c r="C24" s="1">
        <v>19</v>
      </c>
      <c r="D24" s="1">
        <v>77.599999999999994</v>
      </c>
      <c r="E24" s="1">
        <v>0</v>
      </c>
      <c r="F24" s="1">
        <v>78.900000000000006</v>
      </c>
      <c r="G24" t="s">
        <v>14</v>
      </c>
      <c r="H24" t="s">
        <v>11</v>
      </c>
      <c r="I24" t="s">
        <v>18</v>
      </c>
      <c r="J24" t="s">
        <v>19</v>
      </c>
    </row>
    <row r="25" spans="1:10" x14ac:dyDescent="0.25">
      <c r="A25" t="s">
        <v>43</v>
      </c>
      <c r="B25" s="1">
        <v>3</v>
      </c>
      <c r="C25" s="1">
        <v>19</v>
      </c>
      <c r="D25" s="1">
        <v>73</v>
      </c>
      <c r="E25" s="1">
        <v>4</v>
      </c>
      <c r="F25" s="1">
        <v>88</v>
      </c>
      <c r="G25" t="s">
        <v>14</v>
      </c>
      <c r="H25" t="s">
        <v>15</v>
      </c>
      <c r="I25" t="s">
        <v>12</v>
      </c>
      <c r="J25" t="s">
        <v>13</v>
      </c>
    </row>
    <row r="26" spans="1:10" x14ac:dyDescent="0.25">
      <c r="A26" t="s">
        <v>44</v>
      </c>
      <c r="B26" s="1">
        <v>3</v>
      </c>
      <c r="C26" s="1">
        <v>20</v>
      </c>
      <c r="D26" s="1">
        <v>64</v>
      </c>
      <c r="E26" s="1">
        <v>0</v>
      </c>
      <c r="F26" s="1">
        <v>52</v>
      </c>
      <c r="G26" t="s">
        <v>10</v>
      </c>
      <c r="H26" t="s">
        <v>15</v>
      </c>
      <c r="I26" t="s">
        <v>18</v>
      </c>
      <c r="J26" t="s">
        <v>19</v>
      </c>
    </row>
    <row r="27" spans="1:10" x14ac:dyDescent="0.25">
      <c r="A27" t="s">
        <v>45</v>
      </c>
      <c r="B27" s="1">
        <v>0.2</v>
      </c>
      <c r="C27" s="1">
        <v>21</v>
      </c>
      <c r="D27" s="1">
        <v>58</v>
      </c>
      <c r="E27" s="1">
        <v>0</v>
      </c>
      <c r="F27" s="1">
        <v>50</v>
      </c>
      <c r="G27" t="s">
        <v>10</v>
      </c>
      <c r="H27" t="s">
        <v>11</v>
      </c>
      <c r="I27" t="s">
        <v>18</v>
      </c>
      <c r="J27" t="s">
        <v>19</v>
      </c>
    </row>
    <row r="28" spans="1:10" x14ac:dyDescent="0.25">
      <c r="A28" t="s">
        <v>46</v>
      </c>
      <c r="B28" s="1">
        <v>0.2</v>
      </c>
      <c r="C28" s="1">
        <v>22</v>
      </c>
      <c r="D28" s="1">
        <v>97</v>
      </c>
      <c r="E28" s="1">
        <v>5</v>
      </c>
      <c r="F28" s="1">
        <v>97</v>
      </c>
      <c r="G28" t="s">
        <v>10</v>
      </c>
      <c r="H28" t="s">
        <v>11</v>
      </c>
      <c r="I28" t="s">
        <v>12</v>
      </c>
      <c r="J28" t="s">
        <v>13</v>
      </c>
    </row>
    <row r="29" spans="1:10" x14ac:dyDescent="0.25">
      <c r="A29" t="s">
        <v>47</v>
      </c>
      <c r="B29" s="1">
        <v>0.2</v>
      </c>
      <c r="C29" s="1">
        <v>22</v>
      </c>
      <c r="D29" s="1">
        <v>98</v>
      </c>
      <c r="E29" s="1">
        <v>5</v>
      </c>
      <c r="F29" s="1">
        <v>98</v>
      </c>
      <c r="G29" t="s">
        <v>10</v>
      </c>
      <c r="H29" t="s">
        <v>11</v>
      </c>
      <c r="I29" t="s">
        <v>12</v>
      </c>
      <c r="J29" t="s">
        <v>13</v>
      </c>
    </row>
    <row r="30" spans="1:10" x14ac:dyDescent="0.25">
      <c r="A30" t="s">
        <v>48</v>
      </c>
      <c r="B30" s="1">
        <v>1.42</v>
      </c>
      <c r="C30" s="1">
        <v>21</v>
      </c>
      <c r="D30" s="1">
        <v>99</v>
      </c>
      <c r="E30" s="1">
        <v>5</v>
      </c>
      <c r="F30" s="1">
        <v>99</v>
      </c>
      <c r="G30" t="s">
        <v>10</v>
      </c>
      <c r="H30" t="s">
        <v>15</v>
      </c>
      <c r="I30" t="s">
        <v>12</v>
      </c>
      <c r="J30" t="s">
        <v>13</v>
      </c>
    </row>
    <row r="31" spans="1:10" x14ac:dyDescent="0.25">
      <c r="A31" t="s">
        <v>49</v>
      </c>
      <c r="B31" s="1">
        <v>0</v>
      </c>
      <c r="C31" s="1">
        <v>19</v>
      </c>
      <c r="D31" s="1">
        <v>100</v>
      </c>
      <c r="E31" s="1">
        <v>5</v>
      </c>
      <c r="F31" s="1">
        <v>100</v>
      </c>
      <c r="G31" t="s">
        <v>10</v>
      </c>
      <c r="H31" t="s">
        <v>11</v>
      </c>
      <c r="I31" t="s">
        <v>12</v>
      </c>
      <c r="J31" t="s">
        <v>13</v>
      </c>
    </row>
    <row r="34" spans="1:2" x14ac:dyDescent="0.25">
      <c r="A34" t="s">
        <v>50</v>
      </c>
      <c r="B34" t="s">
        <v>64</v>
      </c>
    </row>
    <row r="35" spans="1:2" x14ac:dyDescent="0.25">
      <c r="A35" t="s">
        <v>2</v>
      </c>
      <c r="B35" t="s">
        <v>64</v>
      </c>
    </row>
    <row r="36" spans="1:2" x14ac:dyDescent="0.25">
      <c r="A36" t="s">
        <v>3</v>
      </c>
      <c r="B36" t="s">
        <v>64</v>
      </c>
    </row>
    <row r="37" spans="1:2" x14ac:dyDescent="0.25">
      <c r="A37" t="s">
        <v>51</v>
      </c>
      <c r="B37" t="s">
        <v>64</v>
      </c>
    </row>
    <row r="38" spans="1:2" x14ac:dyDescent="0.25">
      <c r="A38" t="s">
        <v>52</v>
      </c>
    </row>
  </sheetData>
  <conditionalFormatting sqref="S3:X8">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Business questions</vt:lpstr>
      <vt:lpstr>STUDENT DATASET</vt:lpstr>
      <vt:lpstr>PIVOT TABLES</vt:lpstr>
      <vt:lpstr>PIVOT CHART</vt:lpstr>
      <vt:lpstr>REGRESSION ANALYSIS</vt:lpstr>
      <vt:lpstr>CORRELATION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Olusola</dc:creator>
  <cp:lastModifiedBy>Olusola</cp:lastModifiedBy>
  <cp:lastPrinted>2025-07-08T00:26:09Z</cp:lastPrinted>
  <dcterms:created xsi:type="dcterms:W3CDTF">2025-07-06T15:29:26Z</dcterms:created>
  <dcterms:modified xsi:type="dcterms:W3CDTF">2025-07-19T18:21:08Z</dcterms:modified>
</cp:coreProperties>
</file>