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\Desktop\Untitled Folder\"/>
    </mc:Choice>
  </mc:AlternateContent>
  <xr:revisionPtr revIDLastSave="0" documentId="13_ncr:1_{20353F46-EF05-4E32-B057-F0EE41AFF5BA}" xr6:coauthVersionLast="44" xr6:coauthVersionMax="44" xr10:uidLastSave="{00000000-0000-0000-0000-000000000000}"/>
  <bookViews>
    <workbookView xWindow="1080" yWindow="330" windowWidth="19410" windowHeight="10515" xr2:uid="{D4E68B95-1EE6-4EE0-9671-40BF7F60876B}"/>
  </bookViews>
  <sheets>
    <sheet name="Metric Per Post" sheetId="5" r:id="rId1"/>
    <sheet name="MPP Identity Sheet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5" l="1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16" i="5"/>
  <c r="C15" i="5"/>
  <c r="C14" i="5"/>
  <c r="C13" i="5"/>
  <c r="C12" i="5"/>
  <c r="C11" i="5"/>
  <c r="C10" i="5"/>
  <c r="B16" i="5"/>
  <c r="B15" i="5"/>
  <c r="B14" i="5"/>
  <c r="B13" i="5"/>
  <c r="B12" i="5"/>
  <c r="B11" i="5"/>
  <c r="B10" i="5"/>
  <c r="C19" i="5"/>
  <c r="C18" i="5"/>
  <c r="B19" i="5"/>
  <c r="B18" i="5"/>
  <c r="C8" i="5"/>
  <c r="C7" i="5"/>
  <c r="C6" i="5"/>
  <c r="C5" i="5"/>
  <c r="C4" i="5"/>
  <c r="C3" i="5"/>
  <c r="C2" i="5"/>
  <c r="B8" i="5"/>
  <c r="B7" i="5"/>
  <c r="B6" i="5"/>
  <c r="B5" i="5"/>
  <c r="B4" i="5"/>
  <c r="B3" i="5"/>
  <c r="B2" i="5"/>
</calcChain>
</file>

<file path=xl/sharedStrings.xml><?xml version="1.0" encoding="utf-8"?>
<sst xmlns="http://schemas.openxmlformats.org/spreadsheetml/2006/main" count="39" uniqueCount="15">
  <si>
    <t>Asnutrition.qa</t>
  </si>
  <si>
    <t>nada.shohdi</t>
  </si>
  <si>
    <t>Jorge_ollero_corvo</t>
  </si>
  <si>
    <t>Month</t>
  </si>
  <si>
    <t>May</t>
  </si>
  <si>
    <t>March</t>
  </si>
  <si>
    <t>Jessicaolie</t>
  </si>
  <si>
    <t>Jan</t>
  </si>
  <si>
    <t>Feb</t>
  </si>
  <si>
    <t>Mar</t>
  </si>
  <si>
    <t>Apr</t>
  </si>
  <si>
    <t>Jun</t>
  </si>
  <si>
    <t>Jul</t>
  </si>
  <si>
    <t>Likes per Post</t>
  </si>
  <si>
    <t>Comments per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</si>
</sst>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D89BC-9880-4E61-9E00-64A8EBE05D71}">
  <dimension ref="A1:E27"/>
  <sheetViews>
    <sheetView tabSelected="1" workbookViewId="0">
      <selection activeCell="D1" sqref="D1"/>
    </sheetView>
  </sheetViews>
  <sheetFormatPr defaultRowHeight="15" x14ac:dyDescent="0.25"/>
  <cols>
    <col min="1" max="1" width="7.5703125" customWidth="1"/>
    <col min="2" max="2" width="13.42578125" customWidth="1"/>
    <col min="3" max="3" width="18.5703125" customWidth="1"/>
    <col min="4" max="4" width="16.42578125" customWidth="1"/>
    <col min="5" max="5" width="17.42578125" customWidth="1"/>
    <col min="6" max="6" width="18.5703125" customWidth="1"/>
    <col min="8" max="8" width="19.5703125" customWidth="1"/>
    <col min="9" max="9" width="11.42578125" customWidth="1"/>
    <col min="10" max="11" width="15.7109375" customWidth="1"/>
    <col min="12" max="12" width="17.140625" customWidth="1"/>
    <col min="13" max="13" width="14.42578125" customWidth="1"/>
  </cols>
  <sheetData>
    <row r="1" spans="1:5" x14ac:dyDescent="0.25">
      <c r="A1" s="1" t="s">
        <v>3</v>
      </c>
      <c r="B1" s="1" t="s">
        <v>13</v>
      </c>
      <c r="C1" s="1" t="s">
        <v>14</v>
      </c>
      <c r="E1" s="1"/>
    </row>
    <row r="2" spans="1:5" x14ac:dyDescent="0.25">
      <c r="A2" t="s">
        <v>7</v>
      </c>
      <c r="B2">
        <f>706/9</f>
        <v>78.444444444444443</v>
      </c>
      <c r="C2" s="4">
        <f xml:space="preserve"> 44/9</f>
        <v>4.8888888888888893</v>
      </c>
    </row>
    <row r="3" spans="1:5" x14ac:dyDescent="0.25">
      <c r="A3" t="s">
        <v>8</v>
      </c>
      <c r="B3">
        <f>773/12</f>
        <v>64.416666666666671</v>
      </c>
      <c r="C3">
        <f>48/12</f>
        <v>4</v>
      </c>
    </row>
    <row r="4" spans="1:5" x14ac:dyDescent="0.25">
      <c r="A4" t="s">
        <v>9</v>
      </c>
      <c r="B4">
        <f>715/7</f>
        <v>102.14285714285714</v>
      </c>
      <c r="C4">
        <f>81/7</f>
        <v>11.571428571428571</v>
      </c>
    </row>
    <row r="5" spans="1:5" x14ac:dyDescent="0.25">
      <c r="A5" t="s">
        <v>10</v>
      </c>
      <c r="B5">
        <f>531/6</f>
        <v>88.5</v>
      </c>
      <c r="C5">
        <f>12/6</f>
        <v>2</v>
      </c>
    </row>
    <row r="6" spans="1:5" x14ac:dyDescent="0.25">
      <c r="A6" t="s">
        <v>4</v>
      </c>
      <c r="B6">
        <f>256/4</f>
        <v>64</v>
      </c>
      <c r="C6">
        <f>8/4</f>
        <v>2</v>
      </c>
    </row>
    <row r="7" spans="1:5" x14ac:dyDescent="0.25">
      <c r="A7" t="s">
        <v>11</v>
      </c>
      <c r="B7">
        <f>652/8</f>
        <v>81.5</v>
      </c>
      <c r="C7">
        <f>43/8</f>
        <v>5.375</v>
      </c>
    </row>
    <row r="8" spans="1:5" x14ac:dyDescent="0.25">
      <c r="A8" t="s">
        <v>12</v>
      </c>
      <c r="B8">
        <f>230/3</f>
        <v>76.666666666666671</v>
      </c>
      <c r="C8">
        <f>4/3</f>
        <v>1.3333333333333333</v>
      </c>
    </row>
    <row r="9" spans="1:5" x14ac:dyDescent="0.25">
      <c r="A9" s="1" t="s">
        <v>3</v>
      </c>
      <c r="B9" s="1" t="s">
        <v>13</v>
      </c>
      <c r="C9" s="1" t="s">
        <v>14</v>
      </c>
      <c r="E9" s="1"/>
    </row>
    <row r="10" spans="1:5" x14ac:dyDescent="0.25">
      <c r="A10" t="s">
        <v>7</v>
      </c>
      <c r="B10">
        <f>48/1</f>
        <v>48</v>
      </c>
      <c r="C10" s="4">
        <f>3/1</f>
        <v>3</v>
      </c>
    </row>
    <row r="11" spans="1:5" x14ac:dyDescent="0.25">
      <c r="A11" t="s">
        <v>8</v>
      </c>
      <c r="B11">
        <f>372/3</f>
        <v>124</v>
      </c>
      <c r="C11">
        <f>32/3</f>
        <v>10.666666666666666</v>
      </c>
    </row>
    <row r="12" spans="1:5" x14ac:dyDescent="0.25">
      <c r="A12" t="s">
        <v>9</v>
      </c>
      <c r="B12">
        <f>771/6</f>
        <v>128.5</v>
      </c>
      <c r="C12">
        <f>29/6</f>
        <v>4.833333333333333</v>
      </c>
    </row>
    <row r="13" spans="1:5" x14ac:dyDescent="0.25">
      <c r="A13" t="s">
        <v>10</v>
      </c>
      <c r="B13">
        <f>891/5</f>
        <v>178.2</v>
      </c>
      <c r="C13">
        <f>46/5</f>
        <v>9.1999999999999993</v>
      </c>
    </row>
    <row r="14" spans="1:5" x14ac:dyDescent="0.25">
      <c r="A14" t="s">
        <v>4</v>
      </c>
      <c r="B14">
        <f>1373/8</f>
        <v>171.625</v>
      </c>
      <c r="C14">
        <f>79/8</f>
        <v>9.875</v>
      </c>
    </row>
    <row r="15" spans="1:5" x14ac:dyDescent="0.25">
      <c r="A15" t="s">
        <v>11</v>
      </c>
      <c r="B15">
        <f>2144/11</f>
        <v>194.90909090909091</v>
      </c>
      <c r="C15">
        <f>125/11</f>
        <v>11.363636363636363</v>
      </c>
    </row>
    <row r="16" spans="1:5" ht="15.75" customHeight="1" x14ac:dyDescent="0.25">
      <c r="A16" t="s">
        <v>12</v>
      </c>
      <c r="B16">
        <f>1131/5</f>
        <v>226.2</v>
      </c>
      <c r="C16">
        <f>73/5</f>
        <v>14.6</v>
      </c>
    </row>
    <row r="17" spans="1:5" x14ac:dyDescent="0.25">
      <c r="A17" s="1" t="s">
        <v>3</v>
      </c>
      <c r="B17" s="1" t="s">
        <v>13</v>
      </c>
      <c r="C17" s="1" t="s">
        <v>14</v>
      </c>
      <c r="E17" s="1"/>
    </row>
    <row r="18" spans="1:5" x14ac:dyDescent="0.25">
      <c r="A18" t="s">
        <v>7</v>
      </c>
      <c r="B18">
        <f>284/2</f>
        <v>142</v>
      </c>
      <c r="C18">
        <f>4/2</f>
        <v>2</v>
      </c>
    </row>
    <row r="19" spans="1:5" x14ac:dyDescent="0.25">
      <c r="A19" s="3" t="s">
        <v>5</v>
      </c>
      <c r="B19">
        <f>239/2</f>
        <v>119.5</v>
      </c>
      <c r="C19">
        <f>6/2</f>
        <v>3</v>
      </c>
    </row>
    <row r="20" spans="1:5" x14ac:dyDescent="0.25">
      <c r="A20" s="1" t="s">
        <v>3</v>
      </c>
      <c r="B20" s="1" t="s">
        <v>13</v>
      </c>
      <c r="C20" s="1" t="s">
        <v>14</v>
      </c>
      <c r="E20" s="1"/>
    </row>
    <row r="21" spans="1:5" x14ac:dyDescent="0.25">
      <c r="A21" t="s">
        <v>7</v>
      </c>
      <c r="B21">
        <f>512593/20</f>
        <v>25629.65</v>
      </c>
      <c r="C21">
        <f>7170/20</f>
        <v>358.5</v>
      </c>
    </row>
    <row r="22" spans="1:5" x14ac:dyDescent="0.25">
      <c r="A22" t="s">
        <v>8</v>
      </c>
      <c r="B22">
        <f>472077/18</f>
        <v>26226.5</v>
      </c>
      <c r="C22">
        <f>8005/18</f>
        <v>444.72222222222223</v>
      </c>
    </row>
    <row r="23" spans="1:5" x14ac:dyDescent="0.25">
      <c r="A23" t="s">
        <v>9</v>
      </c>
      <c r="B23">
        <f>444281/17</f>
        <v>26134.176470588234</v>
      </c>
      <c r="C23">
        <f>8047/17</f>
        <v>473.35294117647061</v>
      </c>
    </row>
    <row r="24" spans="1:5" x14ac:dyDescent="0.25">
      <c r="A24" t="s">
        <v>10</v>
      </c>
      <c r="B24">
        <f>663213/24</f>
        <v>27633.875</v>
      </c>
      <c r="C24">
        <f>11439/24</f>
        <v>476.625</v>
      </c>
    </row>
    <row r="25" spans="1:5" x14ac:dyDescent="0.25">
      <c r="A25" t="s">
        <v>4</v>
      </c>
      <c r="B25">
        <f>537884/19</f>
        <v>28309.684210526317</v>
      </c>
      <c r="C25">
        <f>8144/19</f>
        <v>428.63157894736844</v>
      </c>
    </row>
    <row r="26" spans="1:5" x14ac:dyDescent="0.25">
      <c r="A26" t="s">
        <v>11</v>
      </c>
      <c r="B26">
        <f>385373/13</f>
        <v>29644.076923076922</v>
      </c>
      <c r="C26">
        <f>7013/13</f>
        <v>539.46153846153845</v>
      </c>
    </row>
    <row r="27" spans="1:5" x14ac:dyDescent="0.25">
      <c r="A27" t="s">
        <v>12</v>
      </c>
      <c r="B27">
        <f>147396/7</f>
        <v>21056.571428571428</v>
      </c>
      <c r="C27">
        <f>2140/7</f>
        <v>305.71428571428572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0852-A933-4EB1-A9E7-5CE20AE83B05}">
  <dimension ref="A1:C3"/>
  <sheetViews>
    <sheetView workbookViewId="0">
      <selection activeCell="C3" sqref="C3"/>
    </sheetView>
  </sheetViews>
  <sheetFormatPr defaultRowHeight="15" x14ac:dyDescent="0.25"/>
  <cols>
    <col min="1" max="1" width="18.5703125" customWidth="1"/>
    <col min="3" max="3" width="12.28515625" customWidth="1"/>
  </cols>
  <sheetData>
    <row r="1" spans="1:3" ht="15" customHeight="1" x14ac:dyDescent="0.25">
      <c r="A1" t="s">
        <v>0</v>
      </c>
      <c r="C1" s="2" t="s">
        <v>1</v>
      </c>
    </row>
    <row r="3" spans="1:3" ht="16.5" customHeight="1" x14ac:dyDescent="0.25">
      <c r="A3" s="2" t="s">
        <v>2</v>
      </c>
      <c r="C3" s="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Metric Per Post</vt:lpstr>
      <vt:lpstr>MPP Identity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Mukhtar Qamar</dc:creator>
  <cp:lastModifiedBy>Omar Mukhtar Qamar</cp:lastModifiedBy>
  <dcterms:created xsi:type="dcterms:W3CDTF">2020-07-18T12:00:52Z</dcterms:created>
  <dcterms:modified xsi:type="dcterms:W3CDTF">2020-07-20T06:11:52Z</dcterms:modified>
</cp:coreProperties>
</file>