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esktop\DATA ANALYTICS\Portfolio\Excel\"/>
    </mc:Choice>
  </mc:AlternateContent>
  <xr:revisionPtr revIDLastSave="0" documentId="13_ncr:1_{C2306F13-72D7-481E-B3E7-67A2FDBEB2FA}" xr6:coauthVersionLast="47" xr6:coauthVersionMax="47" xr10:uidLastSave="{00000000-0000-0000-0000-000000000000}"/>
  <bookViews>
    <workbookView xWindow="-110" yWindow="-110" windowWidth="19420" windowHeight="10420" xr2:uid="{6D0A390A-4B34-4553-B70A-EB11F675CB61}"/>
  </bookViews>
  <sheets>
    <sheet name="Average Cost Comparison of Ca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H27" i="1"/>
  <c r="G27" i="1"/>
  <c r="H5" i="1"/>
  <c r="I5" i="1"/>
  <c r="G5" i="1"/>
  <c r="I23" i="1"/>
  <c r="H23" i="1"/>
  <c r="G23" i="1"/>
  <c r="I19" i="1"/>
  <c r="I25" i="1" s="1"/>
  <c r="I17" i="1"/>
  <c r="H17" i="1"/>
  <c r="H19" i="1" s="1"/>
  <c r="H25" i="1" s="1"/>
  <c r="G17" i="1"/>
  <c r="G19" i="1" s="1"/>
  <c r="G25" i="1" s="1"/>
  <c r="C29" i="1"/>
  <c r="D29" i="1"/>
  <c r="B29" i="1"/>
  <c r="C27" i="1"/>
  <c r="D27" i="1"/>
  <c r="B27" i="1"/>
  <c r="C25" i="1"/>
  <c r="D25" i="1"/>
  <c r="C23" i="1"/>
  <c r="D23" i="1"/>
  <c r="B25" i="1"/>
  <c r="C19" i="1"/>
  <c r="D19" i="1"/>
  <c r="B19" i="1"/>
  <c r="C17" i="1"/>
  <c r="D17" i="1"/>
  <c r="B17" i="1"/>
  <c r="B23" i="1"/>
  <c r="I29" i="1" l="1"/>
  <c r="H29" i="1"/>
  <c r="G29" i="1"/>
</calcChain>
</file>

<file path=xl/sharedStrings.xml><?xml version="1.0" encoding="utf-8"?>
<sst xmlns="http://schemas.openxmlformats.org/spreadsheetml/2006/main" count="54" uniqueCount="27">
  <si>
    <t>Susan</t>
  </si>
  <si>
    <t>Spark</t>
  </si>
  <si>
    <t>Mustang</t>
  </si>
  <si>
    <t>Escalade</t>
  </si>
  <si>
    <t>Initial Cost</t>
  </si>
  <si>
    <t>Purchase Price</t>
  </si>
  <si>
    <t>Taxes</t>
  </si>
  <si>
    <t>Yearly Cost</t>
  </si>
  <si>
    <t>Insurance</t>
  </si>
  <si>
    <t>Gas</t>
  </si>
  <si>
    <t>Gas Cost Calculation</t>
  </si>
  <si>
    <t>Miles Per Year Driven</t>
  </si>
  <si>
    <t>MPG</t>
  </si>
  <si>
    <t>Price Per Gallon of Gas</t>
  </si>
  <si>
    <t>Total Annual Gas Purchase</t>
  </si>
  <si>
    <t>Miles to Drive Each Year</t>
  </si>
  <si>
    <t>Susan's Goal for Maximum Miles</t>
  </si>
  <si>
    <t>Total Life of the Car (years)</t>
  </si>
  <si>
    <t xml:space="preserve">Annual Costs X Years of Life </t>
  </si>
  <si>
    <t>Total Lifetime Cost</t>
  </si>
  <si>
    <t>Avg Cost/Year</t>
  </si>
  <si>
    <t>Liscense</t>
  </si>
  <si>
    <t>Total Annual Costs (Ins + Lic + Gas)</t>
  </si>
  <si>
    <t>Tim</t>
  </si>
  <si>
    <t>Tim's Goal for Maximum Miles</t>
  </si>
  <si>
    <t>Interest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</si>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</sst>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44" fontId="0" fillId="4" borderId="0" xfId="1" applyFont="1" applyFill="1"/>
    <xf numFmtId="44" fontId="0" fillId="0" borderId="0" xfId="1" applyFont="1"/>
    <xf numFmtId="44" fontId="0" fillId="0" borderId="0" xfId="0" applyNumberFormat="1"/>
    <xf numFmtId="44" fontId="0" fillId="2" borderId="0" xfId="1" applyFont="1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Susan's Avg Cost/Year for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Cost Comparison of Cars'!$B$28:$D$28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'Average Cost Comparison of Cars'!$B$29:$D$29</c:f>
              <c:numCache>
                <c:formatCode>_("$"* #,##0.00_);_("$"* \(#,##0.00\);_("$"* "-"??_);_(@_)</c:formatCode>
                <c:ptCount val="3"/>
                <c:pt idx="0">
                  <c:v>6195.4285714285716</c:v>
                </c:pt>
                <c:pt idx="1">
                  <c:v>11628.842105263157</c:v>
                </c:pt>
                <c:pt idx="2">
                  <c:v>18348.117647058822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28-4B9E-B39A-0324DDA94F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66185295"/>
        <c:axId val="1994093887"/>
      </c:barChart>
      <c:catAx>
        <c:axId val="1866185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093887"/>
        <c:crosses val="autoZero"/>
        <c:auto val="1"/>
        <c:lblAlgn val="ctr"/>
        <c:lblOffset val="100"/>
        <c:noMultiLvlLbl val="0"/>
      </c:catAx>
      <c:valAx>
        <c:axId val="1994093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185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Tim's Avg Cost/Year for Cars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'Average Cost Comparison of Cars'!$G$28:$I$28</c:f>
              <c:strCache>
                <c:ptCount val="3"/>
                <c:pt idx="0">
                  <c:v>Spark</c:v>
                </c:pt>
                <c:pt idx="1">
                  <c:v>Mustang</c:v>
                </c:pt>
                <c:pt idx="2">
                  <c:v>Escalade</c:v>
                </c:pt>
              </c:strCache>
            </c:strRef>
          </c:cat>
          <c:val>
            <c:numRef>
              <c:f>'Average Cost Comparison of Cars'!$G$29:$I$29</c:f>
              <c:numCache>
                <c:formatCode>_("$"* #,##0.00_);_("$"* \(#,##0.00\);_("$"* "-"??_);_(@_)</c:formatCode>
                <c:ptCount val="3"/>
                <c:pt idx="0">
                  <c:v>6961.0285714285719</c:v>
                </c:pt>
                <c:pt idx="1">
                  <c:v>13265.642105263158</c:v>
                </c:pt>
                <c:pt idx="2">
                  <c:v>22149.717647058824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FC5-498F-BCB4-7CC6CF280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6283935"/>
        <c:axId val="1930189855"/>
      </c:barChart>
      <c:catAx>
        <c:axId val="1936283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0189855"/>
        <c:crosses val="autoZero"/>
        <c:auto val="1"/>
        <c:lblAlgn val="ctr"/>
        <c:lblOffset val="100"/>
        <c:noMultiLvlLbl val="0"/>
      </c:catAx>
      <c:valAx>
        <c:axId val="1930189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3628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241300</xdr:colOff>
      <xdr:row>30</xdr:row>
      <xdr:rowOff>28575</xdr:rowOff>
    </xdr:from>
    <xdr:to>
      <xdr:col>4</xdr:col>
      <xdr:colOff>0</xdr:colOff>
      <xdr:row>45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6E3DFE-D4E0-BFED-2357-58FBFA8B81F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19049</xdr:colOff>
      <xdr:row>29</xdr:row>
      <xdr:rowOff>174625</xdr:rowOff>
    </xdr:from>
    <xdr:to>
      <xdr:col>8</xdr:col>
      <xdr:colOff>800100</xdr:colOff>
      <xdr:row>44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DF71E5B-6D8B-3786-51BA-5F0FE6FF9B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50ADBE-674A-4B73-90A5-F705CEAF3A57}">
  <dimension ref="A1:K37"/>
  <sheetViews>
    <sheetView tabSelected="1" workbookViewId="0">
      <selection activeCell="K37" sqref="K37"/>
    </sheetView>
  </sheetViews>
  <sheetFormatPr defaultRowHeight="14.5" x14ac:dyDescent="0.35"/>
  <cols>
    <col min="1" max="1" width="29.90625" bestFit="1" customWidth="1"/>
    <col min="2" max="3" width="11.08984375" bestFit="1" customWidth="1"/>
    <col min="4" max="4" width="12.08984375" bestFit="1" customWidth="1"/>
    <col min="6" max="6" width="29.90625" bestFit="1" customWidth="1"/>
    <col min="7" max="7" width="11.81640625" bestFit="1" customWidth="1"/>
    <col min="8" max="9" width="12.08984375" bestFit="1" customWidth="1"/>
  </cols>
  <sheetData>
    <row r="1" spans="1:9" x14ac:dyDescent="0.35">
      <c r="A1" t="s">
        <v>0</v>
      </c>
      <c r="B1" t="s">
        <v>1</v>
      </c>
      <c r="C1" t="s">
        <v>2</v>
      </c>
      <c r="D1" t="s">
        <v>3</v>
      </c>
      <c r="F1" t="s">
        <v>23</v>
      </c>
      <c r="G1" t="s">
        <v>1</v>
      </c>
      <c r="H1" t="s">
        <v>2</v>
      </c>
      <c r="I1" t="s">
        <v>3</v>
      </c>
    </row>
    <row r="2" spans="1:9" x14ac:dyDescent="0.35">
      <c r="A2" s="1" t="s">
        <v>4</v>
      </c>
      <c r="B2" s="1"/>
      <c r="C2" s="1"/>
      <c r="D2" s="1"/>
      <c r="F2" s="1" t="s">
        <v>4</v>
      </c>
      <c r="G2" s="1"/>
      <c r="H2" s="1"/>
      <c r="I2" s="1"/>
    </row>
    <row r="3" spans="1:9" x14ac:dyDescent="0.35">
      <c r="A3" s="1" t="s">
        <v>5</v>
      </c>
      <c r="B3" s="8">
        <v>14500</v>
      </c>
      <c r="C3" s="8">
        <v>31000</v>
      </c>
      <c r="D3" s="8">
        <v>72000</v>
      </c>
      <c r="F3" s="1" t="s">
        <v>5</v>
      </c>
      <c r="G3" s="8">
        <v>14500</v>
      </c>
      <c r="H3" s="8">
        <v>31000</v>
      </c>
      <c r="I3" s="8">
        <v>72000</v>
      </c>
    </row>
    <row r="4" spans="1:9" x14ac:dyDescent="0.35">
      <c r="A4" s="1" t="s">
        <v>6</v>
      </c>
      <c r="B4" s="8">
        <v>1450</v>
      </c>
      <c r="C4" s="8">
        <v>3100</v>
      </c>
      <c r="D4" s="8">
        <v>7200</v>
      </c>
      <c r="F4" s="1" t="s">
        <v>6</v>
      </c>
      <c r="G4" s="8">
        <v>1450</v>
      </c>
      <c r="H4" s="8">
        <v>3100</v>
      </c>
      <c r="I4" s="8">
        <v>7200</v>
      </c>
    </row>
    <row r="5" spans="1:9" x14ac:dyDescent="0.35">
      <c r="F5" s="1" t="s">
        <v>25</v>
      </c>
      <c r="G5" s="8">
        <f>0.4*(G4+G3)</f>
        <v>6380</v>
      </c>
      <c r="H5" s="8">
        <f t="shared" ref="H5:I5" si="0">0.4*(H4+H3)</f>
        <v>13640</v>
      </c>
      <c r="I5" s="8">
        <f t="shared" si="0"/>
        <v>31680</v>
      </c>
    </row>
    <row r="7" spans="1:9" x14ac:dyDescent="0.35">
      <c r="A7" s="2" t="s">
        <v>7</v>
      </c>
      <c r="B7" s="2"/>
      <c r="C7" s="2"/>
      <c r="D7" s="2"/>
      <c r="F7" s="2" t="s">
        <v>7</v>
      </c>
      <c r="G7" s="2"/>
      <c r="H7" s="2"/>
      <c r="I7" s="2"/>
    </row>
    <row r="8" spans="1:9" x14ac:dyDescent="0.35">
      <c r="A8" s="2" t="s">
        <v>8</v>
      </c>
      <c r="B8" s="2">
        <v>1500</v>
      </c>
      <c r="C8" s="2">
        <v>2500</v>
      </c>
      <c r="D8" s="2">
        <v>3100</v>
      </c>
      <c r="F8" s="2" t="s">
        <v>8</v>
      </c>
      <c r="G8" s="2">
        <v>1500</v>
      </c>
      <c r="H8" s="2">
        <v>2500</v>
      </c>
      <c r="I8" s="2">
        <v>3100</v>
      </c>
    </row>
    <row r="9" spans="1:9" x14ac:dyDescent="0.35">
      <c r="A9" s="2" t="s">
        <v>21</v>
      </c>
      <c r="B9" s="2">
        <v>210</v>
      </c>
      <c r="C9" s="2">
        <v>300</v>
      </c>
      <c r="D9" s="2">
        <v>450</v>
      </c>
      <c r="F9" s="2" t="s">
        <v>21</v>
      </c>
      <c r="G9" s="2">
        <v>210</v>
      </c>
      <c r="H9" s="2">
        <v>300</v>
      </c>
      <c r="I9" s="2">
        <v>450</v>
      </c>
    </row>
    <row r="10" spans="1:9" x14ac:dyDescent="0.35">
      <c r="A10" s="2" t="s">
        <v>9</v>
      </c>
      <c r="B10" s="2"/>
      <c r="C10" s="2"/>
      <c r="D10" s="2"/>
      <c r="F10" s="2" t="s">
        <v>9</v>
      </c>
      <c r="G10" s="2"/>
      <c r="H10" s="2"/>
      <c r="I10" s="2"/>
    </row>
    <row r="13" spans="1:9" x14ac:dyDescent="0.35">
      <c r="A13" s="3" t="s">
        <v>10</v>
      </c>
      <c r="B13" s="3"/>
      <c r="C13" s="3"/>
      <c r="D13" s="3"/>
      <c r="F13" s="3" t="s">
        <v>10</v>
      </c>
      <c r="G13" s="3"/>
      <c r="H13" s="3"/>
      <c r="I13" s="3"/>
    </row>
    <row r="14" spans="1:9" x14ac:dyDescent="0.35">
      <c r="A14" s="3" t="s">
        <v>11</v>
      </c>
      <c r="B14" s="3">
        <v>30000</v>
      </c>
      <c r="C14" s="3">
        <v>30000</v>
      </c>
      <c r="D14" s="3">
        <v>30000</v>
      </c>
      <c r="F14" s="3" t="s">
        <v>11</v>
      </c>
      <c r="G14" s="3">
        <v>30000</v>
      </c>
      <c r="H14" s="3">
        <v>30000</v>
      </c>
      <c r="I14" s="3">
        <v>30000</v>
      </c>
    </row>
    <row r="15" spans="1:9" x14ac:dyDescent="0.35">
      <c r="A15" s="3" t="s">
        <v>12</v>
      </c>
      <c r="B15" s="3">
        <v>35</v>
      </c>
      <c r="C15" s="3">
        <v>19</v>
      </c>
      <c r="D15" s="3">
        <v>17</v>
      </c>
      <c r="F15" s="3" t="s">
        <v>12</v>
      </c>
      <c r="G15" s="3">
        <v>35</v>
      </c>
      <c r="H15" s="3">
        <v>19</v>
      </c>
      <c r="I15" s="3">
        <v>17</v>
      </c>
    </row>
    <row r="16" spans="1:9" x14ac:dyDescent="0.35">
      <c r="A16" s="3" t="s">
        <v>13</v>
      </c>
      <c r="B16" s="3">
        <v>3</v>
      </c>
      <c r="C16" s="3">
        <v>3</v>
      </c>
      <c r="D16" s="3">
        <v>3</v>
      </c>
      <c r="F16" s="3" t="s">
        <v>13</v>
      </c>
      <c r="G16" s="3">
        <v>3</v>
      </c>
      <c r="H16" s="3">
        <v>3</v>
      </c>
      <c r="I16" s="3">
        <v>3</v>
      </c>
    </row>
    <row r="17" spans="1:9" x14ac:dyDescent="0.35">
      <c r="A17" s="3" t="s">
        <v>14</v>
      </c>
      <c r="B17" s="5">
        <f>B16*B14/B15</f>
        <v>2571.4285714285716</v>
      </c>
      <c r="C17" s="5">
        <f t="shared" ref="C17:D17" si="1">C16*C14/C15</f>
        <v>4736.8421052631575</v>
      </c>
      <c r="D17" s="5">
        <f t="shared" si="1"/>
        <v>5294.1176470588234</v>
      </c>
      <c r="F17" s="3" t="s">
        <v>14</v>
      </c>
      <c r="G17" s="5">
        <f>G16*G14/G15</f>
        <v>2571.4285714285716</v>
      </c>
      <c r="H17" s="5">
        <f t="shared" ref="H17" si="2">H16*H14/H15</f>
        <v>4736.8421052631575</v>
      </c>
      <c r="I17" s="5">
        <f t="shared" ref="I17" si="3">I16*I14/I15</f>
        <v>5294.1176470588234</v>
      </c>
    </row>
    <row r="19" spans="1:9" x14ac:dyDescent="0.35">
      <c r="A19" s="3" t="s">
        <v>22</v>
      </c>
      <c r="B19">
        <f>B8+B9+B17</f>
        <v>4281.4285714285716</v>
      </c>
      <c r="C19">
        <f t="shared" ref="C19:D19" si="4">C8+C9+C17</f>
        <v>7536.8421052631575</v>
      </c>
      <c r="D19">
        <f t="shared" si="4"/>
        <v>8844.1176470588234</v>
      </c>
      <c r="F19" s="3" t="s">
        <v>22</v>
      </c>
      <c r="G19">
        <f>G8+G9+G17</f>
        <v>4281.4285714285716</v>
      </c>
      <c r="H19">
        <f t="shared" ref="H19:I19" si="5">H8+H9+H17</f>
        <v>7536.8421052631575</v>
      </c>
      <c r="I19">
        <f t="shared" si="5"/>
        <v>8844.1176470588234</v>
      </c>
    </row>
    <row r="21" spans="1:9" x14ac:dyDescent="0.35">
      <c r="A21" s="4" t="s">
        <v>15</v>
      </c>
      <c r="B21" s="4">
        <v>30000</v>
      </c>
      <c r="C21" s="4">
        <v>30000</v>
      </c>
      <c r="D21" s="4">
        <v>30000</v>
      </c>
      <c r="F21" s="4" t="s">
        <v>15</v>
      </c>
      <c r="G21" s="4">
        <v>30000</v>
      </c>
      <c r="H21" s="4">
        <v>30000</v>
      </c>
      <c r="I21" s="4">
        <v>30000</v>
      </c>
    </row>
    <row r="22" spans="1:9" x14ac:dyDescent="0.35">
      <c r="A22" s="4" t="s">
        <v>16</v>
      </c>
      <c r="B22" s="4">
        <v>250000</v>
      </c>
      <c r="C22" s="4">
        <v>250000</v>
      </c>
      <c r="D22" s="4">
        <v>250000</v>
      </c>
      <c r="F22" s="4" t="s">
        <v>24</v>
      </c>
      <c r="G22" s="4">
        <v>250000</v>
      </c>
      <c r="H22" s="4">
        <v>250000</v>
      </c>
      <c r="I22" s="4">
        <v>250000</v>
      </c>
    </row>
    <row r="23" spans="1:9" x14ac:dyDescent="0.35">
      <c r="A23" s="4" t="s">
        <v>17</v>
      </c>
      <c r="B23" s="4">
        <f>B22/B21</f>
        <v>8.3333333333333339</v>
      </c>
      <c r="C23" s="4">
        <f t="shared" ref="C23:D23" si="6">C22/C21</f>
        <v>8.3333333333333339</v>
      </c>
      <c r="D23" s="4">
        <f t="shared" si="6"/>
        <v>8.3333333333333339</v>
      </c>
      <c r="F23" s="4" t="s">
        <v>17</v>
      </c>
      <c r="G23" s="4">
        <f>G22/G21</f>
        <v>8.3333333333333339</v>
      </c>
      <c r="H23" s="4">
        <f t="shared" ref="H23" si="7">H22/H21</f>
        <v>8.3333333333333339</v>
      </c>
      <c r="I23" s="4">
        <f t="shared" ref="I23" si="8">I22/I21</f>
        <v>8.3333333333333339</v>
      </c>
    </row>
    <row r="25" spans="1:9" x14ac:dyDescent="0.35">
      <c r="A25" s="3" t="s">
        <v>18</v>
      </c>
      <c r="B25" s="6">
        <f>B19*B23</f>
        <v>35678.571428571435</v>
      </c>
      <c r="C25" s="6">
        <f t="shared" ref="C25:D25" si="9">C19*C23</f>
        <v>62807.017543859649</v>
      </c>
      <c r="D25" s="6">
        <f t="shared" si="9"/>
        <v>73700.980392156867</v>
      </c>
      <c r="F25" s="3" t="s">
        <v>18</v>
      </c>
      <c r="G25" s="6">
        <f>G19*G23</f>
        <v>35678.571428571435</v>
      </c>
      <c r="H25" s="6">
        <f t="shared" ref="H25:I25" si="10">H19*H23</f>
        <v>62807.017543859649</v>
      </c>
      <c r="I25" s="6">
        <f t="shared" si="10"/>
        <v>73700.980392156867</v>
      </c>
    </row>
    <row r="27" spans="1:9" x14ac:dyDescent="0.35">
      <c r="A27" s="3" t="s">
        <v>19</v>
      </c>
      <c r="B27" s="7">
        <f>B25+B4+B3</f>
        <v>51628.571428571435</v>
      </c>
      <c r="C27" s="7">
        <f t="shared" ref="C27:D27" si="11">C25+C4+C3</f>
        <v>96907.017543859649</v>
      </c>
      <c r="D27" s="7">
        <f t="shared" si="11"/>
        <v>152900.98039215687</v>
      </c>
      <c r="F27" s="3" t="s">
        <v>19</v>
      </c>
      <c r="G27" s="7">
        <f>G25+G4+G3+G5</f>
        <v>58008.571428571435</v>
      </c>
      <c r="H27" s="7">
        <f>H25+H4+H3+H5</f>
        <v>110547.01754385965</v>
      </c>
      <c r="I27" s="7">
        <f>I25+I4+I3+I5</f>
        <v>184580.98039215687</v>
      </c>
    </row>
    <row r="28" spans="1:9" x14ac:dyDescent="0.35">
      <c r="B28" t="s">
        <v>1</v>
      </c>
      <c r="C28" t="s">
        <v>2</v>
      </c>
      <c r="D28" t="s">
        <v>3</v>
      </c>
      <c r="G28" t="s">
        <v>1</v>
      </c>
      <c r="H28" t="s">
        <v>2</v>
      </c>
      <c r="I28" t="s">
        <v>3</v>
      </c>
    </row>
    <row r="29" spans="1:9" x14ac:dyDescent="0.35">
      <c r="A29" t="s">
        <v>20</v>
      </c>
      <c r="B29" s="7">
        <f>B27/B23</f>
        <v>6195.4285714285716</v>
      </c>
      <c r="C29" s="7">
        <f t="shared" ref="C29:D29" si="12">C27/C23</f>
        <v>11628.842105263157</v>
      </c>
      <c r="D29" s="7">
        <f t="shared" si="12"/>
        <v>18348.117647058822</v>
      </c>
      <c r="F29" t="s">
        <v>20</v>
      </c>
      <c r="G29" s="7">
        <f>G27/G23</f>
        <v>6961.0285714285719</v>
      </c>
      <c r="H29" s="7">
        <f t="shared" ref="H29:I29" si="13">H27/H23</f>
        <v>13265.642105263158</v>
      </c>
      <c r="I29" s="7">
        <f t="shared" si="13"/>
        <v>22149.717647058824</v>
      </c>
    </row>
    <row r="37" spans="11:11" x14ac:dyDescent="0.35">
      <c r="K37" t="s">
        <v>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Cost Comparison of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10045</dc:creator>
  <cp:lastModifiedBy>10045</cp:lastModifiedBy>
  <dcterms:created xsi:type="dcterms:W3CDTF">2024-02-07T14:22:02Z</dcterms:created>
  <dcterms:modified xsi:type="dcterms:W3CDTF">2024-02-22T11:18:23Z</dcterms:modified>
</cp:coreProperties>
</file>