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lymer cost" sheetId="1" state="visible" r:id="rId2"/>
    <sheet name="hel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<sst xmlns="http://schemas.openxmlformats.org/spreadsheetml/2006/main" count="66" uniqueCount="61">
  <si>
    <t xml:space="preserve">Polymer Cost and polymercost.py</t>
  </si>
  <si>
    <t xml:space="preserve">www.ohparc.com</t>
  </si>
  <si>
    <t xml:space="preserve">by OHPARC:  The Ohio Polymer &amp; Additives Research Center</t>
  </si>
  <si>
    <t xml:space="preserve">www.polymercost.com</t>
  </si>
  <si>
    <t xml:space="preserve">1.877.876.7338</t>
  </si>
  <si>
    <t xml:space="preserve">www.github.com/OhioPolymerAdditivesResearchCenter</t>
  </si>
  <si>
    <t xml:space="preserve">ohparc@ohparc.com</t>
  </si>
  <si>
    <t xml:space="preserve">material</t>
  </si>
  <si>
    <t xml:space="preserve">spg</t>
  </si>
  <si>
    <t xml:space="preserve">$/lb</t>
  </si>
  <si>
    <t xml:space="preserve">Trial 1</t>
  </si>
  <si>
    <t xml:space="preserve">volume</t>
  </si>
  <si>
    <t xml:space="preserve">line cost</t>
  </si>
  <si>
    <t xml:space="preserve">Trial 2</t>
  </si>
  <si>
    <t xml:space="preserve">Trial 3</t>
  </si>
  <si>
    <t xml:space="preserve">HDPE</t>
  </si>
  <si>
    <t xml:space="preserve">PP</t>
  </si>
  <si>
    <t xml:space="preserve">PC</t>
  </si>
  <si>
    <t xml:space="preserve">PET</t>
  </si>
  <si>
    <t xml:space="preserve">PS</t>
  </si>
  <si>
    <t xml:space="preserve">ABS</t>
  </si>
  <si>
    <t xml:space="preserve">PVC RIGID</t>
  </si>
  <si>
    <t xml:space="preserve">Calcium Carbonate</t>
  </si>
  <si>
    <t xml:space="preserve">Talc</t>
  </si>
  <si>
    <t xml:space="preserve">names irrelevant</t>
  </si>
  <si>
    <t xml:space="preserve">change yellow</t>
  </si>
  <si>
    <t xml:space="preserve">green results</t>
  </si>
  <si>
    <t xml:space="preserve">$/LB</t>
  </si>
  <si>
    <t xml:space="preserve">$/VOLUME</t>
  </si>
  <si>
    <t xml:space="preserve">You can edit any cell in yellow, just be careful.</t>
  </si>
  <si>
    <t xml:space="preserve">Yellow data should be real data from the chemical.</t>
  </si>
  <si>
    <t xml:space="preserve">Actual specific gravity and actual price.</t>
  </si>
  <si>
    <t xml:space="preserve">Price is listed in $/LB but it will work in any units, just be consistent</t>
  </si>
  <si>
    <t xml:space="preserve">Even if you are not using a chemical on a line item, you must have a number there for specific gravity of that line to avoid a division by zero error.</t>
  </si>
  <si>
    <t xml:space="preserve">There are three trial formulas here.</t>
  </si>
  <si>
    <t xml:space="preserve">Each vertical column labeled trial 1 or 2 or 3 is a complete formula.</t>
  </si>
  <si>
    <t xml:space="preserve">If you aren’t using a certain chemical, just mark it zero.</t>
  </si>
  <si>
    <t xml:space="preserve">If you need more chemicals, just add more lines and continue the logic.</t>
  </si>
  <si>
    <t xml:space="preserve">Any questions, call, text, or email.</t>
  </si>
  <si>
    <t xml:space="preserve">We don’t get paid for this until you need help and even then the calls are free.</t>
  </si>
  <si>
    <t xml:space="preserve">Green cells will be your results.</t>
  </si>
  <si>
    <t xml:space="preserve">SPG is the specific gravity of the compound.</t>
  </si>
  <si>
    <t xml:space="preserve">It is dimensionless, but with water being defined as 1.00g/cc you will often see that used</t>
  </si>
  <si>
    <t xml:space="preserve">In practice, you will not be operating with perfect specific gravity information.</t>
  </si>
  <si>
    <t xml:space="preserve">Some materials will cert it out at a different temperature, unlikely the temperature where water is at exactly 1.00g/cc</t>
  </si>
  <si>
    <t xml:space="preserve">But it is real close.</t>
  </si>
  <si>
    <t xml:space="preserve">In practice, I have ignored this difference and then simply calculated out an error factor for my compounds and added that back.</t>
  </si>
  <si>
    <t xml:space="preserve">It is always small and always consistent across formulations.</t>
  </si>
  <si>
    <t xml:space="preserve">None of that is important, but it is disclosed for those in the know.</t>
  </si>
  <si>
    <t xml:space="preserve">$/LB is your standard cost per pound</t>
  </si>
  <si>
    <t xml:space="preserve">Now this is material cost.</t>
  </si>
  <si>
    <t xml:space="preserve">You still have other costs to make the compound such as labor and power, but it is a good material cost figure.</t>
  </si>
  <si>
    <t xml:space="preserve">$/VOLUME is a way of looking at cost with respect to specific gravity.</t>
  </si>
  <si>
    <t xml:space="preserve">When your compound specific gravity changes, your part weight changes.</t>
  </si>
  <si>
    <t xml:space="preserve">Therefore you end us using more or less plastic to make the same part.</t>
  </si>
  <si>
    <t xml:space="preserve">You purchase plastic by the pound and most people sell it by the volume.</t>
  </si>
  <si>
    <t xml:space="preserve">You need to be very careful with the cost per volume as entire profit margins are won or lost here.</t>
  </si>
  <si>
    <t xml:space="preserve">IF YOU WERE PURELY DECIDING BASED ON ECONOMICS, ALWAYS MINIMIZE COST PER VOLUME</t>
  </si>
  <si>
    <t xml:space="preserve">AND DELIVER ACCEPTABLE PHYSICAL PROPERTIES WHILE DOING SO</t>
  </si>
  <si>
    <t xml:space="preserve">AND IN A COMPOUND YOU AND YOUR CUSTOMER CAN PROCESS EFFICIENTLY</t>
  </si>
  <si>
    <t xml:space="preserve">AND IN A WAY YOU CAN ALL REPEAT PROFITABLY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</si>
</sst>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0"/>
    <numFmt numFmtId="166" formatCode="[$$-409]#,##0.00000;[RED]\-[$$-409]#,##0.00000"/>
    <numFmt numFmtId="167" formatCode="#,##0.00"/>
    <numFmt numFmtId="168" formatCode="[$$-409]#,##0.00;[RED]\-[$$-409]#,##0.00"/>
    <numFmt numFmtId="169" formatCode="General"/>
    <numFmt numFmtId="170" formatCode="0.0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  <font>
      <b val="true"/>
      <sz val="12"/>
      <color rgb="FF000000"/>
      <name val="Arial"/>
      <family val="2"/>
    </font>
    <font>
      <b val="true"/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6E905"/>
        <bgColor rgb="FFFFFF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hparc.com/" TargetMode="External"/><Relationship Id="rId2" Type="http://schemas.openxmlformats.org/officeDocument/2006/relationships/hyperlink" Target="http://www.polymercost.com/" TargetMode="External"/><Relationship Id="rId3" Type="http://schemas.openxmlformats.org/officeDocument/2006/relationships/hyperlink" Target="http://www.github.com/OhioPolymerAdditivesResearchCenter" TargetMode="External"/><Relationship Id="rId4" Type="http://schemas.openxmlformats.org/officeDocument/2006/relationships/hyperlink" Target="mailto:ohparc@ohparc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29"/>
    <col collapsed="false" customWidth="true" hidden="false" outlineLevel="0" max="2" min="2" style="0" width="9.86"/>
    <col collapsed="false" customWidth="true" hidden="false" outlineLevel="0" max="3" min="3" style="0" width="12.64"/>
    <col collapsed="false" customWidth="true" hidden="false" outlineLevel="0" max="4" min="4" style="0" width="12.1"/>
    <col collapsed="false" customWidth="true" hidden="true" outlineLevel="0" max="6" min="5" style="0" width="12.1"/>
    <col collapsed="false" customWidth="true" hidden="false" outlineLevel="0" max="7" min="7" style="0" width="12.1"/>
    <col collapsed="false" customWidth="true" hidden="true" outlineLevel="0" max="9" min="8" style="0" width="12.1"/>
    <col collapsed="false" customWidth="true" hidden="false" outlineLevel="0" max="10" min="10" style="0" width="12.1"/>
    <col collapsed="false" customWidth="true" hidden="true" outlineLevel="0" max="11" min="11" style="0" width="8.03"/>
    <col collapsed="false" customWidth="true" hidden="true" outlineLevel="0" max="12" min="12" style="0" width="13.76"/>
  </cols>
  <sheetData>
    <row r="1" customFormat="false" ht="12.8" hidden="false" customHeight="false" outlineLevel="0" collapsed="false">
      <c r="A1" s="1" t="s">
        <v>0</v>
      </c>
      <c r="D1" s="2"/>
      <c r="J1" s="3" t="s">
        <v>1</v>
      </c>
    </row>
    <row r="2" customFormat="false" ht="12.8" hidden="false" customHeight="false" outlineLevel="0" collapsed="false">
      <c r="A2" s="1" t="s">
        <v>2</v>
      </c>
      <c r="D2" s="2"/>
      <c r="J2" s="3" t="s">
        <v>3</v>
      </c>
    </row>
    <row r="3" customFormat="false" ht="12.8" hidden="false" customHeight="false" outlineLevel="0" collapsed="false">
      <c r="A3" s="0" t="s">
        <v>4</v>
      </c>
      <c r="D3" s="2"/>
      <c r="J3" s="3" t="s">
        <v>5</v>
      </c>
    </row>
    <row r="4" customFormat="false" ht="12.8" hidden="false" customHeight="false" outlineLevel="0" collapsed="false">
      <c r="A4" s="4" t="s">
        <v>6</v>
      </c>
      <c r="D4" s="2"/>
    </row>
    <row r="5" customFormat="false" ht="8.9" hidden="false" customHeight="true" outlineLevel="0" collapsed="false"/>
    <row r="6" customFormat="false" ht="15" hidden="false" customHeight="false" outlineLevel="0" collapsed="false">
      <c r="A6" s="5" t="s">
        <v>7</v>
      </c>
      <c r="B6" s="6" t="s">
        <v>8</v>
      </c>
      <c r="C6" s="6" t="s">
        <v>9</v>
      </c>
      <c r="D6" s="6" t="s">
        <v>10</v>
      </c>
      <c r="E6" s="7" t="s">
        <v>11</v>
      </c>
      <c r="F6" s="7" t="s">
        <v>12</v>
      </c>
      <c r="G6" s="6" t="s">
        <v>13</v>
      </c>
      <c r="H6" s="7" t="s">
        <v>11</v>
      </c>
      <c r="I6" s="7" t="s">
        <v>12</v>
      </c>
      <c r="J6" s="6" t="s">
        <v>14</v>
      </c>
      <c r="K6" s="8" t="s">
        <v>11</v>
      </c>
      <c r="L6" s="8" t="s">
        <v>12</v>
      </c>
    </row>
    <row r="7" customFormat="false" ht="15" hidden="false" customHeight="false" outlineLevel="0" collapsed="false">
      <c r="A7" s="9" t="s">
        <v>15</v>
      </c>
      <c r="B7" s="10" t="n">
        <v>0.958</v>
      </c>
      <c r="C7" s="11" t="n">
        <v>1</v>
      </c>
      <c r="D7" s="12" t="n">
        <v>100</v>
      </c>
      <c r="E7" s="13" t="n">
        <f aca="false">+D7/B7</f>
        <v>104.384133611691</v>
      </c>
      <c r="F7" s="14" t="n">
        <f aca="false">+D7*C7</f>
        <v>100</v>
      </c>
      <c r="G7" s="12" t="n">
        <v>0</v>
      </c>
      <c r="H7" s="15" t="n">
        <f aca="false">+G7/B7</f>
        <v>0</v>
      </c>
      <c r="I7" s="16" t="n">
        <f aca="false">+G7*C7</f>
        <v>0</v>
      </c>
      <c r="J7" s="12" t="n">
        <v>0</v>
      </c>
      <c r="K7" s="0" t="n">
        <f aca="false">+J7/B7</f>
        <v>0</v>
      </c>
      <c r="L7" s="17" t="n">
        <f aca="false">+J7*C7</f>
        <v>0</v>
      </c>
    </row>
    <row r="8" customFormat="false" ht="15" hidden="false" customHeight="false" outlineLevel="0" collapsed="false">
      <c r="A8" s="9" t="s">
        <v>16</v>
      </c>
      <c r="B8" s="10" t="n">
        <v>0.905</v>
      </c>
      <c r="C8" s="11" t="n">
        <v>1</v>
      </c>
      <c r="D8" s="12" t="n">
        <v>0</v>
      </c>
      <c r="E8" s="13" t="n">
        <f aca="false">+D8/B8</f>
        <v>0</v>
      </c>
      <c r="F8" s="18" t="n">
        <f aca="false">+D8*C8</f>
        <v>0</v>
      </c>
      <c r="G8" s="12" t="n">
        <v>100</v>
      </c>
      <c r="H8" s="15" t="n">
        <f aca="false">+G8/B8</f>
        <v>110.497237569061</v>
      </c>
      <c r="I8" s="16" t="n">
        <f aca="false">+G8*C8</f>
        <v>100</v>
      </c>
      <c r="J8" s="12" t="n">
        <v>0</v>
      </c>
      <c r="K8" s="0" t="n">
        <f aca="false">+J8/B8</f>
        <v>0</v>
      </c>
      <c r="L8" s="17" t="n">
        <f aca="false">+J8*C8</f>
        <v>0</v>
      </c>
    </row>
    <row r="9" customFormat="false" ht="15" hidden="false" customHeight="false" outlineLevel="0" collapsed="false">
      <c r="A9" s="9" t="s">
        <v>17</v>
      </c>
      <c r="B9" s="10" t="n">
        <v>1.2</v>
      </c>
      <c r="C9" s="11" t="n">
        <v>1</v>
      </c>
      <c r="D9" s="12" t="n">
        <v>0</v>
      </c>
      <c r="E9" s="13" t="n">
        <f aca="false">+D9/B9</f>
        <v>0</v>
      </c>
      <c r="F9" s="18" t="n">
        <f aca="false">+D9*C9</f>
        <v>0</v>
      </c>
      <c r="G9" s="12" t="n">
        <v>0</v>
      </c>
      <c r="H9" s="15" t="n">
        <f aca="false">+G9/B9</f>
        <v>0</v>
      </c>
      <c r="I9" s="16" t="n">
        <f aca="false">+G9*C9</f>
        <v>0</v>
      </c>
      <c r="J9" s="12" t="n">
        <v>0</v>
      </c>
      <c r="K9" s="0" t="n">
        <f aca="false">+J9/B9</f>
        <v>0</v>
      </c>
      <c r="L9" s="17" t="n">
        <f aca="false">+J9*C9</f>
        <v>0</v>
      </c>
    </row>
    <row r="10" customFormat="false" ht="15" hidden="false" customHeight="false" outlineLevel="0" collapsed="false">
      <c r="A10" s="9" t="s">
        <v>18</v>
      </c>
      <c r="B10" s="10" t="n">
        <v>1.34</v>
      </c>
      <c r="C10" s="11" t="n">
        <v>1</v>
      </c>
      <c r="D10" s="12" t="n">
        <v>0</v>
      </c>
      <c r="E10" s="13" t="n">
        <f aca="false">+D10/B10</f>
        <v>0</v>
      </c>
      <c r="F10" s="18" t="n">
        <f aca="false">+D10*C10</f>
        <v>0</v>
      </c>
      <c r="G10" s="12" t="n">
        <v>0</v>
      </c>
      <c r="H10" s="15" t="n">
        <f aca="false">+G10/B10</f>
        <v>0</v>
      </c>
      <c r="I10" s="16" t="n">
        <f aca="false">+G10*C10</f>
        <v>0</v>
      </c>
      <c r="J10" s="12" t="n">
        <v>0</v>
      </c>
      <c r="K10" s="0" t="n">
        <f aca="false">+J10/B10</f>
        <v>0</v>
      </c>
      <c r="L10" s="17" t="n">
        <f aca="false">+J10*C10</f>
        <v>0</v>
      </c>
    </row>
    <row r="11" customFormat="false" ht="15" hidden="false" customHeight="false" outlineLevel="0" collapsed="false">
      <c r="A11" s="9" t="s">
        <v>19</v>
      </c>
      <c r="B11" s="10" t="n">
        <v>1.04</v>
      </c>
      <c r="C11" s="11" t="n">
        <v>1</v>
      </c>
      <c r="D11" s="12" t="n">
        <v>0</v>
      </c>
      <c r="E11" s="13" t="n">
        <f aca="false">+D11/B11</f>
        <v>0</v>
      </c>
      <c r="F11" s="18" t="n">
        <f aca="false">+D11*C11</f>
        <v>0</v>
      </c>
      <c r="G11" s="12" t="n">
        <v>0</v>
      </c>
      <c r="H11" s="15" t="n">
        <f aca="false">+G11/B11</f>
        <v>0</v>
      </c>
      <c r="I11" s="16" t="n">
        <f aca="false">+G11*C11</f>
        <v>0</v>
      </c>
      <c r="J11" s="12" t="n">
        <v>0</v>
      </c>
      <c r="K11" s="0" t="n">
        <f aca="false">+J11/B11</f>
        <v>0</v>
      </c>
      <c r="L11" s="17" t="n">
        <f aca="false">+J11*C11</f>
        <v>0</v>
      </c>
    </row>
    <row r="12" customFormat="false" ht="15" hidden="false" customHeight="false" outlineLevel="0" collapsed="false">
      <c r="A12" s="9" t="s">
        <v>20</v>
      </c>
      <c r="B12" s="10" t="n">
        <v>1.07</v>
      </c>
      <c r="C12" s="11" t="n">
        <v>1</v>
      </c>
      <c r="D12" s="12" t="n">
        <v>0</v>
      </c>
      <c r="E12" s="13" t="n">
        <f aca="false">+D12/B12</f>
        <v>0</v>
      </c>
      <c r="F12" s="18" t="n">
        <f aca="false">+D12*C12</f>
        <v>0</v>
      </c>
      <c r="G12" s="12" t="n">
        <v>0</v>
      </c>
      <c r="H12" s="15" t="n">
        <f aca="false">+G12/B12</f>
        <v>0</v>
      </c>
      <c r="I12" s="16" t="n">
        <f aca="false">+G12*C12</f>
        <v>0</v>
      </c>
      <c r="J12" s="12" t="n">
        <v>0</v>
      </c>
      <c r="K12" s="0" t="n">
        <f aca="false">+J12/B12</f>
        <v>0</v>
      </c>
      <c r="L12" s="17" t="n">
        <f aca="false">+J12*C12</f>
        <v>0</v>
      </c>
    </row>
    <row r="13" customFormat="false" ht="15" hidden="false" customHeight="false" outlineLevel="0" collapsed="false">
      <c r="A13" s="9" t="s">
        <v>21</v>
      </c>
      <c r="B13" s="10" t="n">
        <v>1.4</v>
      </c>
      <c r="C13" s="11" t="n">
        <v>1</v>
      </c>
      <c r="D13" s="12" t="n">
        <v>0</v>
      </c>
      <c r="E13" s="13" t="n">
        <f aca="false">+D13/B13</f>
        <v>0</v>
      </c>
      <c r="F13" s="18" t="n">
        <f aca="false">+D13*C13</f>
        <v>0</v>
      </c>
      <c r="G13" s="12" t="n">
        <v>0</v>
      </c>
      <c r="H13" s="15" t="n">
        <f aca="false">+G13/B13</f>
        <v>0</v>
      </c>
      <c r="I13" s="16" t="n">
        <f aca="false">+G13*C13</f>
        <v>0</v>
      </c>
      <c r="J13" s="12" t="n">
        <v>100</v>
      </c>
      <c r="K13" s="0" t="n">
        <f aca="false">+J13/B13</f>
        <v>71.4285714285714</v>
      </c>
      <c r="L13" s="17" t="n">
        <f aca="false">+J13*C13</f>
        <v>100</v>
      </c>
    </row>
    <row r="14" customFormat="false" ht="15" hidden="false" customHeight="false" outlineLevel="0" collapsed="false">
      <c r="A14" s="9" t="s">
        <v>22</v>
      </c>
      <c r="B14" s="10" t="n">
        <v>2.71</v>
      </c>
      <c r="C14" s="11" t="n">
        <v>0.1</v>
      </c>
      <c r="D14" s="12" t="n">
        <v>10</v>
      </c>
      <c r="E14" s="13" t="n">
        <f aca="false">+D14/B14</f>
        <v>3.690036900369</v>
      </c>
      <c r="F14" s="18" t="n">
        <f aca="false">+D14*C14</f>
        <v>1</v>
      </c>
      <c r="G14" s="12" t="n">
        <v>10</v>
      </c>
      <c r="H14" s="15" t="n">
        <f aca="false">+G14/B14</f>
        <v>3.690036900369</v>
      </c>
      <c r="I14" s="16" t="n">
        <f aca="false">+G14*C14</f>
        <v>1</v>
      </c>
      <c r="J14" s="12" t="n">
        <v>10</v>
      </c>
      <c r="K14" s="0" t="n">
        <f aca="false">+J14/B14</f>
        <v>3.690036900369</v>
      </c>
      <c r="L14" s="17" t="n">
        <f aca="false">+J14*C14</f>
        <v>1</v>
      </c>
    </row>
    <row r="15" customFormat="false" ht="15" hidden="false" customHeight="false" outlineLevel="0" collapsed="false">
      <c r="A15" s="9" t="s">
        <v>23</v>
      </c>
      <c r="B15" s="10" t="n">
        <v>2.75</v>
      </c>
      <c r="C15" s="11" t="n">
        <v>0.1</v>
      </c>
      <c r="D15" s="12" t="n">
        <v>0</v>
      </c>
      <c r="E15" s="13" t="n">
        <f aca="false">+D15/B15</f>
        <v>0</v>
      </c>
      <c r="F15" s="18" t="n">
        <f aca="false">+D15*C15</f>
        <v>0</v>
      </c>
      <c r="G15" s="12" t="n">
        <v>0</v>
      </c>
      <c r="H15" s="15" t="n">
        <f aca="false">+G15/B15</f>
        <v>0</v>
      </c>
      <c r="I15" s="16" t="n">
        <f aca="false">+G15*C15</f>
        <v>0</v>
      </c>
      <c r="J15" s="12" t="n">
        <v>0</v>
      </c>
      <c r="K15" s="0" t="n">
        <f aca="false">+J15/B15</f>
        <v>0</v>
      </c>
      <c r="L15" s="17" t="n">
        <f aca="false">+J15*C15</f>
        <v>0</v>
      </c>
    </row>
    <row r="16" customFormat="false" ht="15" hidden="false" customHeight="false" outlineLevel="0" collapsed="false">
      <c r="A16" s="9"/>
      <c r="B16" s="10" t="n">
        <v>1</v>
      </c>
      <c r="C16" s="11" t="n">
        <v>0.1</v>
      </c>
      <c r="D16" s="12" t="n">
        <v>0</v>
      </c>
      <c r="E16" s="13" t="n">
        <f aca="false">+D16/B16</f>
        <v>0</v>
      </c>
      <c r="F16" s="18" t="n">
        <f aca="false">+D16*C16</f>
        <v>0</v>
      </c>
      <c r="G16" s="12" t="n">
        <v>0</v>
      </c>
      <c r="H16" s="15" t="n">
        <f aca="false">+G16/B16</f>
        <v>0</v>
      </c>
      <c r="I16" s="16" t="n">
        <f aca="false">+G16*C16</f>
        <v>0</v>
      </c>
      <c r="J16" s="12" t="n">
        <v>0</v>
      </c>
      <c r="K16" s="0" t="n">
        <f aca="false">+J16/B16</f>
        <v>0</v>
      </c>
      <c r="L16" s="17" t="n">
        <f aca="false">+J16*C16</f>
        <v>0</v>
      </c>
    </row>
    <row r="17" customFormat="false" ht="15" hidden="false" customHeight="false" outlineLevel="0" collapsed="false">
      <c r="A17" s="9" t="s">
        <v>24</v>
      </c>
      <c r="B17" s="10" t="n">
        <v>1</v>
      </c>
      <c r="C17" s="11" t="n">
        <v>0.1</v>
      </c>
      <c r="D17" s="12" t="n">
        <v>0</v>
      </c>
      <c r="E17" s="13" t="n">
        <f aca="false">+D17/B17</f>
        <v>0</v>
      </c>
      <c r="F17" s="18" t="n">
        <f aca="false">+D17*C17</f>
        <v>0</v>
      </c>
      <c r="G17" s="12" t="n">
        <v>0</v>
      </c>
      <c r="H17" s="15" t="n">
        <f aca="false">+G17/B17</f>
        <v>0</v>
      </c>
      <c r="I17" s="16" t="n">
        <f aca="false">+G17*C17</f>
        <v>0</v>
      </c>
      <c r="J17" s="12" t="n">
        <v>0</v>
      </c>
      <c r="K17" s="0" t="n">
        <f aca="false">+J17/B17</f>
        <v>0</v>
      </c>
      <c r="L17" s="17" t="n">
        <f aca="false">+J17*C17</f>
        <v>0</v>
      </c>
    </row>
    <row r="18" customFormat="false" ht="15" hidden="false" customHeight="false" outlineLevel="0" collapsed="false">
      <c r="A18" s="9" t="s">
        <v>25</v>
      </c>
      <c r="B18" s="10" t="n">
        <v>1</v>
      </c>
      <c r="C18" s="11" t="n">
        <v>0.1</v>
      </c>
      <c r="D18" s="12" t="n">
        <v>0</v>
      </c>
      <c r="E18" s="13" t="n">
        <f aca="false">+D18/B18</f>
        <v>0</v>
      </c>
      <c r="F18" s="18" t="n">
        <f aca="false">+D18*C18</f>
        <v>0</v>
      </c>
      <c r="G18" s="12" t="n">
        <v>0</v>
      </c>
      <c r="H18" s="15" t="n">
        <f aca="false">+G18/B18</f>
        <v>0</v>
      </c>
      <c r="I18" s="16" t="n">
        <f aca="false">+G18*C18</f>
        <v>0</v>
      </c>
      <c r="J18" s="12" t="n">
        <v>0</v>
      </c>
      <c r="K18" s="0" t="n">
        <f aca="false">+J18/B18</f>
        <v>0</v>
      </c>
      <c r="L18" s="17" t="n">
        <f aca="false">+J18*C18</f>
        <v>0</v>
      </c>
    </row>
    <row r="19" customFormat="false" ht="15" hidden="false" customHeight="false" outlineLevel="0" collapsed="false">
      <c r="A19" s="9" t="s">
        <v>26</v>
      </c>
      <c r="B19" s="10" t="n">
        <v>1</v>
      </c>
      <c r="C19" s="11" t="n">
        <v>0.1</v>
      </c>
      <c r="D19" s="12" t="n">
        <v>0</v>
      </c>
      <c r="E19" s="13" t="n">
        <f aca="false">+D19/B19</f>
        <v>0</v>
      </c>
      <c r="F19" s="18" t="n">
        <f aca="false">+D19*C19</f>
        <v>0</v>
      </c>
      <c r="G19" s="12" t="n">
        <v>0</v>
      </c>
      <c r="H19" s="15" t="n">
        <f aca="false">+G19/B19</f>
        <v>0</v>
      </c>
      <c r="I19" s="16" t="n">
        <f aca="false">+G19*C19</f>
        <v>0</v>
      </c>
      <c r="J19" s="12" t="n">
        <v>0</v>
      </c>
      <c r="K19" s="0" t="n">
        <f aca="false">+J19/B19</f>
        <v>0</v>
      </c>
      <c r="L19" s="17" t="n">
        <f aca="false">+J19*C19</f>
        <v>0</v>
      </c>
    </row>
    <row r="20" customFormat="false" ht="7.5" hidden="false" customHeight="true" outlineLevel="0" collapsed="false">
      <c r="A20" s="15"/>
      <c r="B20" s="15"/>
      <c r="C20" s="15"/>
      <c r="D20" s="15"/>
      <c r="E20" s="19"/>
      <c r="F20" s="19"/>
      <c r="G20" s="15"/>
      <c r="H20" s="15"/>
      <c r="I20" s="15"/>
      <c r="J20" s="15"/>
    </row>
    <row r="21" customFormat="false" ht="15" hidden="false" customHeight="false" outlineLevel="0" collapsed="false">
      <c r="A21" s="20" t="s">
        <v>8</v>
      </c>
      <c r="B21" s="20"/>
      <c r="C21" s="20"/>
      <c r="D21" s="21" t="n">
        <f aca="false">SUM(D7:D19)/SUM(E7:E19)</f>
        <v>1.01781951671538</v>
      </c>
      <c r="E21" s="19"/>
      <c r="F21" s="19"/>
      <c r="G21" s="21" t="n">
        <f aca="false">SUM(G7:G19)/SUM(H7:H19)</f>
        <v>0.963329762542403</v>
      </c>
      <c r="H21" s="15"/>
      <c r="I21" s="15"/>
      <c r="J21" s="21" t="n">
        <f aca="false">+SUM(J7:J19)/SUM(K7:K19)</f>
        <v>1.46435087719298</v>
      </c>
    </row>
    <row r="22" customFormat="false" ht="15" hidden="false" customHeight="false" outlineLevel="0" collapsed="false">
      <c r="A22" s="20" t="s">
        <v>27</v>
      </c>
      <c r="B22" s="20"/>
      <c r="C22" s="20"/>
      <c r="D22" s="22" t="n">
        <f aca="false">+SUM(F7:F19)/SUM(D7:D19)</f>
        <v>0.918181818181818</v>
      </c>
      <c r="E22" s="19"/>
      <c r="F22" s="19"/>
      <c r="G22" s="22" t="n">
        <f aca="false">+SUM(I7:I19)/SUM(G7:G19)</f>
        <v>0.918181818181818</v>
      </c>
      <c r="H22" s="15"/>
      <c r="I22" s="15"/>
      <c r="J22" s="22" t="n">
        <f aca="false">+SUM(L7:L19)/SUM(J7:J19)</f>
        <v>0.918181818181818</v>
      </c>
    </row>
    <row r="23" customFormat="false" ht="15" hidden="false" customHeight="false" outlineLevel="0" collapsed="false">
      <c r="A23" s="20" t="s">
        <v>28</v>
      </c>
      <c r="B23" s="20"/>
      <c r="C23" s="20"/>
      <c r="D23" s="22" t="n">
        <f aca="false">+D22*D21</f>
        <v>0.934543374438663</v>
      </c>
      <c r="E23" s="19"/>
      <c r="F23" s="19"/>
      <c r="G23" s="22" t="n">
        <f aca="false">+G22*G21</f>
        <v>0.884511872879843</v>
      </c>
      <c r="H23" s="15"/>
      <c r="I23" s="15"/>
      <c r="J23" s="22" t="n">
        <f aca="false">+J22*J21</f>
        <v>1.34454035087719</v>
      </c>
    </row>
  </sheetData>
  <mergeCells count="3">
    <mergeCell ref="A21:C21"/>
    <mergeCell ref="A22:C22"/>
    <mergeCell ref="A23:C23"/>
  </mergeCells>
  <hyperlinks>
    <hyperlink ref="J1" r:id="rId1" display="www.ohparc.com"/>
    <hyperlink ref="J2" r:id="rId2" display="www.polymercost.com"/>
    <hyperlink ref="J3" r:id="rId3" display="www.github.com/OhioPolymerAdditivesResearchCenter"/>
    <hyperlink ref="A4" r:id="rId4" display="ohparc@ohparc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29</v>
      </c>
    </row>
    <row r="2" customFormat="false" ht="12.8" hidden="false" customHeight="false" outlineLevel="0" collapsed="false">
      <c r="A2" s="0" t="s">
        <v>30</v>
      </c>
    </row>
    <row r="3" customFormat="false" ht="12.8" hidden="false" customHeight="false" outlineLevel="0" collapsed="false">
      <c r="A3" s="0" t="s">
        <v>31</v>
      </c>
    </row>
    <row r="4" customFormat="false" ht="12.8" hidden="false" customHeight="false" outlineLevel="0" collapsed="false">
      <c r="A4" s="0" t="s">
        <v>32</v>
      </c>
    </row>
    <row r="5" customFormat="false" ht="12.8" hidden="false" customHeight="false" outlineLevel="0" collapsed="false">
      <c r="A5" s="0" t="s">
        <v>33</v>
      </c>
    </row>
    <row r="7" customFormat="false" ht="12.8" hidden="false" customHeight="false" outlineLevel="0" collapsed="false">
      <c r="A7" s="0" t="s">
        <v>34</v>
      </c>
    </row>
    <row r="8" customFormat="false" ht="12.8" hidden="false" customHeight="false" outlineLevel="0" collapsed="false">
      <c r="A8" s="0" t="s">
        <v>35</v>
      </c>
    </row>
    <row r="9" customFormat="false" ht="12.8" hidden="false" customHeight="false" outlineLevel="0" collapsed="false">
      <c r="A9" s="0" t="s">
        <v>36</v>
      </c>
    </row>
    <row r="10" customFormat="false" ht="12.8" hidden="false" customHeight="false" outlineLevel="0" collapsed="false">
      <c r="A10" s="0" t="s">
        <v>37</v>
      </c>
    </row>
    <row r="11" customFormat="false" ht="12.8" hidden="false" customHeight="false" outlineLevel="0" collapsed="false">
      <c r="A11" s="0" t="s">
        <v>38</v>
      </c>
    </row>
    <row r="12" customFormat="false" ht="12.8" hidden="false" customHeight="false" outlineLevel="0" collapsed="false">
      <c r="A12" s="0" t="s">
        <v>39</v>
      </c>
    </row>
    <row r="14" customFormat="false" ht="12.8" hidden="false" customHeight="false" outlineLevel="0" collapsed="false">
      <c r="A14" s="0" t="s">
        <v>40</v>
      </c>
    </row>
    <row r="15" customFormat="false" ht="12.8" hidden="false" customHeight="false" outlineLevel="0" collapsed="false">
      <c r="A15" s="0" t="s">
        <v>41</v>
      </c>
    </row>
    <row r="16" customFormat="false" ht="12.8" hidden="false" customHeight="false" outlineLevel="0" collapsed="false">
      <c r="A16" s="0" t="s">
        <v>42</v>
      </c>
    </row>
    <row r="17" customFormat="false" ht="12.8" hidden="false" customHeight="false" outlineLevel="0" collapsed="false">
      <c r="A17" s="0" t="s">
        <v>43</v>
      </c>
    </row>
    <row r="18" customFormat="false" ht="12.8" hidden="false" customHeight="false" outlineLevel="0" collapsed="false">
      <c r="A18" s="0" t="s">
        <v>44</v>
      </c>
    </row>
    <row r="19" customFormat="false" ht="12.8" hidden="false" customHeight="false" outlineLevel="0" collapsed="false">
      <c r="A19" s="0" t="s">
        <v>45</v>
      </c>
    </row>
    <row r="20" customFormat="false" ht="12.8" hidden="false" customHeight="false" outlineLevel="0" collapsed="false">
      <c r="A20" s="0" t="s">
        <v>46</v>
      </c>
    </row>
    <row r="21" customFormat="false" ht="12.8" hidden="false" customHeight="false" outlineLevel="0" collapsed="false">
      <c r="A21" s="0" t="s">
        <v>47</v>
      </c>
    </row>
    <row r="22" customFormat="false" ht="12.8" hidden="false" customHeight="false" outlineLevel="0" collapsed="false">
      <c r="A22" s="0" t="s">
        <v>48</v>
      </c>
    </row>
    <row r="24" customFormat="false" ht="12.8" hidden="false" customHeight="false" outlineLevel="0" collapsed="false">
      <c r="A24" s="0" t="s">
        <v>49</v>
      </c>
    </row>
    <row r="25" customFormat="false" ht="12.8" hidden="false" customHeight="false" outlineLevel="0" collapsed="false">
      <c r="A25" s="0" t="s">
        <v>50</v>
      </c>
    </row>
    <row r="26" customFormat="false" ht="12.8" hidden="false" customHeight="false" outlineLevel="0" collapsed="false">
      <c r="A26" s="0" t="s">
        <v>51</v>
      </c>
    </row>
    <row r="28" customFormat="false" ht="12.8" hidden="false" customHeight="false" outlineLevel="0" collapsed="false">
      <c r="A28" s="0" t="s">
        <v>52</v>
      </c>
    </row>
    <row r="29" customFormat="false" ht="12.8" hidden="false" customHeight="false" outlineLevel="0" collapsed="false">
      <c r="A29" s="0" t="s">
        <v>53</v>
      </c>
    </row>
    <row r="30" customFormat="false" ht="12.8" hidden="false" customHeight="false" outlineLevel="0" collapsed="false">
      <c r="A30" s="0" t="s">
        <v>54</v>
      </c>
    </row>
    <row r="32" customFormat="false" ht="12.8" hidden="false" customHeight="false" outlineLevel="0" collapsed="false">
      <c r="A32" s="0" t="s">
        <v>55</v>
      </c>
    </row>
    <row r="33" customFormat="false" ht="12.8" hidden="false" customHeight="false" outlineLevel="0" collapsed="false">
      <c r="A33" s="0" t="s">
        <v>56</v>
      </c>
    </row>
    <row r="35" customFormat="false" ht="12.8" hidden="false" customHeight="false" outlineLevel="0" collapsed="false">
      <c r="A35" s="0" t="s">
        <v>57</v>
      </c>
    </row>
    <row r="36" customFormat="false" ht="12.8" hidden="false" customHeight="false" outlineLevel="0" collapsed="false">
      <c r="A36" s="0" t="s">
        <v>58</v>
      </c>
    </row>
    <row r="37" customFormat="false" ht="12.8" hidden="false" customHeight="false" outlineLevel="0" collapsed="false">
      <c r="A37" s="0" t="s">
        <v>59</v>
      </c>
    </row>
    <row r="38" customFormat="false" ht="12.8" hidden="false" customHeight="false" outlineLevel="0" collapsed="false">
      <c r="A38" s="0" t="s">
        <v>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2022-10-14T12:34:05Z</dcterms:created>
  <dc:creator/>
  <dc:description/>
  <dc:language>en-US</dc:language>
  <cp:lastModifiedBy/>
  <dcterms:modified xsi:type="dcterms:W3CDTF">2022-11-02T14:34:31Z</dcterms:modified>
  <cp:revision>2</cp:revision>
  <dc:subject/>
  <dc:title/>
</cp:coreProperties>
</file>