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6" i="1" l="1"/>
  <c r="D45" i="1"/>
  <c r="E29" i="1" l="1"/>
  <c r="G11" i="1"/>
  <c r="F11" i="1"/>
  <c r="G31" i="1"/>
  <c r="G32" i="1"/>
  <c r="G30" i="1"/>
  <c r="F31" i="1"/>
  <c r="F32" i="1"/>
  <c r="F33" i="1" s="1"/>
  <c r="F30" i="1"/>
  <c r="G23" i="1"/>
  <c r="G29" i="1" s="1"/>
  <c r="G25" i="1"/>
  <c r="G26" i="1"/>
  <c r="G28" i="1"/>
  <c r="G22" i="1"/>
  <c r="F23" i="1"/>
  <c r="F29" i="1" s="1"/>
  <c r="F25" i="1"/>
  <c r="F26" i="1"/>
  <c r="F28" i="1"/>
  <c r="F22" i="1"/>
  <c r="G17" i="1"/>
  <c r="F17" i="1"/>
  <c r="G10" i="1"/>
  <c r="G12" i="1"/>
  <c r="G13" i="1"/>
  <c r="G15" i="1"/>
  <c r="G9" i="1"/>
  <c r="F10" i="1"/>
  <c r="F12" i="1"/>
  <c r="F13" i="1"/>
  <c r="F15" i="1"/>
  <c r="F9" i="1"/>
  <c r="G4" i="1"/>
  <c r="G5" i="1"/>
  <c r="G6" i="1"/>
  <c r="G7" i="1"/>
  <c r="G3" i="1"/>
  <c r="F4" i="1"/>
  <c r="F5" i="1"/>
  <c r="F6" i="1"/>
  <c r="F7" i="1"/>
  <c r="F3" i="1"/>
  <c r="E43" i="1"/>
  <c r="E33" i="1"/>
  <c r="E21" i="1"/>
  <c r="E16" i="1"/>
  <c r="F8" i="1"/>
  <c r="E8" i="1"/>
  <c r="D29" i="1" l="1"/>
  <c r="F21" i="1"/>
  <c r="G21" i="1"/>
  <c r="F16" i="1"/>
  <c r="G16" i="1"/>
  <c r="G33" i="1"/>
  <c r="D33" i="1" s="1"/>
  <c r="G8" i="1"/>
  <c r="D8" i="1" s="1"/>
  <c r="D16" i="1" l="1"/>
  <c r="D21" i="1"/>
  <c r="D43" i="1" l="1"/>
</calcChain>
</file>

<file path=xl/sharedStrings.xml><?xml version="1.0" encoding="utf-8"?>
<sst xmlns="http://schemas.openxmlformats.org/spreadsheetml/2006/main" count="88" uniqueCount="60">
  <si>
    <t>Rainwater collector</t>
  </si>
  <si>
    <t>Water filter</t>
  </si>
  <si>
    <t>Solar still</t>
  </si>
  <si>
    <t>Dew Condenser</t>
  </si>
  <si>
    <t>Glass sphere/water lens desalinator</t>
  </si>
  <si>
    <t>Solar stirling engine</t>
  </si>
  <si>
    <t>Microbial fuel cell</t>
  </si>
  <si>
    <t>Dinamo powered generator</t>
  </si>
  <si>
    <t>Gravity-fed rainwater</t>
  </si>
  <si>
    <t>in-website prototyping tool</t>
  </si>
  <si>
    <t>multi-functional instructions</t>
  </si>
  <si>
    <t>automation instructions</t>
  </si>
  <si>
    <t>future home integration via partnerships</t>
  </si>
  <si>
    <t>website restructuring &amp; hosting</t>
  </si>
  <si>
    <t>possible rebranding</t>
  </si>
  <si>
    <t>Water</t>
  </si>
  <si>
    <t>Energy</t>
  </si>
  <si>
    <t>Food</t>
  </si>
  <si>
    <t>Waste</t>
  </si>
  <si>
    <t>Transportation</t>
  </si>
  <si>
    <t>Others</t>
  </si>
  <si>
    <t>First instruction</t>
  </si>
  <si>
    <t>Major performance improvement</t>
  </si>
  <si>
    <t>Near optimal design &amp; performance</t>
  </si>
  <si>
    <t>total water</t>
  </si>
  <si>
    <t>total energy</t>
  </si>
  <si>
    <t>total food</t>
  </si>
  <si>
    <t>total waste</t>
  </si>
  <si>
    <t>total transportation</t>
  </si>
  <si>
    <t>Other future instructions</t>
  </si>
  <si>
    <t>TOTAL</t>
  </si>
  <si>
    <t>-</t>
  </si>
  <si>
    <t>.</t>
  </si>
  <si>
    <t>Comments</t>
  </si>
  <si>
    <t>reserved</t>
  </si>
  <si>
    <t>done</t>
  </si>
  <si>
    <t>500 per, max 10</t>
  </si>
  <si>
    <t>Video instructions</t>
  </si>
  <si>
    <t>250 per, max 30</t>
  </si>
  <si>
    <t>2000 per, max 5</t>
  </si>
  <si>
    <t>Total just 1st instructions</t>
  </si>
  <si>
    <t>Total all instructions</t>
  </si>
  <si>
    <t>Bioprinter research &amp; instructions</t>
  </si>
  <si>
    <t>Micro/Mini wind turbine</t>
  </si>
  <si>
    <t>Aluminium can solar heater</t>
  </si>
  <si>
    <t>Windbelt</t>
  </si>
  <si>
    <t>Permaculture (in pots)</t>
  </si>
  <si>
    <t>Hydroponics</t>
  </si>
  <si>
    <t>Bioponics</t>
  </si>
  <si>
    <t>Aquaponics</t>
  </si>
  <si>
    <t>BSFL composting</t>
  </si>
  <si>
    <t>Mealworm composting</t>
  </si>
  <si>
    <t>Composting/vermicomposting</t>
  </si>
  <si>
    <t>Bokashi composting</t>
  </si>
  <si>
    <t>Dry-toilet/composting toilet</t>
  </si>
  <si>
    <t>Anthroponics</t>
  </si>
  <si>
    <t>Localized waste-water treatment</t>
  </si>
  <si>
    <t>Electric bike</t>
  </si>
  <si>
    <t>Flywheel bike</t>
  </si>
  <si>
    <t>Mainspring 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</si>
</sst>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64" fontId="1" fillId="6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6"/>
  <sheetViews>
    <sheetView tabSelected="1" topLeftCell="B1" zoomScale="130" zoomScaleNormal="130" workbookViewId="0">
      <selection activeCell="O45" sqref="O45"/>
    </sheetView>
  </sheetViews>
  <sheetFormatPr defaultRowHeight="15" x14ac:dyDescent="0.25"/>
  <cols>
    <col min="1" max="2" width="9.140625" style="2"/>
    <col min="3" max="3" width="17.42578125" style="2" customWidth="1"/>
    <col min="4" max="4" width="36.28515625" style="2" customWidth="1"/>
    <col min="5" max="5" width="11.7109375" style="2" customWidth="1"/>
    <col min="6" max="6" width="18.140625" style="2" customWidth="1"/>
    <col min="7" max="7" width="19" style="2" customWidth="1"/>
    <col min="8" max="8" width="17.85546875" style="2" customWidth="1"/>
    <col min="9" max="16384" width="9.140625" style="2"/>
  </cols>
  <sheetData>
    <row r="2" spans="2:8" ht="45" x14ac:dyDescent="0.25">
      <c r="C2" s="1"/>
      <c r="D2" s="1"/>
      <c r="E2" s="3" t="s">
        <v>21</v>
      </c>
      <c r="F2" s="3" t="s">
        <v>22</v>
      </c>
      <c r="G2" s="3" t="s">
        <v>23</v>
      </c>
      <c r="H2" s="15" t="s">
        <v>33</v>
      </c>
    </row>
    <row r="3" spans="2:8" x14ac:dyDescent="0.25">
      <c r="C3" s="16" t="s">
        <v>15</v>
      </c>
      <c r="D3" s="5" t="s">
        <v>0</v>
      </c>
      <c r="E3" s="22">
        <v>100</v>
      </c>
      <c r="F3" s="22">
        <f>E3*2</f>
        <v>200</v>
      </c>
      <c r="G3" s="22">
        <f>E3*3</f>
        <v>300</v>
      </c>
      <c r="H3" s="1"/>
    </row>
    <row r="4" spans="2:8" x14ac:dyDescent="0.25">
      <c r="C4" s="16"/>
      <c r="D4" s="5" t="s">
        <v>1</v>
      </c>
      <c r="E4" s="22">
        <v>100</v>
      </c>
      <c r="F4" s="22">
        <f t="shared" ref="F4:F7" si="0">E4*2</f>
        <v>200</v>
      </c>
      <c r="G4" s="22">
        <f t="shared" ref="G4:G7" si="1">E4*3</f>
        <v>300</v>
      </c>
      <c r="H4" s="1"/>
    </row>
    <row r="5" spans="2:8" x14ac:dyDescent="0.25">
      <c r="B5" s="2" t="s">
        <v>32</v>
      </c>
      <c r="C5" s="16"/>
      <c r="D5" s="5" t="s">
        <v>2</v>
      </c>
      <c r="E5" s="22">
        <v>50</v>
      </c>
      <c r="F5" s="22">
        <f t="shared" si="0"/>
        <v>100</v>
      </c>
      <c r="G5" s="22">
        <f t="shared" si="1"/>
        <v>150</v>
      </c>
      <c r="H5" s="1"/>
    </row>
    <row r="6" spans="2:8" x14ac:dyDescent="0.25">
      <c r="C6" s="16"/>
      <c r="D6" s="5" t="s">
        <v>3</v>
      </c>
      <c r="E6" s="22">
        <v>75</v>
      </c>
      <c r="F6" s="22">
        <f t="shared" si="0"/>
        <v>150</v>
      </c>
      <c r="G6" s="22">
        <f t="shared" si="1"/>
        <v>225</v>
      </c>
      <c r="H6" s="1"/>
    </row>
    <row r="7" spans="2:8" x14ac:dyDescent="0.25">
      <c r="C7" s="16"/>
      <c r="D7" s="5" t="s">
        <v>4</v>
      </c>
      <c r="E7" s="22">
        <v>100</v>
      </c>
      <c r="F7" s="22">
        <f t="shared" si="0"/>
        <v>200</v>
      </c>
      <c r="G7" s="22">
        <f t="shared" si="1"/>
        <v>300</v>
      </c>
      <c r="H7" s="1"/>
    </row>
    <row r="8" spans="2:8" x14ac:dyDescent="0.25">
      <c r="C8" s="4" t="s">
        <v>24</v>
      </c>
      <c r="D8" s="30">
        <f>SUM(E8+F8+G8)</f>
        <v>2550</v>
      </c>
      <c r="E8" s="22">
        <f>SUM(E3:E7)</f>
        <v>425</v>
      </c>
      <c r="F8" s="22">
        <f t="shared" ref="F8:G8" si="2">SUM(F3:F7)</f>
        <v>850</v>
      </c>
      <c r="G8" s="22">
        <f t="shared" si="2"/>
        <v>1275</v>
      </c>
      <c r="H8" s="1"/>
    </row>
    <row r="9" spans="2:8" x14ac:dyDescent="0.25">
      <c r="C9" s="17" t="s">
        <v>16</v>
      </c>
      <c r="D9" s="7" t="s">
        <v>5</v>
      </c>
      <c r="E9" s="23">
        <v>75</v>
      </c>
      <c r="F9" s="23">
        <f>E9*2</f>
        <v>150</v>
      </c>
      <c r="G9" s="23">
        <f>E9*3</f>
        <v>225</v>
      </c>
      <c r="H9" s="1"/>
    </row>
    <row r="10" spans="2:8" x14ac:dyDescent="0.25">
      <c r="C10" s="17"/>
      <c r="D10" s="7" t="s">
        <v>6</v>
      </c>
      <c r="E10" s="23">
        <v>100</v>
      </c>
      <c r="F10" s="23">
        <f t="shared" ref="F10:F15" si="3">E10*2</f>
        <v>200</v>
      </c>
      <c r="G10" s="23">
        <f t="shared" ref="G10:G15" si="4">E10*3</f>
        <v>300</v>
      </c>
      <c r="H10" s="1"/>
    </row>
    <row r="11" spans="2:8" x14ac:dyDescent="0.25">
      <c r="C11" s="17"/>
      <c r="D11" s="7" t="s">
        <v>43</v>
      </c>
      <c r="E11" s="23">
        <v>100</v>
      </c>
      <c r="F11" s="23">
        <f t="shared" si="3"/>
        <v>200</v>
      </c>
      <c r="G11" s="23">
        <f t="shared" si="4"/>
        <v>300</v>
      </c>
      <c r="H11" s="1"/>
    </row>
    <row r="12" spans="2:8" x14ac:dyDescent="0.25">
      <c r="C12" s="17"/>
      <c r="D12" s="7" t="s">
        <v>7</v>
      </c>
      <c r="E12" s="23">
        <v>75</v>
      </c>
      <c r="F12" s="23">
        <f t="shared" si="3"/>
        <v>150</v>
      </c>
      <c r="G12" s="23">
        <f t="shared" si="4"/>
        <v>225</v>
      </c>
      <c r="H12" s="1"/>
    </row>
    <row r="13" spans="2:8" x14ac:dyDescent="0.25">
      <c r="C13" s="17"/>
      <c r="D13" s="7" t="s">
        <v>8</v>
      </c>
      <c r="E13" s="23">
        <v>50</v>
      </c>
      <c r="F13" s="23">
        <f t="shared" si="3"/>
        <v>100</v>
      </c>
      <c r="G13" s="23">
        <f t="shared" si="4"/>
        <v>150</v>
      </c>
      <c r="H13" s="1"/>
    </row>
    <row r="14" spans="2:8" x14ac:dyDescent="0.25">
      <c r="C14" s="17"/>
      <c r="D14" s="7" t="s">
        <v>44</v>
      </c>
      <c r="E14" s="23" t="s">
        <v>31</v>
      </c>
      <c r="F14" s="23">
        <v>150</v>
      </c>
      <c r="G14" s="23">
        <v>225</v>
      </c>
      <c r="H14" s="1" t="s">
        <v>34</v>
      </c>
    </row>
    <row r="15" spans="2:8" x14ac:dyDescent="0.25">
      <c r="C15" s="17"/>
      <c r="D15" s="7" t="s">
        <v>45</v>
      </c>
      <c r="E15" s="23">
        <v>75</v>
      </c>
      <c r="F15" s="23">
        <f t="shared" si="3"/>
        <v>150</v>
      </c>
      <c r="G15" s="23">
        <f t="shared" si="4"/>
        <v>225</v>
      </c>
      <c r="H15" s="1"/>
    </row>
    <row r="16" spans="2:8" x14ac:dyDescent="0.25">
      <c r="C16" s="6" t="s">
        <v>25</v>
      </c>
      <c r="D16" s="29">
        <f>SUM(E16+F16+G16)</f>
        <v>3225</v>
      </c>
      <c r="E16" s="23">
        <f>SUM(E9:E15)</f>
        <v>475</v>
      </c>
      <c r="F16" s="23">
        <f t="shared" ref="F16:G16" si="5">SUM(F9:F15)</f>
        <v>1100</v>
      </c>
      <c r="G16" s="23">
        <f t="shared" si="5"/>
        <v>1650</v>
      </c>
      <c r="H16" s="1"/>
    </row>
    <row r="17" spans="3:8" x14ac:dyDescent="0.25">
      <c r="C17" s="18" t="s">
        <v>17</v>
      </c>
      <c r="D17" s="9" t="s">
        <v>46</v>
      </c>
      <c r="E17" s="24">
        <v>50</v>
      </c>
      <c r="F17" s="24">
        <f>E17*2</f>
        <v>100</v>
      </c>
      <c r="G17" s="24">
        <f>E17*3</f>
        <v>150</v>
      </c>
      <c r="H17" s="1"/>
    </row>
    <row r="18" spans="3:8" x14ac:dyDescent="0.25">
      <c r="C18" s="18"/>
      <c r="D18" s="9" t="s">
        <v>47</v>
      </c>
      <c r="E18" s="24" t="s">
        <v>31</v>
      </c>
      <c r="F18" s="24">
        <v>200</v>
      </c>
      <c r="G18" s="24">
        <v>300</v>
      </c>
      <c r="H18" s="1" t="s">
        <v>35</v>
      </c>
    </row>
    <row r="19" spans="3:8" x14ac:dyDescent="0.25">
      <c r="C19" s="18"/>
      <c r="D19" s="9" t="s">
        <v>48</v>
      </c>
      <c r="E19" s="24" t="s">
        <v>31</v>
      </c>
      <c r="F19" s="24">
        <v>200</v>
      </c>
      <c r="G19" s="24">
        <v>300</v>
      </c>
      <c r="H19" s="1" t="s">
        <v>34</v>
      </c>
    </row>
    <row r="20" spans="3:8" x14ac:dyDescent="0.25">
      <c r="C20" s="18"/>
      <c r="D20" s="9" t="s">
        <v>49</v>
      </c>
      <c r="E20" s="24" t="s">
        <v>31</v>
      </c>
      <c r="F20" s="24">
        <v>200</v>
      </c>
      <c r="G20" s="24">
        <v>300</v>
      </c>
      <c r="H20" s="1" t="s">
        <v>35</v>
      </c>
    </row>
    <row r="21" spans="3:8" x14ac:dyDescent="0.25">
      <c r="C21" s="8" t="s">
        <v>26</v>
      </c>
      <c r="D21" s="32">
        <f>SUM(E21+F21+G21)</f>
        <v>1800</v>
      </c>
      <c r="E21" s="24">
        <f>SUM(E17:E20)</f>
        <v>50</v>
      </c>
      <c r="F21" s="24">
        <f t="shared" ref="F21:G21" si="6">SUM(F17:F20)</f>
        <v>700</v>
      </c>
      <c r="G21" s="24">
        <f t="shared" si="6"/>
        <v>1050</v>
      </c>
      <c r="H21" s="1"/>
    </row>
    <row r="22" spans="3:8" x14ac:dyDescent="0.25">
      <c r="C22" s="19" t="s">
        <v>18</v>
      </c>
      <c r="D22" s="11" t="s">
        <v>50</v>
      </c>
      <c r="E22" s="25">
        <v>100</v>
      </c>
      <c r="F22" s="25">
        <f>E22*2</f>
        <v>200</v>
      </c>
      <c r="G22" s="25">
        <f>E22*3</f>
        <v>300</v>
      </c>
      <c r="H22" s="1"/>
    </row>
    <row r="23" spans="3:8" x14ac:dyDescent="0.25">
      <c r="C23" s="19"/>
      <c r="D23" s="11" t="s">
        <v>51</v>
      </c>
      <c r="E23" s="25">
        <v>75</v>
      </c>
      <c r="F23" s="25">
        <f t="shared" ref="F23:F28" si="7">E23*2</f>
        <v>150</v>
      </c>
      <c r="G23" s="25">
        <f t="shared" ref="G23:G28" si="8">E23*3</f>
        <v>225</v>
      </c>
      <c r="H23" s="1"/>
    </row>
    <row r="24" spans="3:8" x14ac:dyDescent="0.25">
      <c r="C24" s="19"/>
      <c r="D24" s="11" t="s">
        <v>52</v>
      </c>
      <c r="E24" s="25" t="s">
        <v>31</v>
      </c>
      <c r="F24" s="25">
        <v>200</v>
      </c>
      <c r="G24" s="25">
        <v>300</v>
      </c>
      <c r="H24" s="1" t="s">
        <v>35</v>
      </c>
    </row>
    <row r="25" spans="3:8" x14ac:dyDescent="0.25">
      <c r="C25" s="19"/>
      <c r="D25" s="11" t="s">
        <v>53</v>
      </c>
      <c r="E25" s="25">
        <v>50</v>
      </c>
      <c r="F25" s="25">
        <f t="shared" si="7"/>
        <v>100</v>
      </c>
      <c r="G25" s="25">
        <f t="shared" si="8"/>
        <v>150</v>
      </c>
      <c r="H25" s="1"/>
    </row>
    <row r="26" spans="3:8" x14ac:dyDescent="0.25">
      <c r="C26" s="19"/>
      <c r="D26" s="11" t="s">
        <v>54</v>
      </c>
      <c r="E26" s="25">
        <v>50</v>
      </c>
      <c r="F26" s="25">
        <f t="shared" si="7"/>
        <v>100</v>
      </c>
      <c r="G26" s="25">
        <f t="shared" si="8"/>
        <v>150</v>
      </c>
      <c r="H26" s="1"/>
    </row>
    <row r="27" spans="3:8" x14ac:dyDescent="0.25">
      <c r="C27" s="19"/>
      <c r="D27" s="11" t="s">
        <v>55</v>
      </c>
      <c r="E27" s="25" t="s">
        <v>31</v>
      </c>
      <c r="F27" s="25">
        <v>200</v>
      </c>
      <c r="G27" s="25">
        <v>300</v>
      </c>
      <c r="H27" s="1" t="s">
        <v>34</v>
      </c>
    </row>
    <row r="28" spans="3:8" x14ac:dyDescent="0.25">
      <c r="C28" s="19"/>
      <c r="D28" s="11" t="s">
        <v>56</v>
      </c>
      <c r="E28" s="25">
        <v>100</v>
      </c>
      <c r="F28" s="25">
        <f t="shared" si="7"/>
        <v>200</v>
      </c>
      <c r="G28" s="25">
        <f t="shared" si="8"/>
        <v>300</v>
      </c>
      <c r="H28" s="1"/>
    </row>
    <row r="29" spans="3:8" x14ac:dyDescent="0.25">
      <c r="C29" s="10" t="s">
        <v>27</v>
      </c>
      <c r="D29" s="31">
        <f>SUM(E29+F29+G29)</f>
        <v>3250</v>
      </c>
      <c r="E29" s="25">
        <f>SUM(E22:E28)</f>
        <v>375</v>
      </c>
      <c r="F29" s="25">
        <f>SUM(F22:F28)</f>
        <v>1150</v>
      </c>
      <c r="G29" s="25">
        <f>SUM(G22:G28)</f>
        <v>1725</v>
      </c>
      <c r="H29" s="1"/>
    </row>
    <row r="30" spans="3:8" x14ac:dyDescent="0.25">
      <c r="C30" s="20" t="s">
        <v>19</v>
      </c>
      <c r="D30" s="13" t="s">
        <v>57</v>
      </c>
      <c r="E30" s="26">
        <v>100</v>
      </c>
      <c r="F30" s="26">
        <f>E30*2</f>
        <v>200</v>
      </c>
      <c r="G30" s="26">
        <f>E30*3</f>
        <v>300</v>
      </c>
      <c r="H30" s="1"/>
    </row>
    <row r="31" spans="3:8" x14ac:dyDescent="0.25">
      <c r="C31" s="20"/>
      <c r="D31" s="13" t="s">
        <v>58</v>
      </c>
      <c r="E31" s="26">
        <v>75</v>
      </c>
      <c r="F31" s="26">
        <f t="shared" ref="F31:F32" si="9">E31*2</f>
        <v>150</v>
      </c>
      <c r="G31" s="26">
        <f t="shared" ref="G31:G32" si="10">E31*3</f>
        <v>225</v>
      </c>
      <c r="H31" s="1"/>
    </row>
    <row r="32" spans="3:8" x14ac:dyDescent="0.25">
      <c r="C32" s="20"/>
      <c r="D32" s="13" t="s">
        <v>59</v>
      </c>
      <c r="E32" s="26">
        <v>75</v>
      </c>
      <c r="F32" s="26">
        <f t="shared" si="9"/>
        <v>150</v>
      </c>
      <c r="G32" s="26">
        <f t="shared" si="10"/>
        <v>225</v>
      </c>
      <c r="H32" s="1"/>
    </row>
    <row r="33" spans="3:8" x14ac:dyDescent="0.25">
      <c r="C33" s="12" t="s">
        <v>28</v>
      </c>
      <c r="D33" s="33">
        <f>SUM(E33+F33+G33)</f>
        <v>1500</v>
      </c>
      <c r="E33" s="26">
        <f>SUM(E30:E32)</f>
        <v>250</v>
      </c>
      <c r="F33" s="26">
        <f t="shared" ref="F33:G33" si="11">SUM(F30:F32)</f>
        <v>500</v>
      </c>
      <c r="G33" s="26">
        <f t="shared" si="11"/>
        <v>750</v>
      </c>
      <c r="H33" s="1"/>
    </row>
    <row r="34" spans="3:8" x14ac:dyDescent="0.25">
      <c r="C34" s="21" t="s">
        <v>20</v>
      </c>
      <c r="D34" s="14" t="s">
        <v>9</v>
      </c>
      <c r="E34" s="27">
        <v>1000</v>
      </c>
      <c r="F34" s="14" t="s">
        <v>31</v>
      </c>
      <c r="G34" s="14" t="s">
        <v>31</v>
      </c>
      <c r="H34" s="1"/>
    </row>
    <row r="35" spans="3:8" x14ac:dyDescent="0.25">
      <c r="C35" s="21"/>
      <c r="D35" s="14" t="s">
        <v>10</v>
      </c>
      <c r="E35" s="27">
        <v>5000</v>
      </c>
      <c r="F35" s="14" t="s">
        <v>31</v>
      </c>
      <c r="G35" s="14" t="s">
        <v>31</v>
      </c>
      <c r="H35" s="1" t="s">
        <v>36</v>
      </c>
    </row>
    <row r="36" spans="3:8" x14ac:dyDescent="0.25">
      <c r="C36" s="21"/>
      <c r="D36" s="14" t="s">
        <v>11</v>
      </c>
      <c r="E36" s="27">
        <v>5000</v>
      </c>
      <c r="F36" s="14" t="s">
        <v>31</v>
      </c>
      <c r="G36" s="14" t="s">
        <v>31</v>
      </c>
      <c r="H36" s="1" t="s">
        <v>36</v>
      </c>
    </row>
    <row r="37" spans="3:8" x14ac:dyDescent="0.25">
      <c r="C37" s="21"/>
      <c r="D37" s="14" t="s">
        <v>12</v>
      </c>
      <c r="E37" s="27">
        <v>10000</v>
      </c>
      <c r="F37" s="14" t="s">
        <v>31</v>
      </c>
      <c r="G37" s="14" t="s">
        <v>31</v>
      </c>
      <c r="H37" s="1" t="s">
        <v>39</v>
      </c>
    </row>
    <row r="38" spans="3:8" x14ac:dyDescent="0.25">
      <c r="C38" s="21"/>
      <c r="D38" s="14" t="s">
        <v>13</v>
      </c>
      <c r="E38" s="27">
        <v>500</v>
      </c>
      <c r="F38" s="14" t="s">
        <v>31</v>
      </c>
      <c r="G38" s="14" t="s">
        <v>31</v>
      </c>
      <c r="H38" s="1"/>
    </row>
    <row r="39" spans="3:8" x14ac:dyDescent="0.25">
      <c r="C39" s="21"/>
      <c r="D39" s="14" t="s">
        <v>14</v>
      </c>
      <c r="E39" s="27">
        <v>500</v>
      </c>
      <c r="F39" s="14" t="s">
        <v>31</v>
      </c>
      <c r="G39" s="14" t="s">
        <v>31</v>
      </c>
      <c r="H39" s="1"/>
    </row>
    <row r="40" spans="3:8" x14ac:dyDescent="0.25">
      <c r="C40" s="21"/>
      <c r="D40" s="14" t="s">
        <v>42</v>
      </c>
      <c r="E40" s="27">
        <v>1000</v>
      </c>
      <c r="F40" s="14" t="s">
        <v>31</v>
      </c>
      <c r="G40" s="14" t="s">
        <v>31</v>
      </c>
      <c r="H40" s="1"/>
    </row>
    <row r="41" spans="3:8" x14ac:dyDescent="0.25">
      <c r="C41" s="21"/>
      <c r="D41" s="14" t="s">
        <v>37</v>
      </c>
      <c r="E41" s="27">
        <v>7500</v>
      </c>
      <c r="F41" s="14" t="s">
        <v>31</v>
      </c>
      <c r="G41" s="14" t="s">
        <v>31</v>
      </c>
      <c r="H41" s="1" t="s">
        <v>38</v>
      </c>
    </row>
    <row r="42" spans="3:8" x14ac:dyDescent="0.25">
      <c r="C42" s="21"/>
      <c r="D42" s="14" t="s">
        <v>29</v>
      </c>
      <c r="E42" s="27">
        <v>2000</v>
      </c>
      <c r="F42" s="14" t="s">
        <v>31</v>
      </c>
      <c r="G42" s="14" t="s">
        <v>31</v>
      </c>
      <c r="H42" s="1"/>
    </row>
    <row r="43" spans="3:8" x14ac:dyDescent="0.25">
      <c r="C43" s="36" t="s">
        <v>30</v>
      </c>
      <c r="D43" s="35">
        <f>D8+D16+D21+D29+D33+E43</f>
        <v>44825</v>
      </c>
      <c r="E43" s="28">
        <f>SUM(E34:E42)</f>
        <v>32500</v>
      </c>
    </row>
    <row r="45" spans="3:8" ht="30" x14ac:dyDescent="0.25">
      <c r="C45" s="3" t="s">
        <v>40</v>
      </c>
      <c r="D45" s="34">
        <f>E8+E16+E21+E29+E33</f>
        <v>1575</v>
      </c>
    </row>
    <row r="46" spans="3:8" ht="30" x14ac:dyDescent="0.25">
      <c r="C46" s="3" t="s">
        <v>41</v>
      </c>
      <c r="D46" s="34">
        <f>D8+D16+D21+D29+D33</f>
        <v>12325</v>
      </c>
    </row>
  </sheetData>
  <mergeCells count="6">
    <mergeCell ref="C34:C42"/>
    <mergeCell ref="C3:C7"/>
    <mergeCell ref="C9:C15"/>
    <mergeCell ref="C17:C20"/>
    <mergeCell ref="C22:C28"/>
    <mergeCell ref="C30:C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Henrique, Sánchez</dc:creator>
  <cp:lastModifiedBy>Henrique, Sánchez</cp:lastModifiedBy>
  <cp:lastPrinted>2018-01-24T12:36:43Z</cp:lastPrinted>
  <dcterms:created xsi:type="dcterms:W3CDTF">2018-01-24T12:02:41Z</dcterms:created>
  <dcterms:modified xsi:type="dcterms:W3CDTF">2018-01-24T13:19:52Z</dcterms:modified>
</cp:coreProperties>
</file>