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charts/chart18.xml" ContentType="application/vnd.openxmlformats-officedocument.drawingml.chart+xml"/>
  <Override PartName="/xl/charts/style20.xml" ContentType="application/vnd.ms-office.chartstyle+xml"/>
  <Override PartName="/xl/charts/colors20.xml" ContentType="application/vnd.ms-office.chartcolorstyle+xml"/>
  <Override PartName="/xl/charts/chart19.xml" ContentType="application/vnd.openxmlformats-officedocument.drawingml.chart+xml"/>
  <Override PartName="/xl/charts/style21.xml" ContentType="application/vnd.ms-office.chartstyle+xml"/>
  <Override PartName="/xl/charts/colors21.xml" ContentType="application/vnd.ms-office.chartcolorstyle+xml"/>
  <Override PartName="/xl/charts/chart20.xml" ContentType="application/vnd.openxmlformats-officedocument.drawingml.chart+xml"/>
  <Override PartName="/xl/charts/style22.xml" ContentType="application/vnd.ms-office.chartstyle+xml"/>
  <Override PartName="/xl/charts/colors2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24226"/>
  <mc:AlternateContent xmlns:mc="http://schemas.openxmlformats.org/markup-compatibility/2006">
    <mc:Choice Requires="x15">
      <x15ac:absPath xmlns:x15ac="http://schemas.microsoft.com/office/spreadsheetml/2010/11/ac" url="https://d.docs.live.net/2a21d912d8b5799b/Desktop/HeroVired_class_data/Assignments/SQL-Excel Project/"/>
    </mc:Choice>
  </mc:AlternateContent>
  <xr:revisionPtr revIDLastSave="2227" documentId="13_ncr:1_{1A1F241E-FEE2-4B2F-A19B-7A606A5EACE2}" xr6:coauthVersionLast="47" xr6:coauthVersionMax="47" xr10:uidLastSave="{6E8F99E1-1DEE-4B0C-BA89-3E5405AC4F34}"/>
  <bookViews>
    <workbookView xWindow="-108" yWindow="-108" windowWidth="23256" windowHeight="12456" firstSheet="16" activeTab="18" xr2:uid="{00000000-000D-0000-FFFF-FFFF00000000}"/>
  </bookViews>
  <sheets>
    <sheet name="Employee_Details" sheetId="1" r:id="rId1"/>
    <sheet name="Project_Assignments" sheetId="2" r:id="rId2"/>
    <sheet name="Attendance_Records" sheetId="3" r:id="rId3"/>
    <sheet name="Training_Programs" sheetId="4" r:id="rId4"/>
    <sheet name="Employee Productivity Analysis" sheetId="5" r:id="rId5"/>
    <sheet name="Employee Productivity--Insights" sheetId="17" r:id="rId6"/>
    <sheet name="Departmental Training Impact" sheetId="6" r:id="rId7"/>
    <sheet name="Training Impact -- Insights" sheetId="19" r:id="rId8"/>
    <sheet name="Project Budget Efficiency" sheetId="7" r:id="rId9"/>
    <sheet name="Project Budget Eff--Insights" sheetId="20" r:id="rId10"/>
    <sheet name="Attendance Consistency" sheetId="8" r:id="rId11"/>
    <sheet name="Attendance deviation--Insights" sheetId="21" r:id="rId12"/>
    <sheet name="Department-Wise Training Impact" sheetId="9" r:id="rId13"/>
    <sheet name="Dept-Wise Training Insights" sheetId="22" r:id="rId14"/>
    <sheet name="Training and Project Success Co" sheetId="11" r:id="rId15"/>
    <sheet name="Training &amp; Project success insi" sheetId="23" r:id="rId16"/>
    <sheet name="High-Impact Employees" sheetId="10" r:id="rId17"/>
    <sheet name="High-Impact Employees Insights" sheetId="24" r:id="rId18"/>
    <sheet name="Dashboard" sheetId="18" r:id="rId19"/>
  </sheets>
  <definedNames>
    <definedName name="_xlnm._FilterDatabase" localSheetId="0" hidden="1">Employee_Details!$A$1:$O$201</definedName>
    <definedName name="_xlnm._FilterDatabase" localSheetId="1" hidden="1">Project_Assignments!$A$1:$P$201</definedName>
    <definedName name="_xlnm._FilterDatabase" localSheetId="3" hidden="1">Training_Programs!$A$1:$P$201</definedName>
    <definedName name="_xlchart.v1.0" hidden="1">'Project Budget Eff--Insights'!$H$2:$H$201</definedName>
    <definedName name="_xlchart.v1.1" hidden="1">'Project Budget Eff--Insights'!$I$1</definedName>
    <definedName name="_xlchart.v1.2" hidden="1">'Project Budget Eff--Insights'!$I$2:$I$201</definedName>
    <definedName name="_xlchart.v2.3" hidden="1">'Project Budget Eff--Insights'!$E$2:$E$5</definedName>
    <definedName name="_xlchart.v2.4" hidden="1">'Project Budget Eff--Insights'!$F$1</definedName>
    <definedName name="_xlchart.v2.5" hidden="1">'Project Budget Eff--Insights'!$F$2:$F$5</definedName>
    <definedName name="_xlcn.WorksheetConnection_AttendanceConsistencyA1E2011" hidden="1">'Attendance Consistency'!$A$1:$E$201</definedName>
    <definedName name="_xlcn.WorksheetConnection_DepartmentalTrainingImpactA1C51" hidden="1">'Departmental Training Impact'!$A$1:$C$5</definedName>
    <definedName name="_xlcn.WorksheetConnection_DepartmentWiseTrainingImpactA1D51" hidden="1">'Department-Wise Training Impact'!$A$1:$D$5</definedName>
    <definedName name="_xlcn.WorksheetConnection_EmployeeProductivityAnalysisB1D1571" hidden="1">'Employee Productivity Analysis'!$B$1:$D$157</definedName>
    <definedName name="_xlcn.WorksheetConnection_HighImpactEmployeesA1F371" hidden="1">'High-Impact Employees'!$A$1:$F$37</definedName>
    <definedName name="_xlcn.WorksheetConnection_ProjectBudgetEfficiencyA1C2011" hidden="1">'Project Budget Efficiency'!$A$1:$C$201</definedName>
    <definedName name="_xlcn.WorksheetConnection_TrainingandProjectSuccessCoA1E711" hidden="1">'Training and Project Success Co'!$A$1:$E$71</definedName>
    <definedName name="Slicer_DEPARTMENT_ID">#N/A</definedName>
    <definedName name="Slicer_DEPARTMENT_ID1">#N/A</definedName>
    <definedName name="Slicer_DEPARTMENT_ID2">#N/A</definedName>
    <definedName name="Slicer_EMPLOYEENAME">#N/A</definedName>
    <definedName name="Slicer_PROJECT_NAME">#N/A</definedName>
    <definedName name="Slicer_TECHNOLOGIES_COVERES">#N/A</definedName>
  </definedNames>
  <calcPr calcId="191029"/>
  <pivotCaches>
    <pivotCache cacheId="444" r:id="rId20"/>
    <pivotCache cacheId="447" r:id="rId21"/>
    <pivotCache cacheId="450" r:id="rId22"/>
    <pivotCache cacheId="453" r:id="rId23"/>
    <pivotCache cacheId="456" r:id="rId24"/>
    <pivotCache cacheId="459" r:id="rId25"/>
    <pivotCache cacheId="462" r:id="rId26"/>
    <pivotCache cacheId="465" r:id="rId27"/>
    <pivotCache cacheId="468" r:id="rId28"/>
    <pivotCache cacheId="471" r:id="rId29"/>
    <pivotCache cacheId="474" r:id="rId30"/>
    <pivotCache cacheId="477" r:id="rId31"/>
    <pivotCache cacheId="480" r:id="rId32"/>
    <pivotCache cacheId="483" r:id="rId33"/>
  </pivotCaches>
  <extLst>
    <ext xmlns:x14="http://schemas.microsoft.com/office/spreadsheetml/2009/9/main" uri="{876F7934-8845-4945-9796-88D515C7AA90}">
      <x14:pivotCaches>
        <pivotCache cacheId="12" r:id="rId34"/>
        <pivotCache cacheId="13" r:id="rId35"/>
        <pivotCache cacheId="14" r:id="rId36"/>
      </x14:pivotCaches>
    </ext>
    <ext xmlns:x14="http://schemas.microsoft.com/office/spreadsheetml/2009/9/main" uri="{BBE1A952-AA13-448e-AADC-164F8A28A991}">
      <x14:slicerCaches>
        <x14:slicerCache r:id="rId37"/>
        <x14:slicerCache r:id="rId38"/>
        <x14:slicerCache r:id="rId39"/>
        <x14:slicerCache r:id="rId40"/>
        <x14:slicerCache r:id="rId41"/>
        <x14:slicerCache r:id="rId4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5" name="Range 5" connection="WorksheetConnection_Training and Project Success Co!$A$1:$E$71"/>
          <x15:modelTable id="Range 2" name="Range 2" connection="WorksheetConnection_Project Budget Efficiency!$A$1:$C$201"/>
          <x15:modelTable id="Range" name="Range" connection="WorksheetConnection_Employee Productivity Analysis!$B$1:$D$157"/>
          <x15:modelTable id="Range 4" name="Range 4" connection="WorksheetConnection_Department-Wise Training Impact!$A$1:$D$5"/>
          <x15:modelTable id="Range 1" name="Range 1" connection="WorksheetConnection_Departmental Training Impact!$A$1:$C$5"/>
          <x15:modelTable id="Range 3" name="Range 3" connection="WorksheetConnection_Attendance Consistency!$A$1:$E$201"/>
          <x15:modelTable id="Range 6" name="Range 6" connection="WorksheetConnection_High-Impact Employees!$A$1:$F$37"/>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21" l="1"/>
  <c r="K6" i="21"/>
  <c r="K7" i="21"/>
  <c r="K4" i="21"/>
  <c r="J6" i="21"/>
  <c r="J5" i="21"/>
  <c r="J4" i="21"/>
  <c r="J7" i="21"/>
  <c r="F3" i="20"/>
  <c r="F4" i="20"/>
  <c r="F5" i="20"/>
  <c r="F2" i="20"/>
  <c r="A2" i="17" l="1"/>
  <c r="B2" i="17"/>
  <c r="A2" i="4" a="1"/>
  <c r="A2" i="4" s="1"/>
  <c r="A3" i="4" a="1"/>
  <c r="A3" i="4" s="1"/>
  <c r="A4" i="4" a="1"/>
  <c r="A4" i="4" s="1"/>
  <c r="A5" i="4" a="1"/>
  <c r="A5" i="4" s="1"/>
  <c r="A6" i="4" a="1"/>
  <c r="A6" i="4" s="1"/>
  <c r="A7" i="4" a="1"/>
  <c r="A7" i="4" s="1"/>
  <c r="A8" i="4" a="1"/>
  <c r="A8" i="4" s="1"/>
  <c r="A9" i="4" a="1"/>
  <c r="A9" i="4" s="1"/>
  <c r="A10" i="4" a="1"/>
  <c r="A10" i="4" s="1"/>
  <c r="A11" i="4" a="1"/>
  <c r="A11" i="4" s="1"/>
  <c r="A12" i="4" a="1"/>
  <c r="A12" i="4" s="1"/>
  <c r="A13" i="4" a="1"/>
  <c r="A13" i="4" s="1"/>
  <c r="A14" i="4" a="1"/>
  <c r="A14" i="4" s="1"/>
  <c r="A15" i="4" a="1"/>
  <c r="A15" i="4" s="1"/>
  <c r="A16" i="4" a="1"/>
  <c r="A16" i="4" s="1"/>
  <c r="A17" i="4" a="1"/>
  <c r="A17" i="4" s="1"/>
  <c r="A18" i="4" a="1"/>
  <c r="A18" i="4" s="1"/>
  <c r="A19" i="4" a="1"/>
  <c r="A19" i="4" s="1"/>
  <c r="A20" i="4" a="1"/>
  <c r="A20" i="4" s="1"/>
  <c r="A21" i="4" a="1"/>
  <c r="A21" i="4" s="1"/>
  <c r="A22" i="4" a="1"/>
  <c r="A22" i="4" s="1"/>
  <c r="A23" i="4" a="1"/>
  <c r="A23" i="4" s="1"/>
  <c r="A24" i="4" a="1"/>
  <c r="A24" i="4" s="1"/>
  <c r="A25" i="4" a="1"/>
  <c r="A25" i="4" s="1"/>
  <c r="A26" i="4" a="1"/>
  <c r="A26" i="4" s="1"/>
  <c r="A27" i="4" a="1"/>
  <c r="A27" i="4" s="1"/>
  <c r="A28" i="4" a="1"/>
  <c r="A28" i="4" s="1"/>
  <c r="A29" i="4" a="1"/>
  <c r="A29" i="4" s="1"/>
  <c r="A30" i="4" a="1"/>
  <c r="A30" i="4" s="1"/>
  <c r="A31" i="4" a="1"/>
  <c r="A31" i="4" s="1"/>
  <c r="A32" i="4" a="1"/>
  <c r="A32" i="4" s="1"/>
  <c r="A33" i="4" a="1"/>
  <c r="A33" i="4" s="1"/>
  <c r="A34" i="4" a="1"/>
  <c r="A34" i="4" s="1"/>
  <c r="A35" i="4" a="1"/>
  <c r="A35" i="4" s="1"/>
  <c r="A36" i="4" a="1"/>
  <c r="A36" i="4" s="1"/>
  <c r="A37" i="4" a="1"/>
  <c r="A37" i="4" s="1"/>
  <c r="A38" i="4" a="1"/>
  <c r="A38" i="4" s="1"/>
  <c r="A39" i="4" a="1"/>
  <c r="A39" i="4" s="1"/>
  <c r="A40" i="4" a="1"/>
  <c r="A40" i="4" s="1"/>
  <c r="A41" i="4" a="1"/>
  <c r="A41" i="4" s="1"/>
  <c r="A42" i="4" a="1"/>
  <c r="A42" i="4" s="1"/>
  <c r="A43" i="4" a="1"/>
  <c r="A43" i="4" s="1"/>
  <c r="A44" i="4" a="1"/>
  <c r="A44" i="4" s="1"/>
  <c r="A45" i="4" a="1"/>
  <c r="A45" i="4" s="1"/>
  <c r="A46" i="4" a="1"/>
  <c r="A46" i="4" s="1"/>
  <c r="A47" i="4" a="1"/>
  <c r="A47" i="4" s="1"/>
  <c r="A48" i="4" a="1"/>
  <c r="A48" i="4" s="1"/>
  <c r="A49" i="4" a="1"/>
  <c r="A49" i="4" s="1"/>
  <c r="A50" i="4" a="1"/>
  <c r="A50" i="4" s="1"/>
  <c r="A51" i="4" a="1"/>
  <c r="A51" i="4" s="1"/>
  <c r="A52" i="4" a="1"/>
  <c r="A52" i="4" s="1"/>
  <c r="A53" i="4" a="1"/>
  <c r="A53" i="4" s="1"/>
  <c r="A54" i="4" a="1"/>
  <c r="A54" i="4" s="1"/>
  <c r="A55" i="4" a="1"/>
  <c r="A55" i="4" s="1"/>
  <c r="A56" i="4" a="1"/>
  <c r="A56" i="4" s="1"/>
  <c r="A57" i="4" a="1"/>
  <c r="A57" i="4" s="1"/>
  <c r="A58" i="4" a="1"/>
  <c r="A58" i="4" s="1"/>
  <c r="A59" i="4" a="1"/>
  <c r="A59" i="4"/>
  <c r="A60" i="4" a="1"/>
  <c r="A60" i="4" s="1"/>
  <c r="A61" i="4" a="1"/>
  <c r="A61" i="4" s="1"/>
  <c r="A62" i="4" a="1"/>
  <c r="A62" i="4" s="1"/>
  <c r="A63" i="4" a="1"/>
  <c r="A63" i="4" s="1"/>
  <c r="A64" i="4" a="1"/>
  <c r="A64" i="4" s="1"/>
  <c r="A65" i="4" a="1"/>
  <c r="A65" i="4" s="1"/>
  <c r="A66" i="4" a="1"/>
  <c r="A66" i="4"/>
  <c r="A67" i="4" a="1"/>
  <c r="A67" i="4" s="1"/>
  <c r="A68" i="4" a="1"/>
  <c r="A68" i="4" s="1"/>
  <c r="A69" i="4" a="1"/>
  <c r="A69" i="4" s="1"/>
  <c r="A70" i="4" a="1"/>
  <c r="A70" i="4" s="1"/>
  <c r="A71" i="4" a="1"/>
  <c r="A71" i="4" s="1"/>
  <c r="A72" i="4" a="1"/>
  <c r="A72" i="4" s="1"/>
  <c r="A73" i="4" a="1"/>
  <c r="A73" i="4" s="1"/>
  <c r="A74" i="4" a="1"/>
  <c r="A74" i="4" s="1"/>
  <c r="A75" i="4" a="1"/>
  <c r="A75" i="4" s="1"/>
  <c r="A76" i="4" a="1"/>
  <c r="A76" i="4"/>
  <c r="A77" i="4" a="1"/>
  <c r="A77" i="4" s="1"/>
  <c r="A78" i="4" a="1"/>
  <c r="A78" i="4" s="1"/>
  <c r="A79" i="4" a="1"/>
  <c r="A79" i="4" s="1"/>
  <c r="A80" i="4" a="1"/>
  <c r="A80" i="4" s="1"/>
  <c r="A81" i="4" a="1"/>
  <c r="A81" i="4" s="1"/>
  <c r="A82" i="4" a="1"/>
  <c r="A82" i="4" s="1"/>
  <c r="A83" i="4" a="1"/>
  <c r="A83" i="4" s="1"/>
  <c r="A84" i="4" a="1"/>
  <c r="A84" i="4" s="1"/>
  <c r="A85" i="4" a="1"/>
  <c r="A85" i="4" s="1"/>
  <c r="A86" i="4" a="1"/>
  <c r="A86" i="4" s="1"/>
  <c r="A87" i="4" a="1"/>
  <c r="A87" i="4" s="1"/>
  <c r="A88" i="4" a="1"/>
  <c r="A88" i="4" s="1"/>
  <c r="A89" i="4" a="1"/>
  <c r="A89" i="4" s="1"/>
  <c r="A90" i="4" a="1"/>
  <c r="A90" i="4" s="1"/>
  <c r="A91" i="4" a="1"/>
  <c r="A91" i="4" s="1"/>
  <c r="A92" i="4" a="1"/>
  <c r="A92" i="4" s="1"/>
  <c r="A93" i="4" a="1"/>
  <c r="A93" i="4" s="1"/>
  <c r="A94" i="4" a="1"/>
  <c r="A94" i="4" s="1"/>
  <c r="A95" i="4" a="1"/>
  <c r="A95" i="4" s="1"/>
  <c r="A96" i="4" a="1"/>
  <c r="A96" i="4" s="1"/>
  <c r="A97" i="4" a="1"/>
  <c r="A97" i="4" s="1"/>
  <c r="A98" i="4" a="1"/>
  <c r="A98" i="4" s="1"/>
  <c r="A99" i="4" a="1"/>
  <c r="A99" i="4" s="1"/>
  <c r="A100" i="4" a="1"/>
  <c r="A100" i="4" s="1"/>
  <c r="A101" i="4" a="1"/>
  <c r="A101" i="4" s="1"/>
  <c r="A102" i="4" a="1"/>
  <c r="A102" i="4" s="1"/>
  <c r="A103" i="4" a="1"/>
  <c r="A103" i="4" s="1"/>
  <c r="A104" i="4" a="1"/>
  <c r="A104" i="4" s="1"/>
  <c r="A105" i="4" a="1"/>
  <c r="A105" i="4" s="1"/>
  <c r="A106" i="4" a="1"/>
  <c r="A106" i="4" s="1"/>
  <c r="A107" i="4" a="1"/>
  <c r="A107" i="4" s="1"/>
  <c r="A108" i="4" a="1"/>
  <c r="A108" i="4" s="1"/>
  <c r="A109" i="4" a="1"/>
  <c r="A109" i="4" s="1"/>
  <c r="A110" i="4" a="1"/>
  <c r="A110" i="4" s="1"/>
  <c r="A111" i="4" a="1"/>
  <c r="A111" i="4" s="1"/>
  <c r="A112" i="4" a="1"/>
  <c r="A112" i="4" s="1"/>
  <c r="A113" i="4" a="1"/>
  <c r="A113" i="4" s="1"/>
  <c r="A114" i="4" a="1"/>
  <c r="A114" i="4" s="1"/>
  <c r="A115" i="4" a="1"/>
  <c r="A115" i="4" s="1"/>
  <c r="A116" i="4" a="1"/>
  <c r="A116" i="4" s="1"/>
  <c r="A117" i="4" a="1"/>
  <c r="A117" i="4" s="1"/>
  <c r="A118" i="4" a="1"/>
  <c r="A118" i="4" s="1"/>
  <c r="A119" i="4" a="1"/>
  <c r="A119" i="4" s="1"/>
  <c r="A120" i="4" a="1"/>
  <c r="A120" i="4" s="1"/>
  <c r="A121" i="4" a="1"/>
  <c r="A121" i="4" s="1"/>
  <c r="A122" i="4" a="1"/>
  <c r="A122" i="4" s="1"/>
  <c r="A123" i="4" a="1"/>
  <c r="A123" i="4" s="1"/>
  <c r="A124" i="4" a="1"/>
  <c r="A124" i="4" s="1"/>
  <c r="A125" i="4" a="1"/>
  <c r="A125" i="4" s="1"/>
  <c r="A126" i="4" a="1"/>
  <c r="A126" i="4" s="1"/>
  <c r="A127" i="4" a="1"/>
  <c r="A127" i="4" s="1"/>
  <c r="A128" i="4" a="1"/>
  <c r="A128" i="4" s="1"/>
  <c r="A129" i="4" a="1"/>
  <c r="A129" i="4" s="1"/>
  <c r="A130" i="4" a="1"/>
  <c r="A130" i="4" s="1"/>
  <c r="A131" i="4" a="1"/>
  <c r="A131" i="4"/>
  <c r="A132" i="4" a="1"/>
  <c r="A132" i="4" s="1"/>
  <c r="A133" i="4" a="1"/>
  <c r="A133" i="4" s="1"/>
  <c r="A134" i="4" a="1"/>
  <c r="A134" i="4" s="1"/>
  <c r="A135" i="4" a="1"/>
  <c r="A135" i="4" s="1"/>
  <c r="A136" i="4" a="1"/>
  <c r="A136" i="4" s="1"/>
  <c r="A137" i="4" a="1"/>
  <c r="A137" i="4" s="1"/>
  <c r="A138" i="4" a="1"/>
  <c r="A138" i="4" s="1"/>
  <c r="A139" i="4" a="1"/>
  <c r="A139" i="4" s="1"/>
  <c r="A140" i="4" a="1"/>
  <c r="A140" i="4" s="1"/>
  <c r="A141" i="4" a="1"/>
  <c r="A141" i="4" s="1"/>
  <c r="A142" i="4" a="1"/>
  <c r="A142" i="4" s="1"/>
  <c r="A143" i="4" a="1"/>
  <c r="A143" i="4" s="1"/>
  <c r="A144" i="4" a="1"/>
  <c r="A144" i="4" s="1"/>
  <c r="A145" i="4" a="1"/>
  <c r="A145" i="4" s="1"/>
  <c r="A146" i="4" a="1"/>
  <c r="A146" i="4" s="1"/>
  <c r="A147" i="4" a="1"/>
  <c r="A147" i="4" s="1"/>
  <c r="A148" i="4" a="1"/>
  <c r="A148" i="4" s="1"/>
  <c r="A149" i="4" a="1"/>
  <c r="A149" i="4" s="1"/>
  <c r="A150" i="4" a="1"/>
  <c r="A150" i="4" s="1"/>
  <c r="A151" i="4" a="1"/>
  <c r="A151" i="4" s="1"/>
  <c r="A152" i="4" a="1"/>
  <c r="A152" i="4" s="1"/>
  <c r="A153" i="4" a="1"/>
  <c r="A153" i="4" s="1"/>
  <c r="A154" i="4" a="1"/>
  <c r="A154" i="4" s="1"/>
  <c r="A155" i="4" a="1"/>
  <c r="A155" i="4" s="1"/>
  <c r="A156" i="4" a="1"/>
  <c r="A156" i="4" s="1"/>
  <c r="A157" i="4" a="1"/>
  <c r="A157" i="4" s="1"/>
  <c r="A158" i="4" a="1"/>
  <c r="A158" i="4" s="1"/>
  <c r="A159" i="4" a="1"/>
  <c r="A159" i="4" s="1"/>
  <c r="A160" i="4" a="1"/>
  <c r="A160" i="4" s="1"/>
  <c r="A161" i="4" a="1"/>
  <c r="A161" i="4" s="1"/>
  <c r="A162" i="4" a="1"/>
  <c r="A162" i="4" s="1"/>
  <c r="A163" i="4" a="1"/>
  <c r="A163" i="4" s="1"/>
  <c r="A164" i="4" a="1"/>
  <c r="A164" i="4" s="1"/>
  <c r="A165" i="4" a="1"/>
  <c r="A165" i="4" s="1"/>
  <c r="A166" i="4" a="1"/>
  <c r="A166" i="4" s="1"/>
  <c r="A167" i="4" a="1"/>
  <c r="A167" i="4" s="1"/>
  <c r="A168" i="4" a="1"/>
  <c r="A168" i="4" s="1"/>
  <c r="A169" i="4" a="1"/>
  <c r="A169" i="4" s="1"/>
  <c r="A170" i="4" a="1"/>
  <c r="A170" i="4" s="1"/>
  <c r="A171" i="4" a="1"/>
  <c r="A171" i="4" s="1"/>
  <c r="A172" i="4" a="1"/>
  <c r="A172" i="4" s="1"/>
  <c r="A173" i="4" a="1"/>
  <c r="A173" i="4" s="1"/>
  <c r="A174" i="4" a="1"/>
  <c r="A174" i="4" s="1"/>
  <c r="A175" i="4" a="1"/>
  <c r="A175" i="4" s="1"/>
  <c r="A176" i="4" a="1"/>
  <c r="A176" i="4" s="1"/>
  <c r="A177" i="4" a="1"/>
  <c r="A177" i="4" s="1"/>
  <c r="A178" i="4" a="1"/>
  <c r="A178" i="4" s="1"/>
  <c r="A179" i="4" a="1"/>
  <c r="A179" i="4" s="1"/>
  <c r="A180" i="4" a="1"/>
  <c r="A180" i="4" s="1"/>
  <c r="A181" i="4" a="1"/>
  <c r="A181" i="4" s="1"/>
  <c r="A182" i="4" a="1"/>
  <c r="A182" i="4" s="1"/>
  <c r="A183" i="4" a="1"/>
  <c r="A183" i="4" s="1"/>
  <c r="A184" i="4" a="1"/>
  <c r="A184" i="4" s="1"/>
  <c r="A185" i="4" a="1"/>
  <c r="A185" i="4" s="1"/>
  <c r="A186" i="4" a="1"/>
  <c r="A186" i="4" s="1"/>
  <c r="A187" i="4" a="1"/>
  <c r="A187" i="4"/>
  <c r="A188" i="4" a="1"/>
  <c r="A188" i="4" s="1"/>
  <c r="A189" i="4" a="1"/>
  <c r="A189" i="4" s="1"/>
  <c r="A190" i="4" a="1"/>
  <c r="A190" i="4" s="1"/>
  <c r="A191" i="4" a="1"/>
  <c r="A191" i="4" s="1"/>
  <c r="A192" i="4" a="1"/>
  <c r="A192" i="4" s="1"/>
  <c r="A193" i="4" a="1"/>
  <c r="A193" i="4" s="1"/>
  <c r="A194" i="4" a="1"/>
  <c r="A194" i="4" s="1"/>
  <c r="A195" i="4" a="1"/>
  <c r="A195" i="4" s="1"/>
  <c r="A196" i="4" a="1"/>
  <c r="A196" i="4" s="1"/>
  <c r="A197" i="4" a="1"/>
  <c r="A197" i="4" s="1"/>
  <c r="A198" i="4" a="1"/>
  <c r="A198" i="4" s="1"/>
  <c r="A199" i="4" a="1"/>
  <c r="A199" i="4" s="1"/>
  <c r="A200" i="4" a="1"/>
  <c r="A200" i="4" s="1"/>
  <c r="A201" i="4" a="1"/>
  <c r="A201"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7DEA9F-7798-4439-A2BE-222FF0CE2E7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DA505C6-7EA1-4CBC-B0C4-A18DEA644803}" name="WorksheetConnection_Attendance Consistency!$A$1:$E$201" type="102" refreshedVersion="8" minRefreshableVersion="5">
    <extLst>
      <ext xmlns:x15="http://schemas.microsoft.com/office/spreadsheetml/2010/11/main" uri="{DE250136-89BD-433C-8126-D09CA5730AF9}">
        <x15:connection id="Range 3" autoDelete="1">
          <x15:rangePr sourceName="_xlcn.WorksheetConnection_AttendanceConsistencyA1E2011"/>
        </x15:connection>
      </ext>
    </extLst>
  </connection>
  <connection id="3" xr16:uid="{D863D52F-2A47-4C37-B2FD-0D39136BFB73}" name="WorksheetConnection_Departmental Training Impact!$A$1:$C$5" type="102" refreshedVersion="8" minRefreshableVersion="5">
    <extLst>
      <ext xmlns:x15="http://schemas.microsoft.com/office/spreadsheetml/2010/11/main" uri="{DE250136-89BD-433C-8126-D09CA5730AF9}">
        <x15:connection id="Range 1" autoDelete="1">
          <x15:rangePr sourceName="_xlcn.WorksheetConnection_DepartmentalTrainingImpactA1C51"/>
        </x15:connection>
      </ext>
    </extLst>
  </connection>
  <connection id="4" xr16:uid="{AC6AD3FF-9126-43AC-A407-94B960F08A8E}" name="WorksheetConnection_Department-Wise Training Impact!$A$1:$D$5" type="102" refreshedVersion="8" minRefreshableVersion="5">
    <extLst>
      <ext xmlns:x15="http://schemas.microsoft.com/office/spreadsheetml/2010/11/main" uri="{DE250136-89BD-433C-8126-D09CA5730AF9}">
        <x15:connection id="Range 4" autoDelete="1">
          <x15:rangePr sourceName="_xlcn.WorksheetConnection_DepartmentWiseTrainingImpactA1D51"/>
        </x15:connection>
      </ext>
    </extLst>
  </connection>
  <connection id="5" xr16:uid="{DCB2ED06-49E4-4986-85B7-B0B6F95A0674}" name="WorksheetConnection_Employee Productivity Analysis!$B$1:$D$157" type="102" refreshedVersion="8" minRefreshableVersion="5">
    <extLst>
      <ext xmlns:x15="http://schemas.microsoft.com/office/spreadsheetml/2010/11/main" uri="{DE250136-89BD-433C-8126-D09CA5730AF9}">
        <x15:connection id="Range" autoDelete="1">
          <x15:rangePr sourceName="_xlcn.WorksheetConnection_EmployeeProductivityAnalysisB1D1571"/>
        </x15:connection>
      </ext>
    </extLst>
  </connection>
  <connection id="6" xr16:uid="{F8C61B8F-3F15-40D9-9C95-ADE661A2F948}" name="WorksheetConnection_High-Impact Employees!$A$1:$F$37" type="102" refreshedVersion="8" minRefreshableVersion="5">
    <extLst>
      <ext xmlns:x15="http://schemas.microsoft.com/office/spreadsheetml/2010/11/main" uri="{DE250136-89BD-433C-8126-D09CA5730AF9}">
        <x15:connection id="Range 6" autoDelete="1">
          <x15:rangePr sourceName="_xlcn.WorksheetConnection_HighImpactEmployeesA1F371"/>
        </x15:connection>
      </ext>
    </extLst>
  </connection>
  <connection id="7" xr16:uid="{CC150B53-0E0B-4601-8213-D76F5043B9F0}" name="WorksheetConnection_Project Budget Efficiency!$A$1:$C$201" type="102" refreshedVersion="8" minRefreshableVersion="5">
    <extLst>
      <ext xmlns:x15="http://schemas.microsoft.com/office/spreadsheetml/2010/11/main" uri="{DE250136-89BD-433C-8126-D09CA5730AF9}">
        <x15:connection id="Range 2" autoDelete="1">
          <x15:rangePr sourceName="_xlcn.WorksheetConnection_ProjectBudgetEfficiencyA1C2011"/>
        </x15:connection>
      </ext>
    </extLst>
  </connection>
  <connection id="8" xr16:uid="{60150EF8-8E6B-4E8E-BE4A-0BBB25EDC040}" name="WorksheetConnection_Training and Project Success Co!$A$1:$E$71" type="102" refreshedVersion="8" minRefreshableVersion="5">
    <extLst>
      <ext xmlns:x15="http://schemas.microsoft.com/office/spreadsheetml/2010/11/main" uri="{DE250136-89BD-433C-8126-D09CA5730AF9}">
        <x15:connection id="Range 5" autoDelete="1">
          <x15:rangePr sourceName="_xlcn.WorksheetConnection_TrainingandProjectSuccessCoA1E7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<sst xmlns="http://schemas.openxmlformats.org/spreadsheetml/2006/main" count="7949" uniqueCount="1499">
  <si>
    <t>employeeid</t>
  </si>
  <si>
    <t>employeename</t>
  </si>
  <si>
    <t>age</t>
  </si>
  <si>
    <t>gender</t>
  </si>
  <si>
    <t>department_id</t>
  </si>
  <si>
    <t>job_title</t>
  </si>
  <si>
    <t>hire_date</t>
  </si>
  <si>
    <t>salary</t>
  </si>
  <si>
    <t>manager_id</t>
  </si>
  <si>
    <t>location</t>
  </si>
  <si>
    <t>performance_score</t>
  </si>
  <si>
    <t>certifications</t>
  </si>
  <si>
    <t>experience_years</t>
  </si>
  <si>
    <t>shift</t>
  </si>
  <si>
    <t>remarks</t>
  </si>
  <si>
    <t>Sara Kumar</t>
  </si>
  <si>
    <t>Zoya Badal</t>
  </si>
  <si>
    <t>Kimaya Mahajan</t>
  </si>
  <si>
    <t>Aaina Bumb</t>
  </si>
  <si>
    <t>Advika Choudhary</t>
  </si>
  <si>
    <t>Vihaan Ganguly</t>
  </si>
  <si>
    <t>Anya Dhar</t>
  </si>
  <si>
    <t>Charvi Mander</t>
  </si>
  <si>
    <t>Hridaan Master</t>
  </si>
  <si>
    <t>Hansh Das</t>
  </si>
  <si>
    <t>Alisha Tandon</t>
  </si>
  <si>
    <t>Saanvi Sood</t>
  </si>
  <si>
    <t>Zaina Krish</t>
  </si>
  <si>
    <t>Kartik Ganesan</t>
  </si>
  <si>
    <t>Mohanlal Kumar</t>
  </si>
  <si>
    <t>Riaan Randhawa</t>
  </si>
  <si>
    <t>Vihaan Vig</t>
  </si>
  <si>
    <t>Eva Sarraf</t>
  </si>
  <si>
    <t>Dhruv Varghese</t>
  </si>
  <si>
    <t>Kimaya Sur</t>
  </si>
  <si>
    <t>Kanav Buch</t>
  </si>
  <si>
    <t>Piya Loke</t>
  </si>
  <si>
    <t>Vardaniya Basak</t>
  </si>
  <si>
    <t>Mohanlal Dora</t>
  </si>
  <si>
    <t>Pihu Hari</t>
  </si>
  <si>
    <t>Dharmajan Lal</t>
  </si>
  <si>
    <t>Miraya Mahal</t>
  </si>
  <si>
    <t>Hridaan Divan</t>
  </si>
  <si>
    <t>Anika Subramaniam</t>
  </si>
  <si>
    <t>Jayan Ramachandran</t>
  </si>
  <si>
    <t>Shamik Bhardwaj</t>
  </si>
  <si>
    <t>Ishita Dhaliwal</t>
  </si>
  <si>
    <t>Seher Kara</t>
  </si>
  <si>
    <t>Jayesh Bhatt</t>
  </si>
  <si>
    <t>Kimaya Bhakta</t>
  </si>
  <si>
    <t>Elakshi Tailor</t>
  </si>
  <si>
    <t>Madhav Shankar</t>
  </si>
  <si>
    <t>Anvi Jayaraman</t>
  </si>
  <si>
    <t>Rhea Kothari</t>
  </si>
  <si>
    <t>Zain Karan</t>
  </si>
  <si>
    <t>Armaan Baria</t>
  </si>
  <si>
    <t>Aarav Tak</t>
  </si>
  <si>
    <t>Indrajit Chander</t>
  </si>
  <si>
    <t>Aarush Mandal</t>
  </si>
  <si>
    <t>Pranay Kakar</t>
  </si>
  <si>
    <t>Raunak Sarin</t>
  </si>
  <si>
    <t>Jivin Hayre</t>
  </si>
  <si>
    <t>Badal Khanna</t>
  </si>
  <si>
    <t>Mishti Khosla</t>
  </si>
  <si>
    <t>Uthkarsh Cherian</t>
  </si>
  <si>
    <t>Nakul Batra</t>
  </si>
  <si>
    <t>Jhanvi Virk</t>
  </si>
  <si>
    <t>Umang Choudhry</t>
  </si>
  <si>
    <t>Nirvaan Luthra</t>
  </si>
  <si>
    <t>Mehul Shan</t>
  </si>
  <si>
    <t>Yashvi Ramakrishnan</t>
  </si>
  <si>
    <t>Keya Wali</t>
  </si>
  <si>
    <t>Manikya Bala</t>
  </si>
  <si>
    <t>Seher Hari</t>
  </si>
  <si>
    <t>Nishith Deshpande</t>
  </si>
  <si>
    <t>Neysa Shan</t>
  </si>
  <si>
    <t>Ritvik Mandal</t>
  </si>
  <si>
    <t>Ayesha Chauhan</t>
  </si>
  <si>
    <t>Parinaaz Setty</t>
  </si>
  <si>
    <t>Jayan Char</t>
  </si>
  <si>
    <t>Piya Jaggi</t>
  </si>
  <si>
    <t>Seher Badami</t>
  </si>
  <si>
    <t>Zaina Handa</t>
  </si>
  <si>
    <t>Ryan Bassi</t>
  </si>
  <si>
    <t>Miraya Bains</t>
  </si>
  <si>
    <t>Kimaya Tara</t>
  </si>
  <si>
    <t>Shlok Chowdhury</t>
  </si>
  <si>
    <t>Krish Varughese</t>
  </si>
  <si>
    <t>Kismat Goswami</t>
  </si>
  <si>
    <t>Yasmin Varughese</t>
  </si>
  <si>
    <t>Priyansh Walla</t>
  </si>
  <si>
    <t>Ryan Gill</t>
  </si>
  <si>
    <t>Vanya Saha</t>
  </si>
  <si>
    <t>Manikya Lall</t>
  </si>
  <si>
    <t>Nakul Bhatti</t>
  </si>
  <si>
    <t>Baiju Sastry</t>
  </si>
  <si>
    <t>Rasha Sama</t>
  </si>
  <si>
    <t>Aradhya Varty</t>
  </si>
  <si>
    <t>Indrans Reddy</t>
  </si>
  <si>
    <t>Rasha Boase</t>
  </si>
  <si>
    <t>Shaan Varkey</t>
  </si>
  <si>
    <t>Ishaan Chowdhury</t>
  </si>
  <si>
    <t>Anahita Bakshi</t>
  </si>
  <si>
    <t>Dharmajan Sekhon</t>
  </si>
  <si>
    <t>Devansh Loyal</t>
  </si>
  <si>
    <t>Saira Loyal</t>
  </si>
  <si>
    <t>Vaibhav Sidhu</t>
  </si>
  <si>
    <t>Riaan Kunda</t>
  </si>
  <si>
    <t>Oorja Mahajan</t>
  </si>
  <si>
    <t>Ivana Tank</t>
  </si>
  <si>
    <t>Vaibhav Devi</t>
  </si>
  <si>
    <t>Raghav Sastry</t>
  </si>
  <si>
    <t>Vedika Ratti</t>
  </si>
  <si>
    <t>Tanya Doctor</t>
  </si>
  <si>
    <t>Sahil Srinivas</t>
  </si>
  <si>
    <t>Hiran Sidhu</t>
  </si>
  <si>
    <t>Siya Dhingra</t>
  </si>
  <si>
    <t>Vivaan Shukla</t>
  </si>
  <si>
    <t>Saksham Karpe</t>
  </si>
  <si>
    <t>Khushi Walla</t>
  </si>
  <si>
    <t>Hiran Baral</t>
  </si>
  <si>
    <t>Onkar Halder</t>
  </si>
  <si>
    <t>Raghav Dani</t>
  </si>
  <si>
    <t>Gokul Devan</t>
  </si>
  <si>
    <t>Dhruv Tella</t>
  </si>
  <si>
    <t>Fateh Deep</t>
  </si>
  <si>
    <t>Kavya Verma</t>
  </si>
  <si>
    <t>Zaina Rastogi</t>
  </si>
  <si>
    <t>Ehsaan Dash</t>
  </si>
  <si>
    <t>Jiya Kumar</t>
  </si>
  <si>
    <t>Divyansh Biswas</t>
  </si>
  <si>
    <t>Samaira Taneja</t>
  </si>
  <si>
    <t>Saanvi Madan</t>
  </si>
  <si>
    <t>Indranil Bandi</t>
  </si>
  <si>
    <t>Shray Chauhan</t>
  </si>
  <si>
    <t>Drishya Tank</t>
  </si>
  <si>
    <t>Pari Edwin</t>
  </si>
  <si>
    <t>Dhanuk Thakkar</t>
  </si>
  <si>
    <t>Drishya Mane</t>
  </si>
  <si>
    <t>Inaaya  Sankar</t>
  </si>
  <si>
    <t>Ivana Ramaswamy</t>
  </si>
  <si>
    <t>Aarush Bhasin</t>
  </si>
  <si>
    <t>Nitya Majumdar</t>
  </si>
  <si>
    <t>Biju Sankaran</t>
  </si>
  <si>
    <t>Vaibhav Sathe</t>
  </si>
  <si>
    <t>Zara Sem</t>
  </si>
  <si>
    <t>Madhav Ben</t>
  </si>
  <si>
    <t>Kanav Dalal</t>
  </si>
  <si>
    <t>Jiya Dave</t>
  </si>
  <si>
    <t>Nishith Sastry</t>
  </si>
  <si>
    <t>Trisha Kalita</t>
  </si>
  <si>
    <t>Divit Wadhwa</t>
  </si>
  <si>
    <t>Tiya Chaudry</t>
  </si>
  <si>
    <t>Neysa Sahota</t>
  </si>
  <si>
    <t>Sara Vohra</t>
  </si>
  <si>
    <t>Shamik Wali</t>
  </si>
  <si>
    <t>Sara Sibal</t>
  </si>
  <si>
    <t>Akarsh Chada</t>
  </si>
  <si>
    <t>Jhanvi Sidhu</t>
  </si>
  <si>
    <t>Farhan Walla</t>
  </si>
  <si>
    <t>Rhea Kala</t>
  </si>
  <si>
    <t>Ishaan Arya</t>
  </si>
  <si>
    <t>Keya Hayre</t>
  </si>
  <si>
    <t>Hrishita Kant</t>
  </si>
  <si>
    <t>Prerak Kannan</t>
  </si>
  <si>
    <t>Adira Walia</t>
  </si>
  <si>
    <t>Ryan Mani</t>
  </si>
  <si>
    <t>Amani Soni</t>
  </si>
  <si>
    <t>Madhup Shere</t>
  </si>
  <si>
    <t>Rania Master</t>
  </si>
  <si>
    <t>Zaina Venkataraman</t>
  </si>
  <si>
    <t>Jayesh Mall</t>
  </si>
  <si>
    <t>Lavanya Kari</t>
  </si>
  <si>
    <t>Ryan Tata</t>
  </si>
  <si>
    <t>Ehsaan Som</t>
  </si>
  <si>
    <t>Lagan Dubey</t>
  </si>
  <si>
    <t>Mohanlal Borah</t>
  </si>
  <si>
    <t>Piya Deo</t>
  </si>
  <si>
    <t>Romil Mann</t>
  </si>
  <si>
    <t>Rohan Anand</t>
  </si>
  <si>
    <t>Charvi Golla</t>
  </si>
  <si>
    <t>Alisha Bora</t>
  </si>
  <si>
    <t>Indranil Kant</t>
  </si>
  <si>
    <t>Sahil Thaman</t>
  </si>
  <si>
    <t>Aarush Dhar</t>
  </si>
  <si>
    <t>Manikya Shenoy</t>
  </si>
  <si>
    <t>Jivika Ramakrishnan</t>
  </si>
  <si>
    <t>Bhamini Sule</t>
  </si>
  <si>
    <t>Alia Hayre</t>
  </si>
  <si>
    <t>Alisha Konda</t>
  </si>
  <si>
    <t>Yashvi Brahmbhatt</t>
  </si>
  <si>
    <t>Trisha Bhat</t>
  </si>
  <si>
    <t>Aaryahi Devan</t>
  </si>
  <si>
    <t>Nayantara Dugal</t>
  </si>
  <si>
    <t>Ishita Edwin</t>
  </si>
  <si>
    <t>Bhavin Hari</t>
  </si>
  <si>
    <t>Stuvan Dixit</t>
  </si>
  <si>
    <t>Tushar Dalal</t>
  </si>
  <si>
    <t>Yuvaan Chand</t>
  </si>
  <si>
    <t>Kismat Baria</t>
  </si>
  <si>
    <t>Eva Bhandari</t>
  </si>
  <si>
    <t>Aarna Arora</t>
  </si>
  <si>
    <t>Ela Thakkar</t>
  </si>
  <si>
    <t>Vritika Sachdev</t>
  </si>
  <si>
    <t>Urvi Handa</t>
  </si>
  <si>
    <t>Tanya Balasubramanian</t>
  </si>
  <si>
    <t>Drishya Mahal</t>
  </si>
  <si>
    <t>Aniruddh Ratti</t>
  </si>
  <si>
    <t>Darshit Som</t>
  </si>
  <si>
    <t>Yuvaan Amble</t>
  </si>
  <si>
    <t>Sana Walia</t>
  </si>
  <si>
    <t>Mannat Dhar</t>
  </si>
  <si>
    <t>Aarna Divan</t>
  </si>
  <si>
    <t>Shray Seshadri</t>
  </si>
  <si>
    <t>Armaan Issac</t>
  </si>
  <si>
    <t>Male</t>
  </si>
  <si>
    <t>Female</t>
  </si>
  <si>
    <t>DPT002</t>
  </si>
  <si>
    <t>DPT003</t>
  </si>
  <si>
    <t>DPT004</t>
  </si>
  <si>
    <t>DPT001</t>
  </si>
  <si>
    <t>Network Lead</t>
  </si>
  <si>
    <t>IT Manager</t>
  </si>
  <si>
    <t>Data Analyst</t>
  </si>
  <si>
    <t>Software Engineer</t>
  </si>
  <si>
    <t>Developer</t>
  </si>
  <si>
    <t>Amroha</t>
  </si>
  <si>
    <t>Munger</t>
  </si>
  <si>
    <t>Coimbatore</t>
  </si>
  <si>
    <t>Udupi</t>
  </si>
  <si>
    <t>Bahraich</t>
  </si>
  <si>
    <t>Etawah</t>
  </si>
  <si>
    <t>Sangli-Miraj &amp; Kupwad</t>
  </si>
  <si>
    <t>Imphal</t>
  </si>
  <si>
    <t>South Dumdum</t>
  </si>
  <si>
    <t>Mehsana</t>
  </si>
  <si>
    <t>Suryapet</t>
  </si>
  <si>
    <t>Korba</t>
  </si>
  <si>
    <t>Chandigarh</t>
  </si>
  <si>
    <t>Bhalswa Jahangir Pur</t>
  </si>
  <si>
    <t>Bhagalpur</t>
  </si>
  <si>
    <t>Guntakal</t>
  </si>
  <si>
    <t>Mumbai</t>
  </si>
  <si>
    <t>Tumkur</t>
  </si>
  <si>
    <t>Cuttack</t>
  </si>
  <si>
    <t>Ghaziabad</t>
  </si>
  <si>
    <t>Berhampore</t>
  </si>
  <si>
    <t>Srikakulam</t>
  </si>
  <si>
    <t>Ballia</t>
  </si>
  <si>
    <t>Kollam</t>
  </si>
  <si>
    <t>Salem</t>
  </si>
  <si>
    <t>Chapra</t>
  </si>
  <si>
    <t>Bidhannagar</t>
  </si>
  <si>
    <t>Howrah</t>
  </si>
  <si>
    <t>Varanasi</t>
  </si>
  <si>
    <t>Guwahati</t>
  </si>
  <si>
    <t>Alwar</t>
  </si>
  <si>
    <t>Dharmavaram</t>
  </si>
  <si>
    <t>Saharsa</t>
  </si>
  <si>
    <t>Agra</t>
  </si>
  <si>
    <t>Thanjavur</t>
  </si>
  <si>
    <t>Rajpur Sonarpur</t>
  </si>
  <si>
    <t>Warangal</t>
  </si>
  <si>
    <t>Delhi</t>
  </si>
  <si>
    <t>Sri Ganganagar</t>
  </si>
  <si>
    <t>Hospet</t>
  </si>
  <si>
    <t>Allahabad</t>
  </si>
  <si>
    <t>Kumbakonam</t>
  </si>
  <si>
    <t>Ramagundam</t>
  </si>
  <si>
    <t>Kirari Suleman Nagar</t>
  </si>
  <si>
    <t>Hyderabad</t>
  </si>
  <si>
    <t>Pallavaram</t>
  </si>
  <si>
    <t>Deoghar</t>
  </si>
  <si>
    <t>Dibrugarh</t>
  </si>
  <si>
    <t>Adoni</t>
  </si>
  <si>
    <t>Jalgaon</t>
  </si>
  <si>
    <t>Gangtok</t>
  </si>
  <si>
    <t>Aurangabad</t>
  </si>
  <si>
    <t>Ambarnath</t>
  </si>
  <si>
    <t xml:space="preserve">Khora </t>
  </si>
  <si>
    <t>Gwalior</t>
  </si>
  <si>
    <t>Visakhapatnam</t>
  </si>
  <si>
    <t>Madanapalle</t>
  </si>
  <si>
    <t>Sambhal</t>
  </si>
  <si>
    <t>Raebareli</t>
  </si>
  <si>
    <t>Patiala</t>
  </si>
  <si>
    <t>Vellore</t>
  </si>
  <si>
    <t>Shimoga</t>
  </si>
  <si>
    <t>Proddatur</t>
  </si>
  <si>
    <t>Shahjahanpur</t>
  </si>
  <si>
    <t>Anand</t>
  </si>
  <si>
    <t>Madhyamgram</t>
  </si>
  <si>
    <t>Jehanabad</t>
  </si>
  <si>
    <t>Jalna</t>
  </si>
  <si>
    <t>Karawal Nagar</t>
  </si>
  <si>
    <t>Kanpur</t>
  </si>
  <si>
    <t>Jamalpur</t>
  </si>
  <si>
    <t>Panvel</t>
  </si>
  <si>
    <t>Ramgarh</t>
  </si>
  <si>
    <t>Chittoor</t>
  </si>
  <si>
    <t>Firozabad</t>
  </si>
  <si>
    <t>Bhilai</t>
  </si>
  <si>
    <t>Gudivada</t>
  </si>
  <si>
    <t>Bareilly</t>
  </si>
  <si>
    <t>Erode</t>
  </si>
  <si>
    <t>Jamshedpur</t>
  </si>
  <si>
    <t>Panipat</t>
  </si>
  <si>
    <t>Raurkela Industrial Township</t>
  </si>
  <si>
    <t>Bhubaneswar</t>
  </si>
  <si>
    <t>Kakinada</t>
  </si>
  <si>
    <t>Bellary</t>
  </si>
  <si>
    <t>Secunderabad</t>
  </si>
  <si>
    <t>Jammu</t>
  </si>
  <si>
    <t>Latur</t>
  </si>
  <si>
    <t>Udaipur</t>
  </si>
  <si>
    <t>Dehradun</t>
  </si>
  <si>
    <t>Unnao</t>
  </si>
  <si>
    <t>Khandwa</t>
  </si>
  <si>
    <t>Bangalore</t>
  </si>
  <si>
    <t>Medininagar</t>
  </si>
  <si>
    <t>Kadapa</t>
  </si>
  <si>
    <t>Tenali</t>
  </si>
  <si>
    <t>Rampur</t>
  </si>
  <si>
    <t>Morena</t>
  </si>
  <si>
    <t>Bihar Sharif</t>
  </si>
  <si>
    <t>Kamarhati</t>
  </si>
  <si>
    <t>Bijapur</t>
  </si>
  <si>
    <t>Kulti</t>
  </si>
  <si>
    <t>Singrauli</t>
  </si>
  <si>
    <t>Guntur</t>
  </si>
  <si>
    <t>Mau</t>
  </si>
  <si>
    <t>Malegaon</t>
  </si>
  <si>
    <t>Jodhpur</t>
  </si>
  <si>
    <t>Surendranagar Dudhrej</t>
  </si>
  <si>
    <t>Kalyan-Dombivli</t>
  </si>
  <si>
    <t>Kochi</t>
  </si>
  <si>
    <t>Orai</t>
  </si>
  <si>
    <t>Ajmer</t>
  </si>
  <si>
    <t>Hapur</t>
  </si>
  <si>
    <t>Aligarh</t>
  </si>
  <si>
    <t>Moradabad</t>
  </si>
  <si>
    <t>Jalandhar</t>
  </si>
  <si>
    <t>Hubli–Dharwad</t>
  </si>
  <si>
    <t>Bardhaman</t>
  </si>
  <si>
    <t>Sambalpur</t>
  </si>
  <si>
    <t>Uluberia</t>
  </si>
  <si>
    <t>Ludhiana</t>
  </si>
  <si>
    <t>Bidar</t>
  </si>
  <si>
    <t>Madurai</t>
  </si>
  <si>
    <t>Farrukhabad</t>
  </si>
  <si>
    <t>Alappuzha</t>
  </si>
  <si>
    <t>Gulbarga</t>
  </si>
  <si>
    <t>Bhiwani</t>
  </si>
  <si>
    <t>Dhule</t>
  </si>
  <si>
    <t>Mathura</t>
  </si>
  <si>
    <t>Panchkula</t>
  </si>
  <si>
    <t>Panihati</t>
  </si>
  <si>
    <t>Bhavnagar</t>
  </si>
  <si>
    <t>Shivpuri</t>
  </si>
  <si>
    <t>Vijayanagaram</t>
  </si>
  <si>
    <t>Ulhasnagar</t>
  </si>
  <si>
    <t>Dhanbad</t>
  </si>
  <si>
    <t>Bhiwandi</t>
  </si>
  <si>
    <t>Karimnagar</t>
  </si>
  <si>
    <t>Dindigul</t>
  </si>
  <si>
    <t>Tiruchirappalli</t>
  </si>
  <si>
    <t>Raiganj</t>
  </si>
  <si>
    <t>Mangalore</t>
  </si>
  <si>
    <t>Ratlam</t>
  </si>
  <si>
    <t>Parbhani</t>
  </si>
  <si>
    <t>Kurnool</t>
  </si>
  <si>
    <t>Kolkata</t>
  </si>
  <si>
    <t>Bulandshahr</t>
  </si>
  <si>
    <t>Nandyal</t>
  </si>
  <si>
    <t>Kottayam</t>
  </si>
  <si>
    <t>Sirsa</t>
  </si>
  <si>
    <t>Motihari</t>
  </si>
  <si>
    <t>Good</t>
  </si>
  <si>
    <t>Excellent</t>
  </si>
  <si>
    <t>Average</t>
  </si>
  <si>
    <t>Tableau Expert</t>
  </si>
  <si>
    <t>CCNA</t>
  </si>
  <si>
    <t>Azure Certified</t>
  </si>
  <si>
    <t>ITIL Certified</t>
  </si>
  <si>
    <t>AWS Certified</t>
  </si>
  <si>
    <t>Night</t>
  </si>
  <si>
    <t>Day</t>
  </si>
  <si>
    <t>Promoted recently</t>
  </si>
  <si>
    <t>Needs improvement</t>
  </si>
  <si>
    <t>Flexible worker</t>
  </si>
  <si>
    <t>Team leader</t>
  </si>
  <si>
    <t>Quick learner</t>
  </si>
  <si>
    <t>project_id</t>
  </si>
  <si>
    <t>project_name</t>
  </si>
  <si>
    <t>start_date</t>
  </si>
  <si>
    <t>end_date</t>
  </si>
  <si>
    <t>project_status</t>
  </si>
  <si>
    <t>client_name</t>
  </si>
  <si>
    <t>budget</t>
  </si>
  <si>
    <t>team_size</t>
  </si>
  <si>
    <t>technologies_used</t>
  </si>
  <si>
    <t>hours_worked</t>
  </si>
  <si>
    <t>milestones_achieved</t>
  </si>
  <si>
    <t>risks_identified</t>
  </si>
  <si>
    <t>Mobile App Development</t>
  </si>
  <si>
    <t>Infrastructure Upgrade</t>
  </si>
  <si>
    <t>Web Application Revamp</t>
  </si>
  <si>
    <t>Data Migration</t>
  </si>
  <si>
    <t>On Hold</t>
  </si>
  <si>
    <t>Completed</t>
  </si>
  <si>
    <t>Ongoing</t>
  </si>
  <si>
    <t>Sen-Master</t>
  </si>
  <si>
    <t>Shetty Inc</t>
  </si>
  <si>
    <t>Khatri, Viswanathan and Kibe</t>
  </si>
  <si>
    <t>Sahota-Rege</t>
  </si>
  <si>
    <t>Lala Ltd</t>
  </si>
  <si>
    <t>Mangal-Bakshi</t>
  </si>
  <si>
    <t>Reddy-Barad</t>
  </si>
  <si>
    <t>Vohra, Dhawan and Apte</t>
  </si>
  <si>
    <t>Chopra LLC</t>
  </si>
  <si>
    <t>Lall, Raju and Buch</t>
  </si>
  <si>
    <t>Sabharwal, Manda and Gulati</t>
  </si>
  <si>
    <t>Subramanian Inc</t>
  </si>
  <si>
    <t>Chopra-Gulati</t>
  </si>
  <si>
    <t>Bahl Ltd</t>
  </si>
  <si>
    <t>Krishnamurthy Inc</t>
  </si>
  <si>
    <t>Toor, Chander and Chanda</t>
  </si>
  <si>
    <t>Wali, Shere and Kumar</t>
  </si>
  <si>
    <t>Andra-Sawhney</t>
  </si>
  <si>
    <t>Varghese-Gara</t>
  </si>
  <si>
    <t>Choudhry and Sons</t>
  </si>
  <si>
    <t>Khanna Group</t>
  </si>
  <si>
    <t>Rattan-Gole</t>
  </si>
  <si>
    <t>Sahota-Chopra</t>
  </si>
  <si>
    <t>Bandi Ltd</t>
  </si>
  <si>
    <t>Dar, Mann and Arora</t>
  </si>
  <si>
    <t>Sodhi LLC</t>
  </si>
  <si>
    <t>Barman PLC</t>
  </si>
  <si>
    <t>Boase, Ganguly and Sathe</t>
  </si>
  <si>
    <t>Rajagopal Ltd</t>
  </si>
  <si>
    <t>Sami PLC</t>
  </si>
  <si>
    <t>Butala-Tandon</t>
  </si>
  <si>
    <t>Shah-Konda</t>
  </si>
  <si>
    <t>Tank, Ghose and Andra</t>
  </si>
  <si>
    <t>Kala-Walia</t>
  </si>
  <si>
    <t>Jaggi-Sandal</t>
  </si>
  <si>
    <t>Gandhi-Suresh</t>
  </si>
  <si>
    <t>Dey, Sani and Gole</t>
  </si>
  <si>
    <t>Rajagopalan-Agarwal</t>
  </si>
  <si>
    <t>Dhar Group</t>
  </si>
  <si>
    <t>Kale-Kalla</t>
  </si>
  <si>
    <t>Bose, Savant and Mall</t>
  </si>
  <si>
    <t>Bains-Gupta</t>
  </si>
  <si>
    <t>Dora, Dhar and Bajwa</t>
  </si>
  <si>
    <t>Balakrishnan, Rajagopalan and Bal</t>
  </si>
  <si>
    <t>Cheema Ltd</t>
  </si>
  <si>
    <t>Chakrabarti Ltd</t>
  </si>
  <si>
    <t>Sidhu Group</t>
  </si>
  <si>
    <t>Cherian-Rastogi</t>
  </si>
  <si>
    <t>Mandal-Shere</t>
  </si>
  <si>
    <t>Krishnan, Bhasin and Sachar</t>
  </si>
  <si>
    <t>Lal Group</t>
  </si>
  <si>
    <t>Saraf and Sons</t>
  </si>
  <si>
    <t>Borde PLC</t>
  </si>
  <si>
    <t>Deshmukh Inc</t>
  </si>
  <si>
    <t>Wali Ltd</t>
  </si>
  <si>
    <t>Sheth, Yadav and Bhatia</t>
  </si>
  <si>
    <t>Chacko-Chatterjee</t>
  </si>
  <si>
    <t>Raju-Karpe</t>
  </si>
  <si>
    <t>Wadhwa Group</t>
  </si>
  <si>
    <t>Balan, Subramaniam and Bali</t>
  </si>
  <si>
    <t>Brahmbhatt, Bose and Dutta</t>
  </si>
  <si>
    <t>Bassi and Sons</t>
  </si>
  <si>
    <t>Bala LLC</t>
  </si>
  <si>
    <t>Banik PLC</t>
  </si>
  <si>
    <t>Kaul-Sekhon</t>
  </si>
  <si>
    <t>Basak-Shere</t>
  </si>
  <si>
    <t>Koshy-Virk</t>
  </si>
  <si>
    <t>Ramachandran, Sunder and Bhatt</t>
  </si>
  <si>
    <t>Anne LLC</t>
  </si>
  <si>
    <t>Sarin, Aurora and Gara</t>
  </si>
  <si>
    <t>Deshpande Inc</t>
  </si>
  <si>
    <t>Bhasin and Sons</t>
  </si>
  <si>
    <t>Golla PLC</t>
  </si>
  <si>
    <t>Tiwari LLC</t>
  </si>
  <si>
    <t>Kar, Krishnan and Bhasin</t>
  </si>
  <si>
    <t>Thaker-Madan</t>
  </si>
  <si>
    <t>Tella PLC</t>
  </si>
  <si>
    <t>Bera LLC</t>
  </si>
  <si>
    <t>Joshi-Toor</t>
  </si>
  <si>
    <t>Boase PLC</t>
  </si>
  <si>
    <t>Chand LLC</t>
  </si>
  <si>
    <t>Kamdar, Gandhi and Balan</t>
  </si>
  <si>
    <t>Varkey, Sundaram and Dora</t>
  </si>
  <si>
    <t>Mander, Andra and Karan</t>
  </si>
  <si>
    <t>Ramaswamy-Sood</t>
  </si>
  <si>
    <t>Verma-Bhatt</t>
  </si>
  <si>
    <t>Kapur-Bhavsar</t>
  </si>
  <si>
    <t>D’Alia, Mani and Sawhney</t>
  </si>
  <si>
    <t>Yohannan PLC</t>
  </si>
  <si>
    <t>Date Inc</t>
  </si>
  <si>
    <t>Hari Inc</t>
  </si>
  <si>
    <t>Thakkar, Dey and Gala</t>
  </si>
  <si>
    <t>Bandi, Raju and Bal</t>
  </si>
  <si>
    <t>Kibe, Konda and Doctor</t>
  </si>
  <si>
    <t>Sengupta, Sarraf and Kari</t>
  </si>
  <si>
    <t>Krishnan, Tara and Tata</t>
  </si>
  <si>
    <t>Deshmukh, Bandi and Khanna</t>
  </si>
  <si>
    <t>Setty, Sodhi and Bhatia</t>
  </si>
  <si>
    <t>Raj LLC</t>
  </si>
  <si>
    <t>Gopal Group</t>
  </si>
  <si>
    <t>Yogi PLC</t>
  </si>
  <si>
    <t>Sule Group</t>
  </si>
  <si>
    <t>Soman-Sankaran</t>
  </si>
  <si>
    <t>Deep-Rout</t>
  </si>
  <si>
    <t>Kara-Chand</t>
  </si>
  <si>
    <t>Dutta and Sons</t>
  </si>
  <si>
    <t>Shan-Deshpande</t>
  </si>
  <si>
    <t>Soni-Warrior</t>
  </si>
  <si>
    <t>Krishnamurthy Group</t>
  </si>
  <si>
    <t>Din Ltd</t>
  </si>
  <si>
    <t>Khatri LLC</t>
  </si>
  <si>
    <t>Kara, Kalita and Sha</t>
  </si>
  <si>
    <t>Tank-Thakkar</t>
  </si>
  <si>
    <t>Dara LLC</t>
  </si>
  <si>
    <t>Sood, Behl and Soni</t>
  </si>
  <si>
    <t>Kalla-Dhillon</t>
  </si>
  <si>
    <t>Vohra-Barman</t>
  </si>
  <si>
    <t>Sood and Sons</t>
  </si>
  <si>
    <t>Grover Inc</t>
  </si>
  <si>
    <t>Chaudry Group</t>
  </si>
  <si>
    <t>Ganesan, Sem and Manne</t>
  </si>
  <si>
    <t>Taneja, Magar and Shere</t>
  </si>
  <si>
    <t>Bahri, Dalal and Edwin</t>
  </si>
  <si>
    <t>Sane and Sons</t>
  </si>
  <si>
    <t>Barad, Bhakta and Hari</t>
  </si>
  <si>
    <t>Chauhan-Hegde</t>
  </si>
  <si>
    <t>Rajagopal and Sons</t>
  </si>
  <si>
    <t>Varghese-Chaudhari</t>
  </si>
  <si>
    <t>Ranganathan-Chanda</t>
  </si>
  <si>
    <t>Seth-Korpal</t>
  </si>
  <si>
    <t>Bakshi Group</t>
  </si>
  <si>
    <t>Sen Group</t>
  </si>
  <si>
    <t>Choudhary Group</t>
  </si>
  <si>
    <t>Shan-Kaur</t>
  </si>
  <si>
    <t>Sarkar, Chaudhari and Issac</t>
  </si>
  <si>
    <t>Chaudhry, Samra and Dash</t>
  </si>
  <si>
    <t>Rout, Chacko and Dhillon</t>
  </si>
  <si>
    <t>Madan Inc</t>
  </si>
  <si>
    <t>Yadav-Sachar</t>
  </si>
  <si>
    <t>Wali PLC</t>
  </si>
  <si>
    <t>Korpal-Sridhar</t>
  </si>
  <si>
    <t>Sachar, Agrawal and Dugar</t>
  </si>
  <si>
    <t>Dubey-Dey</t>
  </si>
  <si>
    <t>Walia Group</t>
  </si>
  <si>
    <t>Saran and Sons</t>
  </si>
  <si>
    <t>Sen LLC</t>
  </si>
  <si>
    <t>Sule-Jain</t>
  </si>
  <si>
    <t>Dixit-Kohli</t>
  </si>
  <si>
    <t>Sinha and Sons</t>
  </si>
  <si>
    <t>Din-Khosla</t>
  </si>
  <si>
    <t>Kapadia-Dhar</t>
  </si>
  <si>
    <t>Garg-Vyas</t>
  </si>
  <si>
    <t>Sarkar LLC</t>
  </si>
  <si>
    <t>Ramesh Group</t>
  </si>
  <si>
    <t>Yadav, Kamdar and Chopra</t>
  </si>
  <si>
    <t>Kalla-Singh</t>
  </si>
  <si>
    <t>Guha Ltd</t>
  </si>
  <si>
    <t>Kanda, Lal and Krishnamurthy</t>
  </si>
  <si>
    <t>Rout-Rao</t>
  </si>
  <si>
    <t>Gala-Chaudry</t>
  </si>
  <si>
    <t>Chacko-Sunder</t>
  </si>
  <si>
    <t>Salvi, Walia and Khosla</t>
  </si>
  <si>
    <t>Sidhu-Wali</t>
  </si>
  <si>
    <t>Krishnamurthy, Issac and Bir</t>
  </si>
  <si>
    <t>Mane PLC</t>
  </si>
  <si>
    <t>Kohli, Kumer and Hayer</t>
  </si>
  <si>
    <t>Krishnamurthy-Gokhale</t>
  </si>
  <si>
    <t>Walla LLC</t>
  </si>
  <si>
    <t>Koshy-Warrior</t>
  </si>
  <si>
    <t>Bala-Raj</t>
  </si>
  <si>
    <t>Suresh, Wali and Kale</t>
  </si>
  <si>
    <t>Yadav, Venkatesh and Kumer</t>
  </si>
  <si>
    <t>Shan Group</t>
  </si>
  <si>
    <t>Shenoy-Savant</t>
  </si>
  <si>
    <t>Babu and Sons</t>
  </si>
  <si>
    <t>Rao Ltd</t>
  </si>
  <si>
    <t>Sibal, Apte and Ratta</t>
  </si>
  <si>
    <t>Savant, Sarin and Choudhury</t>
  </si>
  <si>
    <t>Dutt and Sons</t>
  </si>
  <si>
    <t>Doctor-Upadhyay</t>
  </si>
  <si>
    <t>Rajan, Wason and Bir</t>
  </si>
  <si>
    <t>Wason Group</t>
  </si>
  <si>
    <t>Agarwal LLC</t>
  </si>
  <si>
    <t>Chahal-Vig</t>
  </si>
  <si>
    <t>Bahri, Gade and Yohannan</t>
  </si>
  <si>
    <t>Arora and Sons</t>
  </si>
  <si>
    <t>Shankar-Chowdhury</t>
  </si>
  <si>
    <t>Master-Singh</t>
  </si>
  <si>
    <t>Butala, Vohra and Subramanian</t>
  </si>
  <si>
    <t>Saini-Sarraf</t>
  </si>
  <si>
    <t>Ram Group</t>
  </si>
  <si>
    <t>Bakshi-Sundaram</t>
  </si>
  <si>
    <t>Virk Inc</t>
  </si>
  <si>
    <t>Deshmukh-Saran</t>
  </si>
  <si>
    <t>Batra Ltd</t>
  </si>
  <si>
    <t>Loke LLC</t>
  </si>
  <si>
    <t>Azure, AWS</t>
  </si>
  <si>
    <t>Azure, React</t>
  </si>
  <si>
    <t>SQL, AWS</t>
  </si>
  <si>
    <t>Node.js, Flutter</t>
  </si>
  <si>
    <t>AWS, React</t>
  </si>
  <si>
    <t>SQL, Flutter</t>
  </si>
  <si>
    <t>React, Python</t>
  </si>
  <si>
    <t>Flutter, Node.js</t>
  </si>
  <si>
    <t>Python, AWS</t>
  </si>
  <si>
    <t>AWS, Flutter</t>
  </si>
  <si>
    <t>Flutter, React</t>
  </si>
  <si>
    <t>Flutter, SQL</t>
  </si>
  <si>
    <t>Python, SQL</t>
  </si>
  <si>
    <t>Azure, Python</t>
  </si>
  <si>
    <t>React, Flutter</t>
  </si>
  <si>
    <t>AWS, SQL</t>
  </si>
  <si>
    <t>Azure, SQL</t>
  </si>
  <si>
    <t>AWS, Node.js</t>
  </si>
  <si>
    <t>SQL, Node.js</t>
  </si>
  <si>
    <t>React, AWS</t>
  </si>
  <si>
    <t>Azure, Flutter</t>
  </si>
  <si>
    <t>SQL, React</t>
  </si>
  <si>
    <t>SQL, Azure</t>
  </si>
  <si>
    <t>Flutter, Azure</t>
  </si>
  <si>
    <t>Node.js, React</t>
  </si>
  <si>
    <t>Node.js, Python</t>
  </si>
  <si>
    <t>Python, React</t>
  </si>
  <si>
    <t>Flutter, AWS</t>
  </si>
  <si>
    <t>SQL, Python</t>
  </si>
  <si>
    <t>React, SQL</t>
  </si>
  <si>
    <t>Flutter, Python</t>
  </si>
  <si>
    <t>Python, Flutter</t>
  </si>
  <si>
    <t>Node.js, Azure</t>
  </si>
  <si>
    <t>Python, Node.js</t>
  </si>
  <si>
    <t>React, Azure</t>
  </si>
  <si>
    <t>Node.js, AWS</t>
  </si>
  <si>
    <t>Azure, Node.js</t>
  </si>
  <si>
    <t>React, Node.js</t>
  </si>
  <si>
    <t>AWS, Python</t>
  </si>
  <si>
    <t>AWS, Azure</t>
  </si>
  <si>
    <t>Node.js, SQL</t>
  </si>
  <si>
    <t>Python, Azure</t>
  </si>
  <si>
    <t>Morbi</t>
  </si>
  <si>
    <t>Bhind</t>
  </si>
  <si>
    <t>Gurgaon</t>
  </si>
  <si>
    <t>Raipur</t>
  </si>
  <si>
    <t>Muzaffarpur</t>
  </si>
  <si>
    <t>Nadiad</t>
  </si>
  <si>
    <t>Buxar</t>
  </si>
  <si>
    <t>Bhimavaram</t>
  </si>
  <si>
    <t>Haldia</t>
  </si>
  <si>
    <t>Gaya</t>
  </si>
  <si>
    <t>Tinsukia</t>
  </si>
  <si>
    <t>Sikar</t>
  </si>
  <si>
    <t>Jhansi</t>
  </si>
  <si>
    <t>Serampore</t>
  </si>
  <si>
    <t>Junagadh</t>
  </si>
  <si>
    <t>Bilaspur</t>
  </si>
  <si>
    <t>Ujjain</t>
  </si>
  <si>
    <t>Nizamabad</t>
  </si>
  <si>
    <t>Ambala</t>
  </si>
  <si>
    <t>Durg</t>
  </si>
  <si>
    <t>Thoothukudi</t>
  </si>
  <si>
    <t>Mira-Bhayandar</t>
  </si>
  <si>
    <t>Hindupur</t>
  </si>
  <si>
    <t>Vasai-Virar</t>
  </si>
  <si>
    <t>Pali</t>
  </si>
  <si>
    <t>Tirupati</t>
  </si>
  <si>
    <t>Nagaon</t>
  </si>
  <si>
    <t>Gandhinagar</t>
  </si>
  <si>
    <t>Baranagar</t>
  </si>
  <si>
    <t>Jaunpur</t>
  </si>
  <si>
    <t>Satara</t>
  </si>
  <si>
    <t>Bally</t>
  </si>
  <si>
    <t>Sonipat</t>
  </si>
  <si>
    <t>Karaikudi</t>
  </si>
  <si>
    <t>Rewa</t>
  </si>
  <si>
    <t>Rohtak</t>
  </si>
  <si>
    <t>Anantapuram</t>
  </si>
  <si>
    <t>Indore</t>
  </si>
  <si>
    <t>Akola</t>
  </si>
  <si>
    <t>Khammam</t>
  </si>
  <si>
    <t>Pimpri-Chinchwad</t>
  </si>
  <si>
    <t>Barasat</t>
  </si>
  <si>
    <t>Shimla</t>
  </si>
  <si>
    <t>Ichalkaranji</t>
  </si>
  <si>
    <t>Tiruppur</t>
  </si>
  <si>
    <t>Jabalpur</t>
  </si>
  <si>
    <t>Loni</t>
  </si>
  <si>
    <t>Belgaum</t>
  </si>
  <si>
    <t>Mango</t>
  </si>
  <si>
    <t>Bhatpara</t>
  </si>
  <si>
    <t>Amravati</t>
  </si>
  <si>
    <t>New Delhi</t>
  </si>
  <si>
    <t>Kishanganj</t>
  </si>
  <si>
    <t>Tadipatri</t>
  </si>
  <si>
    <t>Davanagere</t>
  </si>
  <si>
    <t>Nanded</t>
  </si>
  <si>
    <t>Malda</t>
  </si>
  <si>
    <t>Navi Mumbai</t>
  </si>
  <si>
    <t>Narasaraopet</t>
  </si>
  <si>
    <t>Arrah</t>
  </si>
  <si>
    <t>Noida</t>
  </si>
  <si>
    <t>Pondicherry</t>
  </si>
  <si>
    <t>Katihar</t>
  </si>
  <si>
    <t>Purnia</t>
  </si>
  <si>
    <t>Asansol</t>
  </si>
  <si>
    <t>Rajkot</t>
  </si>
  <si>
    <t>Pune</t>
  </si>
  <si>
    <t>Anantapur</t>
  </si>
  <si>
    <t>Ozhukarai</t>
  </si>
  <si>
    <t>Tiruvottiyur</t>
  </si>
  <si>
    <t>Nagpur</t>
  </si>
  <si>
    <t>Surat</t>
  </si>
  <si>
    <t>Avadi</t>
  </si>
  <si>
    <t>Bokaro</t>
  </si>
  <si>
    <t>Amritsar</t>
  </si>
  <si>
    <t>Kolhapur</t>
  </si>
  <si>
    <t>None</t>
  </si>
  <si>
    <t>Resource issues</t>
  </si>
  <si>
    <t>Delayed delivery</t>
  </si>
  <si>
    <t>date</t>
  </si>
  <si>
    <t>check_in_time</t>
  </si>
  <si>
    <t>check_out_time</t>
  </si>
  <si>
    <t>total_hours</t>
  </si>
  <si>
    <t>overtime_hours</t>
  </si>
  <si>
    <t>days_present</t>
  </si>
  <si>
    <t>days_absent</t>
  </si>
  <si>
    <t>sick_leaves</t>
  </si>
  <si>
    <t>vacation_leaves</t>
  </si>
  <si>
    <t>late_check_ins</t>
  </si>
  <si>
    <t>00:55:25</t>
  </si>
  <si>
    <t>11:51:51</t>
  </si>
  <si>
    <t>20:43:18</t>
  </si>
  <si>
    <t>14:23:34</t>
  </si>
  <si>
    <t>19:28:45</t>
  </si>
  <si>
    <t>17:38:11</t>
  </si>
  <si>
    <t>22:38:19</t>
  </si>
  <si>
    <t>03:22:56</t>
  </si>
  <si>
    <t>22:54:09</t>
  </si>
  <si>
    <t>21:27:04</t>
  </si>
  <si>
    <t>10:16:41</t>
  </si>
  <si>
    <t>18:57:07</t>
  </si>
  <si>
    <t>14:02:26</t>
  </si>
  <si>
    <t>04:42:08</t>
  </si>
  <si>
    <t>00:33:00</t>
  </si>
  <si>
    <t>04:36:11</t>
  </si>
  <si>
    <t>15:02:20</t>
  </si>
  <si>
    <t>01:38:48</t>
  </si>
  <si>
    <t>05:08:51</t>
  </si>
  <si>
    <t>02:08:18</t>
  </si>
  <si>
    <t>23:28:32</t>
  </si>
  <si>
    <t>06:58:25</t>
  </si>
  <si>
    <t>20:54:07</t>
  </si>
  <si>
    <t>15:40:27</t>
  </si>
  <si>
    <t>07:29:15</t>
  </si>
  <si>
    <t>07:27:04</t>
  </si>
  <si>
    <t>16:32:32</t>
  </si>
  <si>
    <t>09:39:48</t>
  </si>
  <si>
    <t>09:51:45</t>
  </si>
  <si>
    <t>14:04:07</t>
  </si>
  <si>
    <t>04:12:07</t>
  </si>
  <si>
    <t>11:51:02</t>
  </si>
  <si>
    <t>16:12:25</t>
  </si>
  <si>
    <t>03:25:34</t>
  </si>
  <si>
    <t>06:21:26</t>
  </si>
  <si>
    <t>16:09:30</t>
  </si>
  <si>
    <t>16:59:04</t>
  </si>
  <si>
    <t>07:49:05</t>
  </si>
  <si>
    <t>01:54:46</t>
  </si>
  <si>
    <t>02:10:39</t>
  </si>
  <si>
    <t>01:21:33</t>
  </si>
  <si>
    <t>23:43:45</t>
  </si>
  <si>
    <t>09:32:32</t>
  </si>
  <si>
    <t>06:38:10</t>
  </si>
  <si>
    <t>18:08:27</t>
  </si>
  <si>
    <t>09:55:12</t>
  </si>
  <si>
    <t>22:56:28</t>
  </si>
  <si>
    <t>05:03:36</t>
  </si>
  <si>
    <t>22:42:37</t>
  </si>
  <si>
    <t>10:06:48</t>
  </si>
  <si>
    <t>06:50:06</t>
  </si>
  <si>
    <t>16:39:53</t>
  </si>
  <si>
    <t>01:36:03</t>
  </si>
  <si>
    <t>03:46:31</t>
  </si>
  <si>
    <t>07:47:00</t>
  </si>
  <si>
    <t>02:38:56</t>
  </si>
  <si>
    <t>13:44:11</t>
  </si>
  <si>
    <t>13:33:32</t>
  </si>
  <si>
    <t>03:38:34</t>
  </si>
  <si>
    <t>11:33:00</t>
  </si>
  <si>
    <t>23:04:00</t>
  </si>
  <si>
    <t>23:04:56</t>
  </si>
  <si>
    <t>06:26:10</t>
  </si>
  <si>
    <t>14:40:48</t>
  </si>
  <si>
    <t>12:51:08</t>
  </si>
  <si>
    <t>21:20:49</t>
  </si>
  <si>
    <t>05:55:22</t>
  </si>
  <si>
    <t>00:12:32</t>
  </si>
  <si>
    <t>09:46:08</t>
  </si>
  <si>
    <t>14:32:50</t>
  </si>
  <si>
    <t>17:16:56</t>
  </si>
  <si>
    <t>06:30:27</t>
  </si>
  <si>
    <t>18:00:24</t>
  </si>
  <si>
    <t>12:43:29</t>
  </si>
  <si>
    <t>03:08:57</t>
  </si>
  <si>
    <t>19:18:42</t>
  </si>
  <si>
    <t>23:06:03</t>
  </si>
  <si>
    <t>17:51:10</t>
  </si>
  <si>
    <t>06:28:30</t>
  </si>
  <si>
    <t>21:38:35</t>
  </si>
  <si>
    <t>05:05:30</t>
  </si>
  <si>
    <t>06:14:05</t>
  </si>
  <si>
    <t>05:12:12</t>
  </si>
  <si>
    <t>22:28:59</t>
  </si>
  <si>
    <t>10:03:28</t>
  </si>
  <si>
    <t>17:36:18</t>
  </si>
  <si>
    <t>02:36:38</t>
  </si>
  <si>
    <t>01:39:11</t>
  </si>
  <si>
    <t>03:09:14</t>
  </si>
  <si>
    <t>18:53:39</t>
  </si>
  <si>
    <t>04:29:47</t>
  </si>
  <si>
    <t>22:32:34</t>
  </si>
  <si>
    <t>04:07:05</t>
  </si>
  <si>
    <t>04:58:46</t>
  </si>
  <si>
    <t>01:40:21</t>
  </si>
  <si>
    <t>17:46:21</t>
  </si>
  <si>
    <t>03:40:09</t>
  </si>
  <si>
    <t>18:34:10</t>
  </si>
  <si>
    <t>15:49:44</t>
  </si>
  <si>
    <t>10:01:49</t>
  </si>
  <si>
    <t>15:40:21</t>
  </si>
  <si>
    <t>12:57:03</t>
  </si>
  <si>
    <t>09:19:54</t>
  </si>
  <si>
    <t>13:35:05</t>
  </si>
  <si>
    <t>18:12:25</t>
  </si>
  <si>
    <t>11:39:40</t>
  </si>
  <si>
    <t>23:29:42</t>
  </si>
  <si>
    <t>14:25:38</t>
  </si>
  <si>
    <t>12:36:55</t>
  </si>
  <si>
    <t>13:23:58</t>
  </si>
  <si>
    <t>17:22:22</t>
  </si>
  <si>
    <t>22:38:55</t>
  </si>
  <si>
    <t>20:02:27</t>
  </si>
  <si>
    <t>06:16:12</t>
  </si>
  <si>
    <t>12:10:16</t>
  </si>
  <si>
    <t>10:55:12</t>
  </si>
  <si>
    <t>09:46:20</t>
  </si>
  <si>
    <t>09:55:42</t>
  </si>
  <si>
    <t>07:04:42</t>
  </si>
  <si>
    <t>18:43:13</t>
  </si>
  <si>
    <t>15:12:32</t>
  </si>
  <si>
    <t>19:33:07</t>
  </si>
  <si>
    <t>10:26:32</t>
  </si>
  <si>
    <t>00:03:47</t>
  </si>
  <si>
    <t>10:44:36</t>
  </si>
  <si>
    <t>18:58:21</t>
  </si>
  <si>
    <t>16:34:47</t>
  </si>
  <si>
    <t>00:27:29</t>
  </si>
  <si>
    <t>06:31:57</t>
  </si>
  <si>
    <t>02:01:41</t>
  </si>
  <si>
    <t>20:49:37</t>
  </si>
  <si>
    <t>00:13:12</t>
  </si>
  <si>
    <t>22:13:08</t>
  </si>
  <si>
    <t>00:52:11</t>
  </si>
  <si>
    <t>12:10:04</t>
  </si>
  <si>
    <t>16:06:52</t>
  </si>
  <si>
    <t>18:57:04</t>
  </si>
  <si>
    <t>07:35:57</t>
  </si>
  <si>
    <t>07:35:09</t>
  </si>
  <si>
    <t>10:02:03</t>
  </si>
  <si>
    <t>00:26:45</t>
  </si>
  <si>
    <t>19:38:58</t>
  </si>
  <si>
    <t>05:22:04</t>
  </si>
  <si>
    <t>10:46:44</t>
  </si>
  <si>
    <t>02:11:12</t>
  </si>
  <si>
    <t>20:17:56</t>
  </si>
  <si>
    <t>01:21:27</t>
  </si>
  <si>
    <t>18:23:55</t>
  </si>
  <si>
    <t>13:10:01</t>
  </si>
  <si>
    <t>02:06:14</t>
  </si>
  <si>
    <t>08:56:54</t>
  </si>
  <si>
    <t>09:42:23</t>
  </si>
  <si>
    <t>08:13:12</t>
  </si>
  <si>
    <t>05:26:49</t>
  </si>
  <si>
    <t>06:03:23</t>
  </si>
  <si>
    <t>05:33:01</t>
  </si>
  <si>
    <t>20:35:40</t>
  </si>
  <si>
    <t>06:18:08</t>
  </si>
  <si>
    <t>22:18:06</t>
  </si>
  <si>
    <t>18:27:36</t>
  </si>
  <si>
    <t>18:59:27</t>
  </si>
  <si>
    <t>17:33:07</t>
  </si>
  <si>
    <t>00:33:17</t>
  </si>
  <si>
    <t>01:33:09</t>
  </si>
  <si>
    <t>18:24:36</t>
  </si>
  <si>
    <t>08:27:50</t>
  </si>
  <si>
    <t>19:10:07</t>
  </si>
  <si>
    <t>02:05:56</t>
  </si>
  <si>
    <t>11:01:27</t>
  </si>
  <si>
    <t>11:51:41</t>
  </si>
  <si>
    <t>13:11:11</t>
  </si>
  <si>
    <t>08:26:36</t>
  </si>
  <si>
    <t>03:05:43</t>
  </si>
  <si>
    <t>01:29:43</t>
  </si>
  <si>
    <t>19:48:26</t>
  </si>
  <si>
    <t>09:02:52</t>
  </si>
  <si>
    <t>06:49:07</t>
  </si>
  <si>
    <t>22:27:26</t>
  </si>
  <si>
    <t>02:54:14</t>
  </si>
  <si>
    <t>09:47:14</t>
  </si>
  <si>
    <t>21:23:43</t>
  </si>
  <si>
    <t>06:59:55</t>
  </si>
  <si>
    <t>02:36:56</t>
  </si>
  <si>
    <t>00:21:16</t>
  </si>
  <si>
    <t>10:36:46</t>
  </si>
  <si>
    <t>11:59:10</t>
  </si>
  <si>
    <t>23:50:29</t>
  </si>
  <si>
    <t>20:40:53</t>
  </si>
  <si>
    <t>11:30:17</t>
  </si>
  <si>
    <t>06:30:41</t>
  </si>
  <si>
    <t>11:45:58</t>
  </si>
  <si>
    <t>20:09:15</t>
  </si>
  <si>
    <t>18:08:06</t>
  </si>
  <si>
    <t>06:11:10</t>
  </si>
  <si>
    <t>10:27:57</t>
  </si>
  <si>
    <t>01:35:33</t>
  </si>
  <si>
    <t>10:25:20</t>
  </si>
  <si>
    <t>18:29:46</t>
  </si>
  <si>
    <t>02:15:38</t>
  </si>
  <si>
    <t>12:29:10</t>
  </si>
  <si>
    <t>03:22:26</t>
  </si>
  <si>
    <t>22:41:51</t>
  </si>
  <si>
    <t>12:48:52</t>
  </si>
  <si>
    <t>03:09:37</t>
  </si>
  <si>
    <t>17:01:34</t>
  </si>
  <si>
    <t>22:42:23</t>
  </si>
  <si>
    <t>19:43:38</t>
  </si>
  <si>
    <t>08:14:23</t>
  </si>
  <si>
    <t>00:19:02</t>
  </si>
  <si>
    <t>02:47:51</t>
  </si>
  <si>
    <t>22:11:02</t>
  </si>
  <si>
    <t>17:28:25</t>
  </si>
  <si>
    <t>09:01:03</t>
  </si>
  <si>
    <t>15:22:53</t>
  </si>
  <si>
    <t>13:56:23</t>
  </si>
  <si>
    <t>04:53:06</t>
  </si>
  <si>
    <t>05:42:09</t>
  </si>
  <si>
    <t>09:22:04</t>
  </si>
  <si>
    <t>08:34:30</t>
  </si>
  <si>
    <t>08:34:11</t>
  </si>
  <si>
    <t>23:45:23</t>
  </si>
  <si>
    <t>04:46:49</t>
  </si>
  <si>
    <t>22:50:39</t>
  </si>
  <si>
    <t>21:52:46</t>
  </si>
  <si>
    <t>11:01:32</t>
  </si>
  <si>
    <t>19:47:05</t>
  </si>
  <si>
    <t>14:19:48</t>
  </si>
  <si>
    <t>06:38:44</t>
  </si>
  <si>
    <t>17:27:00</t>
  </si>
  <si>
    <t>05:23:46</t>
  </si>
  <si>
    <t>13:44:24</t>
  </si>
  <si>
    <t>12:08:29</t>
  </si>
  <si>
    <t>08:39:32</t>
  </si>
  <si>
    <t>20:12:56</t>
  </si>
  <si>
    <t>13:20:56</t>
  </si>
  <si>
    <t>22:49:30</t>
  </si>
  <si>
    <t>23:38:47</t>
  </si>
  <si>
    <t>03:49:59</t>
  </si>
  <si>
    <t>11:19:59</t>
  </si>
  <si>
    <t>16:53:38</t>
  </si>
  <si>
    <t>03:36:01</t>
  </si>
  <si>
    <t>18:43:00</t>
  </si>
  <si>
    <t>22:31:04</t>
  </si>
  <si>
    <t>21:20:42</t>
  </si>
  <si>
    <t>02:33:34</t>
  </si>
  <si>
    <t>20:39:17</t>
  </si>
  <si>
    <t>03:08:29</t>
  </si>
  <si>
    <t>19:33:47</t>
  </si>
  <si>
    <t>20:48:04</t>
  </si>
  <si>
    <t>06:39:02</t>
  </si>
  <si>
    <t>13:39:18</t>
  </si>
  <si>
    <t>05:09:21</t>
  </si>
  <si>
    <t>00:21:37</t>
  </si>
  <si>
    <t>09:36:36</t>
  </si>
  <si>
    <t>02:44:53</t>
  </si>
  <si>
    <t>19:26:30</t>
  </si>
  <si>
    <t>10:03:52</t>
  </si>
  <si>
    <t>09:27:27</t>
  </si>
  <si>
    <t>21:36:41</t>
  </si>
  <si>
    <t>11:23:46</t>
  </si>
  <si>
    <t>07:26:23</t>
  </si>
  <si>
    <t>03:26:29</t>
  </si>
  <si>
    <t>02:24:17</t>
  </si>
  <si>
    <t>14:59:18</t>
  </si>
  <si>
    <t>18:54:51</t>
  </si>
  <si>
    <t>02:50:23</t>
  </si>
  <si>
    <t>07:51:10</t>
  </si>
  <si>
    <t>08:52:21</t>
  </si>
  <si>
    <t>23:36:49</t>
  </si>
  <si>
    <t>07:52:56</t>
  </si>
  <si>
    <t>18:33:36</t>
  </si>
  <si>
    <t>01:12:26</t>
  </si>
  <si>
    <t>20:11:47</t>
  </si>
  <si>
    <t>03:32:42</t>
  </si>
  <si>
    <t>07:12:00</t>
  </si>
  <si>
    <t>17:57:08</t>
  </si>
  <si>
    <t>09:57:23</t>
  </si>
  <si>
    <t>04:36:43</t>
  </si>
  <si>
    <t>13:15:10</t>
  </si>
  <si>
    <t>10:47:54</t>
  </si>
  <si>
    <t>13:15:13</t>
  </si>
  <si>
    <t>22:31:31</t>
  </si>
  <si>
    <t>15:14:34</t>
  </si>
  <si>
    <t>18:44:07</t>
  </si>
  <si>
    <t>10:15:36</t>
  </si>
  <si>
    <t>09:06:13</t>
  </si>
  <si>
    <t>01:38:01</t>
  </si>
  <si>
    <t>21:03:20</t>
  </si>
  <si>
    <t>05:44:17</t>
  </si>
  <si>
    <t>11:49:15</t>
  </si>
  <si>
    <t>05:09:32</t>
  </si>
  <si>
    <t>12:18:01</t>
  </si>
  <si>
    <t>06:34:55</t>
  </si>
  <si>
    <t>06:46:10</t>
  </si>
  <si>
    <t>11:08:41</t>
  </si>
  <si>
    <t>23:21:46</t>
  </si>
  <si>
    <t>07:14:47</t>
  </si>
  <si>
    <t>02:04:07</t>
  </si>
  <si>
    <t>15:52:33</t>
  </si>
  <si>
    <t>08:30:21</t>
  </si>
  <si>
    <t>23:08:30</t>
  </si>
  <si>
    <t>15:53:17</t>
  </si>
  <si>
    <t>06:46:45</t>
  </si>
  <si>
    <t>23:53:40</t>
  </si>
  <si>
    <t>16:50:38</t>
  </si>
  <si>
    <t>04:19:27</t>
  </si>
  <si>
    <t>17:42:21</t>
  </si>
  <si>
    <t>22:41:44</t>
  </si>
  <si>
    <t>02:44:06</t>
  </si>
  <si>
    <t>21:31:19</t>
  </si>
  <si>
    <t>19:34:26</t>
  </si>
  <si>
    <t>06:28:25</t>
  </si>
  <si>
    <t>22:04:36</t>
  </si>
  <si>
    <t>04:39:18</t>
  </si>
  <si>
    <t>18:28:52</t>
  </si>
  <si>
    <t>21:57:13</t>
  </si>
  <si>
    <t>12:42:41</t>
  </si>
  <si>
    <t>14:09:32</t>
  </si>
  <si>
    <t>23:04:11</t>
  </si>
  <si>
    <t>04:40:28</t>
  </si>
  <si>
    <t>22:38:53</t>
  </si>
  <si>
    <t>13:17:18</t>
  </si>
  <si>
    <t>11:02:18</t>
  </si>
  <si>
    <t>21:19:38</t>
  </si>
  <si>
    <t>11:24:13</t>
  </si>
  <si>
    <t>15:58:25</t>
  </si>
  <si>
    <t>14:55:44</t>
  </si>
  <si>
    <t>00:57:49</t>
  </si>
  <si>
    <t>00:57:06</t>
  </si>
  <si>
    <t>05:10:57</t>
  </si>
  <si>
    <t>09:18:59</t>
  </si>
  <si>
    <t>09:27:47</t>
  </si>
  <si>
    <t>08:29:22</t>
  </si>
  <si>
    <t>14:48:18</t>
  </si>
  <si>
    <t>21:01:32</t>
  </si>
  <si>
    <t>11:39:46</t>
  </si>
  <si>
    <t>17:11:26</t>
  </si>
  <si>
    <t>06:31:00</t>
  </si>
  <si>
    <t>12:53:14</t>
  </si>
  <si>
    <t>05:44:27</t>
  </si>
  <si>
    <t>18:16:20</t>
  </si>
  <si>
    <t>05:02:10</t>
  </si>
  <si>
    <t>05:26:58</t>
  </si>
  <si>
    <t>07:35:52</t>
  </si>
  <si>
    <t>12:50:10</t>
  </si>
  <si>
    <t>14:52:20</t>
  </si>
  <si>
    <t>05:52:55</t>
  </si>
  <si>
    <t>18:41:48</t>
  </si>
  <si>
    <t>05:07:33</t>
  </si>
  <si>
    <t>04:41:56</t>
  </si>
  <si>
    <t>02:05:13</t>
  </si>
  <si>
    <t>20:01:43</t>
  </si>
  <si>
    <t>18:27:01</t>
  </si>
  <si>
    <t>00:16:59</t>
  </si>
  <si>
    <t>10:22:09</t>
  </si>
  <si>
    <t>06:20:31</t>
  </si>
  <si>
    <t>10:16:42</t>
  </si>
  <si>
    <t>22:40:35</t>
  </si>
  <si>
    <t>07:16:42</t>
  </si>
  <si>
    <t>02:59:59</t>
  </si>
  <si>
    <t>04:55:25</t>
  </si>
  <si>
    <t>20:54:26</t>
  </si>
  <si>
    <t>18:58:46</t>
  </si>
  <si>
    <t>22:23:28</t>
  </si>
  <si>
    <t>09:03:22</t>
  </si>
  <si>
    <t>08:37:20</t>
  </si>
  <si>
    <t>01:43:40</t>
  </si>
  <si>
    <t>13:10:44</t>
  </si>
  <si>
    <t>22:53:37</t>
  </si>
  <si>
    <t>11:28:25</t>
  </si>
  <si>
    <t>17:22:06</t>
  </si>
  <si>
    <t>08:42:57</t>
  </si>
  <si>
    <t>23:59:50</t>
  </si>
  <si>
    <t>14:34:38</t>
  </si>
  <si>
    <t>04:23:58</t>
  </si>
  <si>
    <t>07:25:39</t>
  </si>
  <si>
    <t>00:07:42</t>
  </si>
  <si>
    <t>00:11:41</t>
  </si>
  <si>
    <t>22:03:39</t>
  </si>
  <si>
    <t>13:53:14</t>
  </si>
  <si>
    <t>16:42:52</t>
  </si>
  <si>
    <t>20:00:22</t>
  </si>
  <si>
    <t>09:39:34</t>
  </si>
  <si>
    <t>13:42:10</t>
  </si>
  <si>
    <t>10:07:19</t>
  </si>
  <si>
    <t>18:06:12</t>
  </si>
  <si>
    <t>17:33:25</t>
  </si>
  <si>
    <t>13:13:18</t>
  </si>
  <si>
    <t>02:16:20</t>
  </si>
  <si>
    <t>22:21:03</t>
  </si>
  <si>
    <t>14:05:36</t>
  </si>
  <si>
    <t>10:20:46</t>
  </si>
  <si>
    <t>23:36:48</t>
  </si>
  <si>
    <t>08:00:53</t>
  </si>
  <si>
    <t>11:52:03</t>
  </si>
  <si>
    <t>13:16:39</t>
  </si>
  <si>
    <t>16:47:51</t>
  </si>
  <si>
    <t>13:36:05</t>
  </si>
  <si>
    <t>07:40:18</t>
  </si>
  <si>
    <t>18:58:39</t>
  </si>
  <si>
    <t>Machilipatnam</t>
  </si>
  <si>
    <t>Karnal</t>
  </si>
  <si>
    <t>Agartala</t>
  </si>
  <si>
    <t>Bhopal</t>
  </si>
  <si>
    <t>Tirunelveli</t>
  </si>
  <si>
    <t>Jorhat</t>
  </si>
  <si>
    <t>Kavali</t>
  </si>
  <si>
    <t>Mysore</t>
  </si>
  <si>
    <t>Guna</t>
  </si>
  <si>
    <t>Nangloi Jat</t>
  </si>
  <si>
    <t>Eluru</t>
  </si>
  <si>
    <t>Aizawl</t>
  </si>
  <si>
    <t>Phagwara</t>
  </si>
  <si>
    <t>Katni</t>
  </si>
  <si>
    <t>Solapur</t>
  </si>
  <si>
    <t>Rourkela</t>
  </si>
  <si>
    <t>Vijayawada</t>
  </si>
  <si>
    <t>Rajahmundry</t>
  </si>
  <si>
    <t>Tezpur</t>
  </si>
  <si>
    <t>Fatehpur</t>
  </si>
  <si>
    <t>Gandhidham</t>
  </si>
  <si>
    <t>Hosur</t>
  </si>
  <si>
    <t>Yamunanagar</t>
  </si>
  <si>
    <t>Bhusawal</t>
  </si>
  <si>
    <t>Haridwar</t>
  </si>
  <si>
    <t>Sasaram</t>
  </si>
  <si>
    <t>Muzaffarnagar</t>
  </si>
  <si>
    <t>Sultan Pur Majra</t>
  </si>
  <si>
    <t>Hazaribagh</t>
  </si>
  <si>
    <t>Raichur</t>
  </si>
  <si>
    <t>Chinsurah</t>
  </si>
  <si>
    <t>Bharatpur</t>
  </si>
  <si>
    <t>Amaravati</t>
  </si>
  <si>
    <t>Bongaigaon</t>
  </si>
  <si>
    <t>Kozhikode</t>
  </si>
  <si>
    <t>Kota</t>
  </si>
  <si>
    <t>Ongole</t>
  </si>
  <si>
    <t>Meerut</t>
  </si>
  <si>
    <t>Thiruvananthapuram</t>
  </si>
  <si>
    <t>Chandrapur</t>
  </si>
  <si>
    <t>Sagar</t>
  </si>
  <si>
    <t>Regular performer</t>
  </si>
  <si>
    <t>Leader performance</t>
  </si>
  <si>
    <t>program_id</t>
  </si>
  <si>
    <t>program_name</t>
  </si>
  <si>
    <t>duration</t>
  </si>
  <si>
    <t>trainer_name</t>
  </si>
  <si>
    <t>cost</t>
  </si>
  <si>
    <t>certificate_awarded</t>
  </si>
  <si>
    <t>completion_status</t>
  </si>
  <si>
    <t>feedback_score</t>
  </si>
  <si>
    <t>technologies_covered</t>
  </si>
  <si>
    <t>Data Analysis Tools</t>
  </si>
  <si>
    <t>Cloud Development</t>
  </si>
  <si>
    <t>Advanced Networking</t>
  </si>
  <si>
    <t>Cybersecurity Fundamentals</t>
  </si>
  <si>
    <t>7 days</t>
  </si>
  <si>
    <t>1 days</t>
  </si>
  <si>
    <t>8 days</t>
  </si>
  <si>
    <t>10 days</t>
  </si>
  <si>
    <t>6 days</t>
  </si>
  <si>
    <t>5 days</t>
  </si>
  <si>
    <t>2 days</t>
  </si>
  <si>
    <t>4 days</t>
  </si>
  <si>
    <t>3 days</t>
  </si>
  <si>
    <t>9 days</t>
  </si>
  <si>
    <t>Anahi Chakraborty</t>
  </si>
  <si>
    <t>Mannat Gola</t>
  </si>
  <si>
    <t>Ehsaan Sachdeva</t>
  </si>
  <si>
    <t>Sana Madan</t>
  </si>
  <si>
    <t>Sumer Dugar</t>
  </si>
  <si>
    <t>Anay Shenoy</t>
  </si>
  <si>
    <t>Neysa Chakraborty</t>
  </si>
  <si>
    <t>Kaira Gill</t>
  </si>
  <si>
    <t>Nirvaan Vig</t>
  </si>
  <si>
    <t>Hiran Kulkarni</t>
  </si>
  <si>
    <t>Akarsh Goda</t>
  </si>
  <si>
    <t>Onkar Rau</t>
  </si>
  <si>
    <t>Ahana  Bala</t>
  </si>
  <si>
    <t>Jhanvi Baral</t>
  </si>
  <si>
    <t>Yuvraj  Wason</t>
  </si>
  <si>
    <t>Aaina Ramachandran</t>
  </si>
  <si>
    <t>Vritika Agrawal</t>
  </si>
  <si>
    <t>Charvi Bhagat</t>
  </si>
  <si>
    <t>Nitya Gera</t>
  </si>
  <si>
    <t>Rania Gill</t>
  </si>
  <si>
    <t>Onkar Soman</t>
  </si>
  <si>
    <t>Neysa Mallick</t>
  </si>
  <si>
    <t>Reyansh Rout</t>
  </si>
  <si>
    <t>Rania Gandhi</t>
  </si>
  <si>
    <t>Kanav Sinha</t>
  </si>
  <si>
    <t>Aaryahi Jain</t>
  </si>
  <si>
    <t>Zaina Gour</t>
  </si>
  <si>
    <t>Kabir Bora</t>
  </si>
  <si>
    <t>Kabir Char</t>
  </si>
  <si>
    <t>Amira Mane</t>
  </si>
  <si>
    <t>Divit Thaman</t>
  </si>
  <si>
    <t>Mannat Yogi</t>
  </si>
  <si>
    <t>Anay Singhal</t>
  </si>
  <si>
    <t>Aaryahi Bhakta</t>
  </si>
  <si>
    <t>Tara Thaman</t>
  </si>
  <si>
    <t>Samaira Chakraborty</t>
  </si>
  <si>
    <t>Ranbir Kapur</t>
  </si>
  <si>
    <t>Aarav Sastry</t>
  </si>
  <si>
    <t>Aayush Loke</t>
  </si>
  <si>
    <t>Krish Yogi</t>
  </si>
  <si>
    <t>Shalv Chaudhari</t>
  </si>
  <si>
    <t>Tejas Deshpande</t>
  </si>
  <si>
    <t>Vedika Srinivasan</t>
  </si>
  <si>
    <t>Shlok Sangha</t>
  </si>
  <si>
    <t>Saksham Seshadri</t>
  </si>
  <si>
    <t>Lagan Bajwa</t>
  </si>
  <si>
    <t>Ira Chatterjee</t>
  </si>
  <si>
    <t>Ehsaan Rau</t>
  </si>
  <si>
    <t>Mamooty Grewal</t>
  </si>
  <si>
    <t>Zara Sur</t>
  </si>
  <si>
    <t>Mehul Vohra</t>
  </si>
  <si>
    <t>Elakshi Ramanathan</t>
  </si>
  <si>
    <t>Amani Savant</t>
  </si>
  <si>
    <t>Manikya Sharma</t>
  </si>
  <si>
    <t>Himmat Kalita</t>
  </si>
  <si>
    <t>Vihaan Ramachandran</t>
  </si>
  <si>
    <t>Divit Sekhon</t>
  </si>
  <si>
    <t>Amani Arora</t>
  </si>
  <si>
    <t>Uthkarsh Rajagopalan</t>
  </si>
  <si>
    <t>Tarini Goda</t>
  </si>
  <si>
    <t>Shaan Chatterjee</t>
  </si>
  <si>
    <t>Tarini Tandon</t>
  </si>
  <si>
    <t>Shalv Garg</t>
  </si>
  <si>
    <t>Faiyaz Sehgal</t>
  </si>
  <si>
    <t>Anika Das</t>
  </si>
  <si>
    <t>Lakshay Gill</t>
  </si>
  <si>
    <t>Shanaya Batra</t>
  </si>
  <si>
    <t>Zain Krish</t>
  </si>
  <si>
    <t>Ojas Balay</t>
  </si>
  <si>
    <t>Darshit Sankar</t>
  </si>
  <si>
    <t>Alia Viswanathan</t>
  </si>
  <si>
    <t>Shanaya Bora</t>
  </si>
  <si>
    <t>Neelofar Brar</t>
  </si>
  <si>
    <t>Mahika Sarin</t>
  </si>
  <si>
    <t>Kabir Mand</t>
  </si>
  <si>
    <t>Kaira Krish</t>
  </si>
  <si>
    <t>Saira Kalla</t>
  </si>
  <si>
    <t>Ivana Halder</t>
  </si>
  <si>
    <t>Nishith Chaudry</t>
  </si>
  <si>
    <t>Jayesh Bandi</t>
  </si>
  <si>
    <t>Kavya Kumar</t>
  </si>
  <si>
    <t>Ojas Sachdeva</t>
  </si>
  <si>
    <t>Dhruv Thakkar</t>
  </si>
  <si>
    <t>Lagan Wason</t>
  </si>
  <si>
    <t>Jiya Kadakia</t>
  </si>
  <si>
    <t>Zoya Singh</t>
  </si>
  <si>
    <t>Ritvik Gopal</t>
  </si>
  <si>
    <t>Kismat Saxena</t>
  </si>
  <si>
    <t>Heer Chand</t>
  </si>
  <si>
    <t>Nakul Babu</t>
  </si>
  <si>
    <t>Hiran Khare</t>
  </si>
  <si>
    <t>Tiya Biswas</t>
  </si>
  <si>
    <t>Khushi Virk</t>
  </si>
  <si>
    <t>Biju Vora</t>
  </si>
  <si>
    <t>Kavya Kulkarni</t>
  </si>
  <si>
    <t>Ojas Ray</t>
  </si>
  <si>
    <t>Ryan Ramachandran</t>
  </si>
  <si>
    <t>Baiju Baria</t>
  </si>
  <si>
    <t>Ahana  Gola</t>
  </si>
  <si>
    <t>Tushar Bahri</t>
  </si>
  <si>
    <t>Lagan Bawa</t>
  </si>
  <si>
    <t>Anay Shere</t>
  </si>
  <si>
    <t>Vardaniya Mand</t>
  </si>
  <si>
    <t>Aayush Contractor</t>
  </si>
  <si>
    <t>Rania Kapur</t>
  </si>
  <si>
    <t>Onkar Devan</t>
  </si>
  <si>
    <t>Manikya Soman</t>
  </si>
  <si>
    <t>Jayesh Hari</t>
  </si>
  <si>
    <t>Alisha Ravi</t>
  </si>
  <si>
    <t>Aradhya Sura</t>
  </si>
  <si>
    <t>Zain Aggarwal</t>
  </si>
  <si>
    <t>Lagan Bail</t>
  </si>
  <si>
    <t>Parinaaz Bath</t>
  </si>
  <si>
    <t>Taran Borde</t>
  </si>
  <si>
    <t>Hansh Jaggi</t>
  </si>
  <si>
    <t>Nishith Kurian</t>
  </si>
  <si>
    <t>Heer Gole</t>
  </si>
  <si>
    <t>Pihu Singh</t>
  </si>
  <si>
    <t>Saanvi D’Alia</t>
  </si>
  <si>
    <t>Mishti Sule</t>
  </si>
  <si>
    <t>Oorja Krishna</t>
  </si>
  <si>
    <t>Kanav Arora</t>
  </si>
  <si>
    <t>Samar D’Alia</t>
  </si>
  <si>
    <t>Mannat Ahluwalia</t>
  </si>
  <si>
    <t>Zain Chacko</t>
  </si>
  <si>
    <t>Mohanlal Master</t>
  </si>
  <si>
    <t>Jayant Madan</t>
  </si>
  <si>
    <t>Mishti Soman</t>
  </si>
  <si>
    <t>Nayantara Shenoy</t>
  </si>
  <si>
    <t>Anahi Ramaswamy</t>
  </si>
  <si>
    <t>Hrishita Grover</t>
  </si>
  <si>
    <t>Bhamini Saha</t>
  </si>
  <si>
    <t>Rania Hari</t>
  </si>
  <si>
    <t>Badal Seth</t>
  </si>
  <si>
    <t>Charvi Khalsa</t>
  </si>
  <si>
    <t>Sahil Sami</t>
  </si>
  <si>
    <t>Sumer Bandi</t>
  </si>
  <si>
    <t>Himmat Yogi</t>
  </si>
  <si>
    <t>Mishti Atwal</t>
  </si>
  <si>
    <t>Nirvi Sarraf</t>
  </si>
  <si>
    <t>Vaibhav Amble</t>
  </si>
  <si>
    <t>Elakshi Bava</t>
  </si>
  <si>
    <t>Shayak Hayre</t>
  </si>
  <si>
    <t>Nirvaan Kaur</t>
  </si>
  <si>
    <t>Eshani Sathe</t>
  </si>
  <si>
    <t>Trisha Arya</t>
  </si>
  <si>
    <t>Siya Dayal</t>
  </si>
  <si>
    <t>Samiha Hayer</t>
  </si>
  <si>
    <t>Shalv Subramanian</t>
  </si>
  <si>
    <t>Vardaniya Dugal</t>
  </si>
  <si>
    <t>Nitya Saran</t>
  </si>
  <si>
    <t>Heer Kapoor</t>
  </si>
  <si>
    <t>Indrajit Samra</t>
  </si>
  <si>
    <t>Vidur Wason</t>
  </si>
  <si>
    <t>Hrishita Basak</t>
  </si>
  <si>
    <t>Trisha Chahal</t>
  </si>
  <si>
    <t>Akarsh Lal</t>
  </si>
  <si>
    <t>Azad Warrior</t>
  </si>
  <si>
    <t>Indrans Ramachandran</t>
  </si>
  <si>
    <t>Kiaan Konda</t>
  </si>
  <si>
    <t>Kanav Setty</t>
  </si>
  <si>
    <t>Trisha Madan</t>
  </si>
  <si>
    <t>Tushar Reddy</t>
  </si>
  <si>
    <t>Anaya Thaker</t>
  </si>
  <si>
    <t>Anay Chandra</t>
  </si>
  <si>
    <t>Darshit Hegde</t>
  </si>
  <si>
    <t>Nirvaan Chhabra</t>
  </si>
  <si>
    <t>Manikya Bhalla</t>
  </si>
  <si>
    <t>Zeeshan Lall</t>
  </si>
  <si>
    <t>Yuvaan Sharaf</t>
  </si>
  <si>
    <t>Zeeshan Kashyap</t>
  </si>
  <si>
    <t>Navya Atwal</t>
  </si>
  <si>
    <t>Miraan Sani</t>
  </si>
  <si>
    <t>Stuvan Thaman</t>
  </si>
  <si>
    <t>Shaan Shah</t>
  </si>
  <si>
    <t>Faiyaz Subramaniam</t>
  </si>
  <si>
    <t>Diya Chacko</t>
  </si>
  <si>
    <t>Yuvaan Chhabra</t>
  </si>
  <si>
    <t>Rania Konda</t>
  </si>
  <si>
    <t>Hiran Gala</t>
  </si>
  <si>
    <t>Rohan Dube</t>
  </si>
  <si>
    <t>Samarth Gera</t>
  </si>
  <si>
    <t>Hiran Din</t>
  </si>
  <si>
    <t>Advika Choudhry</t>
  </si>
  <si>
    <t>Shamik Bhatnagar</t>
  </si>
  <si>
    <t>Seher Date</t>
  </si>
  <si>
    <t>Seher Yohannan</t>
  </si>
  <si>
    <t>Aaina Sachdeva</t>
  </si>
  <si>
    <t>Dhanush Gade</t>
  </si>
  <si>
    <t>Neysa Ben</t>
  </si>
  <si>
    <t>Saira Sha</t>
  </si>
  <si>
    <t>Indrajit Bains</t>
  </si>
  <si>
    <t>Yakshit Sule</t>
  </si>
  <si>
    <t>Ayesha Iyer</t>
  </si>
  <si>
    <t>Lakshit Sridhar</t>
  </si>
  <si>
    <t>Chirag Dutta</t>
  </si>
  <si>
    <t>Kimaya Brar</t>
  </si>
  <si>
    <t>Zain Gera</t>
  </si>
  <si>
    <t>Vihaan Devan</t>
  </si>
  <si>
    <t>Pranay Guha</t>
  </si>
  <si>
    <t>Dewas</t>
  </si>
  <si>
    <t>Vadodara</t>
  </si>
  <si>
    <t>Bathinda</t>
  </si>
  <si>
    <t>Siwan</t>
  </si>
  <si>
    <t>Lucknow</t>
  </si>
  <si>
    <t>Siliguri</t>
  </si>
  <si>
    <t>Phusro</t>
  </si>
  <si>
    <t>Nashik</t>
  </si>
  <si>
    <t>Ranchi</t>
  </si>
  <si>
    <t>Thrissur</t>
  </si>
  <si>
    <t>Saharanpur</t>
  </si>
  <si>
    <t>Maheshtala</t>
  </si>
  <si>
    <t>North Dumdum</t>
  </si>
  <si>
    <t>Gopalpur</t>
  </si>
  <si>
    <t>Dehri</t>
  </si>
  <si>
    <t>Silchar</t>
  </si>
  <si>
    <t>Gorakhpur</t>
  </si>
  <si>
    <t>Tadepalligudem</t>
  </si>
  <si>
    <t>Thane</t>
  </si>
  <si>
    <t>Giridih</t>
  </si>
  <si>
    <t>Mahbubnagar</t>
  </si>
  <si>
    <t>Pudukkottai</t>
  </si>
  <si>
    <t>Ahmedabad</t>
  </si>
  <si>
    <t>Nagercoil</t>
  </si>
  <si>
    <t>Yes</t>
  </si>
  <si>
    <t>No</t>
  </si>
  <si>
    <t>In Progress</t>
  </si>
  <si>
    <t>AWS, CCNA</t>
  </si>
  <si>
    <t>Azure, Power BI</t>
  </si>
  <si>
    <t>CCNA, Cisco Routers</t>
  </si>
  <si>
    <t>AWS, Cisco Routers</t>
  </si>
  <si>
    <t>CCNA, AWS</t>
  </si>
  <si>
    <t>Cisco Routers, Azure</t>
  </si>
  <si>
    <t>CCNA, Azure</t>
  </si>
  <si>
    <t>Cisco Routers, CCNA</t>
  </si>
  <si>
    <t>Azure, CCNA</t>
  </si>
  <si>
    <t>Power BI, CCNA</t>
  </si>
  <si>
    <t>CCNA, Power BI</t>
  </si>
  <si>
    <t>Power BI, Cisco Routers</t>
  </si>
  <si>
    <t>Power BI, AWS</t>
  </si>
  <si>
    <t>Cisco Routers, Power BI</t>
  </si>
  <si>
    <t>Cisco Routers, AWS</t>
  </si>
  <si>
    <t>AWS, Power BI</t>
  </si>
  <si>
    <t>Power BI, Azure</t>
  </si>
  <si>
    <t>Azure, Cisco Routers</t>
  </si>
  <si>
    <t>Excellent grasp</t>
  </si>
  <si>
    <t>Highly engaged</t>
  </si>
  <si>
    <t>Inaaya  Sankar</t>
  </si>
  <si>
    <t>EMPLOYEEID</t>
  </si>
  <si>
    <t>EMPLOYEENAME</t>
  </si>
  <si>
    <t>TOTAL_WORKED_HOURS</t>
  </si>
  <si>
    <t>ABSENTEEISM</t>
  </si>
  <si>
    <t>DEPARTMENT_ID</t>
  </si>
  <si>
    <t>AVG_PERFORMANCE</t>
  </si>
  <si>
    <t>AVG_FEEDBACK</t>
  </si>
  <si>
    <t>PROJECT_ID</t>
  </si>
  <si>
    <t>PROJECT_NAME</t>
  </si>
  <si>
    <t>EFFICIENCY</t>
  </si>
  <si>
    <t>BUDGET</t>
  </si>
  <si>
    <t>PERFORMANCE_SCORE</t>
  </si>
  <si>
    <t>TOTAL_HOURS</t>
  </si>
  <si>
    <t>AVG_HOURS</t>
  </si>
  <si>
    <t>DEVIATION</t>
  </si>
  <si>
    <t>AVG_MILESTONE</t>
  </si>
  <si>
    <t>NO_OF_PROJECTS</t>
  </si>
  <si>
    <t>TECHNOLOGIES_COVERES</t>
  </si>
  <si>
    <t>FEEDBACKS</t>
  </si>
  <si>
    <t>MILESTONE</t>
  </si>
  <si>
    <t>Departments</t>
  </si>
  <si>
    <t>Employee</t>
  </si>
  <si>
    <t>Average Wokred Hours</t>
  </si>
  <si>
    <t>Average Absentism</t>
  </si>
  <si>
    <t>Total working hours</t>
  </si>
  <si>
    <t>Total days absent</t>
  </si>
  <si>
    <t>Training Feedback</t>
  </si>
  <si>
    <t>Employee Performance</t>
  </si>
  <si>
    <t>Average Efficiency</t>
  </si>
  <si>
    <t>Project Types</t>
  </si>
  <si>
    <t>Number of projects</t>
  </si>
  <si>
    <t>Department</t>
  </si>
  <si>
    <t>Attendance Deviation</t>
  </si>
  <si>
    <t>Total hours</t>
  </si>
  <si>
    <t>Average Hours</t>
  </si>
  <si>
    <t>Count of Positive Deviation</t>
  </si>
  <si>
    <t>Count of Negative Deviation</t>
  </si>
  <si>
    <t>Grand Total</t>
  </si>
  <si>
    <t>Average Milestone</t>
  </si>
  <si>
    <t>Numnber of Projects</t>
  </si>
  <si>
    <t>Average of MILESTONE</t>
  </si>
  <si>
    <t>Training Technologies</t>
  </si>
  <si>
    <t>Average Feeback</t>
  </si>
  <si>
    <t>Count of technologies</t>
  </si>
  <si>
    <t>Total budget</t>
  </si>
  <si>
    <t>Employees under Projects</t>
  </si>
  <si>
    <t>Total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</si>
</sst>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vertical="center" wrapText="1"/>
    </xf>
    <xf numFmtId="0" fontId="0" fillId="0" borderId="0" xfId="0" applyAlignment="1">
      <alignment vertical="center"/>
    </xf>
    <xf numFmtId="0" fontId="0" fillId="0" borderId="0" xfId="0" pivotButton="1"/>
    <xf numFmtId="0" fontId="0" fillId="0" borderId="0" xfId="0" applyAlignment="1">
      <alignment horizontal="left"/>
    </xf>
    <xf numFmtId="0" fontId="0" fillId="0" borderId="1" xfId="0" applyBorder="1"/>
    <xf numFmtId="0" fontId="0" fillId="0" borderId="1" xfId="0" applyBorder="1" applyAlignment="1">
      <alignment horizontal="left"/>
    </xf>
    <xf numFmtId="0" fontId="0" fillId="2" borderId="1" xfId="0" applyFill="1" applyBorder="1"/>
    <xf numFmtId="1" fontId="0" fillId="0" borderId="0" xfId="0" applyNumberFormat="1"/>
    <xf numFmtId="0" fontId="0" fillId="0" borderId="0" xfId="0" applyAlignment="1">
      <alignment wrapText="1"/>
    </xf>
    <xf numFmtId="0" fontId="0" fillId="0" borderId="0" xfId="0" applyAlignment="1">
      <alignment horizontal="left" indent="1"/>
    </xf>
    <xf numFmtId="0" fontId="0" fillId="0" borderId="0" xfId="0" applyNumberFormat="1"/>
  </cellXfs>
  <cellStyles count="1">
    <cellStyle name="Normal" xfId="0" builtinId="0"/>
  </cellStyles>
  <dxfs count="1">
    <dxf>
      <numFmt numFmtId="0" formatCode="General"/>
    </dxf>
  </dxfs>
  <tableStyles count="0" defaultTableStyle="TableStyleMedium9" defaultPivotStyle="PivotStyleLight16"/>
  <colors>
    <mruColors>
      <color rgb="FF6BE1F1"/>
      <color rgb="FF000000"/>
      <color rgb="FF76190A"/>
      <color rgb="FFC8D618"/>
      <color rgb="FF660066"/>
      <color rgb="FFF818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7.xml"/><Relationship Id="rId39" Type="http://schemas.microsoft.com/office/2007/relationships/slicerCache" Target="slicerCaches/slicerCache3.xml"/><Relationship Id="rId21" Type="http://schemas.openxmlformats.org/officeDocument/2006/relationships/pivotCacheDefinition" Target="pivotCache/pivotCacheDefinition2.xml"/><Relationship Id="rId34" Type="http://schemas.openxmlformats.org/officeDocument/2006/relationships/pivotCacheDefinition" Target="pivotCache/pivotCacheDefinition15.xml"/><Relationship Id="rId42" Type="http://schemas.microsoft.com/office/2007/relationships/slicerCache" Target="slicerCaches/slicerCache6.xml"/><Relationship Id="rId47" Type="http://schemas.openxmlformats.org/officeDocument/2006/relationships/sheetMetadata" Target="metadata.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pivotCacheDefinition" Target="pivotCache/pivotCacheDefinition10.xml"/><Relationship Id="rId11" Type="http://schemas.openxmlformats.org/officeDocument/2006/relationships/worksheet" Target="worksheets/sheet11.xml"/><Relationship Id="rId24" Type="http://schemas.openxmlformats.org/officeDocument/2006/relationships/pivotCacheDefinition" Target="pivotCache/pivotCacheDefinition5.xml"/><Relationship Id="rId32" Type="http://schemas.openxmlformats.org/officeDocument/2006/relationships/pivotCacheDefinition" Target="pivotCache/pivotCacheDefinition13.xml"/><Relationship Id="rId37" Type="http://schemas.microsoft.com/office/2007/relationships/slicerCache" Target="slicerCaches/slicerCache1.xml"/><Relationship Id="rId40" Type="http://schemas.microsoft.com/office/2007/relationships/slicerCache" Target="slicerCaches/slicerCache4.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pivotCacheDefinition" Target="pivotCache/pivotCacheDefinition9.xml"/><Relationship Id="rId36" Type="http://schemas.openxmlformats.org/officeDocument/2006/relationships/pivotCacheDefinition" Target="pivotCache/pivotCacheDefinition17.xml"/><Relationship Id="rId49"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12.xml"/><Relationship Id="rId44"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openxmlformats.org/officeDocument/2006/relationships/pivotCacheDefinition" Target="pivotCache/pivotCacheDefinition8.xml"/><Relationship Id="rId30" Type="http://schemas.openxmlformats.org/officeDocument/2006/relationships/pivotCacheDefinition" Target="pivotCache/pivotCacheDefinition11.xml"/><Relationship Id="rId35" Type="http://schemas.openxmlformats.org/officeDocument/2006/relationships/pivotCacheDefinition" Target="pivotCache/pivotCacheDefinition16.xml"/><Relationship Id="rId43" Type="http://schemas.openxmlformats.org/officeDocument/2006/relationships/theme" Target="theme/theme1.xml"/><Relationship Id="rId48" Type="http://schemas.openxmlformats.org/officeDocument/2006/relationships/powerPivotData" Target="model/item.data"/><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6.xml"/><Relationship Id="rId33" Type="http://schemas.openxmlformats.org/officeDocument/2006/relationships/pivotCacheDefinition" Target="pivotCache/pivotCacheDefinition14.xml"/><Relationship Id="rId38" Type="http://schemas.microsoft.com/office/2007/relationships/slicerCache" Target="slicerCaches/slicerCache2.xml"/><Relationship Id="rId46" Type="http://schemas.openxmlformats.org/officeDocument/2006/relationships/sharedStrings" Target="sharedStrings.xml"/><Relationship Id="rId20" Type="http://schemas.openxmlformats.org/officeDocument/2006/relationships/pivotCacheDefinition" Target="pivotCache/pivotCacheDefinition1.xml"/><Relationship Id="rId41"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8.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9.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0.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accent6">
                    <a:lumMod val="75000"/>
                  </a:schemeClr>
                </a:solidFill>
                <a:effectLst/>
                <a:latin typeface="+mn-lt"/>
                <a:ea typeface="+mn-ea"/>
                <a:cs typeface="+mn-cs"/>
              </a:defRPr>
            </a:pPr>
            <a:r>
              <a:rPr lang="en-US">
                <a:solidFill>
                  <a:schemeClr val="accent6">
                    <a:lumMod val="75000"/>
                  </a:schemeClr>
                </a:solidFill>
              </a:rPr>
              <a:t>Total Average Work Hour vs Absent </a:t>
            </a:r>
          </a:p>
        </c:rich>
      </c:tx>
      <c:layout>
        <c:manualLayout>
          <c:xMode val="edge"/>
          <c:yMode val="edge"/>
          <c:x val="0.15250678040244969"/>
          <c:y val="3.7037037037037035E-2"/>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accent6">
                  <a:lumMod val="75000"/>
                </a:schemeClr>
              </a:solidFill>
              <a:effectLst/>
              <a:latin typeface="+mn-lt"/>
              <a:ea typeface="+mn-ea"/>
              <a:cs typeface="+mn-cs"/>
            </a:defRPr>
          </a:pPr>
          <a:endParaRPr lang="en-US"/>
        </a:p>
      </c:txPr>
    </c:title>
    <c:autoTitleDeleted val="0"/>
    <c:plotArea>
      <c:layout/>
      <c:barChart>
        <c:barDir val="col"/>
        <c:grouping val="clustered"/>
        <c:varyColors val="0"/>
        <c:ser>
          <c:idx val="0"/>
          <c:order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'Employee Productivity--Insights'!$A$1:$B$1</c:f>
              <c:strCache>
                <c:ptCount val="2"/>
                <c:pt idx="0">
                  <c:v>Average Wokred Hours</c:v>
                </c:pt>
                <c:pt idx="1">
                  <c:v>Average Absentism</c:v>
                </c:pt>
              </c:strCache>
            </c:strRef>
          </c:cat>
          <c:val>
            <c:numRef>
              <c:f>'Employee Productivity--Insights'!$A$2:$B$2</c:f>
              <c:numCache>
                <c:formatCode>General</c:formatCode>
                <c:ptCount val="2"/>
                <c:pt idx="0">
                  <c:v>11.525641025641026</c:v>
                </c:pt>
                <c:pt idx="1">
                  <c:v>3.2371794871794872</c:v>
                </c:pt>
              </c:numCache>
            </c:numRef>
          </c:val>
          <c:extLst>
            <c:ext xmlns:c16="http://schemas.microsoft.com/office/drawing/2014/chart" uri="{C3380CC4-5D6E-409C-BE32-E72D297353CC}">
              <c16:uniqueId val="{00000000-3603-4A7A-ABA5-3C43A5E37FA7}"/>
            </c:ext>
          </c:extLst>
        </c:ser>
        <c:dLbls>
          <c:dLblPos val="inEnd"/>
          <c:showLegendKey val="0"/>
          <c:showVal val="1"/>
          <c:showCatName val="0"/>
          <c:showSerName val="0"/>
          <c:showPercent val="0"/>
          <c:showBubbleSize val="0"/>
        </c:dLbls>
        <c:gapWidth val="41"/>
        <c:axId val="1474643695"/>
        <c:axId val="1434638991"/>
      </c:barChart>
      <c:catAx>
        <c:axId val="14746436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6">
                    <a:lumMod val="75000"/>
                  </a:schemeClr>
                </a:solidFill>
                <a:effectLst/>
                <a:latin typeface="+mn-lt"/>
                <a:ea typeface="+mn-ea"/>
                <a:cs typeface="+mn-cs"/>
              </a:defRPr>
            </a:pPr>
            <a:endParaRPr lang="en-US"/>
          </a:p>
        </c:txPr>
        <c:crossAx val="1434638991"/>
        <c:crosses val="autoZero"/>
        <c:auto val="1"/>
        <c:lblAlgn val="ctr"/>
        <c:lblOffset val="100"/>
        <c:noMultiLvlLbl val="0"/>
      </c:catAx>
      <c:valAx>
        <c:axId val="1434638991"/>
        <c:scaling>
          <c:orientation val="minMax"/>
        </c:scaling>
        <c:delete val="1"/>
        <c:axPos val="l"/>
        <c:numFmt formatCode="General" sourceLinked="1"/>
        <c:majorTickMark val="none"/>
        <c:minorTickMark val="none"/>
        <c:tickLblPos val="nextTo"/>
        <c:crossAx val="1474643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[RAW_Sheets_TECHSPHERE.xlsx]Employee Productivity--Insights!PivotTable10</c:name>
    <c:fmtId val="3"/>
  </c:pivotSource>
  <c:chart>
    <c:title>
      <c:tx>
        <c:rich>
          <a:bodyPr rot="0" spcFirstLastPara="1" vertOverflow="ellipsis" vert="horz" wrap="square" anchor="ctr" anchorCtr="1"/>
          <a:lstStyle/>
          <a:p>
            <a:pPr>
              <a:defRPr sz="1600" b="1" i="0" u="none" strike="noStrike" kern="1200" baseline="0">
                <a:solidFill>
                  <a:srgbClr val="0070C0"/>
                </a:solidFill>
                <a:latin typeface="+mn-lt"/>
                <a:ea typeface="+mn-ea"/>
                <a:cs typeface="+mn-cs"/>
              </a:defRPr>
            </a:pPr>
            <a:r>
              <a:rPr lang="en-US">
                <a:solidFill>
                  <a:srgbClr val="0070C0"/>
                </a:solidFill>
              </a:rPr>
              <a:t>Working hours of Employee</a:t>
            </a:r>
          </a:p>
        </c:rich>
      </c:tx>
      <c:overlay val="0"/>
      <c:spPr>
        <a:noFill/>
        <a:ln>
          <a:noFill/>
        </a:ln>
        <a:effectLst/>
      </c:spPr>
      <c:txPr>
        <a:bodyPr rot="0" spcFirstLastPara="1" vertOverflow="ellipsis" vert="horz" wrap="square" anchor="ctr" anchorCtr="1"/>
        <a:lstStyle/>
        <a:p>
          <a:pPr>
            <a:defRPr sz="1600" b="1" i="0" u="none" strike="noStrike" kern="1200" baseline="0">
              <a:solidFill>
                <a:srgbClr val="0070C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'Employee Productivity--Insights'!$F$1</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 Productivity--Insights'!$E$2:$E$3</c:f>
              <c:strCache>
                <c:ptCount val="2"/>
                <c:pt idx="0">
                  <c:v>Aaina Bumb</c:v>
                </c:pt>
                <c:pt idx="1">
                  <c:v>Aarav Tak</c:v>
                </c:pt>
              </c:strCache>
            </c:strRef>
          </c:cat>
          <c:val>
            <c:numRef>
              <c:f>'Employee Productivity--Insights'!$F$2:$F$3</c:f>
              <c:numCache>
                <c:formatCode>General</c:formatCode>
                <c:ptCount val="2"/>
                <c:pt idx="0">
                  <c:v>10</c:v>
                </c:pt>
                <c:pt idx="1">
                  <c:v>12</c:v>
                </c:pt>
              </c:numCache>
            </c:numRef>
          </c:val>
          <c:extLst>
            <c:ext xmlns:c16="http://schemas.microsoft.com/office/drawing/2014/chart" uri="{C3380CC4-5D6E-409C-BE32-E72D297353CC}">
              <c16:uniqueId val="{00000000-3F4C-484C-AF24-9E4AEE5FF786}"/>
            </c:ext>
          </c:extLst>
        </c:ser>
        <c:dLbls>
          <c:dLblPos val="outEnd"/>
          <c:showLegendKey val="0"/>
          <c:showVal val="1"/>
          <c:showCatName val="0"/>
          <c:showSerName val="0"/>
          <c:showPercent val="0"/>
          <c:showBubbleSize val="0"/>
        </c:dLbls>
        <c:gapWidth val="115"/>
        <c:overlap val="-20"/>
        <c:axId val="1851090815"/>
        <c:axId val="1851087935"/>
      </c:barChart>
      <c:catAx>
        <c:axId val="1851090815"/>
        <c:scaling>
          <c:orientation val="minMax"/>
        </c:scaling>
        <c:delete val="0"/>
        <c:axPos val="l"/>
        <c:title>
          <c:tx>
            <c:rich>
              <a:bodyPr rot="-5400000" spcFirstLastPara="1" vertOverflow="ellipsis" vert="horz" wrap="square" anchor="ctr" anchorCtr="1"/>
              <a:lstStyle/>
              <a:p>
                <a:pPr>
                  <a:defRPr sz="900" b="1" i="0" u="none" strike="noStrike" kern="1200" baseline="0">
                    <a:solidFill>
                      <a:srgbClr val="0070C0"/>
                    </a:solidFill>
                    <a:latin typeface="+mn-lt"/>
                    <a:ea typeface="+mn-ea"/>
                    <a:cs typeface="+mn-cs"/>
                  </a:defRPr>
                </a:pPr>
                <a:r>
                  <a:rPr lang="en-US" b="1">
                    <a:solidFill>
                      <a:srgbClr val="0070C0"/>
                    </a:solidFill>
                  </a:rPr>
                  <a:t>Employee</a:t>
                </a:r>
              </a:p>
            </c:rich>
          </c:tx>
          <c:overlay val="0"/>
          <c:spPr>
            <a:noFill/>
            <a:ln>
              <a:noFill/>
            </a:ln>
            <a:effectLst/>
          </c:spPr>
          <c:txPr>
            <a:bodyPr rot="-5400000" spcFirstLastPara="1" vertOverflow="ellipsis" vert="horz" wrap="square" anchor="ctr" anchorCtr="1"/>
            <a:lstStyle/>
            <a:p>
              <a:pPr>
                <a:defRPr sz="900" b="1" i="0" u="none" strike="noStrike" kern="1200" baseline="0">
                  <a:solidFill>
                    <a:srgbClr val="0070C0"/>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087935"/>
        <c:crosses val="autoZero"/>
        <c:auto val="1"/>
        <c:lblAlgn val="ctr"/>
        <c:lblOffset val="100"/>
        <c:noMultiLvlLbl val="0"/>
      </c:catAx>
      <c:valAx>
        <c:axId val="18510879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rgbClr val="0070C0"/>
                    </a:solidFill>
                    <a:latin typeface="+mn-lt"/>
                    <a:ea typeface="+mn-ea"/>
                    <a:cs typeface="+mn-cs"/>
                  </a:defRPr>
                </a:pPr>
                <a:r>
                  <a:rPr lang="en-US" sz="900" b="1">
                    <a:solidFill>
                      <a:srgbClr val="0070C0"/>
                    </a:solidFill>
                  </a:rPr>
                  <a:t>Work Hours</a:t>
                </a:r>
              </a:p>
            </c:rich>
          </c:tx>
          <c:overlay val="0"/>
          <c:spPr>
            <a:noFill/>
            <a:ln>
              <a:noFill/>
            </a:ln>
            <a:effectLst/>
          </c:spPr>
          <c:txPr>
            <a:bodyPr rot="0" spcFirstLastPara="1" vertOverflow="ellipsis" vert="horz" wrap="square" anchor="ctr" anchorCtr="1"/>
            <a:lstStyle/>
            <a:p>
              <a:pPr>
                <a:defRPr sz="900" b="1" i="0" u="none" strike="noStrike" kern="1200" baseline="0">
                  <a:solidFill>
                    <a:srgbClr val="0070C0"/>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090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[RAW_Sheets_TECHSPHERE.xlsx]Employee Productivity--Insights!PivotTable11</c:name>
    <c:fmtId val="3"/>
  </c:pivotSource>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en-US">
                <a:solidFill>
                  <a:schemeClr val="tx2">
                    <a:lumMod val="75000"/>
                  </a:schemeClr>
                </a:solidFill>
              </a:rPr>
              <a:t>Absence of Employees</a:t>
            </a:r>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'Employee Productivity--Insights'!$I$1</c:f>
              <c:strCache>
                <c:ptCount val="1"/>
                <c:pt idx="0">
                  <c:v>Total</c:v>
                </c:pt>
              </c:strCache>
            </c:strRef>
          </c:tx>
          <c:spPr>
            <a:noFill/>
            <a:ln w="25400" cap="flat" cmpd="sng" algn="ctr">
              <a:solidFill>
                <a:schemeClr val="accent1"/>
              </a:solidFill>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 Productivity--Insights'!$H$2:$H$3</c:f>
              <c:strCache>
                <c:ptCount val="2"/>
                <c:pt idx="0">
                  <c:v>Aaina Bumb</c:v>
                </c:pt>
                <c:pt idx="1">
                  <c:v>Aarav Tak</c:v>
                </c:pt>
              </c:strCache>
            </c:strRef>
          </c:cat>
          <c:val>
            <c:numRef>
              <c:f>'Employee Productivity--Insights'!$I$2:$I$3</c:f>
              <c:numCache>
                <c:formatCode>General</c:formatCode>
                <c:ptCount val="2"/>
                <c:pt idx="0">
                  <c:v>3</c:v>
                </c:pt>
                <c:pt idx="1">
                  <c:v>1</c:v>
                </c:pt>
              </c:numCache>
            </c:numRef>
          </c:val>
          <c:extLst>
            <c:ext xmlns:c16="http://schemas.microsoft.com/office/drawing/2014/chart" uri="{C3380CC4-5D6E-409C-BE32-E72D297353CC}">
              <c16:uniqueId val="{00000000-6F74-4063-8CBB-18A7C2206FE0}"/>
            </c:ext>
          </c:extLst>
        </c:ser>
        <c:dLbls>
          <c:dLblPos val="outEnd"/>
          <c:showLegendKey val="0"/>
          <c:showVal val="1"/>
          <c:showCatName val="0"/>
          <c:showSerName val="0"/>
          <c:showPercent val="0"/>
          <c:showBubbleSize val="0"/>
        </c:dLbls>
        <c:gapWidth val="164"/>
        <c:axId val="949333519"/>
        <c:axId val="949313359"/>
      </c:barChart>
      <c:catAx>
        <c:axId val="949333519"/>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2">
                        <a:lumMod val="75000"/>
                      </a:schemeClr>
                    </a:solidFill>
                    <a:latin typeface="+mn-lt"/>
                    <a:ea typeface="+mn-ea"/>
                    <a:cs typeface="+mn-cs"/>
                  </a:defRPr>
                </a:pPr>
                <a:r>
                  <a:rPr lang="en-US" b="1">
                    <a:solidFill>
                      <a:schemeClr val="tx2">
                        <a:lumMod val="75000"/>
                      </a:schemeClr>
                    </a:solidFill>
                  </a:rPr>
                  <a:t>Employee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49313359"/>
        <c:crosses val="autoZero"/>
        <c:auto val="1"/>
        <c:lblAlgn val="ctr"/>
        <c:lblOffset val="100"/>
        <c:noMultiLvlLbl val="0"/>
      </c:catAx>
      <c:valAx>
        <c:axId val="94931335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lumMod val="75000"/>
                      </a:schemeClr>
                    </a:solidFill>
                    <a:latin typeface="+mn-lt"/>
                    <a:ea typeface="+mn-ea"/>
                    <a:cs typeface="+mn-cs"/>
                  </a:defRPr>
                </a:pPr>
                <a:r>
                  <a:rPr lang="en-US" b="1">
                    <a:solidFill>
                      <a:schemeClr val="tx2">
                        <a:lumMod val="75000"/>
                      </a:schemeClr>
                    </a:solidFill>
                  </a:rPr>
                  <a:t>Absent Days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49333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85000"/>
                    <a:lumOff val="15000"/>
                  </a:schemeClr>
                </a:solidFill>
                <a:latin typeface="+mn-lt"/>
                <a:ea typeface="+mn-ea"/>
                <a:cs typeface="+mn-cs"/>
              </a:defRPr>
            </a:pPr>
            <a:r>
              <a:rPr lang="en-US">
                <a:solidFill>
                  <a:schemeClr val="tx1">
                    <a:lumMod val="85000"/>
                    <a:lumOff val="15000"/>
                  </a:schemeClr>
                </a:solidFill>
              </a:rPr>
              <a:t>Work Hours vs Absence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85000"/>
                  <a:lumOff val="15000"/>
                </a:schemeClr>
              </a:solidFill>
              <a:latin typeface="+mn-lt"/>
              <a:ea typeface="+mn-ea"/>
              <a:cs typeface="+mn-cs"/>
            </a:defRPr>
          </a:pPr>
          <a:endParaRPr lang="en-US"/>
        </a:p>
      </c:txPr>
    </c:title>
    <c:autoTitleDeleted val="0"/>
    <c:plotArea>
      <c:layout/>
      <c:scatterChart>
        <c:scatterStyle val="lineMarker"/>
        <c:varyColors val="0"/>
        <c:ser>
          <c:idx val="0"/>
          <c:order val="0"/>
          <c:tx>
            <c:strRef>
              <c:f>'Employee Productivity--Insights'!$L$1</c:f>
              <c:strCache>
                <c:ptCount val="1"/>
                <c:pt idx="0">
                  <c:v>ABSENTEEISM</c:v>
                </c:pt>
              </c:strCache>
            </c:strRef>
          </c:tx>
          <c:spPr>
            <a:ln w="25400" cap="rnd">
              <a:no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xVal>
            <c:numRef>
              <c:f>'Employee Productivity--Insights'!$K$2:$K$157</c:f>
              <c:numCache>
                <c:formatCode>General</c:formatCode>
                <c:ptCount val="156"/>
                <c:pt idx="0">
                  <c:v>49</c:v>
                </c:pt>
                <c:pt idx="1">
                  <c:v>48</c:v>
                </c:pt>
                <c:pt idx="2">
                  <c:v>48</c:v>
                </c:pt>
                <c:pt idx="3">
                  <c:v>47</c:v>
                </c:pt>
                <c:pt idx="4">
                  <c:v>46</c:v>
                </c:pt>
                <c:pt idx="5">
                  <c:v>46</c:v>
                </c:pt>
                <c:pt idx="6">
                  <c:v>44</c:v>
                </c:pt>
                <c:pt idx="7">
                  <c:v>43</c:v>
                </c:pt>
                <c:pt idx="8">
                  <c:v>42</c:v>
                </c:pt>
                <c:pt idx="9">
                  <c:v>42</c:v>
                </c:pt>
                <c:pt idx="10">
                  <c:v>40</c:v>
                </c:pt>
                <c:pt idx="11">
                  <c:v>12</c:v>
                </c:pt>
                <c:pt idx="12">
                  <c:v>12</c:v>
                </c:pt>
                <c:pt idx="13">
                  <c:v>12</c:v>
                </c:pt>
                <c:pt idx="14">
                  <c:v>12</c:v>
                </c:pt>
                <c:pt idx="15">
                  <c:v>12</c:v>
                </c:pt>
                <c:pt idx="16">
                  <c:v>12</c:v>
                </c:pt>
                <c:pt idx="17">
                  <c:v>12</c:v>
                </c:pt>
                <c:pt idx="18">
                  <c:v>12</c:v>
                </c:pt>
                <c:pt idx="19">
                  <c:v>12</c:v>
                </c:pt>
                <c:pt idx="20">
                  <c:v>12</c:v>
                </c:pt>
                <c:pt idx="21">
                  <c:v>11</c:v>
                </c:pt>
                <c:pt idx="22">
                  <c:v>11</c:v>
                </c:pt>
                <c:pt idx="23">
                  <c:v>11</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6</c:v>
                </c:pt>
                <c:pt idx="150">
                  <c:v>6</c:v>
                </c:pt>
                <c:pt idx="151">
                  <c:v>6</c:v>
                </c:pt>
                <c:pt idx="152">
                  <c:v>6</c:v>
                </c:pt>
                <c:pt idx="153">
                  <c:v>6</c:v>
                </c:pt>
                <c:pt idx="154">
                  <c:v>6</c:v>
                </c:pt>
                <c:pt idx="155">
                  <c:v>6</c:v>
                </c:pt>
              </c:numCache>
            </c:numRef>
          </c:xVal>
          <c:yVal>
            <c:numRef>
              <c:f>'Employee Productivity--Insights'!$L$2:$L$157</c:f>
              <c:numCache>
                <c:formatCode>General</c:formatCode>
                <c:ptCount val="156"/>
                <c:pt idx="0">
                  <c:v>9</c:v>
                </c:pt>
                <c:pt idx="1">
                  <c:v>9</c:v>
                </c:pt>
                <c:pt idx="2">
                  <c:v>9</c:v>
                </c:pt>
                <c:pt idx="3">
                  <c:v>18</c:v>
                </c:pt>
                <c:pt idx="4">
                  <c:v>16</c:v>
                </c:pt>
                <c:pt idx="5">
                  <c:v>16</c:v>
                </c:pt>
                <c:pt idx="6">
                  <c:v>15</c:v>
                </c:pt>
                <c:pt idx="7">
                  <c:v>10</c:v>
                </c:pt>
                <c:pt idx="8">
                  <c:v>9</c:v>
                </c:pt>
                <c:pt idx="9">
                  <c:v>15</c:v>
                </c:pt>
                <c:pt idx="10">
                  <c:v>5</c:v>
                </c:pt>
                <c:pt idx="11">
                  <c:v>0</c:v>
                </c:pt>
                <c:pt idx="12">
                  <c:v>1</c:v>
                </c:pt>
                <c:pt idx="13">
                  <c:v>2</c:v>
                </c:pt>
                <c:pt idx="14">
                  <c:v>2</c:v>
                </c:pt>
                <c:pt idx="15">
                  <c:v>3</c:v>
                </c:pt>
                <c:pt idx="16">
                  <c:v>3</c:v>
                </c:pt>
                <c:pt idx="17">
                  <c:v>3</c:v>
                </c:pt>
                <c:pt idx="18">
                  <c:v>5</c:v>
                </c:pt>
                <c:pt idx="19">
                  <c:v>5</c:v>
                </c:pt>
                <c:pt idx="20">
                  <c:v>5</c:v>
                </c:pt>
                <c:pt idx="21">
                  <c:v>1</c:v>
                </c:pt>
                <c:pt idx="22">
                  <c:v>1</c:v>
                </c:pt>
                <c:pt idx="23">
                  <c:v>1</c:v>
                </c:pt>
                <c:pt idx="24">
                  <c:v>1</c:v>
                </c:pt>
                <c:pt idx="25">
                  <c:v>1</c:v>
                </c:pt>
                <c:pt idx="26">
                  <c:v>1</c:v>
                </c:pt>
                <c:pt idx="27">
                  <c:v>1</c:v>
                </c:pt>
                <c:pt idx="28">
                  <c:v>2</c:v>
                </c:pt>
                <c:pt idx="29">
                  <c:v>2</c:v>
                </c:pt>
                <c:pt idx="30">
                  <c:v>2</c:v>
                </c:pt>
                <c:pt idx="31">
                  <c:v>2</c:v>
                </c:pt>
                <c:pt idx="32">
                  <c:v>3</c:v>
                </c:pt>
                <c:pt idx="33">
                  <c:v>3</c:v>
                </c:pt>
                <c:pt idx="34">
                  <c:v>3</c:v>
                </c:pt>
                <c:pt idx="35">
                  <c:v>3</c:v>
                </c:pt>
                <c:pt idx="36">
                  <c:v>3</c:v>
                </c:pt>
                <c:pt idx="37">
                  <c:v>3</c:v>
                </c:pt>
                <c:pt idx="38">
                  <c:v>4</c:v>
                </c:pt>
                <c:pt idx="39">
                  <c:v>4</c:v>
                </c:pt>
                <c:pt idx="40">
                  <c:v>4</c:v>
                </c:pt>
                <c:pt idx="41">
                  <c:v>4</c:v>
                </c:pt>
                <c:pt idx="42">
                  <c:v>4</c:v>
                </c:pt>
                <c:pt idx="43">
                  <c:v>0</c:v>
                </c:pt>
                <c:pt idx="44">
                  <c:v>0</c:v>
                </c:pt>
                <c:pt idx="45">
                  <c:v>0</c:v>
                </c:pt>
                <c:pt idx="46">
                  <c:v>1</c:v>
                </c:pt>
                <c:pt idx="47">
                  <c:v>1</c:v>
                </c:pt>
                <c:pt idx="48">
                  <c:v>1</c:v>
                </c:pt>
                <c:pt idx="49">
                  <c:v>1</c:v>
                </c:pt>
                <c:pt idx="50">
                  <c:v>2</c:v>
                </c:pt>
                <c:pt idx="51">
                  <c:v>2</c:v>
                </c:pt>
                <c:pt idx="52">
                  <c:v>2</c:v>
                </c:pt>
                <c:pt idx="53">
                  <c:v>2</c:v>
                </c:pt>
                <c:pt idx="54">
                  <c:v>3</c:v>
                </c:pt>
                <c:pt idx="55">
                  <c:v>3</c:v>
                </c:pt>
                <c:pt idx="56">
                  <c:v>3</c:v>
                </c:pt>
                <c:pt idx="57">
                  <c:v>3</c:v>
                </c:pt>
                <c:pt idx="58">
                  <c:v>3</c:v>
                </c:pt>
                <c:pt idx="59">
                  <c:v>3</c:v>
                </c:pt>
                <c:pt idx="60">
                  <c:v>3</c:v>
                </c:pt>
                <c:pt idx="61">
                  <c:v>4</c:v>
                </c:pt>
                <c:pt idx="62">
                  <c:v>4</c:v>
                </c:pt>
                <c:pt idx="63">
                  <c:v>4</c:v>
                </c:pt>
                <c:pt idx="64">
                  <c:v>4</c:v>
                </c:pt>
                <c:pt idx="65">
                  <c:v>5</c:v>
                </c:pt>
                <c:pt idx="66">
                  <c:v>5</c:v>
                </c:pt>
                <c:pt idx="67">
                  <c:v>5</c:v>
                </c:pt>
                <c:pt idx="68">
                  <c:v>5</c:v>
                </c:pt>
                <c:pt idx="69">
                  <c:v>0</c:v>
                </c:pt>
                <c:pt idx="70">
                  <c:v>0</c:v>
                </c:pt>
                <c:pt idx="71">
                  <c:v>0</c:v>
                </c:pt>
                <c:pt idx="72">
                  <c:v>0</c:v>
                </c:pt>
                <c:pt idx="73">
                  <c:v>0</c:v>
                </c:pt>
                <c:pt idx="74">
                  <c:v>0</c:v>
                </c:pt>
                <c:pt idx="75">
                  <c:v>1</c:v>
                </c:pt>
                <c:pt idx="76">
                  <c:v>1</c:v>
                </c:pt>
                <c:pt idx="77">
                  <c:v>1</c:v>
                </c:pt>
                <c:pt idx="78">
                  <c:v>2</c:v>
                </c:pt>
                <c:pt idx="79">
                  <c:v>2</c:v>
                </c:pt>
                <c:pt idx="80">
                  <c:v>2</c:v>
                </c:pt>
                <c:pt idx="81">
                  <c:v>2</c:v>
                </c:pt>
                <c:pt idx="82">
                  <c:v>2</c:v>
                </c:pt>
                <c:pt idx="83">
                  <c:v>3</c:v>
                </c:pt>
                <c:pt idx="84">
                  <c:v>3</c:v>
                </c:pt>
                <c:pt idx="85">
                  <c:v>3</c:v>
                </c:pt>
                <c:pt idx="86">
                  <c:v>3</c:v>
                </c:pt>
                <c:pt idx="87">
                  <c:v>3</c:v>
                </c:pt>
                <c:pt idx="88">
                  <c:v>4</c:v>
                </c:pt>
                <c:pt idx="89">
                  <c:v>4</c:v>
                </c:pt>
                <c:pt idx="90">
                  <c:v>4</c:v>
                </c:pt>
                <c:pt idx="91">
                  <c:v>4</c:v>
                </c:pt>
                <c:pt idx="92">
                  <c:v>4</c:v>
                </c:pt>
                <c:pt idx="93">
                  <c:v>4</c:v>
                </c:pt>
                <c:pt idx="94">
                  <c:v>5</c:v>
                </c:pt>
                <c:pt idx="95">
                  <c:v>5</c:v>
                </c:pt>
                <c:pt idx="96">
                  <c:v>5</c:v>
                </c:pt>
                <c:pt idx="97">
                  <c:v>5</c:v>
                </c:pt>
                <c:pt idx="98">
                  <c:v>5</c:v>
                </c:pt>
                <c:pt idx="99">
                  <c:v>5</c:v>
                </c:pt>
                <c:pt idx="100">
                  <c:v>0</c:v>
                </c:pt>
                <c:pt idx="101">
                  <c:v>0</c:v>
                </c:pt>
                <c:pt idx="102">
                  <c:v>0</c:v>
                </c:pt>
                <c:pt idx="103">
                  <c:v>0</c:v>
                </c:pt>
                <c:pt idx="104">
                  <c:v>1</c:v>
                </c:pt>
                <c:pt idx="105">
                  <c:v>1</c:v>
                </c:pt>
                <c:pt idx="106">
                  <c:v>3</c:v>
                </c:pt>
                <c:pt idx="107">
                  <c:v>3</c:v>
                </c:pt>
                <c:pt idx="108">
                  <c:v>3</c:v>
                </c:pt>
                <c:pt idx="109">
                  <c:v>3</c:v>
                </c:pt>
                <c:pt idx="110">
                  <c:v>4</c:v>
                </c:pt>
                <c:pt idx="111">
                  <c:v>4</c:v>
                </c:pt>
                <c:pt idx="112">
                  <c:v>5</c:v>
                </c:pt>
                <c:pt idx="113">
                  <c:v>5</c:v>
                </c:pt>
                <c:pt idx="114">
                  <c:v>5</c:v>
                </c:pt>
                <c:pt idx="115">
                  <c:v>5</c:v>
                </c:pt>
                <c:pt idx="116">
                  <c:v>5</c:v>
                </c:pt>
                <c:pt idx="117">
                  <c:v>0</c:v>
                </c:pt>
                <c:pt idx="118">
                  <c:v>0</c:v>
                </c:pt>
                <c:pt idx="119">
                  <c:v>0</c:v>
                </c:pt>
                <c:pt idx="120">
                  <c:v>0</c:v>
                </c:pt>
                <c:pt idx="121">
                  <c:v>0</c:v>
                </c:pt>
                <c:pt idx="122">
                  <c:v>1</c:v>
                </c:pt>
                <c:pt idx="123">
                  <c:v>1</c:v>
                </c:pt>
                <c:pt idx="124">
                  <c:v>1</c:v>
                </c:pt>
                <c:pt idx="125">
                  <c:v>2</c:v>
                </c:pt>
                <c:pt idx="126">
                  <c:v>2</c:v>
                </c:pt>
                <c:pt idx="127">
                  <c:v>2</c:v>
                </c:pt>
                <c:pt idx="128">
                  <c:v>2</c:v>
                </c:pt>
                <c:pt idx="129">
                  <c:v>2</c:v>
                </c:pt>
                <c:pt idx="130">
                  <c:v>2</c:v>
                </c:pt>
                <c:pt idx="131">
                  <c:v>2</c:v>
                </c:pt>
                <c:pt idx="132">
                  <c:v>3</c:v>
                </c:pt>
                <c:pt idx="133">
                  <c:v>3</c:v>
                </c:pt>
                <c:pt idx="134">
                  <c:v>3</c:v>
                </c:pt>
                <c:pt idx="135">
                  <c:v>4</c:v>
                </c:pt>
                <c:pt idx="136">
                  <c:v>4</c:v>
                </c:pt>
                <c:pt idx="137">
                  <c:v>4</c:v>
                </c:pt>
                <c:pt idx="138">
                  <c:v>4</c:v>
                </c:pt>
                <c:pt idx="139">
                  <c:v>4</c:v>
                </c:pt>
                <c:pt idx="140">
                  <c:v>4</c:v>
                </c:pt>
                <c:pt idx="141">
                  <c:v>4</c:v>
                </c:pt>
                <c:pt idx="142">
                  <c:v>4</c:v>
                </c:pt>
                <c:pt idx="143">
                  <c:v>4</c:v>
                </c:pt>
                <c:pt idx="144">
                  <c:v>5</c:v>
                </c:pt>
                <c:pt idx="145">
                  <c:v>5</c:v>
                </c:pt>
                <c:pt idx="146">
                  <c:v>5</c:v>
                </c:pt>
                <c:pt idx="147">
                  <c:v>5</c:v>
                </c:pt>
                <c:pt idx="148">
                  <c:v>5</c:v>
                </c:pt>
                <c:pt idx="149">
                  <c:v>0</c:v>
                </c:pt>
                <c:pt idx="150">
                  <c:v>0</c:v>
                </c:pt>
                <c:pt idx="151">
                  <c:v>0</c:v>
                </c:pt>
                <c:pt idx="152">
                  <c:v>1</c:v>
                </c:pt>
                <c:pt idx="153">
                  <c:v>1</c:v>
                </c:pt>
                <c:pt idx="154">
                  <c:v>2</c:v>
                </c:pt>
                <c:pt idx="155">
                  <c:v>3</c:v>
                </c:pt>
              </c:numCache>
            </c:numRef>
          </c:yVal>
          <c:smooth val="0"/>
          <c:extLst>
            <c:ext xmlns:c16="http://schemas.microsoft.com/office/drawing/2014/chart" uri="{C3380CC4-5D6E-409C-BE32-E72D297353CC}">
              <c16:uniqueId val="{00000000-9C43-4707-A1B7-7BF5AB9FD14D}"/>
            </c:ext>
          </c:extLst>
        </c:ser>
        <c:dLbls>
          <c:showLegendKey val="0"/>
          <c:showVal val="0"/>
          <c:showCatName val="0"/>
          <c:showSerName val="0"/>
          <c:showPercent val="0"/>
          <c:showBubbleSize val="0"/>
        </c:dLbls>
        <c:axId val="2018166495"/>
        <c:axId val="2018181375"/>
      </c:scatterChart>
      <c:valAx>
        <c:axId val="201816649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85000"/>
                        <a:lumOff val="15000"/>
                      </a:schemeClr>
                    </a:solidFill>
                    <a:latin typeface="+mn-lt"/>
                    <a:ea typeface="+mn-ea"/>
                    <a:cs typeface="+mn-cs"/>
                  </a:defRPr>
                </a:pPr>
                <a:r>
                  <a:rPr lang="en-US" b="1">
                    <a:solidFill>
                      <a:schemeClr val="tx1">
                        <a:lumMod val="85000"/>
                        <a:lumOff val="15000"/>
                      </a:schemeClr>
                    </a:solidFill>
                  </a:rPr>
                  <a:t>Total Work Hours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85000"/>
                      <a:lumOff val="1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181375"/>
        <c:crosses val="autoZero"/>
        <c:crossBetween val="midCat"/>
      </c:valAx>
      <c:valAx>
        <c:axId val="20181813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85000"/>
                        <a:lumOff val="15000"/>
                      </a:schemeClr>
                    </a:solidFill>
                    <a:latin typeface="+mn-lt"/>
                    <a:ea typeface="+mn-ea"/>
                    <a:cs typeface="+mn-cs"/>
                  </a:defRPr>
                </a:pPr>
                <a:r>
                  <a:rPr lang="en-US" b="1">
                    <a:solidFill>
                      <a:schemeClr val="tx1">
                        <a:lumMod val="85000"/>
                        <a:lumOff val="15000"/>
                      </a:schemeClr>
                    </a:solidFill>
                  </a:rPr>
                  <a:t>Total absence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85000"/>
                      <a:lumOff val="1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166495"/>
        <c:crosses val="autoZero"/>
        <c:crossBetween val="midCat"/>
      </c:valAx>
      <c:spPr>
        <a:noFill/>
        <a:ln>
          <a:noFill/>
        </a:ln>
        <a:effectLst/>
      </c:spPr>
    </c:plotArea>
    <c:plotVisOnly val="1"/>
    <c:dispBlanksAs val="gap"/>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[RAW_Sheets_TECHSPHERE.xlsx]Training Impact -- Insights!PivotTable16</c:name>
    <c:fmtId val="7"/>
  </c:pivotSource>
  <c:chart>
    <c:title>
      <c:tx>
        <c:rich>
          <a:bodyPr rot="0" spcFirstLastPara="1" vertOverflow="ellipsis" vert="horz" wrap="square" anchor="ctr" anchorCtr="1"/>
          <a:lstStyle/>
          <a:p>
            <a:pPr>
              <a:defRPr sz="1200" b="1" i="0" u="none" strike="noStrike" kern="1200" cap="all" spc="120" normalizeH="0" baseline="0">
                <a:solidFill>
                  <a:schemeClr val="bg2">
                    <a:lumMod val="25000"/>
                  </a:schemeClr>
                </a:solidFill>
                <a:latin typeface="+mn-lt"/>
                <a:ea typeface="+mn-ea"/>
                <a:cs typeface="+mn-cs"/>
              </a:defRPr>
            </a:pPr>
            <a:r>
              <a:rPr lang="en-US" sz="1200">
                <a:solidFill>
                  <a:schemeClr val="bg2">
                    <a:lumMod val="25000"/>
                  </a:schemeClr>
                </a:solidFill>
              </a:rPr>
              <a:t>Performance vs Feedback</a:t>
            </a:r>
          </a:p>
        </c:rich>
      </c:tx>
      <c:layout>
        <c:manualLayout>
          <c:xMode val="edge"/>
          <c:yMode val="edge"/>
          <c:x val="0.20731233595800527"/>
          <c:y val="0.11009040536599592"/>
        </c:manualLayout>
      </c:layout>
      <c:overlay val="0"/>
      <c:spPr>
        <a:noFill/>
        <a:ln>
          <a:noFill/>
        </a:ln>
        <a:effectLst/>
      </c:spPr>
      <c:txPr>
        <a:bodyPr rot="0" spcFirstLastPara="1" vertOverflow="ellipsis" vert="horz" wrap="square" anchor="ctr" anchorCtr="1"/>
        <a:lstStyle/>
        <a:p>
          <a:pPr>
            <a:defRPr sz="1200" b="1" i="0" u="none" strike="noStrike" kern="1200" cap="all" spc="120" normalizeH="0" baseline="0">
              <a:solidFill>
                <a:schemeClr val="bg2">
                  <a:lumMod val="2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rgbClr val="C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rgbClr val="C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rgbClr val="C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'Training Impact -- Insights'!$B$3</c:f>
              <c:strCache>
                <c:ptCount val="1"/>
                <c:pt idx="0">
                  <c:v>Employee Performance</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'Training Impact -- Insights'!$A$4:$A$7</c:f>
              <c:strCache>
                <c:ptCount val="4"/>
                <c:pt idx="0">
                  <c:v>DPT001</c:v>
                </c:pt>
                <c:pt idx="1">
                  <c:v>DPT002</c:v>
                </c:pt>
                <c:pt idx="2">
                  <c:v>DPT003</c:v>
                </c:pt>
                <c:pt idx="3">
                  <c:v>DPT004</c:v>
                </c:pt>
              </c:strCache>
            </c:strRef>
          </c:cat>
          <c:val>
            <c:numRef>
              <c:f>'Training Impact -- Insights'!$B$4:$B$7</c:f>
              <c:numCache>
                <c:formatCode>General</c:formatCode>
                <c:ptCount val="4"/>
                <c:pt idx="0">
                  <c:v>3.9167000000000001</c:v>
                </c:pt>
                <c:pt idx="1">
                  <c:v>3.7833000000000001</c:v>
                </c:pt>
                <c:pt idx="2">
                  <c:v>4.1837</c:v>
                </c:pt>
                <c:pt idx="3">
                  <c:v>4.1162999999999998</c:v>
                </c:pt>
              </c:numCache>
            </c:numRef>
          </c:val>
          <c:extLst>
            <c:ext xmlns:c16="http://schemas.microsoft.com/office/drawing/2014/chart" uri="{C3380CC4-5D6E-409C-BE32-E72D297353CC}">
              <c16:uniqueId val="{00000000-A107-4B11-B03D-DB17AAA65751}"/>
            </c:ext>
          </c:extLst>
        </c:ser>
        <c:ser>
          <c:idx val="1"/>
          <c:order val="1"/>
          <c:tx>
            <c:strRef>
              <c:f>'Training Impact -- Insights'!$C$3</c:f>
              <c:strCache>
                <c:ptCount val="1"/>
                <c:pt idx="0">
                  <c:v>Training Feedback</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rgbClr val="C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'Training Impact -- Insights'!$A$4:$A$7</c:f>
              <c:strCache>
                <c:ptCount val="4"/>
                <c:pt idx="0">
                  <c:v>DPT001</c:v>
                </c:pt>
                <c:pt idx="1">
                  <c:v>DPT002</c:v>
                </c:pt>
                <c:pt idx="2">
                  <c:v>DPT003</c:v>
                </c:pt>
                <c:pt idx="3">
                  <c:v>DPT004</c:v>
                </c:pt>
              </c:strCache>
            </c:strRef>
          </c:cat>
          <c:val>
            <c:numRef>
              <c:f>'Training Impact -- Insights'!$C$4:$C$7</c:f>
              <c:numCache>
                <c:formatCode>General</c:formatCode>
                <c:ptCount val="4"/>
                <c:pt idx="0">
                  <c:v>3.9833333333333298</c:v>
                </c:pt>
                <c:pt idx="1">
                  <c:v>3.8983333333333299</c:v>
                </c:pt>
                <c:pt idx="2">
                  <c:v>3.88163265306122</c:v>
                </c:pt>
                <c:pt idx="3">
                  <c:v>3.9348837209302299</c:v>
                </c:pt>
              </c:numCache>
            </c:numRef>
          </c:val>
          <c:extLst>
            <c:ext xmlns:c16="http://schemas.microsoft.com/office/drawing/2014/chart" uri="{C3380CC4-5D6E-409C-BE32-E72D297353CC}">
              <c16:uniqueId val="{00000001-A107-4B11-B03D-DB17AAA65751}"/>
            </c:ext>
          </c:extLst>
        </c:ser>
        <c:dLbls>
          <c:dLblPos val="outEnd"/>
          <c:showLegendKey val="0"/>
          <c:showVal val="1"/>
          <c:showCatName val="0"/>
          <c:showSerName val="0"/>
          <c:showPercent val="0"/>
          <c:showBubbleSize val="0"/>
        </c:dLbls>
        <c:gapWidth val="444"/>
        <c:overlap val="-90"/>
        <c:axId val="141395344"/>
        <c:axId val="141415504"/>
      </c:barChart>
      <c:catAx>
        <c:axId val="1413953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bg2">
                        <a:lumMod val="25000"/>
                      </a:schemeClr>
                    </a:solidFill>
                    <a:latin typeface="+mn-lt"/>
                    <a:ea typeface="+mn-ea"/>
                    <a:cs typeface="+mn-cs"/>
                  </a:defRPr>
                </a:pPr>
                <a:r>
                  <a:rPr lang="en-US" b="1">
                    <a:solidFill>
                      <a:schemeClr val="bg2">
                        <a:lumMod val="25000"/>
                      </a:schemeClr>
                    </a:solidFill>
                  </a:rPr>
                  <a:t>Departments</a:t>
                </a:r>
              </a:p>
            </c:rich>
          </c:tx>
          <c:layout>
            <c:manualLayout>
              <c:xMode val="edge"/>
              <c:yMode val="edge"/>
              <c:x val="0.29098359580052491"/>
              <c:y val="0.81590478273549139"/>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bg2">
                      <a:lumMod val="2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bg2">
                    <a:lumMod val="25000"/>
                  </a:schemeClr>
                </a:solidFill>
                <a:latin typeface="+mn-lt"/>
                <a:ea typeface="+mn-ea"/>
                <a:cs typeface="+mn-cs"/>
              </a:defRPr>
            </a:pPr>
            <a:endParaRPr lang="en-US"/>
          </a:p>
        </c:txPr>
        <c:crossAx val="141415504"/>
        <c:crosses val="autoZero"/>
        <c:auto val="1"/>
        <c:lblAlgn val="ctr"/>
        <c:lblOffset val="100"/>
        <c:noMultiLvlLbl val="0"/>
      </c:catAx>
      <c:valAx>
        <c:axId val="141415504"/>
        <c:scaling>
          <c:orientation val="minMax"/>
        </c:scaling>
        <c:delete val="1"/>
        <c:axPos val="l"/>
        <c:title>
          <c:tx>
            <c:rich>
              <a:bodyPr rot="-5400000" spcFirstLastPara="1" vertOverflow="ellipsis" vert="horz" wrap="square" anchor="ctr" anchorCtr="1"/>
              <a:lstStyle/>
              <a:p>
                <a:pPr>
                  <a:defRPr sz="900" b="1" i="0" u="none" strike="noStrike" kern="1200" cap="all" baseline="0">
                    <a:solidFill>
                      <a:schemeClr val="bg2">
                        <a:lumMod val="25000"/>
                      </a:schemeClr>
                    </a:solidFill>
                    <a:latin typeface="+mn-lt"/>
                    <a:ea typeface="+mn-ea"/>
                    <a:cs typeface="+mn-cs"/>
                  </a:defRPr>
                </a:pPr>
                <a:r>
                  <a:rPr lang="en-US" b="1">
                    <a:solidFill>
                      <a:schemeClr val="bg2">
                        <a:lumMod val="25000"/>
                      </a:schemeClr>
                    </a:solidFill>
                  </a:rPr>
                  <a:t>Performance &amp; Feedback</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bg2">
                      <a:lumMod val="25000"/>
                    </a:schemeClr>
                  </a:solidFill>
                  <a:latin typeface="+mn-lt"/>
                  <a:ea typeface="+mn-ea"/>
                  <a:cs typeface="+mn-cs"/>
                </a:defRPr>
              </a:pPr>
              <a:endParaRPr lang="en-US"/>
            </a:p>
          </c:txPr>
        </c:title>
        <c:numFmt formatCode="General" sourceLinked="1"/>
        <c:majorTickMark val="none"/>
        <c:minorTickMark val="none"/>
        <c:tickLblPos val="nextTo"/>
        <c:crossAx val="141395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[RAW_Sheets_TECHSPHERE.xlsx]Training Impact -- Insights!PivotTable16</c:name>
    <c:fmtId val="18"/>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Perfomance Distribution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pivotFmt>
      <c:pivotFmt>
        <c:idx val="17"/>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317500" algn="ctr" rotWithShape="0">
              <a:prstClr val="black">
                <a:alpha val="25000"/>
              </a:prstClr>
            </a:outerShdw>
          </a:effectLst>
        </c:spPr>
      </c:pivotFmt>
      <c:pivotFmt>
        <c:idx val="19"/>
        <c:spPr>
          <a:solidFill>
            <a:schemeClr val="accent1"/>
          </a:solidFill>
          <a:ln>
            <a:noFill/>
          </a:ln>
          <a:effectLst>
            <a:outerShdw blurRad="317500" algn="ctr" rotWithShape="0">
              <a:prstClr val="black">
                <a:alpha val="25000"/>
              </a:prstClr>
            </a:outerShdw>
          </a:effectLst>
        </c:spPr>
      </c:pivotFmt>
      <c:pivotFmt>
        <c:idx val="20"/>
        <c:spPr>
          <a:solidFill>
            <a:schemeClr val="accent1"/>
          </a:solidFill>
          <a:ln>
            <a:noFill/>
          </a:ln>
          <a:effectLst>
            <a:outerShdw blurRad="317500" algn="ctr" rotWithShape="0">
              <a:prstClr val="black">
                <a:alpha val="25000"/>
              </a:prstClr>
            </a:outerShdw>
          </a:effectLst>
        </c:spPr>
      </c:pivotFmt>
      <c:pivotFmt>
        <c:idx val="21"/>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0.267913167104112"/>
          <c:y val="0.27201188393117526"/>
          <c:w val="0.38462751531058625"/>
          <c:h val="0.64104585885097709"/>
        </c:manualLayout>
      </c:layout>
      <c:pieChart>
        <c:varyColors val="1"/>
        <c:ser>
          <c:idx val="0"/>
          <c:order val="0"/>
          <c:tx>
            <c:strRef>
              <c:f>'Training Impact -- Insights'!$B$3</c:f>
              <c:strCache>
                <c:ptCount val="1"/>
                <c:pt idx="0">
                  <c:v>Employee Performance</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634-48FE-B8F2-A09EC12B3B8D}"/>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B634-48FE-B8F2-A09EC12B3B8D}"/>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B634-48FE-B8F2-A09EC12B3B8D}"/>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B634-48FE-B8F2-A09EC12B3B8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'Training Impact -- Insights'!$A$4:$A$7</c:f>
              <c:strCache>
                <c:ptCount val="4"/>
                <c:pt idx="0">
                  <c:v>DPT001</c:v>
                </c:pt>
                <c:pt idx="1">
                  <c:v>DPT002</c:v>
                </c:pt>
                <c:pt idx="2">
                  <c:v>DPT003</c:v>
                </c:pt>
                <c:pt idx="3">
                  <c:v>DPT004</c:v>
                </c:pt>
              </c:strCache>
            </c:strRef>
          </c:cat>
          <c:val>
            <c:numRef>
              <c:f>'Training Impact -- Insights'!$B$4:$B$7</c:f>
              <c:numCache>
                <c:formatCode>General</c:formatCode>
                <c:ptCount val="4"/>
                <c:pt idx="0">
                  <c:v>3.9167000000000001</c:v>
                </c:pt>
                <c:pt idx="1">
                  <c:v>3.7833000000000001</c:v>
                </c:pt>
                <c:pt idx="2">
                  <c:v>4.1837</c:v>
                </c:pt>
                <c:pt idx="3">
                  <c:v>4.1162999999999998</c:v>
                </c:pt>
              </c:numCache>
            </c:numRef>
          </c:val>
          <c:extLst>
            <c:ext xmlns:c16="http://schemas.microsoft.com/office/drawing/2014/chart" uri="{C3380CC4-5D6E-409C-BE32-E72D297353CC}">
              <c16:uniqueId val="{00000008-B634-48FE-B8F2-A09EC12B3B8D}"/>
            </c:ext>
          </c:extLst>
        </c:ser>
        <c:ser>
          <c:idx val="1"/>
          <c:order val="1"/>
          <c:tx>
            <c:strRef>
              <c:f>'Training Impact -- Insights'!$C$3</c:f>
              <c:strCache>
                <c:ptCount val="1"/>
                <c:pt idx="0">
                  <c:v>Training Feedback</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A-B634-48FE-B8F2-A09EC12B3B8D}"/>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C-B634-48FE-B8F2-A09EC12B3B8D}"/>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E-B634-48FE-B8F2-A09EC12B3B8D}"/>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0-B634-48FE-B8F2-A09EC12B3B8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'Training Impact -- Insights'!$A$4:$A$7</c:f>
              <c:strCache>
                <c:ptCount val="4"/>
                <c:pt idx="0">
                  <c:v>DPT001</c:v>
                </c:pt>
                <c:pt idx="1">
                  <c:v>DPT002</c:v>
                </c:pt>
                <c:pt idx="2">
                  <c:v>DPT003</c:v>
                </c:pt>
                <c:pt idx="3">
                  <c:v>DPT004</c:v>
                </c:pt>
              </c:strCache>
            </c:strRef>
          </c:cat>
          <c:val>
            <c:numRef>
              <c:f>'Training Impact -- Insights'!$C$4:$C$7</c:f>
              <c:numCache>
                <c:formatCode>General</c:formatCode>
                <c:ptCount val="4"/>
                <c:pt idx="0">
                  <c:v>3.9833333333333298</c:v>
                </c:pt>
                <c:pt idx="1">
                  <c:v>3.8983333333333299</c:v>
                </c:pt>
                <c:pt idx="2">
                  <c:v>3.88163265306122</c:v>
                </c:pt>
                <c:pt idx="3">
                  <c:v>3.9348837209302299</c:v>
                </c:pt>
              </c:numCache>
            </c:numRef>
          </c:val>
          <c:extLst>
            <c:ext xmlns:c16="http://schemas.microsoft.com/office/drawing/2014/chart" uri="{C3380CC4-5D6E-409C-BE32-E72D297353CC}">
              <c16:uniqueId val="{00000011-B634-48FE-B8F2-A09EC12B3B8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60">
      <a:fgClr>
        <a:schemeClr val="bg1">
          <a:lumMod val="85000"/>
        </a:schemeClr>
      </a:fgClr>
      <a:bgClr>
        <a:schemeClr val="bg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rgbClr val="6BE1F1"/>
                </a:solidFill>
                <a:effectLst>
                  <a:outerShdw blurRad="50800" dist="38100" dir="5400000" algn="t" rotWithShape="0">
                    <a:prstClr val="black">
                      <a:alpha val="40000"/>
                    </a:prstClr>
                  </a:outerShdw>
                </a:effectLst>
                <a:latin typeface="+mn-lt"/>
                <a:ea typeface="+mn-ea"/>
                <a:cs typeface="+mn-cs"/>
              </a:defRPr>
            </a:pPr>
            <a:r>
              <a:rPr lang="en-US">
                <a:solidFill>
                  <a:srgbClr val="6BE1F1"/>
                </a:solidFill>
              </a:rPr>
              <a:t>Project Budget Efficiency</a:t>
            </a:r>
          </a:p>
        </c:rich>
      </c:tx>
      <c:layout>
        <c:manualLayout>
          <c:xMode val="edge"/>
          <c:yMode val="edge"/>
          <c:x val="0.22605555555555557"/>
          <c:y val="9.2592592592592587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rgbClr val="6BE1F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'Project Budget Eff--Insights'!$B$1</c:f>
              <c:strCache>
                <c:ptCount val="1"/>
                <c:pt idx="0">
                  <c:v>Average Efficiency</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'Project Budget Eff--Insights'!$A$2:$A$5</c:f>
              <c:strCache>
                <c:ptCount val="4"/>
                <c:pt idx="0">
                  <c:v>Data Migration</c:v>
                </c:pt>
                <c:pt idx="1">
                  <c:v>Infrastructure Upgrade</c:v>
                </c:pt>
                <c:pt idx="2">
                  <c:v>Mobile App Development</c:v>
                </c:pt>
                <c:pt idx="3">
                  <c:v>Web Application Revamp</c:v>
                </c:pt>
              </c:strCache>
            </c:strRef>
          </c:cat>
          <c:val>
            <c:numRef>
              <c:f>'Project Budget Eff--Insights'!$B$2:$B$5</c:f>
              <c:numCache>
                <c:formatCode>General</c:formatCode>
                <c:ptCount val="4"/>
                <c:pt idx="0">
                  <c:v>3325.5599756756756</c:v>
                </c:pt>
                <c:pt idx="1">
                  <c:v>2872.0572960000004</c:v>
                </c:pt>
                <c:pt idx="2">
                  <c:v>2740.3190089285713</c:v>
                </c:pt>
                <c:pt idx="3">
                  <c:v>2804.8684315789474</c:v>
                </c:pt>
              </c:numCache>
            </c:numRef>
          </c:val>
          <c:extLst>
            <c:ext xmlns:c16="http://schemas.microsoft.com/office/drawing/2014/chart" uri="{C3380CC4-5D6E-409C-BE32-E72D297353CC}">
              <c16:uniqueId val="{00000000-3992-4169-8F83-28D5CB965658}"/>
            </c:ext>
          </c:extLst>
        </c:ser>
        <c:dLbls>
          <c:showLegendKey val="0"/>
          <c:showVal val="0"/>
          <c:showCatName val="0"/>
          <c:showSerName val="0"/>
          <c:showPercent val="0"/>
          <c:showBubbleSize val="0"/>
        </c:dLbls>
        <c:gapWidth val="100"/>
        <c:overlap val="-24"/>
        <c:axId val="1933283903"/>
        <c:axId val="1933275743"/>
      </c:barChart>
      <c:catAx>
        <c:axId val="1933283903"/>
        <c:scaling>
          <c:orientation val="minMax"/>
        </c:scaling>
        <c:delete val="0"/>
        <c:axPos val="b"/>
        <c:title>
          <c:tx>
            <c:rich>
              <a:bodyPr rot="0" spcFirstLastPara="1" vertOverflow="ellipsis" vert="horz" wrap="square" anchor="ctr" anchorCtr="1"/>
              <a:lstStyle/>
              <a:p>
                <a:pPr>
                  <a:defRPr sz="900" b="1" i="0" u="none" strike="noStrike" kern="1200" cap="all" baseline="0">
                    <a:solidFill>
                      <a:srgbClr val="FFFF00"/>
                    </a:solidFill>
                    <a:latin typeface="+mn-lt"/>
                    <a:ea typeface="+mn-ea"/>
                    <a:cs typeface="+mn-cs"/>
                  </a:defRPr>
                </a:pPr>
                <a:r>
                  <a:rPr lang="en-US" b="1">
                    <a:solidFill>
                      <a:srgbClr val="FFFF00"/>
                    </a:solidFill>
                  </a:rPr>
                  <a:t>Project Type</a:t>
                </a:r>
              </a:p>
            </c:rich>
          </c:tx>
          <c:overlay val="0"/>
          <c:spPr>
            <a:noFill/>
            <a:ln>
              <a:noFill/>
            </a:ln>
            <a:effectLst/>
          </c:spPr>
          <c:txPr>
            <a:bodyPr rot="0" spcFirstLastPara="1" vertOverflow="ellipsis" vert="horz" wrap="square" anchor="ctr" anchorCtr="1"/>
            <a:lstStyle/>
            <a:p>
              <a:pPr>
                <a:defRPr sz="900" b="1" i="0" u="none" strike="noStrike" kern="1200" cap="all" baseline="0">
                  <a:solidFill>
                    <a:srgbClr val="FFFF00"/>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3275743"/>
        <c:crosses val="autoZero"/>
        <c:auto val="1"/>
        <c:lblAlgn val="ctr"/>
        <c:lblOffset val="100"/>
        <c:noMultiLvlLbl val="0"/>
      </c:catAx>
      <c:valAx>
        <c:axId val="193327574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rgbClr val="FFFF00"/>
                    </a:solidFill>
                    <a:latin typeface="+mn-lt"/>
                    <a:ea typeface="+mn-ea"/>
                    <a:cs typeface="+mn-cs"/>
                  </a:defRPr>
                </a:pPr>
                <a:r>
                  <a:rPr lang="en-US">
                    <a:solidFill>
                      <a:srgbClr val="FFFF00"/>
                    </a:solidFill>
                  </a:rPr>
                  <a:t>Average Efficiency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rgbClr val="FFFF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3283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[RAW_Sheets_TECHSPHERE.xlsx]Attendance deviation--Insights!PivotTable1</c:name>
    <c:fmtId val="8"/>
  </c:pivotSource>
  <c:chart>
    <c:title>
      <c:tx>
        <c:rich>
          <a:bodyPr rot="0" spcFirstLastPara="1" vertOverflow="ellipsis" vert="horz" wrap="square" anchor="ctr" anchorCtr="1"/>
          <a:lstStyle/>
          <a:p>
            <a:pPr>
              <a:defRPr sz="1400" b="1" i="0" u="none" strike="noStrike" kern="1200" baseline="0">
                <a:solidFill>
                  <a:srgbClr val="002060"/>
                </a:solidFill>
                <a:latin typeface="+mn-lt"/>
                <a:ea typeface="+mn-ea"/>
                <a:cs typeface="+mn-cs"/>
              </a:defRPr>
            </a:pPr>
            <a:r>
              <a:rPr lang="en-US" sz="1400">
                <a:solidFill>
                  <a:srgbClr val="002060"/>
                </a:solidFill>
              </a:rPr>
              <a:t>Departmental Deviation</a:t>
            </a:r>
          </a:p>
        </c:rich>
      </c:tx>
      <c:layout>
        <c:manualLayout>
          <c:xMode val="edge"/>
          <c:yMode val="edge"/>
          <c:x val="0.3088193350831146"/>
          <c:y val="4.9905220180810735E-2"/>
        </c:manualLayout>
      </c:layout>
      <c:overlay val="0"/>
      <c:spPr>
        <a:noFill/>
        <a:ln>
          <a:noFill/>
        </a:ln>
        <a:effectLst/>
      </c:spPr>
      <c:txPr>
        <a:bodyPr rot="0" spcFirstLastPara="1" vertOverflow="ellipsis" vert="horz" wrap="square" anchor="ctr" anchorCtr="1"/>
        <a:lstStyle/>
        <a:p>
          <a:pPr>
            <a:defRPr sz="1400" b="1" i="0" u="none" strike="noStrike" kern="1200" baseline="0">
              <a:solidFill>
                <a:srgbClr val="002060"/>
              </a:solidFill>
              <a:latin typeface="+mn-lt"/>
              <a:ea typeface="+mn-ea"/>
              <a:cs typeface="+mn-cs"/>
            </a:defRPr>
          </a:pPr>
          <a:endParaRPr lang="en-US"/>
        </a:p>
      </c:txPr>
    </c:title>
    <c:autoTitleDeleted val="0"/>
    <c:pivotFmts>
      <c:pivotFmt>
        <c:idx val="0"/>
        <c:spPr>
          <a:solidFill>
            <a:srgbClr val="FFC000">
              <a:alpha val="85000"/>
            </a:srgb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928477690288715"/>
          <c:y val="0.23291447944006999"/>
          <c:w val="0.50093285214348204"/>
          <c:h val="0.61801946631671045"/>
        </c:manualLayout>
      </c:layout>
      <c:barChart>
        <c:barDir val="bar"/>
        <c:grouping val="clustered"/>
        <c:varyColors val="0"/>
        <c:ser>
          <c:idx val="0"/>
          <c:order val="0"/>
          <c:tx>
            <c:strRef>
              <c:f>'Attendance deviation--Insights'!$B$3</c:f>
              <c:strCache>
                <c:ptCount val="1"/>
                <c:pt idx="0">
                  <c:v>Total</c:v>
                </c:pt>
              </c:strCache>
            </c:strRef>
          </c:tx>
          <c:spPr>
            <a:solidFill>
              <a:srgbClr val="FFC000">
                <a:alpha val="85000"/>
              </a:srgb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'Attendance deviation--Insights'!$A$4:$A$7</c:f>
              <c:strCache>
                <c:ptCount val="4"/>
                <c:pt idx="0">
                  <c:v>DPT001</c:v>
                </c:pt>
                <c:pt idx="1">
                  <c:v>DPT002</c:v>
                </c:pt>
                <c:pt idx="2">
                  <c:v>DPT003</c:v>
                </c:pt>
                <c:pt idx="3">
                  <c:v>DPT004</c:v>
                </c:pt>
              </c:strCache>
            </c:strRef>
          </c:cat>
          <c:val>
            <c:numRef>
              <c:f>'Attendance deviation--Insights'!$B$4:$B$7</c:f>
              <c:numCache>
                <c:formatCode>General</c:formatCode>
                <c:ptCount val="4"/>
                <c:pt idx="0">
                  <c:v>9.756097560975611E-6</c:v>
                </c:pt>
                <c:pt idx="1">
                  <c:v>-2.4137931034482758E-5</c:v>
                </c:pt>
                <c:pt idx="2">
                  <c:v>3.2075471698113207E-5</c:v>
                </c:pt>
                <c:pt idx="3">
                  <c:v>0</c:v>
                </c:pt>
              </c:numCache>
            </c:numRef>
          </c:val>
          <c:extLst>
            <c:ext xmlns:c16="http://schemas.microsoft.com/office/drawing/2014/chart" uri="{C3380CC4-5D6E-409C-BE32-E72D297353CC}">
              <c16:uniqueId val="{00000000-6BCD-4444-83E3-BA43A1AFB84D}"/>
            </c:ext>
          </c:extLst>
        </c:ser>
        <c:dLbls>
          <c:dLblPos val="outEnd"/>
          <c:showLegendKey val="0"/>
          <c:showVal val="1"/>
          <c:showCatName val="0"/>
          <c:showSerName val="0"/>
          <c:showPercent val="0"/>
          <c:showBubbleSize val="0"/>
        </c:dLbls>
        <c:gapWidth val="65"/>
        <c:axId val="1693474735"/>
        <c:axId val="1693470415"/>
      </c:barChart>
      <c:catAx>
        <c:axId val="1693474735"/>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rgbClr val="002060"/>
                </a:solidFill>
                <a:latin typeface="+mn-lt"/>
                <a:ea typeface="+mn-ea"/>
                <a:cs typeface="+mn-cs"/>
              </a:defRPr>
            </a:pPr>
            <a:endParaRPr lang="en-US"/>
          </a:p>
        </c:txPr>
        <c:crossAx val="1693470415"/>
        <c:crosses val="autoZero"/>
        <c:auto val="1"/>
        <c:lblAlgn val="ctr"/>
        <c:lblOffset val="100"/>
        <c:noMultiLvlLbl val="0"/>
      </c:catAx>
      <c:valAx>
        <c:axId val="1693470415"/>
        <c:scaling>
          <c:orientation val="minMax"/>
        </c:scaling>
        <c:delete val="0"/>
        <c:axPos val="b"/>
        <c:majorGridlines>
          <c:spPr>
            <a:ln w="9525" cap="flat" cmpd="sng" algn="ctr">
              <a:solidFill>
                <a:schemeClr val="tx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93474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smCheck">
      <a:fgClr>
        <a:schemeClr val="bg1">
          <a:lumMod val="95000"/>
        </a:schemeClr>
      </a:fgClr>
      <a:bgClr>
        <a:schemeClr val="bg1"/>
      </a:bgClr>
    </a:patt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[RAW_Sheets_TECHSPHERE.xlsx]Attendance deviation--Insights!PivotTable2</c:name>
    <c:fmtId val="7"/>
  </c:pivotSource>
  <c:chart>
    <c:title>
      <c:tx>
        <c:rich>
          <a:bodyPr rot="0" spcFirstLastPara="1" vertOverflow="ellipsis" vert="horz" wrap="square" anchor="ctr" anchorCtr="1"/>
          <a:lstStyle/>
          <a:p>
            <a:pPr>
              <a:defRPr sz="1400" b="0" i="0" u="none" strike="noStrike" kern="1200" cap="none" spc="0" normalizeH="0" baseline="0">
                <a:solidFill>
                  <a:srgbClr val="660066"/>
                </a:solidFill>
                <a:latin typeface="+mj-lt"/>
                <a:ea typeface="+mj-ea"/>
                <a:cs typeface="+mj-cs"/>
              </a:defRPr>
            </a:pPr>
            <a:r>
              <a:rPr lang="en-US" sz="1400">
                <a:solidFill>
                  <a:srgbClr val="660066"/>
                </a:solidFill>
              </a:rPr>
              <a:t>Total vs Avg Hours</a:t>
            </a:r>
          </a:p>
        </c:rich>
      </c:tx>
      <c:overlay val="0"/>
      <c:spPr>
        <a:noFill/>
        <a:ln>
          <a:noFill/>
        </a:ln>
        <a:effectLst/>
      </c:spPr>
      <c:txPr>
        <a:bodyPr rot="0" spcFirstLastPara="1" vertOverflow="ellipsis" vert="horz" wrap="square" anchor="ctr" anchorCtr="1"/>
        <a:lstStyle/>
        <a:p>
          <a:pPr>
            <a:defRPr sz="1400" b="0" i="0" u="none" strike="noStrike" kern="1200" cap="none" spc="0" normalizeH="0" baseline="0">
              <a:solidFill>
                <a:srgbClr val="660066"/>
              </a:solidFill>
              <a:latin typeface="+mj-lt"/>
              <a:ea typeface="+mj-ea"/>
              <a:cs typeface="+mj-cs"/>
            </a:defRPr>
          </a:pPr>
          <a:endParaRPr lang="en-US"/>
        </a:p>
      </c:txPr>
    </c:title>
    <c:autoTitleDeleted val="0"/>
    <c:pivotFmts>
      <c:pivotFmt>
        <c:idx val="0"/>
        <c:spPr>
          <a:solidFill>
            <a:schemeClr val="accent1"/>
          </a:solidFill>
          <a:ln>
            <a:noFill/>
          </a:ln>
          <a:effectLst/>
          <a:sp3d/>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'Attendance deviation--Insights'!$E$3</c:f>
              <c:strCache>
                <c:ptCount val="1"/>
                <c:pt idx="0">
                  <c:v>Total hours</c:v>
                </c:pt>
              </c:strCache>
            </c:strRef>
          </c:tx>
          <c:spPr>
            <a:solidFill>
              <a:schemeClr val="accent1"/>
            </a:solidFill>
            <a:ln>
              <a:noFill/>
            </a:ln>
            <a:effectLst/>
            <a:sp3d/>
          </c:spPr>
          <c:invertIfNegative val="0"/>
          <c:cat>
            <c:strRef>
              <c:f>'Attendance deviation--Insights'!$D$4:$D$7</c:f>
              <c:strCache>
                <c:ptCount val="4"/>
                <c:pt idx="0">
                  <c:v>DPT001</c:v>
                </c:pt>
                <c:pt idx="1">
                  <c:v>DPT002</c:v>
                </c:pt>
                <c:pt idx="2">
                  <c:v>DPT003</c:v>
                </c:pt>
                <c:pt idx="3">
                  <c:v>DPT004</c:v>
                </c:pt>
              </c:strCache>
            </c:strRef>
          </c:cat>
          <c:val>
            <c:numRef>
              <c:f>'Attendance deviation--Insights'!$E$4:$E$7</c:f>
              <c:numCache>
                <c:formatCode>General</c:formatCode>
                <c:ptCount val="4"/>
                <c:pt idx="0">
                  <c:v>327</c:v>
                </c:pt>
                <c:pt idx="1">
                  <c:v>461</c:v>
                </c:pt>
                <c:pt idx="2">
                  <c:v>423</c:v>
                </c:pt>
                <c:pt idx="3">
                  <c:v>390</c:v>
                </c:pt>
              </c:numCache>
            </c:numRef>
          </c:val>
          <c:extLst>
            <c:ext xmlns:c16="http://schemas.microsoft.com/office/drawing/2014/chart" uri="{C3380CC4-5D6E-409C-BE32-E72D297353CC}">
              <c16:uniqueId val="{00000000-B4D7-4B28-843D-B606B463D8E3}"/>
            </c:ext>
          </c:extLst>
        </c:ser>
        <c:ser>
          <c:idx val="1"/>
          <c:order val="1"/>
          <c:tx>
            <c:strRef>
              <c:f>'Attendance deviation--Insights'!$F$3</c:f>
              <c:strCache>
                <c:ptCount val="1"/>
                <c:pt idx="0">
                  <c:v>Average Hours</c:v>
                </c:pt>
              </c:strCache>
            </c:strRef>
          </c:tx>
          <c:spPr>
            <a:solidFill>
              <a:schemeClr val="accent2"/>
            </a:solidFill>
            <a:ln>
              <a:noFill/>
            </a:ln>
            <a:effectLst/>
            <a:sp3d/>
          </c:spPr>
          <c:invertIfNegative val="0"/>
          <c:cat>
            <c:strRef>
              <c:f>'Attendance deviation--Insights'!$D$4:$D$7</c:f>
              <c:strCache>
                <c:ptCount val="4"/>
                <c:pt idx="0">
                  <c:v>DPT001</c:v>
                </c:pt>
                <c:pt idx="1">
                  <c:v>DPT002</c:v>
                </c:pt>
                <c:pt idx="2">
                  <c:v>DPT003</c:v>
                </c:pt>
                <c:pt idx="3">
                  <c:v>DPT004</c:v>
                </c:pt>
              </c:strCache>
            </c:strRef>
          </c:cat>
          <c:val>
            <c:numRef>
              <c:f>'Attendance deviation--Insights'!$F$4:$F$7</c:f>
              <c:numCache>
                <c:formatCode>General</c:formatCode>
                <c:ptCount val="4"/>
                <c:pt idx="0">
                  <c:v>7.9755999999999911</c:v>
                </c:pt>
                <c:pt idx="1">
                  <c:v>7.9483000000000059</c:v>
                </c:pt>
                <c:pt idx="2">
                  <c:v>7.9811000000000094</c:v>
                </c:pt>
                <c:pt idx="3">
                  <c:v>8.125</c:v>
                </c:pt>
              </c:numCache>
            </c:numRef>
          </c:val>
          <c:extLst>
            <c:ext xmlns:c16="http://schemas.microsoft.com/office/drawing/2014/chart" uri="{C3380CC4-5D6E-409C-BE32-E72D297353CC}">
              <c16:uniqueId val="{00000001-B4D7-4B28-843D-B606B463D8E3}"/>
            </c:ext>
          </c:extLst>
        </c:ser>
        <c:dLbls>
          <c:showLegendKey val="0"/>
          <c:showVal val="0"/>
          <c:showCatName val="0"/>
          <c:showSerName val="0"/>
          <c:showPercent val="0"/>
          <c:showBubbleSize val="0"/>
        </c:dLbls>
        <c:gapWidth val="150"/>
        <c:shape val="box"/>
        <c:axId val="379485119"/>
        <c:axId val="379494239"/>
        <c:axId val="0"/>
      </c:bar3DChart>
      <c:catAx>
        <c:axId val="379485119"/>
        <c:scaling>
          <c:orientation val="minMax"/>
        </c:scaling>
        <c:delete val="0"/>
        <c:axPos val="b"/>
        <c:title>
          <c:tx>
            <c:rich>
              <a:bodyPr rot="0" spcFirstLastPara="1" vertOverflow="ellipsis" vert="horz" wrap="square" anchor="ctr" anchorCtr="1"/>
              <a:lstStyle/>
              <a:p>
                <a:pPr>
                  <a:defRPr sz="900" b="1" i="0" u="none" strike="noStrike" kern="1200" cap="all" baseline="0">
                    <a:solidFill>
                      <a:srgbClr val="660066"/>
                    </a:solidFill>
                    <a:latin typeface="+mn-lt"/>
                    <a:ea typeface="+mn-ea"/>
                    <a:cs typeface="+mn-cs"/>
                  </a:defRPr>
                </a:pPr>
                <a:r>
                  <a:rPr lang="en-US" b="1">
                    <a:solidFill>
                      <a:srgbClr val="660066"/>
                    </a:solidFill>
                  </a:rPr>
                  <a:t>Department</a:t>
                </a:r>
              </a:p>
            </c:rich>
          </c:tx>
          <c:layout>
            <c:manualLayout>
              <c:xMode val="edge"/>
              <c:yMode val="edge"/>
              <c:x val="0.44788254593175852"/>
              <c:y val="0.82288677456984538"/>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rgbClr val="660066"/>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accent4">
                    <a:lumMod val="75000"/>
                  </a:schemeClr>
                </a:solidFill>
                <a:latin typeface="+mn-lt"/>
                <a:ea typeface="+mn-ea"/>
                <a:cs typeface="+mn-cs"/>
              </a:defRPr>
            </a:pPr>
            <a:endParaRPr lang="en-US"/>
          </a:p>
        </c:txPr>
        <c:crossAx val="379494239"/>
        <c:crosses val="autoZero"/>
        <c:auto val="1"/>
        <c:lblAlgn val="ctr"/>
        <c:lblOffset val="100"/>
        <c:noMultiLvlLbl val="0"/>
      </c:catAx>
      <c:valAx>
        <c:axId val="379494239"/>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rgbClr val="660066"/>
                    </a:solidFill>
                    <a:latin typeface="+mn-lt"/>
                    <a:ea typeface="+mn-ea"/>
                    <a:cs typeface="+mn-cs"/>
                  </a:defRPr>
                </a:pPr>
                <a:r>
                  <a:rPr lang="en-US" b="1">
                    <a:solidFill>
                      <a:srgbClr val="660066"/>
                    </a:solidFill>
                  </a:rPr>
                  <a:t>Hours</a:t>
                </a:r>
              </a:p>
            </c:rich>
          </c:tx>
          <c:layout>
            <c:manualLayout>
              <c:xMode val="edge"/>
              <c:yMode val="edge"/>
              <c:x val="4.6826334208223963E-2"/>
              <c:y val="0.43703995333916595"/>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rgbClr val="660066"/>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4">
                    <a:lumMod val="75000"/>
                  </a:schemeClr>
                </a:solidFill>
                <a:latin typeface="+mn-lt"/>
                <a:ea typeface="+mn-ea"/>
                <a:cs typeface="+mn-cs"/>
              </a:defRPr>
            </a:pPr>
            <a:endParaRPr lang="en-US"/>
          </a:p>
        </c:txPr>
        <c:crossAx val="379485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bg2">
                    <a:lumMod val="25000"/>
                  </a:schemeClr>
                </a:solidFill>
                <a:latin typeface="+mn-lt"/>
                <a:ea typeface="+mn-ea"/>
                <a:cs typeface="+mn-cs"/>
              </a:defRPr>
            </a:pPr>
            <a:r>
              <a:rPr lang="en-US" sz="1600">
                <a:solidFill>
                  <a:schemeClr val="bg2">
                    <a:lumMod val="25000"/>
                  </a:schemeClr>
                </a:solidFill>
              </a:rPr>
              <a:t>Positivite vs Negative Deviation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2">
                  <a:lumMod val="25000"/>
                </a:schemeClr>
              </a:solidFill>
              <a:latin typeface="+mn-lt"/>
              <a:ea typeface="+mn-ea"/>
              <a:cs typeface="+mn-cs"/>
            </a:defRPr>
          </a:pPr>
          <a:endParaRPr lang="en-US"/>
        </a:p>
      </c:txPr>
    </c:title>
    <c:autoTitleDeleted val="0"/>
    <c:plotArea>
      <c:layout/>
      <c:lineChart>
        <c:grouping val="standard"/>
        <c:varyColors val="0"/>
        <c:ser>
          <c:idx val="0"/>
          <c:order val="0"/>
          <c:tx>
            <c:strRef>
              <c:f>'Attendance deviation--Insights'!$J$3</c:f>
              <c:strCache>
                <c:ptCount val="1"/>
                <c:pt idx="0">
                  <c:v>Count of Positive Deviation</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'Attendance deviation--Insights'!$I$4:$I$7</c:f>
              <c:strCache>
                <c:ptCount val="4"/>
                <c:pt idx="0">
                  <c:v>DPT001</c:v>
                </c:pt>
                <c:pt idx="1">
                  <c:v>DPT002</c:v>
                </c:pt>
                <c:pt idx="2">
                  <c:v>DPT003</c:v>
                </c:pt>
                <c:pt idx="3">
                  <c:v>DPT004</c:v>
                </c:pt>
              </c:strCache>
            </c:strRef>
          </c:cat>
          <c:val>
            <c:numRef>
              <c:f>'Attendance deviation--Insights'!$J$4:$J$7</c:f>
              <c:numCache>
                <c:formatCode>General</c:formatCode>
                <c:ptCount val="4"/>
                <c:pt idx="0">
                  <c:v>20</c:v>
                </c:pt>
                <c:pt idx="1">
                  <c:v>33</c:v>
                </c:pt>
                <c:pt idx="2">
                  <c:v>29</c:v>
                </c:pt>
                <c:pt idx="3">
                  <c:v>21</c:v>
                </c:pt>
              </c:numCache>
            </c:numRef>
          </c:val>
          <c:smooth val="0"/>
          <c:extLst>
            <c:ext xmlns:c16="http://schemas.microsoft.com/office/drawing/2014/chart" uri="{C3380CC4-5D6E-409C-BE32-E72D297353CC}">
              <c16:uniqueId val="{00000000-2949-413C-B7FA-7C3D79BF7418}"/>
            </c:ext>
          </c:extLst>
        </c:ser>
        <c:ser>
          <c:idx val="1"/>
          <c:order val="1"/>
          <c:tx>
            <c:strRef>
              <c:f>'Attendance deviation--Insights'!$K$3</c:f>
              <c:strCache>
                <c:ptCount val="1"/>
                <c:pt idx="0">
                  <c:v>Count of Negative Deviation</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'Attendance deviation--Insights'!$I$4:$I$7</c:f>
              <c:strCache>
                <c:ptCount val="4"/>
                <c:pt idx="0">
                  <c:v>DPT001</c:v>
                </c:pt>
                <c:pt idx="1">
                  <c:v>DPT002</c:v>
                </c:pt>
                <c:pt idx="2">
                  <c:v>DPT003</c:v>
                </c:pt>
                <c:pt idx="3">
                  <c:v>DPT004</c:v>
                </c:pt>
              </c:strCache>
            </c:strRef>
          </c:cat>
          <c:val>
            <c:numRef>
              <c:f>'Attendance deviation--Insights'!$K$4:$K$7</c:f>
              <c:numCache>
                <c:formatCode>General</c:formatCode>
                <c:ptCount val="4"/>
                <c:pt idx="0">
                  <c:v>21</c:v>
                </c:pt>
                <c:pt idx="1">
                  <c:v>25</c:v>
                </c:pt>
                <c:pt idx="2">
                  <c:v>24</c:v>
                </c:pt>
                <c:pt idx="3">
                  <c:v>27</c:v>
                </c:pt>
              </c:numCache>
            </c:numRef>
          </c:val>
          <c:smooth val="0"/>
          <c:extLst>
            <c:ext xmlns:c16="http://schemas.microsoft.com/office/drawing/2014/chart" uri="{C3380CC4-5D6E-409C-BE32-E72D297353CC}">
              <c16:uniqueId val="{00000001-2949-413C-B7FA-7C3D79BF7418}"/>
            </c:ext>
          </c:extLst>
        </c:ser>
        <c:dLbls>
          <c:dLblPos val="ctr"/>
          <c:showLegendKey val="0"/>
          <c:showVal val="1"/>
          <c:showCatName val="0"/>
          <c:showSerName val="0"/>
          <c:showPercent val="0"/>
          <c:showBubbleSize val="0"/>
        </c:dLbls>
        <c:marker val="1"/>
        <c:smooth val="0"/>
        <c:axId val="76924447"/>
        <c:axId val="76926367"/>
      </c:lineChart>
      <c:catAx>
        <c:axId val="7692444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solidFill>
                      <a:schemeClr val="bg2">
                        <a:lumMod val="25000"/>
                      </a:schemeClr>
                    </a:solidFill>
                  </a:rPr>
                  <a:t>Department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bg2">
                    <a:lumMod val="25000"/>
                  </a:schemeClr>
                </a:solidFill>
                <a:latin typeface="+mn-lt"/>
                <a:ea typeface="+mn-ea"/>
                <a:cs typeface="+mn-cs"/>
              </a:defRPr>
            </a:pPr>
            <a:endParaRPr lang="en-US"/>
          </a:p>
        </c:txPr>
        <c:crossAx val="76926367"/>
        <c:crosses val="autoZero"/>
        <c:auto val="1"/>
        <c:lblAlgn val="ctr"/>
        <c:lblOffset val="100"/>
        <c:noMultiLvlLbl val="0"/>
      </c:catAx>
      <c:valAx>
        <c:axId val="76926367"/>
        <c:scaling>
          <c:orientation val="minMax"/>
        </c:scaling>
        <c:delete val="1"/>
        <c:axPos val="l"/>
        <c:majorGridlines>
          <c:spPr>
            <a:ln w="9525" cap="flat" cmpd="sng" algn="ctr">
              <a:solidFill>
                <a:schemeClr val="tx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bg2">
                        <a:lumMod val="25000"/>
                      </a:schemeClr>
                    </a:solidFill>
                    <a:latin typeface="+mn-lt"/>
                    <a:ea typeface="+mn-ea"/>
                    <a:cs typeface="+mn-cs"/>
                  </a:defRPr>
                </a:pPr>
                <a:r>
                  <a:rPr lang="en-US">
                    <a:solidFill>
                      <a:schemeClr val="bg2">
                        <a:lumMod val="25000"/>
                      </a:schemeClr>
                    </a:solidFill>
                  </a:rPr>
                  <a:t>Count of Deviation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bg2">
                      <a:lumMod val="25000"/>
                    </a:schemeClr>
                  </a:solidFill>
                  <a:latin typeface="+mn-lt"/>
                  <a:ea typeface="+mn-ea"/>
                  <a:cs typeface="+mn-cs"/>
                </a:defRPr>
              </a:pPr>
              <a:endParaRPr lang="en-US"/>
            </a:p>
          </c:txPr>
        </c:title>
        <c:numFmt formatCode="General" sourceLinked="1"/>
        <c:majorTickMark val="none"/>
        <c:minorTickMark val="none"/>
        <c:tickLblPos val="nextTo"/>
        <c:crossAx val="76924447"/>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[RAW_Sheets_TECHSPHERE.xlsx]Dept-Wise Training Insights!PivotTable2</c:name>
    <c:fmtId val="3"/>
  </c:pivotSource>
  <c:chart>
    <c:title>
      <c:tx>
        <c:rich>
          <a:bodyPr rot="0" spcFirstLastPara="1" vertOverflow="ellipsis" vert="horz" wrap="square" anchor="ctr" anchorCtr="1"/>
          <a:lstStyle/>
          <a:p>
            <a:pPr>
              <a:defRPr sz="1400" b="0" i="0" u="none" strike="noStrike" kern="1200" spc="0" baseline="0">
                <a:solidFill>
                  <a:schemeClr val="bg2">
                    <a:lumMod val="25000"/>
                  </a:schemeClr>
                </a:solidFill>
                <a:latin typeface="+mn-lt"/>
                <a:ea typeface="+mn-ea"/>
                <a:cs typeface="+mn-cs"/>
              </a:defRPr>
            </a:pPr>
            <a:r>
              <a:rPr lang="en-US">
                <a:solidFill>
                  <a:schemeClr val="bg2">
                    <a:lumMod val="25000"/>
                  </a:schemeClr>
                </a:solidFill>
              </a:rPr>
              <a:t>Department Wise Milestone</a:t>
            </a:r>
          </a:p>
        </c:rich>
      </c:tx>
      <c:layout>
        <c:manualLayout>
          <c:xMode val="edge"/>
          <c:yMode val="edge"/>
          <c:x val="0.30845822397200351"/>
          <c:y val="0.1054607757363662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2">
                  <a:lumMod val="25000"/>
                </a:schemeClr>
              </a:solidFill>
              <a:latin typeface="+mn-lt"/>
              <a:ea typeface="+mn-ea"/>
              <a:cs typeface="+mn-cs"/>
            </a:defRPr>
          </a:pPr>
          <a:endParaRPr lang="en-US"/>
        </a:p>
      </c:txPr>
    </c:title>
    <c:autoTitleDeleted val="0"/>
    <c:pivotFmts>
      <c:pivotFmt>
        <c:idx val="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'Dept-Wise Training Insights'!$B$1</c:f>
              <c:strCache>
                <c:ptCount val="1"/>
                <c:pt idx="0">
                  <c:v>Total</c:v>
                </c:pt>
              </c:strCache>
            </c:strRef>
          </c:tx>
          <c:spPr>
            <a:solidFill>
              <a:schemeClr val="accent5">
                <a:lumMod val="75000"/>
              </a:schemeClr>
            </a:solidFill>
            <a:ln>
              <a:noFill/>
            </a:ln>
            <a:effectLst/>
          </c:spPr>
          <c:invertIfNegative val="0"/>
          <c:cat>
            <c:strRef>
              <c:f>'Dept-Wise Training Insights'!$A$2:$A$5</c:f>
              <c:strCache>
                <c:ptCount val="4"/>
                <c:pt idx="0">
                  <c:v>DPT001</c:v>
                </c:pt>
                <c:pt idx="1">
                  <c:v>DPT002</c:v>
                </c:pt>
                <c:pt idx="2">
                  <c:v>DPT003</c:v>
                </c:pt>
                <c:pt idx="3">
                  <c:v>DPT004</c:v>
                </c:pt>
              </c:strCache>
            </c:strRef>
          </c:cat>
          <c:val>
            <c:numRef>
              <c:f>'Dept-Wise Training Insights'!$B$2:$B$5</c:f>
              <c:numCache>
                <c:formatCode>General</c:formatCode>
                <c:ptCount val="4"/>
                <c:pt idx="0">
                  <c:v>5.5132000000000003</c:v>
                </c:pt>
                <c:pt idx="1">
                  <c:v>5.9245000000000001</c:v>
                </c:pt>
                <c:pt idx="2">
                  <c:v>6.2125000000000004</c:v>
                </c:pt>
                <c:pt idx="3">
                  <c:v>6.2638999999999996</c:v>
                </c:pt>
              </c:numCache>
            </c:numRef>
          </c:val>
          <c:extLst>
            <c:ext xmlns:c16="http://schemas.microsoft.com/office/drawing/2014/chart" uri="{C3380CC4-5D6E-409C-BE32-E72D297353CC}">
              <c16:uniqueId val="{00000000-6276-41E2-8188-37CDFC79298C}"/>
            </c:ext>
          </c:extLst>
        </c:ser>
        <c:dLbls>
          <c:showLegendKey val="0"/>
          <c:showVal val="0"/>
          <c:showCatName val="0"/>
          <c:showSerName val="0"/>
          <c:showPercent val="0"/>
          <c:showBubbleSize val="0"/>
        </c:dLbls>
        <c:gapWidth val="182"/>
        <c:axId val="1458910495"/>
        <c:axId val="1458904735"/>
      </c:barChart>
      <c:catAx>
        <c:axId val="1458910495"/>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bg2">
                        <a:lumMod val="25000"/>
                      </a:schemeClr>
                    </a:solidFill>
                    <a:latin typeface="+mn-lt"/>
                    <a:ea typeface="+mn-ea"/>
                    <a:cs typeface="+mn-cs"/>
                  </a:defRPr>
                </a:pPr>
                <a:r>
                  <a:rPr lang="en-US" sz="900" b="1">
                    <a:solidFill>
                      <a:schemeClr val="bg2">
                        <a:lumMod val="25000"/>
                      </a:schemeClr>
                    </a:solidFill>
                  </a:rPr>
                  <a:t>DEPARTMENTS</a:t>
                </a:r>
              </a:p>
            </c:rich>
          </c:tx>
          <c:layout>
            <c:manualLayout>
              <c:xMode val="edge"/>
              <c:yMode val="edge"/>
              <c:x val="0.25208333333333333"/>
              <c:y val="0.38366032370953629"/>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bg2">
                      <a:lumMod val="2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8904735"/>
        <c:crosses val="autoZero"/>
        <c:auto val="1"/>
        <c:lblAlgn val="ctr"/>
        <c:lblOffset val="100"/>
        <c:noMultiLvlLbl val="0"/>
      </c:catAx>
      <c:valAx>
        <c:axId val="14589047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bg2">
                        <a:lumMod val="25000"/>
                      </a:schemeClr>
                    </a:solidFill>
                    <a:latin typeface="+mn-lt"/>
                    <a:ea typeface="+mn-ea"/>
                    <a:cs typeface="+mn-cs"/>
                  </a:defRPr>
                </a:pPr>
                <a:r>
                  <a:rPr lang="en-US" sz="900" b="1">
                    <a:solidFill>
                      <a:schemeClr val="bg2">
                        <a:lumMod val="25000"/>
                      </a:schemeClr>
                    </a:solidFill>
                  </a:rPr>
                  <a:t>AVERAGE MILESTONE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bg2">
                      <a:lumMod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8910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en-US"/>
        </a:p>
      </c:txPr>
    </c:title>
    <c:autoTitleDeleted val="0"/>
    <c:plotArea>
      <c:layout/>
      <c:scatterChart>
        <c:scatterStyle val="smoothMarker"/>
        <c:varyColors val="0"/>
        <c:ser>
          <c:idx val="0"/>
          <c:order val="0"/>
          <c:tx>
            <c:strRef>
              <c:f>'Dept-Wise Training Insights'!$E$1</c:f>
              <c:strCache>
                <c:ptCount val="1"/>
                <c:pt idx="0">
                  <c:v>AVG_MILESTONE</c:v>
                </c:pt>
              </c:strCache>
            </c:strRef>
          </c:tx>
          <c:spPr>
            <a:ln w="9525" cap="rnd">
              <a:solidFill>
                <a:schemeClr val="accent1"/>
              </a:solidFill>
              <a:round/>
            </a:ln>
            <a:effectLst>
              <a:outerShdw blurRad="40000" dist="23000" dir="5400000" rotWithShape="0">
                <a:srgbClr val="000000">
                  <a:alpha val="35000"/>
                </a:srgbClr>
              </a:outerShdw>
            </a:effectLst>
          </c:spPr>
          <c:marker>
            <c:symbol val="circle"/>
            <c:size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c:spPr>
          </c:marker>
          <c:xVal>
            <c:numRef>
              <c:f>'Dept-Wise Training Insights'!$D$2:$D$5</c:f>
              <c:numCache>
                <c:formatCode>General</c:formatCode>
                <c:ptCount val="4"/>
                <c:pt idx="0">
                  <c:v>3.9157894736842001</c:v>
                </c:pt>
                <c:pt idx="1">
                  <c:v>3.8875000000000002</c:v>
                </c:pt>
                <c:pt idx="2">
                  <c:v>3.8783018867924501</c:v>
                </c:pt>
                <c:pt idx="3">
                  <c:v>3.8583333333333298</c:v>
                </c:pt>
              </c:numCache>
            </c:numRef>
          </c:xVal>
          <c:yVal>
            <c:numRef>
              <c:f>'Dept-Wise Training Insights'!$E$2:$E$5</c:f>
              <c:numCache>
                <c:formatCode>General</c:formatCode>
                <c:ptCount val="4"/>
                <c:pt idx="0">
                  <c:v>5.5132000000000003</c:v>
                </c:pt>
                <c:pt idx="1">
                  <c:v>6.2125000000000004</c:v>
                </c:pt>
                <c:pt idx="2">
                  <c:v>5.9245000000000001</c:v>
                </c:pt>
                <c:pt idx="3">
                  <c:v>6.2638999999999996</c:v>
                </c:pt>
              </c:numCache>
            </c:numRef>
          </c:yVal>
          <c:smooth val="1"/>
          <c:extLst>
            <c:ext xmlns:c16="http://schemas.microsoft.com/office/drawing/2014/chart" uri="{C3380CC4-5D6E-409C-BE32-E72D297353CC}">
              <c16:uniqueId val="{00000000-B7A9-443B-9CC8-50A0AE97BF82}"/>
            </c:ext>
          </c:extLst>
        </c:ser>
        <c:dLbls>
          <c:showLegendKey val="0"/>
          <c:showVal val="0"/>
          <c:showCatName val="0"/>
          <c:showSerName val="0"/>
          <c:showPercent val="0"/>
          <c:showBubbleSize val="0"/>
        </c:dLbls>
        <c:axId val="718542079"/>
        <c:axId val="718550719"/>
      </c:scatterChart>
      <c:valAx>
        <c:axId val="718542079"/>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AVERAGE FEEDBACK</a:t>
                </a:r>
              </a:p>
            </c:rich>
          </c:tx>
          <c:layout>
            <c:manualLayout>
              <c:xMode val="edge"/>
              <c:yMode val="edge"/>
              <c:x val="0.42310301837270342"/>
              <c:y val="0.8935877806940799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18550719"/>
        <c:crosses val="autoZero"/>
        <c:crossBetween val="midCat"/>
      </c:valAx>
      <c:valAx>
        <c:axId val="718550719"/>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AVERAGE MILESTONE</a:t>
                </a:r>
              </a:p>
            </c:rich>
          </c:tx>
          <c:layout>
            <c:manualLayout>
              <c:xMode val="edge"/>
              <c:yMode val="edge"/>
              <c:x val="1.6666666666666666E-2"/>
              <c:y val="0.28918197725284334"/>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1854207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[RAW_Sheets_TECHSPHERE.xlsx]Dept-Wise Training Insights!PivotTable7</c:name>
    <c:fmtId val="5"/>
  </c:pivotSource>
  <c:chart>
    <c:title>
      <c:tx>
        <c:rich>
          <a:bodyPr rot="0" spcFirstLastPara="1" vertOverflow="ellipsis" vert="horz" wrap="square" anchor="ctr" anchorCtr="1"/>
          <a:lstStyle/>
          <a:p>
            <a:pPr>
              <a:defRPr sz="1600" b="1" i="0" u="none" strike="noStrike" kern="1200" cap="all" spc="150" baseline="0">
                <a:solidFill>
                  <a:schemeClr val="accent3">
                    <a:lumMod val="50000"/>
                  </a:schemeClr>
                </a:solidFill>
                <a:latin typeface="+mn-lt"/>
                <a:ea typeface="+mn-ea"/>
                <a:cs typeface="+mn-cs"/>
              </a:defRPr>
            </a:pPr>
            <a:r>
              <a:rPr lang="en-US" sz="1600">
                <a:solidFill>
                  <a:schemeClr val="accent3">
                    <a:lumMod val="50000"/>
                  </a:schemeClr>
                </a:solidFill>
              </a:rPr>
              <a:t>Project Volume Impact</a:t>
            </a:r>
          </a:p>
        </c:rich>
      </c:tx>
      <c:overlay val="0"/>
      <c:spPr>
        <a:noFill/>
        <a:ln>
          <a:noFill/>
        </a:ln>
        <a:effectLst/>
      </c:spPr>
      <c:txPr>
        <a:bodyPr rot="0" spcFirstLastPara="1" vertOverflow="ellipsis" vert="horz" wrap="square" anchor="ctr" anchorCtr="1"/>
        <a:lstStyle/>
        <a:p>
          <a:pPr>
            <a:defRPr sz="1600" b="1" i="0" u="none" strike="noStrike" kern="1200" cap="all" spc="150" baseline="0">
              <a:solidFill>
                <a:schemeClr val="accent3">
                  <a:lumMod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solidFill>
              <a:schemeClr val="tx1"/>
            </a:solid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solidFill>
              <a:schemeClr val="tx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solidFill>
              <a:schemeClr val="tx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'Dept-Wise Training Insights'!$H$1</c:f>
              <c:strCache>
                <c:ptCount val="1"/>
                <c:pt idx="0">
                  <c:v>Total</c:v>
                </c:pt>
              </c:strCache>
            </c:strRef>
          </c:tx>
          <c:spPr>
            <a:pattFill prst="narHorz">
              <a:fgClr>
                <a:schemeClr val="accent1"/>
              </a:fgClr>
              <a:bgClr>
                <a:schemeClr val="accent1">
                  <a:lumMod val="20000"/>
                  <a:lumOff val="80000"/>
                </a:schemeClr>
              </a:bgClr>
            </a:pattFill>
            <a:ln>
              <a:solidFill>
                <a:schemeClr val="tx1"/>
              </a:solidFill>
            </a:ln>
            <a:effectLst>
              <a:innerShdw blurRad="114300">
                <a:schemeClr val="accent1"/>
              </a:innerShdw>
            </a:effectLst>
          </c:spPr>
          <c:invertIfNegative val="0"/>
          <c:cat>
            <c:strRef>
              <c:f>'Dept-Wise Training Insights'!$G$2:$G$5</c:f>
              <c:strCache>
                <c:ptCount val="4"/>
                <c:pt idx="0">
                  <c:v>DPT001</c:v>
                </c:pt>
                <c:pt idx="1">
                  <c:v>DPT002</c:v>
                </c:pt>
                <c:pt idx="2">
                  <c:v>DPT003</c:v>
                </c:pt>
                <c:pt idx="3">
                  <c:v>DPT004</c:v>
                </c:pt>
              </c:strCache>
            </c:strRef>
          </c:cat>
          <c:val>
            <c:numRef>
              <c:f>'Dept-Wise Training Insights'!$H$2:$H$5</c:f>
              <c:numCache>
                <c:formatCode>General</c:formatCode>
                <c:ptCount val="4"/>
                <c:pt idx="0">
                  <c:v>76</c:v>
                </c:pt>
                <c:pt idx="1">
                  <c:v>106</c:v>
                </c:pt>
                <c:pt idx="2">
                  <c:v>80</c:v>
                </c:pt>
                <c:pt idx="3">
                  <c:v>72</c:v>
                </c:pt>
              </c:numCache>
            </c:numRef>
          </c:val>
          <c:extLst>
            <c:ext xmlns:c16="http://schemas.microsoft.com/office/drawing/2014/chart" uri="{C3380CC4-5D6E-409C-BE32-E72D297353CC}">
              <c16:uniqueId val="{00000000-4A82-40D3-BCD4-F1DD5431E729}"/>
            </c:ext>
          </c:extLst>
        </c:ser>
        <c:dLbls>
          <c:showLegendKey val="0"/>
          <c:showVal val="0"/>
          <c:showCatName val="0"/>
          <c:showSerName val="0"/>
          <c:showPercent val="0"/>
          <c:showBubbleSize val="0"/>
        </c:dLbls>
        <c:gapWidth val="150"/>
        <c:overlap val="100"/>
        <c:axId val="718556959"/>
        <c:axId val="718542079"/>
      </c:barChart>
      <c:catAx>
        <c:axId val="71855695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accent3">
                        <a:lumMod val="50000"/>
                      </a:schemeClr>
                    </a:solidFill>
                    <a:latin typeface="+mn-lt"/>
                    <a:ea typeface="+mn-ea"/>
                    <a:cs typeface="+mn-cs"/>
                  </a:defRPr>
                </a:pPr>
                <a:r>
                  <a:rPr lang="en-US">
                    <a:solidFill>
                      <a:schemeClr val="accent3">
                        <a:lumMod val="50000"/>
                      </a:schemeClr>
                    </a:solidFill>
                  </a:rPr>
                  <a:t>DEPARTMENT</a:t>
                </a:r>
              </a:p>
            </c:rich>
          </c:tx>
          <c:layout>
            <c:manualLayout>
              <c:xMode val="edge"/>
              <c:yMode val="edge"/>
              <c:x val="0.46811679790026245"/>
              <c:y val="0.8159047827354913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accent3">
                      <a:lumMod val="50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542079"/>
        <c:crosses val="autoZero"/>
        <c:auto val="1"/>
        <c:lblAlgn val="ctr"/>
        <c:lblOffset val="100"/>
        <c:noMultiLvlLbl val="0"/>
      </c:catAx>
      <c:valAx>
        <c:axId val="718542079"/>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900" b="1" i="0" u="none" strike="noStrike" kern="1200" baseline="0">
                    <a:solidFill>
                      <a:schemeClr val="accent3">
                        <a:lumMod val="50000"/>
                      </a:schemeClr>
                    </a:solidFill>
                    <a:latin typeface="+mn-lt"/>
                    <a:ea typeface="+mn-ea"/>
                    <a:cs typeface="+mn-cs"/>
                  </a:defRPr>
                </a:pPr>
                <a:r>
                  <a:rPr lang="en-US">
                    <a:solidFill>
                      <a:schemeClr val="accent3">
                        <a:lumMod val="50000"/>
                      </a:schemeClr>
                    </a:solidFill>
                  </a:rPr>
                  <a:t>NUMBER OF PROJECTS</a:t>
                </a:r>
              </a:p>
            </c:rich>
          </c:tx>
          <c:layout>
            <c:manualLayout>
              <c:xMode val="edge"/>
              <c:yMode val="edge"/>
              <c:x val="1.9444444444444445E-2"/>
              <c:y val="0.28033938466025082"/>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accent3">
                      <a:lumMod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556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[RAW_Sheets_TECHSPHERE.xlsx]Training &amp; Project success insi!PivotTable8</c:name>
    <c:fmtId val="5"/>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MILESTONES ACROSS TECHNOLOGIES</a:t>
            </a:r>
          </a:p>
        </c:rich>
      </c:tx>
      <c:layout>
        <c:manualLayout>
          <c:xMode val="edge"/>
          <c:yMode val="edge"/>
          <c:x val="0.15681955380577425"/>
          <c:y val="0.10083114610673666"/>
        </c:manualLayout>
      </c:layout>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'Training &amp; Project success insi'!$B$1</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'Training &amp; Project success insi'!$A$2:$A$21</c:f>
              <c:strCache>
                <c:ptCount val="20"/>
                <c:pt idx="0">
                  <c:v>AWS, Azure</c:v>
                </c:pt>
                <c:pt idx="1">
                  <c:v>AWS, CCNA</c:v>
                </c:pt>
                <c:pt idx="2">
                  <c:v>AWS, Cisco Routers</c:v>
                </c:pt>
                <c:pt idx="3">
                  <c:v>AWS, Power BI</c:v>
                </c:pt>
                <c:pt idx="4">
                  <c:v>Azure, AWS</c:v>
                </c:pt>
                <c:pt idx="5">
                  <c:v>Azure, CCNA</c:v>
                </c:pt>
                <c:pt idx="6">
                  <c:v>Azure, Cisco Routers</c:v>
                </c:pt>
                <c:pt idx="7">
                  <c:v>Azure, Power BI</c:v>
                </c:pt>
                <c:pt idx="8">
                  <c:v>CCNA, AWS</c:v>
                </c:pt>
                <c:pt idx="9">
                  <c:v>CCNA, Azure</c:v>
                </c:pt>
                <c:pt idx="10">
                  <c:v>CCNA, Cisco Routers</c:v>
                </c:pt>
                <c:pt idx="11">
                  <c:v>CCNA, Power BI</c:v>
                </c:pt>
                <c:pt idx="12">
                  <c:v>Cisco Routers, AWS</c:v>
                </c:pt>
                <c:pt idx="13">
                  <c:v>Cisco Routers, Azure</c:v>
                </c:pt>
                <c:pt idx="14">
                  <c:v>Cisco Routers, CCNA</c:v>
                </c:pt>
                <c:pt idx="15">
                  <c:v>Cisco Routers, Power BI</c:v>
                </c:pt>
                <c:pt idx="16">
                  <c:v>Power BI, AWS</c:v>
                </c:pt>
                <c:pt idx="17">
                  <c:v>Power BI, Azure</c:v>
                </c:pt>
                <c:pt idx="18">
                  <c:v>Power BI, CCNA</c:v>
                </c:pt>
                <c:pt idx="19">
                  <c:v>Power BI, Cisco Routers</c:v>
                </c:pt>
              </c:strCache>
            </c:strRef>
          </c:cat>
          <c:val>
            <c:numRef>
              <c:f>'Training &amp; Project success insi'!$B$2:$B$21</c:f>
              <c:numCache>
                <c:formatCode>General</c:formatCode>
                <c:ptCount val="20"/>
                <c:pt idx="0">
                  <c:v>40.5</c:v>
                </c:pt>
                <c:pt idx="1">
                  <c:v>28</c:v>
                </c:pt>
                <c:pt idx="2">
                  <c:v>29.25</c:v>
                </c:pt>
                <c:pt idx="3">
                  <c:v>28</c:v>
                </c:pt>
                <c:pt idx="4">
                  <c:v>33.25</c:v>
                </c:pt>
                <c:pt idx="5">
                  <c:v>26.5</c:v>
                </c:pt>
                <c:pt idx="6">
                  <c:v>10.25</c:v>
                </c:pt>
                <c:pt idx="7">
                  <c:v>33.666666666666664</c:v>
                </c:pt>
                <c:pt idx="8">
                  <c:v>12</c:v>
                </c:pt>
                <c:pt idx="9">
                  <c:v>32</c:v>
                </c:pt>
                <c:pt idx="10">
                  <c:v>48.5</c:v>
                </c:pt>
                <c:pt idx="11">
                  <c:v>17.25</c:v>
                </c:pt>
                <c:pt idx="12">
                  <c:v>18.333333333333332</c:v>
                </c:pt>
                <c:pt idx="13">
                  <c:v>35.25</c:v>
                </c:pt>
                <c:pt idx="14">
                  <c:v>46.5</c:v>
                </c:pt>
                <c:pt idx="15">
                  <c:v>13.333333333333334</c:v>
                </c:pt>
                <c:pt idx="16">
                  <c:v>18.333333333333332</c:v>
                </c:pt>
                <c:pt idx="17">
                  <c:v>46</c:v>
                </c:pt>
                <c:pt idx="18">
                  <c:v>24.75</c:v>
                </c:pt>
                <c:pt idx="19">
                  <c:v>31.666666666666668</c:v>
                </c:pt>
              </c:numCache>
            </c:numRef>
          </c:val>
          <c:extLst>
            <c:ext xmlns:c16="http://schemas.microsoft.com/office/drawing/2014/chart" uri="{C3380CC4-5D6E-409C-BE32-E72D297353CC}">
              <c16:uniqueId val="{00000000-BAEB-4D1B-8B4E-9BDF271DC30C}"/>
            </c:ext>
          </c:extLst>
        </c:ser>
        <c:dLbls>
          <c:dLblPos val="ctr"/>
          <c:showLegendKey val="0"/>
          <c:showVal val="0"/>
          <c:showCatName val="0"/>
          <c:showSerName val="0"/>
          <c:showPercent val="0"/>
          <c:showBubbleSize val="0"/>
        </c:dLbls>
        <c:gapWidth val="150"/>
        <c:overlap val="100"/>
        <c:axId val="1880988735"/>
        <c:axId val="1880985855"/>
      </c:barChart>
      <c:catAx>
        <c:axId val="1880988735"/>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TECHNOLOGIES</a:t>
                </a:r>
              </a:p>
            </c:rich>
          </c:tx>
          <c:layout>
            <c:manualLayout>
              <c:xMode val="edge"/>
              <c:yMode val="edge"/>
              <c:x val="0.3347222222222222"/>
              <c:y val="0.38359069699620879"/>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0985855"/>
        <c:crosses val="autoZero"/>
        <c:auto val="1"/>
        <c:lblAlgn val="ctr"/>
        <c:lblOffset val="100"/>
        <c:noMultiLvlLbl val="0"/>
      </c:catAx>
      <c:valAx>
        <c:axId val="188098585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MILESTONE</a:t>
                </a:r>
              </a:p>
            </c:rich>
          </c:tx>
          <c:layout>
            <c:manualLayout>
              <c:xMode val="edge"/>
              <c:yMode val="edge"/>
              <c:x val="0.72649934383202097"/>
              <c:y val="0.9074766695829688"/>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0988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[RAW_Sheets_TECHSPHERE.xlsx]Training &amp; Project success insi!PivotTable9</c:name>
    <c:fmtId val="5"/>
  </c:pivotSource>
  <c:chart>
    <c:title>
      <c:tx>
        <c:rich>
          <a:bodyPr rot="0" spcFirstLastPara="1" vertOverflow="ellipsis" vert="horz" wrap="square" anchor="ctr" anchorCtr="1"/>
          <a:lstStyle/>
          <a:p>
            <a:pPr>
              <a:defRPr sz="1400" b="1" i="0" u="none" strike="noStrike" kern="1200" spc="0" baseline="0">
                <a:solidFill>
                  <a:schemeClr val="tx2">
                    <a:lumMod val="75000"/>
                  </a:schemeClr>
                </a:solidFill>
                <a:latin typeface="+mn-lt"/>
                <a:ea typeface="+mn-ea"/>
                <a:cs typeface="+mn-cs"/>
              </a:defRPr>
            </a:pPr>
            <a:r>
              <a:rPr lang="en-US" b="1">
                <a:solidFill>
                  <a:schemeClr val="tx2">
                    <a:lumMod val="75000"/>
                  </a:schemeClr>
                </a:solidFill>
              </a:rPr>
              <a:t>FEEDBACK ACROSS TECHNOLOGIES</a:t>
            </a:r>
          </a:p>
        </c:rich>
      </c:tx>
      <c:layout>
        <c:manualLayout>
          <c:xMode val="edge"/>
          <c:yMode val="edge"/>
          <c:x val="0.27904238584415353"/>
          <c:y val="6.505914805975032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2">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'Training &amp; Project success insi'!$F$1</c:f>
              <c:strCache>
                <c:ptCount val="1"/>
                <c:pt idx="0">
                  <c:v>Total</c:v>
                </c:pt>
              </c:strCache>
            </c:strRef>
          </c:tx>
          <c:spPr>
            <a:solidFill>
              <a:schemeClr val="accent1"/>
            </a:solidFill>
            <a:ln>
              <a:noFill/>
            </a:ln>
            <a:effectLst/>
          </c:spPr>
          <c:invertIfNegative val="0"/>
          <c:cat>
            <c:strRef>
              <c:f>'Training &amp; Project success insi'!$E$2:$E$21</c:f>
              <c:strCache>
                <c:ptCount val="20"/>
                <c:pt idx="0">
                  <c:v>AWS, Azure</c:v>
                </c:pt>
                <c:pt idx="1">
                  <c:v>AWS, CCNA</c:v>
                </c:pt>
                <c:pt idx="2">
                  <c:v>AWS, Cisco Routers</c:v>
                </c:pt>
                <c:pt idx="3">
                  <c:v>AWS, Power BI</c:v>
                </c:pt>
                <c:pt idx="4">
                  <c:v>Azure, AWS</c:v>
                </c:pt>
                <c:pt idx="5">
                  <c:v>Azure, CCNA</c:v>
                </c:pt>
                <c:pt idx="6">
                  <c:v>Azure, Cisco Routers</c:v>
                </c:pt>
                <c:pt idx="7">
                  <c:v>Azure, Power BI</c:v>
                </c:pt>
                <c:pt idx="8">
                  <c:v>CCNA, AWS</c:v>
                </c:pt>
                <c:pt idx="9">
                  <c:v>CCNA, Azure</c:v>
                </c:pt>
                <c:pt idx="10">
                  <c:v>CCNA, Cisco Routers</c:v>
                </c:pt>
                <c:pt idx="11">
                  <c:v>CCNA, Power BI</c:v>
                </c:pt>
                <c:pt idx="12">
                  <c:v>Cisco Routers, AWS</c:v>
                </c:pt>
                <c:pt idx="13">
                  <c:v>Cisco Routers, Azure</c:v>
                </c:pt>
                <c:pt idx="14">
                  <c:v>Cisco Routers, CCNA</c:v>
                </c:pt>
                <c:pt idx="15">
                  <c:v>Cisco Routers, Power BI</c:v>
                </c:pt>
                <c:pt idx="16">
                  <c:v>Power BI, AWS</c:v>
                </c:pt>
                <c:pt idx="17">
                  <c:v>Power BI, Azure</c:v>
                </c:pt>
                <c:pt idx="18">
                  <c:v>Power BI, CCNA</c:v>
                </c:pt>
                <c:pt idx="19">
                  <c:v>Power BI, Cisco Routers</c:v>
                </c:pt>
              </c:strCache>
            </c:strRef>
          </c:cat>
          <c:val>
            <c:numRef>
              <c:f>'Training &amp; Project success insi'!$F$2:$F$21</c:f>
              <c:numCache>
                <c:formatCode>General</c:formatCode>
                <c:ptCount val="20"/>
                <c:pt idx="0">
                  <c:v>4.0672222222222176</c:v>
                </c:pt>
                <c:pt idx="1">
                  <c:v>3.806190476190475</c:v>
                </c:pt>
                <c:pt idx="2">
                  <c:v>3.7111111111111099</c:v>
                </c:pt>
                <c:pt idx="3">
                  <c:v>4.1066666666666656</c:v>
                </c:pt>
                <c:pt idx="4">
                  <c:v>3.6107142857142795</c:v>
                </c:pt>
                <c:pt idx="5">
                  <c:v>3.8963888888888878</c:v>
                </c:pt>
                <c:pt idx="6">
                  <c:v>3.6500000000000004</c:v>
                </c:pt>
                <c:pt idx="7">
                  <c:v>3.8870370370370337</c:v>
                </c:pt>
                <c:pt idx="8">
                  <c:v>3.8333333333333335</c:v>
                </c:pt>
                <c:pt idx="9">
                  <c:v>4.0958333333333306</c:v>
                </c:pt>
                <c:pt idx="10">
                  <c:v>3.637929292929285</c:v>
                </c:pt>
                <c:pt idx="11">
                  <c:v>3.8949999999999978</c:v>
                </c:pt>
                <c:pt idx="12">
                  <c:v>4.1833333333333336</c:v>
                </c:pt>
                <c:pt idx="13">
                  <c:v>3.8791666666666624</c:v>
                </c:pt>
                <c:pt idx="14">
                  <c:v>3.7716666666666652</c:v>
                </c:pt>
                <c:pt idx="15">
                  <c:v>4.3777777777777764</c:v>
                </c:pt>
                <c:pt idx="16">
                  <c:v>4.144444444444443</c:v>
                </c:pt>
                <c:pt idx="17">
                  <c:v>3.97301587301587</c:v>
                </c:pt>
                <c:pt idx="18">
                  <c:v>3.9078571428571425</c:v>
                </c:pt>
                <c:pt idx="19">
                  <c:v>3.8515151515151498</c:v>
                </c:pt>
              </c:numCache>
            </c:numRef>
          </c:val>
          <c:extLst>
            <c:ext xmlns:c16="http://schemas.microsoft.com/office/drawing/2014/chart" uri="{C3380CC4-5D6E-409C-BE32-E72D297353CC}">
              <c16:uniqueId val="{00000000-94D3-4F43-A41D-E62D84EFE482}"/>
            </c:ext>
          </c:extLst>
        </c:ser>
        <c:dLbls>
          <c:showLegendKey val="0"/>
          <c:showVal val="0"/>
          <c:showCatName val="0"/>
          <c:showSerName val="0"/>
          <c:showPercent val="0"/>
          <c:showBubbleSize val="0"/>
        </c:dLbls>
        <c:gapWidth val="150"/>
        <c:overlap val="100"/>
        <c:axId val="1880983935"/>
        <c:axId val="1880994015"/>
      </c:barChart>
      <c:catAx>
        <c:axId val="1880983935"/>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2">
                        <a:lumMod val="75000"/>
                      </a:schemeClr>
                    </a:solidFill>
                    <a:latin typeface="+mn-lt"/>
                    <a:ea typeface="+mn-ea"/>
                    <a:cs typeface="+mn-cs"/>
                  </a:defRPr>
                </a:pPr>
                <a:r>
                  <a:rPr lang="en-US" sz="900" b="1">
                    <a:solidFill>
                      <a:schemeClr val="tx2">
                        <a:lumMod val="75000"/>
                      </a:schemeClr>
                    </a:solidFill>
                  </a:rPr>
                  <a:t>TECHNOLOGIES</a:t>
                </a:r>
              </a:p>
            </c:rich>
          </c:tx>
          <c:layout>
            <c:manualLayout>
              <c:xMode val="edge"/>
              <c:yMode val="edge"/>
              <c:x val="0.34630242825607066"/>
              <c:y val="0.43799863189905786"/>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0994015"/>
        <c:crosses val="autoZero"/>
        <c:auto val="1"/>
        <c:lblAlgn val="ctr"/>
        <c:lblOffset val="100"/>
        <c:noMultiLvlLbl val="0"/>
      </c:catAx>
      <c:valAx>
        <c:axId val="18809940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lumMod val="75000"/>
                      </a:schemeClr>
                    </a:solidFill>
                    <a:latin typeface="+mn-lt"/>
                    <a:ea typeface="+mn-ea"/>
                    <a:cs typeface="+mn-cs"/>
                  </a:defRPr>
                </a:pPr>
                <a:r>
                  <a:rPr lang="en-US" sz="900" b="1">
                    <a:solidFill>
                      <a:schemeClr val="tx2">
                        <a:lumMod val="75000"/>
                      </a:schemeClr>
                    </a:solidFill>
                  </a:rPr>
                  <a:t>FEEDBACK</a:t>
                </a:r>
              </a:p>
            </c:rich>
          </c:tx>
          <c:layout>
            <c:manualLayout>
              <c:xMode val="edge"/>
              <c:yMode val="edge"/>
              <c:x val="0.73976899410752472"/>
              <c:y val="0.9046032135501476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098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[RAW_Sheets_TECHSPHERE.xlsx]Training &amp; Project success insi!PivotTable11</c:name>
    <c:fmtId val="3"/>
  </c:pivotSource>
  <c:chart>
    <c:title>
      <c:tx>
        <c:rich>
          <a:bodyPr rot="0" spcFirstLastPara="1" vertOverflow="ellipsis" vert="horz" wrap="square" anchor="ctr" anchorCtr="1"/>
          <a:lstStyle/>
          <a:p>
            <a:pPr>
              <a:defRPr sz="1600" b="1" i="0" u="none" strike="noStrike" kern="1200" cap="all" baseline="0">
                <a:solidFill>
                  <a:schemeClr val="accent5">
                    <a:lumMod val="50000"/>
                  </a:schemeClr>
                </a:solidFill>
                <a:latin typeface="+mn-lt"/>
                <a:ea typeface="+mn-ea"/>
                <a:cs typeface="+mn-cs"/>
              </a:defRPr>
            </a:pPr>
            <a:r>
              <a:rPr lang="en-US">
                <a:solidFill>
                  <a:schemeClr val="accent5">
                    <a:lumMod val="50000"/>
                  </a:schemeClr>
                </a:solidFill>
              </a:rPr>
              <a:t>Technologies in Departments</a:t>
            </a:r>
          </a:p>
        </c:rich>
      </c:tx>
      <c:layout>
        <c:manualLayout>
          <c:xMode val="edge"/>
          <c:yMode val="edge"/>
          <c:x val="0.19069799594448686"/>
          <c:y val="8.231262758821814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accent5">
                  <a:lumMod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8"/>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accent3">
              <a:lumMod val="75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7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0"/>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1"/>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xForSave val="1"/>
            </c:ext>
          </c:extLst>
        </c:dLbl>
      </c:pivotFmt>
    </c:pivotFmts>
    <c:plotArea>
      <c:layout/>
      <c:pieChart>
        <c:varyColors val="1"/>
        <c:ser>
          <c:idx val="0"/>
          <c:order val="0"/>
          <c:tx>
            <c:strRef>
              <c:f>'Training &amp; Project success insi'!$B$25</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F38D-4F10-B082-90F16CA40E36}"/>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F38D-4F10-B082-90F16CA40E36}"/>
              </c:ext>
            </c:extLst>
          </c:dPt>
          <c:dPt>
            <c:idx val="2"/>
            <c:bubble3D val="0"/>
            <c:spPr>
              <a:solidFill>
                <a:schemeClr val="accent3">
                  <a:lumMod val="7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F38D-4F10-B082-90F16CA40E36}"/>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F38D-4F10-B082-90F16CA40E36}"/>
              </c:ext>
            </c:extLst>
          </c:dPt>
          <c:dLbls>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75000"/>
                        </a:schemeClr>
                      </a:solidFill>
                      <a:latin typeface="+mn-lt"/>
                      <a:ea typeface="+mn-ea"/>
                      <a:cs typeface="+mn-cs"/>
                    </a:defRPr>
                  </a:pPr>
                  <a:endParaRPr lang="en-US"/>
                </a:p>
              </c:txPr>
              <c:dLblPos val="outEnd"/>
              <c:showLegendKey val="0"/>
              <c:showVal val="1"/>
              <c:showCatName val="1"/>
              <c:showSerName val="0"/>
              <c:showPercent val="1"/>
              <c:showBubbleSize val="0"/>
              <c:extLst>
                <c:ext xmlns:c16="http://schemas.microsoft.com/office/drawing/2014/chart" uri="{C3380CC4-5D6E-409C-BE32-E72D297353CC}">
                  <c16:uniqueId val="{00000005-F38D-4F10-B082-90F16CA40E3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'Training &amp; Project success insi'!$A$26:$A$29</c:f>
              <c:strCache>
                <c:ptCount val="4"/>
                <c:pt idx="0">
                  <c:v>DPT001</c:v>
                </c:pt>
                <c:pt idx="1">
                  <c:v>DPT002</c:v>
                </c:pt>
                <c:pt idx="2">
                  <c:v>DPT003</c:v>
                </c:pt>
                <c:pt idx="3">
                  <c:v>DPT004</c:v>
                </c:pt>
              </c:strCache>
            </c:strRef>
          </c:cat>
          <c:val>
            <c:numRef>
              <c:f>'Training &amp; Project success insi'!$B$26:$B$29</c:f>
              <c:numCache>
                <c:formatCode>General</c:formatCode>
                <c:ptCount val="4"/>
                <c:pt idx="0">
                  <c:v>16</c:v>
                </c:pt>
                <c:pt idx="1">
                  <c:v>18</c:v>
                </c:pt>
                <c:pt idx="2">
                  <c:v>19</c:v>
                </c:pt>
                <c:pt idx="3">
                  <c:v>17</c:v>
                </c:pt>
              </c:numCache>
            </c:numRef>
          </c:val>
          <c:extLst>
            <c:ext xmlns:c16="http://schemas.microsoft.com/office/drawing/2014/chart" uri="{C3380CC4-5D6E-409C-BE32-E72D297353CC}">
              <c16:uniqueId val="{00000008-F38D-4F10-B082-90F16CA40E36}"/>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[RAW_Sheets_TECHSPHERE.xlsx]Training &amp; Project success insi!PivotTable10</c:name>
    <c:fmtId val="7"/>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Milestone in technologies across department</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'Training &amp; Project success insi'!$L$1</c:f>
              <c:strCache>
                <c:ptCount val="1"/>
                <c:pt idx="0">
                  <c:v>Total</c:v>
                </c:pt>
              </c:strCache>
            </c:strRef>
          </c:tx>
          <c:spPr>
            <a:solidFill>
              <a:schemeClr val="accent1"/>
            </a:solidFill>
            <a:ln>
              <a:noFill/>
            </a:ln>
            <a:effectLst/>
          </c:spPr>
          <c:invertIfNegative val="0"/>
          <c:cat>
            <c:multiLvlStrRef>
              <c:f>'Training &amp; Project success insi'!$K$2:$K$76</c:f>
              <c:multiLvlStrCache>
                <c:ptCount val="70"/>
                <c:lvl>
                  <c:pt idx="0">
                    <c:v>AWS, Azure</c:v>
                  </c:pt>
                  <c:pt idx="1">
                    <c:v>AWS, CCNA</c:v>
                  </c:pt>
                  <c:pt idx="2">
                    <c:v>AWS, Cisco Routers</c:v>
                  </c:pt>
                  <c:pt idx="3">
                    <c:v>AWS, Power BI</c:v>
                  </c:pt>
                  <c:pt idx="4">
                    <c:v>Azure, AWS</c:v>
                  </c:pt>
                  <c:pt idx="5">
                    <c:v>Azure, CCNA</c:v>
                  </c:pt>
                  <c:pt idx="6">
                    <c:v>Azure, Cisco Routers</c:v>
                  </c:pt>
                  <c:pt idx="7">
                    <c:v>CCNA, Azure</c:v>
                  </c:pt>
                  <c:pt idx="8">
                    <c:v>CCNA, Cisco Routers</c:v>
                  </c:pt>
                  <c:pt idx="9">
                    <c:v>CCNA, Power BI</c:v>
                  </c:pt>
                  <c:pt idx="10">
                    <c:v>Cisco Routers, AWS</c:v>
                  </c:pt>
                  <c:pt idx="11">
                    <c:v>Cisco Routers, Azure</c:v>
                  </c:pt>
                  <c:pt idx="12">
                    <c:v>Cisco Routers, CCNA</c:v>
                  </c:pt>
                  <c:pt idx="13">
                    <c:v>Power BI, AWS</c:v>
                  </c:pt>
                  <c:pt idx="14">
                    <c:v>Power BI, Azure</c:v>
                  </c:pt>
                  <c:pt idx="15">
                    <c:v>Power BI, CCNA</c:v>
                  </c:pt>
                  <c:pt idx="16">
                    <c:v>AWS, Azure</c:v>
                  </c:pt>
                  <c:pt idx="17">
                    <c:v>AWS, CCNA</c:v>
                  </c:pt>
                  <c:pt idx="18">
                    <c:v>AWS, Cisco Routers</c:v>
                  </c:pt>
                  <c:pt idx="19">
                    <c:v>AWS, Power BI</c:v>
                  </c:pt>
                  <c:pt idx="20">
                    <c:v>Azure, AWS</c:v>
                  </c:pt>
                  <c:pt idx="21">
                    <c:v>Azure, CCNA</c:v>
                  </c:pt>
                  <c:pt idx="22">
                    <c:v>Azure, Cisco Routers</c:v>
                  </c:pt>
                  <c:pt idx="23">
                    <c:v>Azure, Power BI</c:v>
                  </c:pt>
                  <c:pt idx="24">
                    <c:v>CCNA, AWS</c:v>
                  </c:pt>
                  <c:pt idx="25">
                    <c:v>CCNA, Cisco Routers</c:v>
                  </c:pt>
                  <c:pt idx="26">
                    <c:v>CCNA, Power BI</c:v>
                  </c:pt>
                  <c:pt idx="27">
                    <c:v>Cisco Routers, AWS</c:v>
                  </c:pt>
                  <c:pt idx="28">
                    <c:v>Cisco Routers, Azure</c:v>
                  </c:pt>
                  <c:pt idx="29">
                    <c:v>Cisco Routers, CCNA</c:v>
                  </c:pt>
                  <c:pt idx="30">
                    <c:v>Cisco Routers, Power BI</c:v>
                  </c:pt>
                  <c:pt idx="31">
                    <c:v>Power BI, Azure</c:v>
                  </c:pt>
                  <c:pt idx="32">
                    <c:v>Power BI, CCNA</c:v>
                  </c:pt>
                  <c:pt idx="33">
                    <c:v>Power BI, Cisco Routers</c:v>
                  </c:pt>
                  <c:pt idx="34">
                    <c:v>AWS, Azure</c:v>
                  </c:pt>
                  <c:pt idx="35">
                    <c:v>AWS, CCNA</c:v>
                  </c:pt>
                  <c:pt idx="36">
                    <c:v>AWS, Cisco Routers</c:v>
                  </c:pt>
                  <c:pt idx="37">
                    <c:v>AWS, Power BI</c:v>
                  </c:pt>
                  <c:pt idx="38">
                    <c:v>Azure, AWS</c:v>
                  </c:pt>
                  <c:pt idx="39">
                    <c:v>Azure, CCNA</c:v>
                  </c:pt>
                  <c:pt idx="40">
                    <c:v>Azure, Cisco Routers</c:v>
                  </c:pt>
                  <c:pt idx="41">
                    <c:v>Azure, Power BI</c:v>
                  </c:pt>
                  <c:pt idx="42">
                    <c:v>CCNA, AWS</c:v>
                  </c:pt>
                  <c:pt idx="43">
                    <c:v>CCNA, Azure</c:v>
                  </c:pt>
                  <c:pt idx="44">
                    <c:v>CCNA, Cisco Routers</c:v>
                  </c:pt>
                  <c:pt idx="45">
                    <c:v>CCNA, Power BI</c:v>
                  </c:pt>
                  <c:pt idx="46">
                    <c:v>Cisco Routers, AWS</c:v>
                  </c:pt>
                  <c:pt idx="47">
                    <c:v>Cisco Routers, Azure</c:v>
                  </c:pt>
                  <c:pt idx="48">
                    <c:v>Cisco Routers, Power BI</c:v>
                  </c:pt>
                  <c:pt idx="49">
                    <c:v>Power BI, AWS</c:v>
                  </c:pt>
                  <c:pt idx="50">
                    <c:v>Power BI, Azure</c:v>
                  </c:pt>
                  <c:pt idx="51">
                    <c:v>Power BI, CCNA</c:v>
                  </c:pt>
                  <c:pt idx="52">
                    <c:v>Power BI, Cisco Routers</c:v>
                  </c:pt>
                  <c:pt idx="53">
                    <c:v>AWS, Azure</c:v>
                  </c:pt>
                  <c:pt idx="54">
                    <c:v>AWS, CCNA</c:v>
                  </c:pt>
                  <c:pt idx="55">
                    <c:v>AWS, Cisco Routers</c:v>
                  </c:pt>
                  <c:pt idx="56">
                    <c:v>AWS, Power BI</c:v>
                  </c:pt>
                  <c:pt idx="57">
                    <c:v>Azure, AWS</c:v>
                  </c:pt>
                  <c:pt idx="58">
                    <c:v>Azure, CCNA</c:v>
                  </c:pt>
                  <c:pt idx="59">
                    <c:v>Azure, Cisco Routers</c:v>
                  </c:pt>
                  <c:pt idx="60">
                    <c:v>Azure, Power BI</c:v>
                  </c:pt>
                  <c:pt idx="61">
                    <c:v>CCNA, AWS</c:v>
                  </c:pt>
                  <c:pt idx="62">
                    <c:v>CCNA, Azure</c:v>
                  </c:pt>
                  <c:pt idx="63">
                    <c:v>CCNA, Cisco Routers</c:v>
                  </c:pt>
                  <c:pt idx="64">
                    <c:v>CCNA, Power BI</c:v>
                  </c:pt>
                  <c:pt idx="65">
                    <c:v>Cisco Routers, Azure</c:v>
                  </c:pt>
                  <c:pt idx="66">
                    <c:v>Cisco Routers, Power BI</c:v>
                  </c:pt>
                  <c:pt idx="67">
                    <c:v>Power BI, AWS</c:v>
                  </c:pt>
                  <c:pt idx="68">
                    <c:v>Power BI, CCNA</c:v>
                  </c:pt>
                  <c:pt idx="69">
                    <c:v>Power BI, Cisco Routers</c:v>
                  </c:pt>
                </c:lvl>
                <c:lvl>
                  <c:pt idx="0">
                    <c:v>DPT001</c:v>
                  </c:pt>
                  <c:pt idx="16">
                    <c:v>DPT002</c:v>
                  </c:pt>
                  <c:pt idx="34">
                    <c:v>DPT003</c:v>
                  </c:pt>
                  <c:pt idx="53">
                    <c:v>DPT004</c:v>
                  </c:pt>
                </c:lvl>
              </c:multiLvlStrCache>
            </c:multiLvlStrRef>
          </c:cat>
          <c:val>
            <c:numRef>
              <c:f>'Training &amp; Project success insi'!$L$2:$L$76</c:f>
              <c:numCache>
                <c:formatCode>General</c:formatCode>
                <c:ptCount val="70"/>
                <c:pt idx="0">
                  <c:v>33</c:v>
                </c:pt>
                <c:pt idx="1">
                  <c:v>28</c:v>
                </c:pt>
                <c:pt idx="2">
                  <c:v>30</c:v>
                </c:pt>
                <c:pt idx="3">
                  <c:v>21</c:v>
                </c:pt>
                <c:pt idx="4">
                  <c:v>31</c:v>
                </c:pt>
                <c:pt idx="5">
                  <c:v>27</c:v>
                </c:pt>
                <c:pt idx="6">
                  <c:v>1</c:v>
                </c:pt>
                <c:pt idx="7">
                  <c:v>11</c:v>
                </c:pt>
                <c:pt idx="8">
                  <c:v>61</c:v>
                </c:pt>
                <c:pt idx="9">
                  <c:v>16</c:v>
                </c:pt>
                <c:pt idx="10">
                  <c:v>7</c:v>
                </c:pt>
                <c:pt idx="11">
                  <c:v>45</c:v>
                </c:pt>
                <c:pt idx="12">
                  <c:v>30</c:v>
                </c:pt>
                <c:pt idx="13">
                  <c:v>20</c:v>
                </c:pt>
                <c:pt idx="14">
                  <c:v>30</c:v>
                </c:pt>
                <c:pt idx="15">
                  <c:v>28</c:v>
                </c:pt>
                <c:pt idx="16">
                  <c:v>48</c:v>
                </c:pt>
                <c:pt idx="17">
                  <c:v>38</c:v>
                </c:pt>
                <c:pt idx="18">
                  <c:v>17</c:v>
                </c:pt>
                <c:pt idx="19">
                  <c:v>38</c:v>
                </c:pt>
                <c:pt idx="20">
                  <c:v>15</c:v>
                </c:pt>
                <c:pt idx="21">
                  <c:v>42</c:v>
                </c:pt>
                <c:pt idx="22">
                  <c:v>9</c:v>
                </c:pt>
                <c:pt idx="23">
                  <c:v>67</c:v>
                </c:pt>
                <c:pt idx="24">
                  <c:v>15</c:v>
                </c:pt>
                <c:pt idx="25">
                  <c:v>62</c:v>
                </c:pt>
                <c:pt idx="26">
                  <c:v>16</c:v>
                </c:pt>
                <c:pt idx="27">
                  <c:v>46</c:v>
                </c:pt>
                <c:pt idx="28">
                  <c:v>31</c:v>
                </c:pt>
                <c:pt idx="29">
                  <c:v>63</c:v>
                </c:pt>
                <c:pt idx="30">
                  <c:v>11</c:v>
                </c:pt>
                <c:pt idx="31">
                  <c:v>46</c:v>
                </c:pt>
                <c:pt idx="32">
                  <c:v>45</c:v>
                </c:pt>
                <c:pt idx="33">
                  <c:v>19</c:v>
                </c:pt>
                <c:pt idx="34">
                  <c:v>39</c:v>
                </c:pt>
                <c:pt idx="35">
                  <c:v>4</c:v>
                </c:pt>
                <c:pt idx="36">
                  <c:v>11</c:v>
                </c:pt>
                <c:pt idx="37">
                  <c:v>21</c:v>
                </c:pt>
                <c:pt idx="38">
                  <c:v>50</c:v>
                </c:pt>
                <c:pt idx="39">
                  <c:v>30</c:v>
                </c:pt>
                <c:pt idx="40">
                  <c:v>23</c:v>
                </c:pt>
                <c:pt idx="41">
                  <c:v>6</c:v>
                </c:pt>
                <c:pt idx="42">
                  <c:v>3</c:v>
                </c:pt>
                <c:pt idx="43">
                  <c:v>58</c:v>
                </c:pt>
                <c:pt idx="44">
                  <c:v>25</c:v>
                </c:pt>
                <c:pt idx="45">
                  <c:v>25</c:v>
                </c:pt>
                <c:pt idx="46">
                  <c:v>2</c:v>
                </c:pt>
                <c:pt idx="47">
                  <c:v>10</c:v>
                </c:pt>
                <c:pt idx="48">
                  <c:v>13</c:v>
                </c:pt>
                <c:pt idx="49">
                  <c:v>23</c:v>
                </c:pt>
                <c:pt idx="50">
                  <c:v>62</c:v>
                </c:pt>
                <c:pt idx="51">
                  <c:v>20</c:v>
                </c:pt>
                <c:pt idx="52">
                  <c:v>72</c:v>
                </c:pt>
                <c:pt idx="53">
                  <c:v>42</c:v>
                </c:pt>
                <c:pt idx="54">
                  <c:v>42</c:v>
                </c:pt>
                <c:pt idx="55">
                  <c:v>59</c:v>
                </c:pt>
                <c:pt idx="56">
                  <c:v>32</c:v>
                </c:pt>
                <c:pt idx="57">
                  <c:v>37</c:v>
                </c:pt>
                <c:pt idx="58">
                  <c:v>7</c:v>
                </c:pt>
                <c:pt idx="59">
                  <c:v>8</c:v>
                </c:pt>
                <c:pt idx="60">
                  <c:v>28</c:v>
                </c:pt>
                <c:pt idx="61">
                  <c:v>18</c:v>
                </c:pt>
                <c:pt idx="62">
                  <c:v>27</c:v>
                </c:pt>
                <c:pt idx="63">
                  <c:v>46</c:v>
                </c:pt>
                <c:pt idx="64">
                  <c:v>12</c:v>
                </c:pt>
                <c:pt idx="65">
                  <c:v>55</c:v>
                </c:pt>
                <c:pt idx="66">
                  <c:v>16</c:v>
                </c:pt>
                <c:pt idx="67">
                  <c:v>12</c:v>
                </c:pt>
                <c:pt idx="68">
                  <c:v>6</c:v>
                </c:pt>
                <c:pt idx="69">
                  <c:v>4</c:v>
                </c:pt>
              </c:numCache>
            </c:numRef>
          </c:val>
          <c:extLst>
            <c:ext xmlns:c16="http://schemas.microsoft.com/office/drawing/2014/chart" uri="{C3380CC4-5D6E-409C-BE32-E72D297353CC}">
              <c16:uniqueId val="{00000000-86AB-48B0-A242-8B0802DE86B2}"/>
            </c:ext>
          </c:extLst>
        </c:ser>
        <c:dLbls>
          <c:showLegendKey val="0"/>
          <c:showVal val="0"/>
          <c:showCatName val="0"/>
          <c:showSerName val="0"/>
          <c:showPercent val="0"/>
          <c:showBubbleSize val="0"/>
        </c:dLbls>
        <c:gapWidth val="219"/>
        <c:overlap val="-27"/>
        <c:axId val="749842239"/>
        <c:axId val="749842719"/>
      </c:barChart>
      <c:catAx>
        <c:axId val="749842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49842719"/>
        <c:crosses val="autoZero"/>
        <c:auto val="1"/>
        <c:lblAlgn val="ctr"/>
        <c:lblOffset val="100"/>
        <c:noMultiLvlLbl val="0"/>
      </c:catAx>
      <c:valAx>
        <c:axId val="7498427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49842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76190A"/>
                </a:solidFill>
                <a:latin typeface="+mn-lt"/>
                <a:ea typeface="+mn-ea"/>
                <a:cs typeface="+mn-cs"/>
              </a:defRPr>
            </a:pPr>
            <a:r>
              <a:rPr lang="en-US" b="1">
                <a:solidFill>
                  <a:srgbClr val="76190A"/>
                </a:solidFill>
              </a:rPr>
              <a:t>MILESTONE vs BUDGET</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76190A"/>
              </a:solidFill>
              <a:latin typeface="+mn-lt"/>
              <a:ea typeface="+mn-ea"/>
              <a:cs typeface="+mn-cs"/>
            </a:defRPr>
          </a:pPr>
          <a:endParaRPr lang="en-US"/>
        </a:p>
      </c:txPr>
    </c:title>
    <c:autoTitleDeleted val="0"/>
    <c:plotArea>
      <c:layout/>
      <c:scatterChart>
        <c:scatterStyle val="lineMarker"/>
        <c:varyColors val="0"/>
        <c:ser>
          <c:idx val="0"/>
          <c:order val="0"/>
          <c:tx>
            <c:strRef>
              <c:f>'Training &amp; Project success insi'!$I$1</c:f>
              <c:strCache>
                <c:ptCount val="1"/>
                <c:pt idx="0">
                  <c:v>BUDGET</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rgbClr val="002060"/>
                </a:solidFill>
                <a:prstDash val="sysDot"/>
              </a:ln>
              <a:effectLst/>
            </c:spPr>
            <c:trendlineType val="linear"/>
            <c:dispRSqr val="0"/>
            <c:dispEq val="0"/>
          </c:trendline>
          <c:xVal>
            <c:numRef>
              <c:f>'Training &amp; Project success insi'!$H$2:$H$71</c:f>
              <c:numCache>
                <c:formatCode>General</c:formatCode>
                <c:ptCount val="70"/>
                <c:pt idx="0">
                  <c:v>72</c:v>
                </c:pt>
                <c:pt idx="1">
                  <c:v>67</c:v>
                </c:pt>
                <c:pt idx="2">
                  <c:v>63</c:v>
                </c:pt>
                <c:pt idx="3">
                  <c:v>62</c:v>
                </c:pt>
                <c:pt idx="4">
                  <c:v>62</c:v>
                </c:pt>
                <c:pt idx="5">
                  <c:v>61</c:v>
                </c:pt>
                <c:pt idx="6">
                  <c:v>59</c:v>
                </c:pt>
                <c:pt idx="7">
                  <c:v>58</c:v>
                </c:pt>
                <c:pt idx="8">
                  <c:v>55</c:v>
                </c:pt>
                <c:pt idx="9">
                  <c:v>50</c:v>
                </c:pt>
                <c:pt idx="10">
                  <c:v>48</c:v>
                </c:pt>
                <c:pt idx="11">
                  <c:v>46</c:v>
                </c:pt>
                <c:pt idx="12">
                  <c:v>46</c:v>
                </c:pt>
                <c:pt idx="13">
                  <c:v>46</c:v>
                </c:pt>
                <c:pt idx="14">
                  <c:v>45</c:v>
                </c:pt>
                <c:pt idx="15">
                  <c:v>45</c:v>
                </c:pt>
                <c:pt idx="16">
                  <c:v>42</c:v>
                </c:pt>
                <c:pt idx="17">
                  <c:v>42</c:v>
                </c:pt>
                <c:pt idx="18">
                  <c:v>42</c:v>
                </c:pt>
                <c:pt idx="19">
                  <c:v>39</c:v>
                </c:pt>
                <c:pt idx="20">
                  <c:v>38</c:v>
                </c:pt>
                <c:pt idx="21">
                  <c:v>38</c:v>
                </c:pt>
                <c:pt idx="22">
                  <c:v>37</c:v>
                </c:pt>
                <c:pt idx="23">
                  <c:v>33</c:v>
                </c:pt>
                <c:pt idx="24">
                  <c:v>32</c:v>
                </c:pt>
                <c:pt idx="25">
                  <c:v>31</c:v>
                </c:pt>
                <c:pt idx="26">
                  <c:v>31</c:v>
                </c:pt>
                <c:pt idx="27">
                  <c:v>30</c:v>
                </c:pt>
                <c:pt idx="28">
                  <c:v>30</c:v>
                </c:pt>
                <c:pt idx="29">
                  <c:v>30</c:v>
                </c:pt>
                <c:pt idx="30">
                  <c:v>30</c:v>
                </c:pt>
                <c:pt idx="31">
                  <c:v>28</c:v>
                </c:pt>
                <c:pt idx="32">
                  <c:v>28</c:v>
                </c:pt>
                <c:pt idx="33">
                  <c:v>28</c:v>
                </c:pt>
                <c:pt idx="34">
                  <c:v>27</c:v>
                </c:pt>
                <c:pt idx="35">
                  <c:v>27</c:v>
                </c:pt>
                <c:pt idx="36">
                  <c:v>25</c:v>
                </c:pt>
                <c:pt idx="37">
                  <c:v>25</c:v>
                </c:pt>
                <c:pt idx="38">
                  <c:v>23</c:v>
                </c:pt>
                <c:pt idx="39">
                  <c:v>23</c:v>
                </c:pt>
                <c:pt idx="40">
                  <c:v>21</c:v>
                </c:pt>
                <c:pt idx="41">
                  <c:v>21</c:v>
                </c:pt>
                <c:pt idx="42">
                  <c:v>20</c:v>
                </c:pt>
                <c:pt idx="43">
                  <c:v>20</c:v>
                </c:pt>
                <c:pt idx="44">
                  <c:v>19</c:v>
                </c:pt>
                <c:pt idx="45">
                  <c:v>18</c:v>
                </c:pt>
                <c:pt idx="46">
                  <c:v>17</c:v>
                </c:pt>
                <c:pt idx="47">
                  <c:v>16</c:v>
                </c:pt>
                <c:pt idx="48">
                  <c:v>16</c:v>
                </c:pt>
                <c:pt idx="49">
                  <c:v>16</c:v>
                </c:pt>
                <c:pt idx="50">
                  <c:v>15</c:v>
                </c:pt>
                <c:pt idx="51">
                  <c:v>15</c:v>
                </c:pt>
                <c:pt idx="52">
                  <c:v>13</c:v>
                </c:pt>
                <c:pt idx="53">
                  <c:v>12</c:v>
                </c:pt>
                <c:pt idx="54">
                  <c:v>12</c:v>
                </c:pt>
                <c:pt idx="55">
                  <c:v>11</c:v>
                </c:pt>
                <c:pt idx="56">
                  <c:v>11</c:v>
                </c:pt>
                <c:pt idx="57">
                  <c:v>11</c:v>
                </c:pt>
                <c:pt idx="58">
                  <c:v>10</c:v>
                </c:pt>
                <c:pt idx="59">
                  <c:v>9</c:v>
                </c:pt>
                <c:pt idx="60">
                  <c:v>8</c:v>
                </c:pt>
                <c:pt idx="61">
                  <c:v>7</c:v>
                </c:pt>
                <c:pt idx="62">
                  <c:v>7</c:v>
                </c:pt>
                <c:pt idx="63">
                  <c:v>6</c:v>
                </c:pt>
                <c:pt idx="64">
                  <c:v>6</c:v>
                </c:pt>
                <c:pt idx="65">
                  <c:v>4</c:v>
                </c:pt>
                <c:pt idx="66">
                  <c:v>4</c:v>
                </c:pt>
                <c:pt idx="67">
                  <c:v>3</c:v>
                </c:pt>
                <c:pt idx="68">
                  <c:v>2</c:v>
                </c:pt>
                <c:pt idx="69">
                  <c:v>1</c:v>
                </c:pt>
              </c:numCache>
            </c:numRef>
          </c:xVal>
          <c:yVal>
            <c:numRef>
              <c:f>'Training &amp; Project success insi'!$I$2:$I$71</c:f>
              <c:numCache>
                <c:formatCode>General</c:formatCode>
                <c:ptCount val="70"/>
                <c:pt idx="0">
                  <c:v>3569488</c:v>
                </c:pt>
                <c:pt idx="1">
                  <c:v>2385207</c:v>
                </c:pt>
                <c:pt idx="2">
                  <c:v>3292429</c:v>
                </c:pt>
                <c:pt idx="3">
                  <c:v>2840029</c:v>
                </c:pt>
                <c:pt idx="4">
                  <c:v>3396599</c:v>
                </c:pt>
                <c:pt idx="5">
                  <c:v>4022474</c:v>
                </c:pt>
                <c:pt idx="6">
                  <c:v>2619365</c:v>
                </c:pt>
                <c:pt idx="7">
                  <c:v>3174079</c:v>
                </c:pt>
                <c:pt idx="8">
                  <c:v>2547335</c:v>
                </c:pt>
                <c:pt idx="9">
                  <c:v>2765347</c:v>
                </c:pt>
                <c:pt idx="10">
                  <c:v>3026066</c:v>
                </c:pt>
                <c:pt idx="11">
                  <c:v>2297487</c:v>
                </c:pt>
                <c:pt idx="12">
                  <c:v>2013506</c:v>
                </c:pt>
                <c:pt idx="13">
                  <c:v>2391052</c:v>
                </c:pt>
                <c:pt idx="14">
                  <c:v>2035388</c:v>
                </c:pt>
                <c:pt idx="15">
                  <c:v>2495756</c:v>
                </c:pt>
                <c:pt idx="16">
                  <c:v>1435997</c:v>
                </c:pt>
                <c:pt idx="17">
                  <c:v>1624569</c:v>
                </c:pt>
                <c:pt idx="18">
                  <c:v>2821721</c:v>
                </c:pt>
                <c:pt idx="19">
                  <c:v>2184193</c:v>
                </c:pt>
                <c:pt idx="20">
                  <c:v>2312203</c:v>
                </c:pt>
                <c:pt idx="21">
                  <c:v>1616924</c:v>
                </c:pt>
                <c:pt idx="22">
                  <c:v>2364189</c:v>
                </c:pt>
                <c:pt idx="23">
                  <c:v>2387030</c:v>
                </c:pt>
                <c:pt idx="24">
                  <c:v>1265350</c:v>
                </c:pt>
                <c:pt idx="25">
                  <c:v>1790651</c:v>
                </c:pt>
                <c:pt idx="26">
                  <c:v>2272107</c:v>
                </c:pt>
                <c:pt idx="27">
                  <c:v>1077454</c:v>
                </c:pt>
                <c:pt idx="28">
                  <c:v>1434526</c:v>
                </c:pt>
                <c:pt idx="29">
                  <c:v>1510053</c:v>
                </c:pt>
                <c:pt idx="30">
                  <c:v>1986783</c:v>
                </c:pt>
                <c:pt idx="31">
                  <c:v>1268246</c:v>
                </c:pt>
                <c:pt idx="32">
                  <c:v>1444907</c:v>
                </c:pt>
                <c:pt idx="33">
                  <c:v>1440246</c:v>
                </c:pt>
                <c:pt idx="34">
                  <c:v>960299</c:v>
                </c:pt>
                <c:pt idx="35">
                  <c:v>955986</c:v>
                </c:pt>
                <c:pt idx="36">
                  <c:v>1127516</c:v>
                </c:pt>
                <c:pt idx="37">
                  <c:v>1115926</c:v>
                </c:pt>
                <c:pt idx="38">
                  <c:v>938021</c:v>
                </c:pt>
                <c:pt idx="39">
                  <c:v>938021</c:v>
                </c:pt>
                <c:pt idx="40">
                  <c:v>1107342</c:v>
                </c:pt>
                <c:pt idx="41">
                  <c:v>1253341</c:v>
                </c:pt>
                <c:pt idx="42">
                  <c:v>286971</c:v>
                </c:pt>
                <c:pt idx="43">
                  <c:v>990156</c:v>
                </c:pt>
                <c:pt idx="44">
                  <c:v>1214588</c:v>
                </c:pt>
                <c:pt idx="45">
                  <c:v>1235625</c:v>
                </c:pt>
                <c:pt idx="46">
                  <c:v>745460</c:v>
                </c:pt>
                <c:pt idx="47">
                  <c:v>1331864</c:v>
                </c:pt>
                <c:pt idx="48">
                  <c:v>786079</c:v>
                </c:pt>
                <c:pt idx="49">
                  <c:v>502792</c:v>
                </c:pt>
                <c:pt idx="50">
                  <c:v>589446</c:v>
                </c:pt>
                <c:pt idx="51">
                  <c:v>589446</c:v>
                </c:pt>
                <c:pt idx="52">
                  <c:v>1009241</c:v>
                </c:pt>
                <c:pt idx="53">
                  <c:v>783863</c:v>
                </c:pt>
                <c:pt idx="54">
                  <c:v>494125</c:v>
                </c:pt>
                <c:pt idx="55">
                  <c:v>762748</c:v>
                </c:pt>
                <c:pt idx="56">
                  <c:v>547432</c:v>
                </c:pt>
                <c:pt idx="57">
                  <c:v>568448</c:v>
                </c:pt>
                <c:pt idx="58">
                  <c:v>299670</c:v>
                </c:pt>
                <c:pt idx="59">
                  <c:v>236374</c:v>
                </c:pt>
                <c:pt idx="60">
                  <c:v>179514</c:v>
                </c:pt>
                <c:pt idx="61">
                  <c:v>113855</c:v>
                </c:pt>
                <c:pt idx="62">
                  <c:v>433258</c:v>
                </c:pt>
                <c:pt idx="63">
                  <c:v>418813</c:v>
                </c:pt>
                <c:pt idx="64">
                  <c:v>204811</c:v>
                </c:pt>
                <c:pt idx="65">
                  <c:v>236927</c:v>
                </c:pt>
                <c:pt idx="66">
                  <c:v>113352</c:v>
                </c:pt>
                <c:pt idx="67">
                  <c:v>485185</c:v>
                </c:pt>
                <c:pt idx="68">
                  <c:v>489235</c:v>
                </c:pt>
                <c:pt idx="69">
                  <c:v>208255</c:v>
                </c:pt>
              </c:numCache>
            </c:numRef>
          </c:yVal>
          <c:smooth val="0"/>
          <c:extLst>
            <c:ext xmlns:c16="http://schemas.microsoft.com/office/drawing/2014/chart" uri="{C3380CC4-5D6E-409C-BE32-E72D297353CC}">
              <c16:uniqueId val="{00000001-F252-477B-861F-1A29DF32C66E}"/>
            </c:ext>
          </c:extLst>
        </c:ser>
        <c:dLbls>
          <c:showLegendKey val="0"/>
          <c:showVal val="0"/>
          <c:showCatName val="0"/>
          <c:showSerName val="0"/>
          <c:showPercent val="0"/>
          <c:showBubbleSize val="0"/>
        </c:dLbls>
        <c:axId val="1443467247"/>
        <c:axId val="1443465807"/>
      </c:scatterChart>
      <c:valAx>
        <c:axId val="14434672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rgbClr val="76190A"/>
                    </a:solidFill>
                    <a:latin typeface="+mn-lt"/>
                    <a:ea typeface="+mn-ea"/>
                    <a:cs typeface="+mn-cs"/>
                  </a:defRPr>
                </a:pPr>
                <a:r>
                  <a:rPr lang="en-US" sz="900" b="1">
                    <a:solidFill>
                      <a:srgbClr val="76190A"/>
                    </a:solidFill>
                  </a:rPr>
                  <a:t>MILESTONE</a:t>
                </a:r>
              </a:p>
            </c:rich>
          </c:tx>
          <c:overlay val="0"/>
          <c:spPr>
            <a:noFill/>
            <a:ln>
              <a:noFill/>
            </a:ln>
            <a:effectLst/>
          </c:spPr>
          <c:txPr>
            <a:bodyPr rot="0" spcFirstLastPara="1" vertOverflow="ellipsis" vert="horz" wrap="square" anchor="ctr" anchorCtr="1"/>
            <a:lstStyle/>
            <a:p>
              <a:pPr>
                <a:defRPr sz="900" b="1" i="0" u="none" strike="noStrike" kern="1200" baseline="0">
                  <a:solidFill>
                    <a:srgbClr val="76190A"/>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465807"/>
        <c:crosses val="autoZero"/>
        <c:crossBetween val="midCat"/>
      </c:valAx>
      <c:valAx>
        <c:axId val="1443465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rgbClr val="76190A"/>
                    </a:solidFill>
                    <a:latin typeface="+mn-lt"/>
                    <a:ea typeface="+mn-ea"/>
                    <a:cs typeface="+mn-cs"/>
                  </a:defRPr>
                </a:pPr>
                <a:r>
                  <a:rPr lang="en-US" sz="900" b="1">
                    <a:solidFill>
                      <a:srgbClr val="76190A"/>
                    </a:solidFill>
                  </a:rPr>
                  <a:t>BUDGET</a:t>
                </a:r>
              </a:p>
            </c:rich>
          </c:tx>
          <c:overlay val="0"/>
          <c:spPr>
            <a:noFill/>
            <a:ln>
              <a:noFill/>
            </a:ln>
            <a:effectLst/>
          </c:spPr>
          <c:txPr>
            <a:bodyPr rot="-5400000" spcFirstLastPara="1" vertOverflow="ellipsis" vert="horz" wrap="square" anchor="ctr" anchorCtr="1"/>
            <a:lstStyle/>
            <a:p>
              <a:pPr>
                <a:defRPr sz="900" b="1" i="0" u="none" strike="noStrike" kern="1200" baseline="0">
                  <a:solidFill>
                    <a:srgbClr val="76190A"/>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rgbClr val="000000"/>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467247"/>
        <c:crosses val="autoZero"/>
        <c:crossBetween val="midCat"/>
      </c:valAx>
      <c:spPr>
        <a:noFill/>
        <a:ln>
          <a:noFill/>
        </a:ln>
        <a:effectLst/>
      </c:spPr>
    </c:plotArea>
    <c:plotVisOnly val="1"/>
    <c:dispBlanksAs val="gap"/>
    <c:showDLblsOverMax val="0"/>
  </c:chart>
  <c:spPr>
    <a:solidFill>
      <a:schemeClr val="bg2">
        <a:lumMod val="9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[RAW_Sheets_TECHSPHERE.xlsx]High-Impact Employees Insights!PivotTable1</c:name>
    <c:fmtId val="4"/>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Total budget for high-budget projects </a:t>
            </a:r>
          </a:p>
        </c:rich>
      </c:tx>
      <c:layout>
        <c:manualLayout>
          <c:xMode val="edge"/>
          <c:yMode val="edge"/>
          <c:x val="0.2551804461942257"/>
          <c:y val="4.5275590551181105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'High-Impact Employees Insights'!$B$1</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'High-Impact Employees Insights'!$A$2:$A$5</c:f>
              <c:strCache>
                <c:ptCount val="4"/>
                <c:pt idx="0">
                  <c:v>Data Migration</c:v>
                </c:pt>
                <c:pt idx="1">
                  <c:v>Infrastructure Upgrade</c:v>
                </c:pt>
                <c:pt idx="2">
                  <c:v>Mobile App Development</c:v>
                </c:pt>
                <c:pt idx="3">
                  <c:v>Web Application Revamp</c:v>
                </c:pt>
              </c:strCache>
            </c:strRef>
          </c:cat>
          <c:val>
            <c:numRef>
              <c:f>'High-Impact Employees Insights'!$B$2:$B$5</c:f>
              <c:numCache>
                <c:formatCode>General</c:formatCode>
                <c:ptCount val="4"/>
                <c:pt idx="0">
                  <c:v>2032001</c:v>
                </c:pt>
                <c:pt idx="1">
                  <c:v>5084748</c:v>
                </c:pt>
                <c:pt idx="2">
                  <c:v>3739282</c:v>
                </c:pt>
                <c:pt idx="3">
                  <c:v>3843140</c:v>
                </c:pt>
              </c:numCache>
            </c:numRef>
          </c:val>
          <c:smooth val="0"/>
          <c:extLst>
            <c:ext xmlns:c16="http://schemas.microsoft.com/office/drawing/2014/chart" uri="{C3380CC4-5D6E-409C-BE32-E72D297353CC}">
              <c16:uniqueId val="{00000000-31BA-4283-88DB-13CCE5784627}"/>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063466592"/>
        <c:axId val="1063468032"/>
      </c:lineChart>
      <c:catAx>
        <c:axId val="106346659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PROJECT TYPES</a:t>
                </a:r>
              </a:p>
            </c:rich>
          </c:tx>
          <c:layout>
            <c:manualLayout>
              <c:xMode val="edge"/>
              <c:yMode val="edge"/>
              <c:x val="0.50420013123359575"/>
              <c:y val="0.885349227179935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063468032"/>
        <c:crosses val="autoZero"/>
        <c:auto val="1"/>
        <c:lblAlgn val="ctr"/>
        <c:lblOffset val="100"/>
        <c:noMultiLvlLbl val="0"/>
      </c:catAx>
      <c:valAx>
        <c:axId val="106346803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BUDGET</a:t>
                </a:r>
              </a:p>
            </c:rich>
          </c:tx>
          <c:layout>
            <c:manualLayout>
              <c:xMode val="edge"/>
              <c:yMode val="edge"/>
              <c:x val="1.3888888888888888E-2"/>
              <c:y val="0.36238808690580343"/>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063466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[RAW_Sheets_TECHSPHERE.xlsx]High-Impact Employees Insights!PivotTable2</c:name>
    <c:fmtId val="7"/>
  </c:pivotSource>
  <c:chart>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a:solidFill>
                  <a:sysClr val="windowText" lastClr="000000"/>
                </a:solidFill>
              </a:rPr>
              <a:t>Excellent Performance Employees Under High-Budget Project</a:t>
            </a:r>
          </a:p>
        </c:rich>
      </c:tx>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'High-Impact Employees Insights'!$F$1</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multiLvlStrRef>
              <c:f>'High-Impact Employees Insights'!$E$2:$E$41</c:f>
              <c:multiLvlStrCache>
                <c:ptCount val="35"/>
                <c:lvl>
                  <c:pt idx="0">
                    <c:v>Charvi Mander</c:v>
                  </c:pt>
                  <c:pt idx="1">
                    <c:v>Dhanuk Thakkar</c:v>
                  </c:pt>
                  <c:pt idx="2">
                    <c:v>Dharmajan Lal</c:v>
                  </c:pt>
                  <c:pt idx="3">
                    <c:v>Hiran Sidhu</c:v>
                  </c:pt>
                  <c:pt idx="4">
                    <c:v>Vaibhav Sidhu</c:v>
                  </c:pt>
                  <c:pt idx="5">
                    <c:v>Aarush Mandal</c:v>
                  </c:pt>
                  <c:pt idx="6">
                    <c:v>Ehsaan Som</c:v>
                  </c:pt>
                  <c:pt idx="7">
                    <c:v>Nakul Bhatti</c:v>
                  </c:pt>
                  <c:pt idx="8">
                    <c:v>Oorja Mahajan</c:v>
                  </c:pt>
                  <c:pt idx="9">
                    <c:v>Rasha Boase</c:v>
                  </c:pt>
                  <c:pt idx="10">
                    <c:v>Raunak Sarin</c:v>
                  </c:pt>
                  <c:pt idx="11">
                    <c:v>Riaan Kunda</c:v>
                  </c:pt>
                  <c:pt idx="12">
                    <c:v>Ryan Gill</c:v>
                  </c:pt>
                  <c:pt idx="13">
                    <c:v>Saanvi Madan</c:v>
                  </c:pt>
                  <c:pt idx="14">
                    <c:v>Yashvi Ramakrishnan</c:v>
                  </c:pt>
                  <c:pt idx="15">
                    <c:v>Zoya Badal</c:v>
                  </c:pt>
                  <c:pt idx="16">
                    <c:v>Biju Sankaran</c:v>
                  </c:pt>
                  <c:pt idx="17">
                    <c:v>Eva Sarraf</c:v>
                  </c:pt>
                  <c:pt idx="18">
                    <c:v>Hrishita Kant</c:v>
                  </c:pt>
                  <c:pt idx="19">
                    <c:v>Indrajit Chander</c:v>
                  </c:pt>
                  <c:pt idx="20">
                    <c:v>Jayan Ramachandran</c:v>
                  </c:pt>
                  <c:pt idx="21">
                    <c:v>Neysa Sahota</c:v>
                  </c:pt>
                  <c:pt idx="22">
                    <c:v>Oorja Mahajan</c:v>
                  </c:pt>
                  <c:pt idx="23">
                    <c:v>Rasha Sama</c:v>
                  </c:pt>
                  <c:pt idx="24">
                    <c:v>Riaan Kunda</c:v>
                  </c:pt>
                  <c:pt idx="25">
                    <c:v>Saira Loyal</c:v>
                  </c:pt>
                  <c:pt idx="26">
                    <c:v>Indrans Reddy</c:v>
                  </c:pt>
                  <c:pt idx="27">
                    <c:v>Krish Varughese</c:v>
                  </c:pt>
                  <c:pt idx="28">
                    <c:v>Nishith Sastry</c:v>
                  </c:pt>
                  <c:pt idx="29">
                    <c:v>Nitya Majumdar</c:v>
                  </c:pt>
                  <c:pt idx="30">
                    <c:v>Prerak Kannan</c:v>
                  </c:pt>
                  <c:pt idx="31">
                    <c:v>Stuvan Dixit</c:v>
                  </c:pt>
                  <c:pt idx="32">
                    <c:v>Tushar Dalal</c:v>
                  </c:pt>
                  <c:pt idx="33">
                    <c:v>Zain Karan</c:v>
                  </c:pt>
                  <c:pt idx="34">
                    <c:v>Zara Sem</c:v>
                  </c:pt>
                </c:lvl>
                <c:lvl>
                  <c:pt idx="0">
                    <c:v>Data Migration</c:v>
                  </c:pt>
                  <c:pt idx="5">
                    <c:v>Infrastructure Upgrade</c:v>
                  </c:pt>
                  <c:pt idx="16">
                    <c:v>Mobile App Development</c:v>
                  </c:pt>
                  <c:pt idx="26">
                    <c:v>Web Application Revamp</c:v>
                  </c:pt>
                </c:lvl>
              </c:multiLvlStrCache>
            </c:multiLvlStrRef>
          </c:cat>
          <c:val>
            <c:numRef>
              <c:f>'High-Impact Employees Insights'!$F$2:$F$41</c:f>
              <c:numCache>
                <c:formatCode>General</c:formatCode>
                <c:ptCount val="35"/>
                <c:pt idx="0">
                  <c:v>315452</c:v>
                </c:pt>
                <c:pt idx="1">
                  <c:v>337227</c:v>
                </c:pt>
                <c:pt idx="2">
                  <c:v>478206</c:v>
                </c:pt>
                <c:pt idx="3">
                  <c:v>498258</c:v>
                </c:pt>
                <c:pt idx="4">
                  <c:v>402858</c:v>
                </c:pt>
                <c:pt idx="5">
                  <c:v>313465</c:v>
                </c:pt>
                <c:pt idx="6">
                  <c:v>413567</c:v>
                </c:pt>
                <c:pt idx="7">
                  <c:v>489235</c:v>
                </c:pt>
                <c:pt idx="8">
                  <c:v>494016</c:v>
                </c:pt>
                <c:pt idx="9">
                  <c:v>422257</c:v>
                </c:pt>
                <c:pt idx="10">
                  <c:v>956255</c:v>
                </c:pt>
                <c:pt idx="11">
                  <c:v>423158</c:v>
                </c:pt>
                <c:pt idx="12">
                  <c:v>421708</c:v>
                </c:pt>
                <c:pt idx="13">
                  <c:v>412394</c:v>
                </c:pt>
                <c:pt idx="14">
                  <c:v>380238</c:v>
                </c:pt>
                <c:pt idx="15">
                  <c:v>358455</c:v>
                </c:pt>
                <c:pt idx="16">
                  <c:v>452955</c:v>
                </c:pt>
                <c:pt idx="17">
                  <c:v>404145</c:v>
                </c:pt>
                <c:pt idx="18">
                  <c:v>399094</c:v>
                </c:pt>
                <c:pt idx="19">
                  <c:v>351945</c:v>
                </c:pt>
                <c:pt idx="20">
                  <c:v>363883</c:v>
                </c:pt>
                <c:pt idx="21">
                  <c:v>327527</c:v>
                </c:pt>
                <c:pt idx="22">
                  <c:v>400689</c:v>
                </c:pt>
                <c:pt idx="23">
                  <c:v>335473</c:v>
                </c:pt>
                <c:pt idx="24">
                  <c:v>363371</c:v>
                </c:pt>
                <c:pt idx="25">
                  <c:v>340200</c:v>
                </c:pt>
                <c:pt idx="26">
                  <c:v>347543</c:v>
                </c:pt>
                <c:pt idx="27">
                  <c:v>439215</c:v>
                </c:pt>
                <c:pt idx="28">
                  <c:v>421250</c:v>
                </c:pt>
                <c:pt idx="29">
                  <c:v>471654</c:v>
                </c:pt>
                <c:pt idx="30">
                  <c:v>399891</c:v>
                </c:pt>
                <c:pt idx="31">
                  <c:v>396534</c:v>
                </c:pt>
                <c:pt idx="32">
                  <c:v>395920</c:v>
                </c:pt>
                <c:pt idx="33">
                  <c:v>488453</c:v>
                </c:pt>
                <c:pt idx="34">
                  <c:v>482680</c:v>
                </c:pt>
              </c:numCache>
            </c:numRef>
          </c:val>
          <c:extLst>
            <c:ext xmlns:c16="http://schemas.microsoft.com/office/drawing/2014/chart" uri="{C3380CC4-5D6E-409C-BE32-E72D297353CC}">
              <c16:uniqueId val="{00000000-2CD1-40B7-8829-2C1B956E5BD5}"/>
            </c:ext>
          </c:extLst>
        </c:ser>
        <c:dLbls>
          <c:showLegendKey val="0"/>
          <c:showVal val="0"/>
          <c:showCatName val="0"/>
          <c:showSerName val="0"/>
          <c:showPercent val="0"/>
          <c:showBubbleSize val="0"/>
        </c:dLbls>
        <c:gapWidth val="100"/>
        <c:overlap val="-24"/>
        <c:axId val="1145670112"/>
        <c:axId val="954365952"/>
      </c:barChart>
      <c:catAx>
        <c:axId val="11456701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54365952"/>
        <c:crosses val="autoZero"/>
        <c:auto val="1"/>
        <c:lblAlgn val="ctr"/>
        <c:lblOffset val="100"/>
        <c:noMultiLvlLbl val="0"/>
      </c:catAx>
      <c:valAx>
        <c:axId val="95436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145670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txData>
          <cx:v>Number of Projects</cx:v>
        </cx:txData>
      </cx:tx>
      <cx:txPr>
        <a:bodyPr spcFirstLastPara="1" vertOverflow="ellipsis" horzOverflow="overflow" wrap="square" lIns="0" tIns="0" rIns="0" bIns="0" anchor="ctr" anchorCtr="1"/>
        <a:lstStyle/>
        <a:p>
          <a:pPr algn="ctr" rtl="0">
            <a:defRPr b="1">
              <a:solidFill>
                <a:srgbClr val="7030A0"/>
              </a:solidFill>
            </a:defRPr>
          </a:pPr>
          <a:r>
            <a:rPr lang="en-US" sz="1400" b="1" i="0" u="none" strike="noStrike" baseline="0">
              <a:solidFill>
                <a:srgbClr val="7030A0"/>
              </a:solidFill>
              <a:latin typeface="Calibri"/>
            </a:rPr>
            <a:t>Number of Projects</a:t>
          </a:r>
        </a:p>
      </cx:txPr>
    </cx:title>
    <cx:plotArea>
      <cx:plotAreaRegion>
        <cx:series layoutId="funnel" uniqueId="{6C4D9A0C-481A-4DAE-B281-B8EE5634552F}">
          <cx:tx>
            <cx:txData>
              <cx:f>_xlchart.v2.4</cx:f>
              <cx:v>Number of projects</cx:v>
            </cx:txData>
          </cx:tx>
          <cx:dataLabels>
            <cx:txPr>
              <a:bodyPr spcFirstLastPara="1" vertOverflow="ellipsis" horzOverflow="overflow" wrap="square" lIns="0" tIns="0" rIns="0" bIns="0" anchor="ctr" anchorCtr="1"/>
              <a:lstStyle/>
              <a:p>
                <a:pPr algn="ctr" rtl="0">
                  <a:defRPr sz="1000">
                    <a:solidFill>
                      <a:schemeClr val="bg1"/>
                    </a:solidFill>
                  </a:defRPr>
                </a:pPr>
                <a:endParaRPr lang="en-US" sz="1000" b="0" i="0" u="none" strike="noStrike" baseline="0">
                  <a:solidFill>
                    <a:schemeClr val="bg1"/>
                  </a:solidFill>
                  <a:latin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solidFill>
                  <a:srgbClr val="7030A0"/>
                </a:solidFill>
              </a:defRPr>
            </a:pPr>
            <a:endParaRPr lang="en-US" sz="900" b="1" i="0" u="none" strike="noStrike" baseline="0">
              <a:solidFill>
                <a:srgbClr val="7030A0"/>
              </a:solidFill>
              <a:latin typeface="Calibri"/>
            </a:endParaRPr>
          </a:p>
        </cx:txPr>
      </cx:axis>
    </cx:plotArea>
  </cx:chart>
  <cx:spPr>
    <a:pattFill prst="dkUpDiag">
      <a:fgClr>
        <a:schemeClr val="bg1">
          <a:lumMod val="85000"/>
        </a:schemeClr>
      </a:fgClr>
      <a:bgClr>
        <a:schemeClr val="bg1"/>
      </a:bgClr>
    </a:patt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Efficiency Distribution</cx:v>
        </cx:txData>
      </cx:tx>
      <cx:txPr>
        <a:bodyPr spcFirstLastPara="1" vertOverflow="ellipsis" horzOverflow="overflow" wrap="square" lIns="0" tIns="0" rIns="0" bIns="0" anchor="ctr" anchorCtr="1"/>
        <a:lstStyle/>
        <a:p>
          <a:pPr algn="ctr" rtl="0">
            <a:defRPr sz="1600" b="1">
              <a:solidFill>
                <a:srgbClr val="00B050"/>
              </a:solidFill>
            </a:defRPr>
          </a:pPr>
          <a:r>
            <a:rPr lang="en-US" sz="1600" b="1" i="0" u="none" strike="noStrike" baseline="0">
              <a:solidFill>
                <a:srgbClr val="00B050"/>
              </a:solidFill>
              <a:latin typeface="Cambria"/>
            </a:rPr>
            <a:t>Efficiency Distribution</a:t>
          </a:r>
        </a:p>
      </cx:txPr>
    </cx:title>
    <cx:plotArea>
      <cx:plotAreaRegion>
        <cx:series layoutId="boxWhisker" uniqueId="{313C31F6-6882-446C-AD40-B0E1CFE6CFC3}">
          <cx:tx>
            <cx:txData>
              <cx:f>_xlchart.v1.1</cx:f>
              <cx:v>EFFICIENCY</cx:v>
            </cx:txData>
          </cx:tx>
          <cx:dataId val="0"/>
          <cx:layoutPr>
            <cx:visibility meanLine="0" meanMarker="1" nonoutliers="0" outliers="1"/>
            <cx:statistics quartileMethod="exclusive"/>
          </cx:layoutPr>
        </cx:series>
      </cx:plotAreaRegion>
      <cx:axis id="0">
        <cx:catScaling gapWidth="1.5"/>
        <cx:title>
          <cx:tx>
            <cx:txData>
              <cx:v>Project Type</cx:v>
            </cx:txData>
          </cx:tx>
          <cx:txPr>
            <a:bodyPr spcFirstLastPara="1" vertOverflow="ellipsis" horzOverflow="overflow" wrap="square" lIns="0" tIns="0" rIns="0" bIns="0" anchor="ctr" anchorCtr="1"/>
            <a:lstStyle/>
            <a:p>
              <a:pPr algn="ctr" rtl="0">
                <a:defRPr b="1">
                  <a:solidFill>
                    <a:srgbClr val="00B050"/>
                  </a:solidFill>
                </a:defRPr>
              </a:pPr>
              <a:r>
                <a:rPr lang="en-US" sz="900" b="1" i="0" u="none" strike="noStrike" cap="all" baseline="0">
                  <a:solidFill>
                    <a:srgbClr val="00B050"/>
                  </a:solidFill>
                  <a:latin typeface="Calibri"/>
                </a:rPr>
                <a:t>Project Type</a:t>
              </a:r>
            </a:p>
          </cx:txPr>
        </cx:title>
        <cx:tickLabels/>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a:endParaRPr>
          </a:p>
        </cx:txPr>
      </cx:axis>
      <cx:axis id="1">
        <cx:valScaling/>
        <cx:title>
          <cx:tx>
            <cx:txData>
              <cx:v>Efficiency</cx:v>
            </cx:txData>
          </cx:tx>
          <cx:txPr>
            <a:bodyPr spcFirstLastPara="1" vertOverflow="ellipsis" horzOverflow="overflow" wrap="square" lIns="0" tIns="0" rIns="0" bIns="0" anchor="ctr" anchorCtr="1"/>
            <a:lstStyle/>
            <a:p>
              <a:pPr algn="ctr" rtl="0">
                <a:defRPr b="1">
                  <a:solidFill>
                    <a:srgbClr val="00B050"/>
                  </a:solidFill>
                </a:defRPr>
              </a:pPr>
              <a:r>
                <a:rPr lang="en-US" sz="900" b="1" i="0" u="none" strike="noStrike" cap="all" baseline="0">
                  <a:solidFill>
                    <a:srgbClr val="00B050"/>
                  </a:solidFill>
                  <a:latin typeface="Calibri"/>
                </a:rPr>
                <a:t>Efficiency</a:t>
              </a:r>
            </a:p>
          </cx:txPr>
        </cx:title>
        <cx:majorGridlines>
          <cx:spPr>
            <a:ln>
              <a:solidFill>
                <a:schemeClr val="accent1"/>
              </a:solidFill>
            </a:ln>
          </cx:spPr>
        </cx:majorGridlines>
        <cx:tickLabels/>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a:endParaRPr>
          </a:p>
        </cx:txPr>
      </cx:axis>
    </cx:plotArea>
  </cx:chart>
  <cx:spPr>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74">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microsoft.com/office/2014/relationships/chartEx" Target="../charts/chartEx1.xml"/><Relationship Id="rId13" Type="http://schemas.openxmlformats.org/officeDocument/2006/relationships/chart" Target="../charts/chart11.xml"/><Relationship Id="rId18" Type="http://schemas.openxmlformats.org/officeDocument/2006/relationships/chart" Target="../charts/chart16.xml"/><Relationship Id="rId3" Type="http://schemas.openxmlformats.org/officeDocument/2006/relationships/chart" Target="../charts/chart3.xml"/><Relationship Id="rId21" Type="http://schemas.openxmlformats.org/officeDocument/2006/relationships/chart" Target="../charts/chart19.xml"/><Relationship Id="rId7" Type="http://schemas.openxmlformats.org/officeDocument/2006/relationships/chart" Target="../charts/chart7.xml"/><Relationship Id="rId12" Type="http://schemas.openxmlformats.org/officeDocument/2006/relationships/chart" Target="../charts/chart10.xml"/><Relationship Id="rId17" Type="http://schemas.openxmlformats.org/officeDocument/2006/relationships/chart" Target="../charts/chart15.xml"/><Relationship Id="rId2" Type="http://schemas.openxmlformats.org/officeDocument/2006/relationships/chart" Target="../charts/chart2.xml"/><Relationship Id="rId16" Type="http://schemas.openxmlformats.org/officeDocument/2006/relationships/chart" Target="../charts/chart14.xml"/><Relationship Id="rId20" Type="http://schemas.openxmlformats.org/officeDocument/2006/relationships/chart" Target="../charts/chart18.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9.xml"/><Relationship Id="rId5" Type="http://schemas.openxmlformats.org/officeDocument/2006/relationships/chart" Target="../charts/chart5.xml"/><Relationship Id="rId15" Type="http://schemas.openxmlformats.org/officeDocument/2006/relationships/chart" Target="../charts/chart13.xml"/><Relationship Id="rId10" Type="http://schemas.openxmlformats.org/officeDocument/2006/relationships/chart" Target="../charts/chart8.xml"/><Relationship Id="rId19" Type="http://schemas.openxmlformats.org/officeDocument/2006/relationships/chart" Target="../charts/chart17.xml"/><Relationship Id="rId4" Type="http://schemas.openxmlformats.org/officeDocument/2006/relationships/chart" Target="../charts/chart4.xml"/><Relationship Id="rId9" Type="http://schemas.microsoft.com/office/2014/relationships/chartEx" Target="../charts/chartEx2.xml"/><Relationship Id="rId14" Type="http://schemas.openxmlformats.org/officeDocument/2006/relationships/chart" Target="../charts/chart12.xml"/><Relationship Id="rId22"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1</xdr:col>
      <xdr:colOff>22860</xdr:colOff>
      <xdr:row>2</xdr:row>
      <xdr:rowOff>76200</xdr:rowOff>
    </xdr:from>
    <xdr:to>
      <xdr:col>8</xdr:col>
      <xdr:colOff>327660</xdr:colOff>
      <xdr:row>17</xdr:row>
      <xdr:rowOff>76200</xdr:rowOff>
    </xdr:to>
    <xdr:graphicFrame macro="">
      <xdr:nvGraphicFramePr>
        <xdr:cNvPr id="2" name="Chart 1">
          <a:extLst>
            <a:ext uri="{FF2B5EF4-FFF2-40B4-BE49-F238E27FC236}">
              <a16:creationId xmlns:a16="http://schemas.microsoft.com/office/drawing/2014/main" id="{5FE9A47B-E243-4EC6-8860-057218C368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30480</xdr:colOff>
      <xdr:row>18</xdr:row>
      <xdr:rowOff>114300</xdr:rowOff>
    </xdr:from>
    <xdr:to>
      <xdr:col>8</xdr:col>
      <xdr:colOff>335280</xdr:colOff>
      <xdr:row>33</xdr:row>
      <xdr:rowOff>114300</xdr:rowOff>
    </xdr:to>
    <xdr:graphicFrame macro="">
      <xdr:nvGraphicFramePr>
        <xdr:cNvPr id="3" name="Chart 2">
          <a:extLst>
            <a:ext uri="{FF2B5EF4-FFF2-40B4-BE49-F238E27FC236}">
              <a16:creationId xmlns:a16="http://schemas.microsoft.com/office/drawing/2014/main" id="{E4E937C8-5284-4E57-B00D-5DA0597248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7620</xdr:colOff>
      <xdr:row>18</xdr:row>
      <xdr:rowOff>144780</xdr:rowOff>
    </xdr:from>
    <xdr:to>
      <xdr:col>17</xdr:col>
      <xdr:colOff>312420</xdr:colOff>
      <xdr:row>33</xdr:row>
      <xdr:rowOff>144780</xdr:rowOff>
    </xdr:to>
    <xdr:graphicFrame macro="">
      <xdr:nvGraphicFramePr>
        <xdr:cNvPr id="4" name="Chart 3">
          <a:extLst>
            <a:ext uri="{FF2B5EF4-FFF2-40B4-BE49-F238E27FC236}">
              <a16:creationId xmlns:a16="http://schemas.microsoft.com/office/drawing/2014/main" id="{61F25CE4-F83C-43F0-A8C3-3DCA45034B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304800</xdr:colOff>
      <xdr:row>19</xdr:row>
      <xdr:rowOff>0</xdr:rowOff>
    </xdr:from>
    <xdr:to>
      <xdr:col>21</xdr:col>
      <xdr:colOff>304800</xdr:colOff>
      <xdr:row>32</xdr:row>
      <xdr:rowOff>89535</xdr:rowOff>
    </xdr:to>
    <mc:AlternateContent xmlns:mc="http://schemas.openxmlformats.org/markup-compatibility/2006" xmlns:a14="http://schemas.microsoft.com/office/drawing/2010/main">
      <mc:Choice Requires="a14">
        <xdr:graphicFrame macro="">
          <xdr:nvGraphicFramePr>
            <xdr:cNvPr id="5" name="EMPLOYEENAME">
              <a:extLst>
                <a:ext uri="{FF2B5EF4-FFF2-40B4-BE49-F238E27FC236}">
                  <a16:creationId xmlns:a16="http://schemas.microsoft.com/office/drawing/2014/main" id="{9099C077-3DAB-B549-B516-A39934653AAF}"/>
                </a:ext>
              </a:extLst>
            </xdr:cNvPr>
            <xdr:cNvGraphicFramePr/>
          </xdr:nvGraphicFramePr>
          <xdr:xfrm>
            <a:off x="0" y="0"/>
            <a:ext cx="0" cy="0"/>
          </xdr:xfrm>
          <a:graphic>
            <a:graphicData uri="http://schemas.microsoft.com/office/drawing/2010/slicer">
              <sle:slicer xmlns:sle="http://schemas.microsoft.com/office/drawing/2010/slicer" name="EMPLOYEENAME"/>
            </a:graphicData>
          </a:graphic>
        </xdr:graphicFrame>
      </mc:Choice>
      <mc:Fallback xmlns="">
        <xdr:sp macro="" textlink="">
          <xdr:nvSpPr>
            <xdr:cNvPr id="0" name=""/>
            <xdr:cNvSpPr>
              <a:spLocks noTextEdit="1"/>
            </xdr:cNvSpPr>
          </xdr:nvSpPr>
          <xdr:spPr>
            <a:xfrm>
              <a:off x="11277600" y="34747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30480</xdr:colOff>
      <xdr:row>2</xdr:row>
      <xdr:rowOff>60960</xdr:rowOff>
    </xdr:from>
    <xdr:to>
      <xdr:col>17</xdr:col>
      <xdr:colOff>335280</xdr:colOff>
      <xdr:row>17</xdr:row>
      <xdr:rowOff>60960</xdr:rowOff>
    </xdr:to>
    <xdr:graphicFrame macro="">
      <xdr:nvGraphicFramePr>
        <xdr:cNvPr id="6" name="Chart 5">
          <a:extLst>
            <a:ext uri="{FF2B5EF4-FFF2-40B4-BE49-F238E27FC236}">
              <a16:creationId xmlns:a16="http://schemas.microsoft.com/office/drawing/2014/main" id="{72C3EA9D-A9B5-44ED-8826-7F05AA1B53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36</xdr:row>
      <xdr:rowOff>0</xdr:rowOff>
    </xdr:from>
    <xdr:to>
      <xdr:col>8</xdr:col>
      <xdr:colOff>304800</xdr:colOff>
      <xdr:row>51</xdr:row>
      <xdr:rowOff>0</xdr:rowOff>
    </xdr:to>
    <xdr:graphicFrame macro="">
      <xdr:nvGraphicFramePr>
        <xdr:cNvPr id="7" name="Chart 6">
          <a:extLst>
            <a:ext uri="{FF2B5EF4-FFF2-40B4-BE49-F238E27FC236}">
              <a16:creationId xmlns:a16="http://schemas.microsoft.com/office/drawing/2014/main" id="{ADD27C42-148B-47A1-86FB-EFB653A6EA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0</xdr:colOff>
      <xdr:row>36</xdr:row>
      <xdr:rowOff>0</xdr:rowOff>
    </xdr:from>
    <xdr:to>
      <xdr:col>17</xdr:col>
      <xdr:colOff>304800</xdr:colOff>
      <xdr:row>51</xdr:row>
      <xdr:rowOff>0</xdr:rowOff>
    </xdr:to>
    <xdr:graphicFrame macro="">
      <xdr:nvGraphicFramePr>
        <xdr:cNvPr id="8" name="Chart 7">
          <a:extLst>
            <a:ext uri="{FF2B5EF4-FFF2-40B4-BE49-F238E27FC236}">
              <a16:creationId xmlns:a16="http://schemas.microsoft.com/office/drawing/2014/main" id="{7F94DED4-4D1C-4797-9A77-346F1654EF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18</xdr:col>
      <xdr:colOff>320040</xdr:colOff>
      <xdr:row>35</xdr:row>
      <xdr:rowOff>167640</xdr:rowOff>
    </xdr:from>
    <xdr:to>
      <xdr:col>21</xdr:col>
      <xdr:colOff>320040</xdr:colOff>
      <xdr:row>49</xdr:row>
      <xdr:rowOff>74295</xdr:rowOff>
    </xdr:to>
    <mc:AlternateContent xmlns:mc="http://schemas.openxmlformats.org/markup-compatibility/2006" xmlns:a14="http://schemas.microsoft.com/office/drawing/2010/main">
      <mc:Choice Requires="a14">
        <xdr:graphicFrame macro="">
          <xdr:nvGraphicFramePr>
            <xdr:cNvPr id="9" name="DEPARTMENT_ID">
              <a:extLst>
                <a:ext uri="{FF2B5EF4-FFF2-40B4-BE49-F238E27FC236}">
                  <a16:creationId xmlns:a16="http://schemas.microsoft.com/office/drawing/2014/main" id="{7B88AC12-F24B-952D-BD11-9D45E50E448D}"/>
                </a:ext>
              </a:extLst>
            </xdr:cNvPr>
            <xdr:cNvGraphicFramePr/>
          </xdr:nvGraphicFramePr>
          <xdr:xfrm>
            <a:off x="0" y="0"/>
            <a:ext cx="0" cy="0"/>
          </xdr:xfrm>
          <a:graphic>
            <a:graphicData uri="http://schemas.microsoft.com/office/drawing/2010/slicer">
              <sle:slicer xmlns:sle="http://schemas.microsoft.com/office/drawing/2010/slicer" name="DEPARTMENT_ID"/>
            </a:graphicData>
          </a:graphic>
        </xdr:graphicFrame>
      </mc:Choice>
      <mc:Fallback xmlns="">
        <xdr:sp macro="" textlink="">
          <xdr:nvSpPr>
            <xdr:cNvPr id="0" name=""/>
            <xdr:cNvSpPr>
              <a:spLocks noTextEdit="1"/>
            </xdr:cNvSpPr>
          </xdr:nvSpPr>
          <xdr:spPr>
            <a:xfrm>
              <a:off x="11292840" y="65684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99060</xdr:colOff>
      <xdr:row>52</xdr:row>
      <xdr:rowOff>152400</xdr:rowOff>
    </xdr:from>
    <xdr:to>
      <xdr:col>8</xdr:col>
      <xdr:colOff>403860</xdr:colOff>
      <xdr:row>67</xdr:row>
      <xdr:rowOff>152400</xdr:rowOff>
    </xdr:to>
    <xdr:graphicFrame macro="">
      <xdr:nvGraphicFramePr>
        <xdr:cNvPr id="11" name="Chart 10">
          <a:extLst>
            <a:ext uri="{FF2B5EF4-FFF2-40B4-BE49-F238E27FC236}">
              <a16:creationId xmlns:a16="http://schemas.microsoft.com/office/drawing/2014/main" id="{3A19D784-A142-4CD8-9D08-1D1824A004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7620</xdr:colOff>
      <xdr:row>52</xdr:row>
      <xdr:rowOff>60960</xdr:rowOff>
    </xdr:from>
    <xdr:to>
      <xdr:col>17</xdr:col>
      <xdr:colOff>403860</xdr:colOff>
      <xdr:row>67</xdr:row>
      <xdr:rowOff>99060</xdr:rowOff>
    </xdr:to>
    <mc:AlternateContent xmlns:mc="http://schemas.openxmlformats.org/markup-compatibility/2006">
      <mc:Choice xmlns:cx2="http://schemas.microsoft.com/office/drawing/2015/10/21/chartex" Requires="cx2">
        <xdr:graphicFrame macro="">
          <xdr:nvGraphicFramePr>
            <xdr:cNvPr id="12" name="Chart 11">
              <a:extLst>
                <a:ext uri="{FF2B5EF4-FFF2-40B4-BE49-F238E27FC236}">
                  <a16:creationId xmlns:a16="http://schemas.microsoft.com/office/drawing/2014/main" id="{7C8C423D-D361-4D6C-B2AF-E2A3A85F89E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6103620" y="9570720"/>
              <a:ext cx="4663440" cy="2781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205740</xdr:colOff>
      <xdr:row>69</xdr:row>
      <xdr:rowOff>106680</xdr:rowOff>
    </xdr:from>
    <xdr:to>
      <xdr:col>8</xdr:col>
      <xdr:colOff>510540</xdr:colOff>
      <xdr:row>84</xdr:row>
      <xdr:rowOff>106680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49F480BC-7B48-4D6F-883A-C385863628F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815340" y="127254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213360</xdr:colOff>
      <xdr:row>86</xdr:row>
      <xdr:rowOff>60960</xdr:rowOff>
    </xdr:from>
    <xdr:to>
      <xdr:col>8</xdr:col>
      <xdr:colOff>518160</xdr:colOff>
      <xdr:row>101</xdr:row>
      <xdr:rowOff>60960</xdr:rowOff>
    </xdr:to>
    <xdr:graphicFrame macro="">
      <xdr:nvGraphicFramePr>
        <xdr:cNvPr id="10" name="Chart 9">
          <a:extLst>
            <a:ext uri="{FF2B5EF4-FFF2-40B4-BE49-F238E27FC236}">
              <a16:creationId xmlns:a16="http://schemas.microsoft.com/office/drawing/2014/main" id="{36280012-1883-48AF-811F-0764204D69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571500</xdr:colOff>
      <xdr:row>86</xdr:row>
      <xdr:rowOff>15240</xdr:rowOff>
    </xdr:from>
    <xdr:to>
      <xdr:col>17</xdr:col>
      <xdr:colOff>266700</xdr:colOff>
      <xdr:row>101</xdr:row>
      <xdr:rowOff>15240</xdr:rowOff>
    </xdr:to>
    <xdr:graphicFrame macro="">
      <xdr:nvGraphicFramePr>
        <xdr:cNvPr id="14" name="Chart 13">
          <a:extLst>
            <a:ext uri="{FF2B5EF4-FFF2-40B4-BE49-F238E27FC236}">
              <a16:creationId xmlns:a16="http://schemas.microsoft.com/office/drawing/2014/main" id="{D31C1514-37B3-4177-848A-DE98FABA45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18</xdr:col>
      <xdr:colOff>434340</xdr:colOff>
      <xdr:row>86</xdr:row>
      <xdr:rowOff>137160</xdr:rowOff>
    </xdr:from>
    <xdr:to>
      <xdr:col>21</xdr:col>
      <xdr:colOff>434340</xdr:colOff>
      <xdr:row>100</xdr:row>
      <xdr:rowOff>43815</xdr:rowOff>
    </xdr:to>
    <mc:AlternateContent xmlns:mc="http://schemas.openxmlformats.org/markup-compatibility/2006" xmlns:a14="http://schemas.microsoft.com/office/drawing/2010/main">
      <mc:Choice Requires="a14">
        <xdr:graphicFrame macro="">
          <xdr:nvGraphicFramePr>
            <xdr:cNvPr id="15" name="DEPARTMENT_ID 1">
              <a:extLst>
                <a:ext uri="{FF2B5EF4-FFF2-40B4-BE49-F238E27FC236}">
                  <a16:creationId xmlns:a16="http://schemas.microsoft.com/office/drawing/2014/main" id="{0FEDAF00-A3D1-0DB4-E8BB-7576A70AFB57}"/>
                </a:ext>
              </a:extLst>
            </xdr:cNvPr>
            <xdr:cNvGraphicFramePr/>
          </xdr:nvGraphicFramePr>
          <xdr:xfrm>
            <a:off x="0" y="0"/>
            <a:ext cx="0" cy="0"/>
          </xdr:xfrm>
          <a:graphic>
            <a:graphicData uri="http://schemas.microsoft.com/office/drawing/2010/slicer">
              <sle:slicer xmlns:sle="http://schemas.microsoft.com/office/drawing/2010/slicer" name="DEPARTMENT_ID 1"/>
            </a:graphicData>
          </a:graphic>
        </xdr:graphicFrame>
      </mc:Choice>
      <mc:Fallback xmlns="">
        <xdr:sp macro="" textlink="">
          <xdr:nvSpPr>
            <xdr:cNvPr id="0" name=""/>
            <xdr:cNvSpPr>
              <a:spLocks noTextEdit="1"/>
            </xdr:cNvSpPr>
          </xdr:nvSpPr>
          <xdr:spPr>
            <a:xfrm>
              <a:off x="11407140" y="158648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0</xdr:colOff>
      <xdr:row>69</xdr:row>
      <xdr:rowOff>106680</xdr:rowOff>
    </xdr:from>
    <xdr:to>
      <xdr:col>17</xdr:col>
      <xdr:colOff>304800</xdr:colOff>
      <xdr:row>84</xdr:row>
      <xdr:rowOff>106680</xdr:rowOff>
    </xdr:to>
    <xdr:graphicFrame macro="">
      <xdr:nvGraphicFramePr>
        <xdr:cNvPr id="16" name="Chart 15">
          <a:extLst>
            <a:ext uri="{FF2B5EF4-FFF2-40B4-BE49-F238E27FC236}">
              <a16:creationId xmlns:a16="http://schemas.microsoft.com/office/drawing/2014/main" id="{8A0A8BD8-CD69-4E45-B56F-7966C313C2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205740</xdr:colOff>
      <xdr:row>103</xdr:row>
      <xdr:rowOff>0</xdr:rowOff>
    </xdr:from>
    <xdr:to>
      <xdr:col>8</xdr:col>
      <xdr:colOff>510540</xdr:colOff>
      <xdr:row>118</xdr:row>
      <xdr:rowOff>0</xdr:rowOff>
    </xdr:to>
    <xdr:graphicFrame macro="">
      <xdr:nvGraphicFramePr>
        <xdr:cNvPr id="17" name="Chart 16">
          <a:extLst>
            <a:ext uri="{FF2B5EF4-FFF2-40B4-BE49-F238E27FC236}">
              <a16:creationId xmlns:a16="http://schemas.microsoft.com/office/drawing/2014/main" id="{712BA0EA-DE5C-4A68-B5A4-262395D79F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xdr:col>
      <xdr:colOff>190500</xdr:colOff>
      <xdr:row>120</xdr:row>
      <xdr:rowOff>76200</xdr:rowOff>
    </xdr:from>
    <xdr:to>
      <xdr:col>8</xdr:col>
      <xdr:colOff>495300</xdr:colOff>
      <xdr:row>135</xdr:row>
      <xdr:rowOff>76200</xdr:rowOff>
    </xdr:to>
    <xdr:graphicFrame macro="">
      <xdr:nvGraphicFramePr>
        <xdr:cNvPr id="18" name="Chart 17">
          <a:extLst>
            <a:ext uri="{FF2B5EF4-FFF2-40B4-BE49-F238E27FC236}">
              <a16:creationId xmlns:a16="http://schemas.microsoft.com/office/drawing/2014/main" id="{52106457-114F-438B-B99A-E2E91580C3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579120</xdr:colOff>
      <xdr:row>103</xdr:row>
      <xdr:rowOff>0</xdr:rowOff>
    </xdr:from>
    <xdr:to>
      <xdr:col>17</xdr:col>
      <xdr:colOff>274320</xdr:colOff>
      <xdr:row>118</xdr:row>
      <xdr:rowOff>0</xdr:rowOff>
    </xdr:to>
    <xdr:graphicFrame macro="">
      <xdr:nvGraphicFramePr>
        <xdr:cNvPr id="19" name="Chart 18">
          <a:extLst>
            <a:ext uri="{FF2B5EF4-FFF2-40B4-BE49-F238E27FC236}">
              <a16:creationId xmlns:a16="http://schemas.microsoft.com/office/drawing/2014/main" id="{F98081D6-F02C-41E6-B64C-6FDA2E048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xdr:col>
      <xdr:colOff>175260</xdr:colOff>
      <xdr:row>137</xdr:row>
      <xdr:rowOff>15240</xdr:rowOff>
    </xdr:from>
    <xdr:to>
      <xdr:col>8</xdr:col>
      <xdr:colOff>480060</xdr:colOff>
      <xdr:row>152</xdr:row>
      <xdr:rowOff>15240</xdr:rowOff>
    </xdr:to>
    <xdr:graphicFrame macro="">
      <xdr:nvGraphicFramePr>
        <xdr:cNvPr id="20" name="Chart 19">
          <a:extLst>
            <a:ext uri="{FF2B5EF4-FFF2-40B4-BE49-F238E27FC236}">
              <a16:creationId xmlns:a16="http://schemas.microsoft.com/office/drawing/2014/main" id="{AA448AA7-66B7-4AEE-8D25-734C554882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601980</xdr:colOff>
      <xdr:row>137</xdr:row>
      <xdr:rowOff>30480</xdr:rowOff>
    </xdr:from>
    <xdr:to>
      <xdr:col>17</xdr:col>
      <xdr:colOff>327660</xdr:colOff>
      <xdr:row>151</xdr:row>
      <xdr:rowOff>160020</xdr:rowOff>
    </xdr:to>
    <xdr:graphicFrame macro="">
      <xdr:nvGraphicFramePr>
        <xdr:cNvPr id="21" name="Chart 20">
          <a:extLst>
            <a:ext uri="{FF2B5EF4-FFF2-40B4-BE49-F238E27FC236}">
              <a16:creationId xmlns:a16="http://schemas.microsoft.com/office/drawing/2014/main" id="{C5C8C4CB-D048-44A5-8379-A7DC12E72B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18</xdr:col>
      <xdr:colOff>327660</xdr:colOff>
      <xdr:row>137</xdr:row>
      <xdr:rowOff>91440</xdr:rowOff>
    </xdr:from>
    <xdr:to>
      <xdr:col>21</xdr:col>
      <xdr:colOff>327660</xdr:colOff>
      <xdr:row>150</xdr:row>
      <xdr:rowOff>180975</xdr:rowOff>
    </xdr:to>
    <mc:AlternateContent xmlns:mc="http://schemas.openxmlformats.org/markup-compatibility/2006" xmlns:a14="http://schemas.microsoft.com/office/drawing/2010/main">
      <mc:Choice Requires="a14">
        <xdr:graphicFrame macro="">
          <xdr:nvGraphicFramePr>
            <xdr:cNvPr id="23" name="TECHNOLOGIES_COVERES">
              <a:extLst>
                <a:ext uri="{FF2B5EF4-FFF2-40B4-BE49-F238E27FC236}">
                  <a16:creationId xmlns:a16="http://schemas.microsoft.com/office/drawing/2014/main" id="{111B0BF5-E404-0304-2052-550924E48EF4}"/>
                </a:ext>
              </a:extLst>
            </xdr:cNvPr>
            <xdr:cNvGraphicFramePr/>
          </xdr:nvGraphicFramePr>
          <xdr:xfrm>
            <a:off x="0" y="0"/>
            <a:ext cx="0" cy="0"/>
          </xdr:xfrm>
          <a:graphic>
            <a:graphicData uri="http://schemas.microsoft.com/office/drawing/2010/slicer">
              <sle:slicer xmlns:sle="http://schemas.microsoft.com/office/drawing/2010/slicer" name="TECHNOLOGIES_COVERES"/>
            </a:graphicData>
          </a:graphic>
        </xdr:graphicFrame>
      </mc:Choice>
      <mc:Fallback xmlns="">
        <xdr:sp macro="" textlink="">
          <xdr:nvSpPr>
            <xdr:cNvPr id="0" name=""/>
            <xdr:cNvSpPr>
              <a:spLocks noTextEdit="1"/>
            </xdr:cNvSpPr>
          </xdr:nvSpPr>
          <xdr:spPr>
            <a:xfrm>
              <a:off x="11300460" y="251460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182880</xdr:colOff>
      <xdr:row>153</xdr:row>
      <xdr:rowOff>22860</xdr:rowOff>
    </xdr:from>
    <xdr:to>
      <xdr:col>8</xdr:col>
      <xdr:colOff>472440</xdr:colOff>
      <xdr:row>168</xdr:row>
      <xdr:rowOff>22860</xdr:rowOff>
    </xdr:to>
    <xdr:graphicFrame macro="">
      <xdr:nvGraphicFramePr>
        <xdr:cNvPr id="24" name="Chart 23">
          <a:extLst>
            <a:ext uri="{FF2B5EF4-FFF2-40B4-BE49-F238E27FC236}">
              <a16:creationId xmlns:a16="http://schemas.microsoft.com/office/drawing/2014/main" id="{D56D8559-F307-414A-941D-44D5CFA852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9</xdr:col>
      <xdr:colOff>358140</xdr:colOff>
      <xdr:row>153</xdr:row>
      <xdr:rowOff>83820</xdr:rowOff>
    </xdr:from>
    <xdr:to>
      <xdr:col>17</xdr:col>
      <xdr:colOff>274320</xdr:colOff>
      <xdr:row>168</xdr:row>
      <xdr:rowOff>83820</xdr:rowOff>
    </xdr:to>
    <xdr:graphicFrame macro="">
      <xdr:nvGraphicFramePr>
        <xdr:cNvPr id="25" name="Chart 24">
          <a:extLst>
            <a:ext uri="{FF2B5EF4-FFF2-40B4-BE49-F238E27FC236}">
              <a16:creationId xmlns:a16="http://schemas.microsoft.com/office/drawing/2014/main" id="{7AA1A6BF-3C37-45B2-90BB-6450311C6A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18</xdr:col>
      <xdr:colOff>327660</xdr:colOff>
      <xdr:row>153</xdr:row>
      <xdr:rowOff>175260</xdr:rowOff>
    </xdr:from>
    <xdr:to>
      <xdr:col>21</xdr:col>
      <xdr:colOff>327660</xdr:colOff>
      <xdr:row>167</xdr:row>
      <xdr:rowOff>81915</xdr:rowOff>
    </xdr:to>
    <mc:AlternateContent xmlns:mc="http://schemas.openxmlformats.org/markup-compatibility/2006" xmlns:a14="http://schemas.microsoft.com/office/drawing/2010/main">
      <mc:Choice Requires="a14">
        <xdr:graphicFrame macro="">
          <xdr:nvGraphicFramePr>
            <xdr:cNvPr id="26" name="DEPARTMENT_ID 2">
              <a:extLst>
                <a:ext uri="{FF2B5EF4-FFF2-40B4-BE49-F238E27FC236}">
                  <a16:creationId xmlns:a16="http://schemas.microsoft.com/office/drawing/2014/main" id="{B048E2AA-E15E-476B-96F8-7BAF97039507}"/>
                </a:ext>
              </a:extLst>
            </xdr:cNvPr>
            <xdr:cNvGraphicFramePr/>
          </xdr:nvGraphicFramePr>
          <xdr:xfrm>
            <a:off x="0" y="0"/>
            <a:ext cx="0" cy="0"/>
          </xdr:xfrm>
          <a:graphic>
            <a:graphicData uri="http://schemas.microsoft.com/office/drawing/2010/slicer">
              <sle:slicer xmlns:sle="http://schemas.microsoft.com/office/drawing/2010/slicer" name="DEPARTMENT_ID 2"/>
            </a:graphicData>
          </a:graphic>
        </xdr:graphicFrame>
      </mc:Choice>
      <mc:Fallback xmlns="">
        <xdr:sp macro="" textlink="">
          <xdr:nvSpPr>
            <xdr:cNvPr id="0" name=""/>
            <xdr:cNvSpPr>
              <a:spLocks noTextEdit="1"/>
            </xdr:cNvSpPr>
          </xdr:nvSpPr>
          <xdr:spPr>
            <a:xfrm>
              <a:off x="11300460" y="281559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0</xdr:colOff>
      <xdr:row>120</xdr:row>
      <xdr:rowOff>0</xdr:rowOff>
    </xdr:from>
    <xdr:to>
      <xdr:col>17</xdr:col>
      <xdr:colOff>304800</xdr:colOff>
      <xdr:row>135</xdr:row>
      <xdr:rowOff>0</xdr:rowOff>
    </xdr:to>
    <xdr:graphicFrame macro="">
      <xdr:nvGraphicFramePr>
        <xdr:cNvPr id="27" name="Chart 26">
          <a:extLst>
            <a:ext uri="{FF2B5EF4-FFF2-40B4-BE49-F238E27FC236}">
              <a16:creationId xmlns:a16="http://schemas.microsoft.com/office/drawing/2014/main" id="{86A4F2E0-889F-48A4-B7CB-8A4E201057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xdr:col>
      <xdr:colOff>182880</xdr:colOff>
      <xdr:row>170</xdr:row>
      <xdr:rowOff>0</xdr:rowOff>
    </xdr:from>
    <xdr:to>
      <xdr:col>8</xdr:col>
      <xdr:colOff>487680</xdr:colOff>
      <xdr:row>185</xdr:row>
      <xdr:rowOff>0</xdr:rowOff>
    </xdr:to>
    <xdr:graphicFrame macro="">
      <xdr:nvGraphicFramePr>
        <xdr:cNvPr id="22" name="Chart 21">
          <a:extLst>
            <a:ext uri="{FF2B5EF4-FFF2-40B4-BE49-F238E27FC236}">
              <a16:creationId xmlns:a16="http://schemas.microsoft.com/office/drawing/2014/main" id="{92B2A14D-3DAC-4724-96A9-87507ADB5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9</xdr:col>
      <xdr:colOff>373380</xdr:colOff>
      <xdr:row>170</xdr:row>
      <xdr:rowOff>7620</xdr:rowOff>
    </xdr:from>
    <xdr:to>
      <xdr:col>17</xdr:col>
      <xdr:colOff>304800</xdr:colOff>
      <xdr:row>185</xdr:row>
      <xdr:rowOff>7620</xdr:rowOff>
    </xdr:to>
    <xdr:graphicFrame macro="">
      <xdr:nvGraphicFramePr>
        <xdr:cNvPr id="28" name="Chart 27">
          <a:extLst>
            <a:ext uri="{FF2B5EF4-FFF2-40B4-BE49-F238E27FC236}">
              <a16:creationId xmlns:a16="http://schemas.microsoft.com/office/drawing/2014/main" id="{D9815E52-3270-43B9-A068-694D88628C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oneCell">
    <xdr:from>
      <xdr:col>18</xdr:col>
      <xdr:colOff>281940</xdr:colOff>
      <xdr:row>170</xdr:row>
      <xdr:rowOff>83820</xdr:rowOff>
    </xdr:from>
    <xdr:to>
      <xdr:col>21</xdr:col>
      <xdr:colOff>281940</xdr:colOff>
      <xdr:row>183</xdr:row>
      <xdr:rowOff>173355</xdr:rowOff>
    </xdr:to>
    <mc:AlternateContent xmlns:mc="http://schemas.openxmlformats.org/markup-compatibility/2006">
      <mc:Choice xmlns:a14="http://schemas.microsoft.com/office/drawing/2010/main" Requires="a14">
        <xdr:graphicFrame macro="">
          <xdr:nvGraphicFramePr>
            <xdr:cNvPr id="29" name="PROJECT_NAME">
              <a:extLst>
                <a:ext uri="{FF2B5EF4-FFF2-40B4-BE49-F238E27FC236}">
                  <a16:creationId xmlns:a16="http://schemas.microsoft.com/office/drawing/2014/main" id="{8E13FD05-F793-CE7F-8D43-65785E12ACDA}"/>
                </a:ext>
              </a:extLst>
            </xdr:cNvPr>
            <xdr:cNvGraphicFramePr/>
          </xdr:nvGraphicFramePr>
          <xdr:xfrm>
            <a:off x="0" y="0"/>
            <a:ext cx="0" cy="0"/>
          </xdr:xfrm>
          <a:graphic>
            <a:graphicData uri="http://schemas.microsoft.com/office/drawing/2010/slicer">
              <sle:slicer xmlns:sle="http://schemas.microsoft.com/office/drawing/2010/slicer" name="PROJECT_NAME"/>
            </a:graphicData>
          </a:graphic>
        </xdr:graphicFrame>
      </mc:Choice>
      <mc:Fallback>
        <xdr:sp macro="" textlink="">
          <xdr:nvSpPr>
            <xdr:cNvPr id="0" name=""/>
            <xdr:cNvSpPr>
              <a:spLocks noTextEdit="1"/>
            </xdr:cNvSpPr>
          </xdr:nvSpPr>
          <xdr:spPr>
            <a:xfrm>
              <a:off x="11254740" y="311734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indrila Mete" refreshedDate="45638.758884374998" backgroundQuery="1" createdVersion="8" refreshedVersion="8" minRefreshableVersion="3" recordCount="0" supportSubquery="1" supportAdvancedDrill="1" xr:uid="{6C4AAA94-DD40-426A-825F-5E2CDBDD0FB7}">
  <cacheSource type="external" connectionId="1"/>
  <cacheFields count="3">
    <cacheField name="[Range 6].[PROJECT_NAME].[PROJECT_NAME]" caption="PROJECT_NAME" numFmtId="0" hierarchy="26" level="1">
      <sharedItems count="4">
        <s v="Data Migration"/>
        <s v="Infrastructure Upgrade"/>
        <s v="Mobile App Development"/>
        <s v="Web Application Revamp"/>
      </sharedItems>
    </cacheField>
    <cacheField name="[Range 6].[EMPLOYEENAME].[EMPLOYEENAME]" caption="EMPLOYEENAME" numFmtId="0" hierarchy="24" level="1">
      <sharedItems count="33">
        <s v="Charvi Mander"/>
        <s v="Dhanuk Thakkar"/>
        <s v="Dharmajan Lal"/>
        <s v="Hiran Sidhu"/>
        <s v="Vaibhav Sidhu"/>
        <s v="Aarush Mandal"/>
        <s v="Ehsaan Som"/>
        <s v="Nakul Bhatti"/>
        <s v="Oorja Mahajan"/>
        <s v="Rasha Boase"/>
        <s v="Raunak Sarin"/>
        <s v="Riaan Kunda"/>
        <s v="Ryan Gill"/>
        <s v="Saanvi Madan"/>
        <s v="Yashvi Ramakrishnan"/>
        <s v="Zoya Badal"/>
        <s v="Biju Sankaran"/>
        <s v="Eva Sarraf"/>
        <s v="Hrishita Kant"/>
        <s v="Indrajit Chander"/>
        <s v="Jayan Ramachandran"/>
        <s v="Neysa Sahota"/>
        <s v="Rasha Sama"/>
        <s v="Saira Loyal"/>
        <s v="Indrans Reddy"/>
        <s v="Krish Varughese"/>
        <s v="Nishith Sastry"/>
        <s v="Nitya Majumdar"/>
        <s v="Prerak Kannan"/>
        <s v="Stuvan Dixit"/>
        <s v="Tushar Dalal"/>
        <s v="Zain Karan"/>
        <s v="Zara Sem"/>
      </sharedItems>
    </cacheField>
    <cacheField name="[Measures].[Sum of BUDGET]" caption="Sum of BUDGET" numFmtId="0" hierarchy="58" level="32767"/>
  </cacheFields>
  <cacheHierarchies count="60">
    <cacheHierarchy uniqueName="[Range].[EMPLOYEENAME]" caption="EMPLOYEENAME" attribute="1" defaultMemberUniqueName="[Range].[EMPLOYEENAME].[All]" allUniqueName="[Range].[EMPLOYEENAME].[All]" dimensionUniqueName="[Range]" displayFolder="" count="2" memberValueDatatype="130" unbalanced="0"/>
    <cacheHierarchy uniqueName="[Range].[TOTAL_WORKED_HOURS]" caption="TOTAL_WORKED_HOURS" attribute="1" defaultMemberUniqueName="[Range].[TOTAL_WORKED_HOURS].[All]" allUniqueName="[Range].[TOTAL_WORKED_HOURS].[All]" dimensionUniqueName="[Range]" displayFolder="" count="2" memberValueDatatype="20" unbalanced="0"/>
    <cacheHierarchy uniqueName="[Range].[ABSENTEEISM]" caption="ABSENTEEISM" attribute="1" defaultMemberUniqueName="[Range].[ABSENTEEISM].[All]" allUniqueName="[Range].[ABSENTEEISM].[All]" dimensionUniqueName="[Range]" displayFolder="" count="2" memberValueDatatype="20" unbalanced="0"/>
    <cacheHierarchy uniqueName="[Range 1].[DEPARTMENT_ID]" caption="DEPARTMENT_ID" attribute="1" defaultMemberUniqueName="[Range 1].[DEPARTMENT_ID].[All]" allUniqueName="[Range 1].[DEPARTMENT_ID].[All]" dimensionUniqueName="[Range 1]" displayFolder="" count="2" memberValueDatatype="130" unbalanced="0"/>
    <cacheHierarchy uniqueName="[Range 1].[AVG_PERFORMANCE]" caption="AVG_PERFORMANCE" attribute="1" defaultMemberUniqueName="[Range 1].[AVG_PERFORMANCE].[All]" allUniqueName="[Range 1].[AVG_PERFORMANCE].[All]" dimensionUniqueName="[Range 1]" displayFolder="" count="2" memberValueDatatype="5" unbalanced="0"/>
    <cacheHierarchy uniqueName="[Range 1].[AVG_FEEDBACK]" caption="AVG_FEEDBACK" attribute="1" defaultMemberUniqueName="[Range 1].[AVG_FEEDBACK].[All]" allUniqueName="[Range 1].[AVG_FEEDBACK].[All]" dimensionUniqueName="[Range 1]" displayFolder="" count="2" memberValueDatatype="5" unbalanced="0"/>
    <cacheHierarchy uniqueName="[Range 2].[PROJECT_ID]" caption="PROJECT_ID" attribute="1" defaultMemberUniqueName="[Range 2].[PROJECT_ID].[All]" allUniqueName="[Range 2].[PROJECT_ID].[All]" dimensionUniqueName="[Range 2]" displayFolder="" count="2" memberValueDatatype="20" unbalanced="0"/>
    <cacheHierarchy uniqueName="[Range 2].[PROJECT_NAME]" caption="PROJECT_NAME" attribute="1" defaultMemberUniqueName="[Range 2].[PROJECT_NAME].[All]" allUniqueName="[Range 2].[PROJECT_NAME].[All]" dimensionUniqueName="[Range 2]" displayFolder="" count="2" memberValueDatatype="130" unbalanced="0"/>
    <cacheHierarchy uniqueName="[Range 2].[EFFICIENCY]" caption="EFFICIENCY" attribute="1" defaultMemberUniqueName="[Range 2].[EFFICIENCY].[All]" allUniqueName="[Range 2].[EFFICIENCY].[All]" dimensionUniqueName="[Range 2]" displayFolder="" count="2" memberValueDatatype="5" unbalanced="0"/>
    <cacheHierarchy uniqueName="[Range 3].[DEPARTMENT_ID]" caption="DEPARTMENT_ID" attribute="1" defaultMemberUniqueName="[Range 3].[DEPARTMENT_ID].[All]" allUniqueName="[Range 3].[DEPARTMENT_ID].[All]" dimensionUniqueName="[Range 3]" displayFolder="" count="2" memberValueDatatype="130" unbalanced="0"/>
    <cacheHierarchy uniqueName="[Range 3].[EMPLOYEENAME]" caption="EMPLOYEENAME" attribute="1" defaultMemberUniqueName="[Range 3].[EMPLOYEENAME].[All]" allUniqueName="[Range 3].[EMPLOYEENAME].[All]" dimensionUniqueName="[Range 3]" displayFolder="" count="2" memberValueDatatype="130" unbalanced="0"/>
    <cacheHierarchy uniqueName="[Range 3].[TOTAL_HOURS]" caption="TOTAL_HOURS" attribute="1" defaultMemberUniqueName="[Range 3].[TOTAL_HOURS].[All]" allUniqueName="[Range 3].[TOTAL_HOURS].[All]" dimensionUniqueName="[Range 3]" displayFolder="" count="2" memberValueDatatype="20" unbalanced="0"/>
    <cacheHierarchy uniqueName="[Range 3].[AVG_HOURS]" caption="AVG_HOURS" attribute="1" defaultMemberUniqueName="[Range 3].[AVG_HOURS].[All]" allUniqueName="[Range 3].[AVG_HOURS].[All]" dimensionUniqueName="[Range 3]" displayFolder="" count="2" memberValueDatatype="5" unbalanced="0"/>
    <cacheHierarchy uniqueName="[Range 3].[DEVIATION]" caption="DEVIATION" attribute="1" defaultMemberUniqueName="[Range 3].[DEVIATION].[All]" allUniqueName="[Range 3].[DEVIATION].[All]" dimensionUniqueName="[Range 3]" displayFolder="" count="2" memberValueDatatype="5" unbalanced="0"/>
    <cacheHierarchy uniqueName="[Range 4].[DEPARTMENT_ID]" caption="DEPARTMENT_ID" attribute="1" defaultMemberUniqueName="[Range 4].[DEPARTMENT_ID].[All]" allUniqueName="[Range 4].[DEPARTMENT_ID].[All]" dimensionUniqueName="[Range 4]" displayFolder="" count="2" memberValueDatatype="130" unbalanced="0"/>
    <cacheHierarchy uniqueName="[Range 4].[AVG_FEEDBACK]" caption="AVG_FEEDBACK" attribute="1" defaultMemberUniqueName="[Range 4].[AVG_FEEDBACK].[All]" allUniqueName="[Range 4].[AVG_FEEDBACK].[All]" dimensionUniqueName="[Range 4]" displayFolder="" count="2" memberValueDatatype="5" unbalanced="0"/>
    <cacheHierarchy uniqueName="[Range 4].[AVG_MILESTONE]" caption="AVG_MILESTONE" attribute="1" defaultMemberUniqueName="[Range 4].[AVG_MILESTONE].[All]" allUniqueName="[Range 4].[AVG_MILESTONE].[All]" dimensionUniqueName="[Range 4]" displayFolder="" count="2" memberValueDatatype="5" unbalanced="0"/>
    <cacheHierarchy uniqueName="[Range 4].[NO_OF_PROJECTS]" caption="NO_OF_PROJECTS" attribute="1" defaultMemberUniqueName="[Range 4].[NO_OF_PROJECTS].[All]" allUniqueName="[Range 4].[NO_OF_PROJECTS].[All]" dimensionUniqueName="[Range 4]" displayFolder="" count="2" memberValueDatatype="20" unbalanced="0"/>
    <cacheHierarchy uniqueName="[Range 5].[DEPARTMENT_ID]" caption="DEPARTMENT_ID" attribute="1" defaultMemberUniqueName="[Range 5].[DEPARTMENT_ID].[All]" allUniqueName="[Range 5].[DEPARTMENT_ID].[All]" dimensionUniqueName="[Range 5]" displayFolder="" count="2" memberValueDatatype="130" unbalanced="0"/>
    <cacheHierarchy uniqueName="[Range 5].[TECHNOLOGIES_COVERES]" caption="TECHNOLOGIES_COVERES" attribute="1" defaultMemberUniqueName="[Range 5].[TECHNOLOGIES_COVERES].[All]" allUniqueName="[Range 5].[TECHNOLOGIES_COVERES].[All]" dimensionUniqueName="[Range 5]" displayFolder="" count="2" memberValueDatatype="130" unbalanced="0"/>
    <cacheHierarchy uniqueName="[Range 5].[FEEDBACKS]" caption="FEEDBACKS" attribute="1" defaultMemberUniqueName="[Range 5].[FEEDBACKS].[All]" allUniqueName="[Range 5].[FEEDBACKS].[All]" dimensionUniqueName="[Range 5]" displayFolder="" count="2" memberValueDatatype="5" unbalanced="0"/>
    <cacheHierarchy uniqueName="[Range 5].[MILESTONE]" caption="MILESTONE" attribute="1" defaultMemberUniqueName="[Range 5].[MILESTONE].[All]" allUniqueName="[Range 5].[MILESTONE].[All]" dimensionUniqueName="[Range 5]" displayFolder="" count="2" memberValueDatatype="20" unbalanced="0"/>
    <cacheHierarchy uniqueName="[Range 5].[BUDGET]" caption="BUDGET" attribute="1" defaultMemberUniqueName="[Range 5].[BUDGET].[All]" allUniqueName="[Range 5].[BUDGET].[All]" dimensionUniqueName="[Range 5]" displayFolder="" count="2" memberValueDatatype="20" unbalanced="0"/>
    <cacheHierarchy uniqueName="[Range 6].[EMPLOYEEID]" caption="EMPLOYEEID" attribute="1" defaultMemberUniqueName="[Range 6].[EMPLOYEEID].[All]" allUniqueName="[Range 6].[EMPLOYEEID].[All]" dimensionUniqueName="[Range 6]" displayFolder="" count="2" memberValueDatatype="20" unbalanced="0"/>
    <cacheHierarchy uniqueName="[Range 6].[EMPLOYEENAME]" caption="EMPLOYEENAME" attribute="1" defaultMemberUniqueName="[Range 6].[EMPLOYEENAME].[All]" allUniqueName="[Range 6].[EMPLOYEENAME].[All]" dimensionUniqueName="[Range 6]" displayFolder="" count="2" memberValueDatatype="130" unbalanced="0">
      <fieldsUsage count="2">
        <fieldUsage x="-1"/>
        <fieldUsage x="1"/>
      </fieldsUsage>
    </cacheHierarchy>
    <cacheHierarchy uniqueName="[Range 6].[PROJECT_ID]" caption="PROJECT_ID" attribute="1" defaultMemberUniqueName="[Range 6].[PROJECT_ID].[All]" allUniqueName="[Range 6].[PROJECT_ID].[All]" dimensionUniqueName="[Range 6]" displayFolder="" count="2" memberValueDatatype="20" unbalanced="0"/>
    <cacheHierarchy uniqueName="[Range 6].[PROJECT_NAME]" caption="PROJECT_NAME" attribute="1" defaultMemberUniqueName="[Range 6].[PROJECT_NAME].[All]" allUniqueName="[Range 6].[PROJECT_NAME].[All]" dimensionUniqueName="[Range 6]" displayFolder="" count="2" memberValueDatatype="130" unbalanced="0">
      <fieldsUsage count="2">
        <fieldUsage x="-1"/>
        <fieldUsage x="0"/>
      </fieldsUsage>
    </cacheHierarchy>
    <cacheHierarchy uniqueName="[Range 6].[BUDGET]" caption="BUDGET" attribute="1" defaultMemberUniqueName="[Range 6].[BUDGET].[All]" allUniqueName="[Range 6].[BUDGET].[All]" dimensionUniqueName="[Range 6]" displayFolder="" count="2" memberValueDatatype="20" unbalanced="0"/>
    <cacheHierarchy uniqueName="[Range 6].[PERFORMANCE_SCORE]" caption="PERFORMANCE_SCORE" attribute="1" defaultMemberUniqueName="[Range 6].[PERFORMANCE_SCORE].[All]" allUniqueName="[Range 6].[PERFORMANCE_SCORE].[All]" dimensionUniqueName="[Range 6]" displayFolder="" count="2"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XL_Count Range 4]" caption="__XL_Count Range 4" measure="1" displayFolder="" measureGroup="Range 4" count="0" hidden="1"/>
    <cacheHierarchy uniqueName="[Measures].[__XL_Count Range 5]" caption="__XL_Count Range 5" measure="1" displayFolder="" measureGroup="Range 5" count="0" hidden="1"/>
    <cacheHierarchy uniqueName="[Measures].[__XL_Count Range 6]" caption="__XL_Count Range 6" measure="1" displayFolder="" measureGroup="Range 6" count="0" hidden="1"/>
    <cacheHierarchy uniqueName="[Measures].[__No measures defined]" caption="__No measures defined" measure="1" displayFolder="" count="0" hidden="1"/>
    <cacheHierarchy uniqueName="[Measures].[Sum of TOTAL_WORKED_HOURS]" caption="Sum of TOTAL_WORKED_HOURS" measure="1" displayFolder="" measureGroup="Range" count="0" hidden="1">
      <extLst>
        <ext xmlns:x15="http://schemas.microsoft.com/office/spreadsheetml/2010/11/main" uri="{B97F6D7D-B522-45F9-BDA1-12C45D357490}">
          <x15:cacheHierarchy aggregatedColumn="1"/>
        </ext>
      </extLst>
    </cacheHierarchy>
    <cacheHierarchy uniqueName="[Measures].[Sum of ABSENTEEISM]" caption="Sum of ABSENTEEISM" measure="1" displayFolder="" measureGroup="Range" count="0" hidden="1">
      <extLst>
        <ext xmlns:x15="http://schemas.microsoft.com/office/spreadsheetml/2010/11/main" uri="{B97F6D7D-B522-45F9-BDA1-12C45D357490}">
          <x15:cacheHierarchy aggregatedColumn="2"/>
        </ext>
      </extLst>
    </cacheHierarchy>
    <cacheHierarchy uniqueName="[Measures].[Sum of AVG_PERFORMANCE]" caption="Sum of AVG_PERFORMANCE" measure="1" displayFolder="" measureGroup="Range 1" count="0" hidden="1">
      <extLst>
        <ext xmlns:x15="http://schemas.microsoft.com/office/spreadsheetml/2010/11/main" uri="{B97F6D7D-B522-45F9-BDA1-12C45D357490}">
          <x15:cacheHierarchy aggregatedColumn="4"/>
        </ext>
      </extLst>
    </cacheHierarchy>
    <cacheHierarchy uniqueName="[Measures].[Sum of AVG_FEEDBACK]" caption="Sum of AVG_FEEDBACK" measure="1" displayFolder="" measureGroup="Range 1" count="0" hidden="1">
      <extLst>
        <ext xmlns:x15="http://schemas.microsoft.com/office/spreadsheetml/2010/11/main" uri="{B97F6D7D-B522-45F9-BDA1-12C45D357490}">
          <x15:cacheHierarchy aggregatedColumn="5"/>
        </ext>
      </extLst>
    </cacheHierarchy>
    <cacheHierarchy uniqueName="[Measures].[Sum of EFFICIENCY]" caption="Sum of EFFICIENCY" measure="1" displayFolder="" measureGroup="Range 2" count="0" hidden="1">
      <extLst>
        <ext xmlns:x15="http://schemas.microsoft.com/office/spreadsheetml/2010/11/main" uri="{B97F6D7D-B522-45F9-BDA1-12C45D357490}">
          <x15:cacheHierarchy aggregatedColumn="8"/>
        </ext>
      </extLst>
    </cacheHierarchy>
    <cacheHierarchy uniqueName="[Measures].[Average of EFFICIENCY]" caption="Average of EFFICIENCY" measure="1" displayFolder="" measureGroup="Range 2" count="0" hidden="1">
      <extLst>
        <ext xmlns:x15="http://schemas.microsoft.com/office/spreadsheetml/2010/11/main" uri="{B97F6D7D-B522-45F9-BDA1-12C45D357490}">
          <x15:cacheHierarchy aggregatedColumn="8"/>
        </ext>
      </extLst>
    </cacheHierarchy>
    <cacheHierarchy uniqueName="[Measures].[Sum of DEVIATION]" caption="Sum of DEVIATION" measure="1" displayFolder="" measureGroup="Range 3" count="0" hidden="1">
      <extLst>
        <ext xmlns:x15="http://schemas.microsoft.com/office/spreadsheetml/2010/11/main" uri="{B97F6D7D-B522-45F9-BDA1-12C45D357490}">
          <x15:cacheHierarchy aggregatedColumn="13"/>
        </ext>
      </extLst>
    </cacheHierarchy>
    <cacheHierarchy uniqueName="[Measures].[Average of DEVIATION]" caption="Average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TOTAL_HOURS]" caption="Sum of TOTAL_HOURS" measure="1" displayFolder="" measureGroup="Range 3" count="0" hidden="1">
      <extLst>
        <ext xmlns:x15="http://schemas.microsoft.com/office/spreadsheetml/2010/11/main" uri="{B97F6D7D-B522-45F9-BDA1-12C45D357490}">
          <x15:cacheHierarchy aggregatedColumn="11"/>
        </ext>
      </extLst>
    </cacheHierarchy>
    <cacheHierarchy uniqueName="[Measures].[Sum of AVG_HOURS]" caption="Sum of AVG_HOURS" measure="1" displayFolder="" measureGroup="Range 3" count="0" hidden="1">
      <extLst>
        <ext xmlns:x15="http://schemas.microsoft.com/office/spreadsheetml/2010/11/main" uri="{B97F6D7D-B522-45F9-BDA1-12C45D357490}">
          <x15:cacheHierarchy aggregatedColumn="12"/>
        </ext>
      </extLst>
    </cacheHierarchy>
    <cacheHierarchy uniqueName="[Measures].[Average of AVG_HOURS]" caption="Average of AVG_HOURS" measure="1" displayFolder="" measureGroup="Range 3" count="0" hidden="1">
      <extLst>
        <ext xmlns:x15="http://schemas.microsoft.com/office/spreadsheetml/2010/11/main" uri="{B97F6D7D-B522-45F9-BDA1-12C45D357490}">
          <x15:cacheHierarchy aggregatedColumn="12"/>
        </ext>
      </extLst>
    </cacheHierarchy>
    <cacheHierarchy uniqueName="[Measures].[Max of DEVIATION]" caption="Max of DEVIATION" measure="1" displayFolder="" measureGroup="Range 3" count="0" hidden="1">
      <extLst>
        <ext xmlns:x15="http://schemas.microsoft.com/office/spreadsheetml/2010/11/main" uri="{B97F6D7D-B522-45F9-BDA1-12C45D357490}">
          <x15:cacheHierarchy aggregatedColumn="13"/>
        </ext>
      </extLst>
    </cacheHierarchy>
    <cacheHierarchy uniqueName="[Measures].[Count of DEVIATION]" caption="Count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AVG_MILESTONE]" caption="Sum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Average of AVG_MILESTONE]" caption="Average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Sum of NO_OF_PROJECTS]" caption="Sum of NO_OF_PROJECTS" measure="1" displayFolder="" measureGroup="Range 4" count="0" hidden="1">
      <extLst>
        <ext xmlns:x15="http://schemas.microsoft.com/office/spreadsheetml/2010/11/main" uri="{B97F6D7D-B522-45F9-BDA1-12C45D357490}">
          <x15:cacheHierarchy aggregatedColumn="17"/>
        </ext>
      </extLst>
    </cacheHierarchy>
    <cacheHierarchy uniqueName="[Measures].[Sum of MILESTONE]" caption="Sum of MILESTONE" measure="1" displayFolder="" measureGroup="Range 5" count="0" hidden="1">
      <extLst>
        <ext xmlns:x15="http://schemas.microsoft.com/office/spreadsheetml/2010/11/main" uri="{B97F6D7D-B522-45F9-BDA1-12C45D357490}">
          <x15:cacheHierarchy aggregatedColumn="21"/>
        </ext>
      </extLst>
    </cacheHierarchy>
    <cacheHierarchy uniqueName="[Measures].[Average of MILESTONE]" caption="Average of MILESTONE" measure="1" displayFolder="" measureGroup="Range 5" count="0" hidden="1">
      <extLst>
        <ext xmlns:x15="http://schemas.microsoft.com/office/spreadsheetml/2010/11/main" uri="{B97F6D7D-B522-45F9-BDA1-12C45D357490}">
          <x15:cacheHierarchy aggregatedColumn="21"/>
        </ext>
      </extLst>
    </cacheHierarchy>
    <cacheHierarchy uniqueName="[Measures].[Sum of FEEDBACKS]" caption="Sum of FEEDBACKS" measure="1" displayFolder="" measureGroup="Range 5" count="0" hidden="1">
      <extLst>
        <ext xmlns:x15="http://schemas.microsoft.com/office/spreadsheetml/2010/11/main" uri="{B97F6D7D-B522-45F9-BDA1-12C45D357490}">
          <x15:cacheHierarchy aggregatedColumn="20"/>
        </ext>
      </extLst>
    </cacheHierarchy>
    <cacheHierarchy uniqueName="[Measures].[Average of FEEDBACKS]" caption="Average of FEEDBACKS" measure="1" displayFolder="" measureGroup="Range 5" count="0" hidden="1">
      <extLst>
        <ext xmlns:x15="http://schemas.microsoft.com/office/spreadsheetml/2010/11/main" uri="{B97F6D7D-B522-45F9-BDA1-12C45D357490}">
          <x15:cacheHierarchy aggregatedColumn="20"/>
        </ext>
      </extLst>
    </cacheHierarchy>
    <cacheHierarchy uniqueName="[Measures].[Count of TECHNOLOGIES_COVERES]" caption="Count of TECHNOLOGIES_COVERES" measure="1" displayFolder="" measureGroup="Range 5" count="0" hidden="1">
      <extLst>
        <ext xmlns:x15="http://schemas.microsoft.com/office/spreadsheetml/2010/11/main" uri="{B97F6D7D-B522-45F9-BDA1-12C45D357490}">
          <x15:cacheHierarchy aggregatedColumn="19"/>
        </ext>
      </extLst>
    </cacheHierarchy>
    <cacheHierarchy uniqueName="[Measures].[Sum of BUDGET]" caption="Sum of BUDGET" measure="1" displayFolder="" measureGroup="Range 6" count="0" oneField="1" hidden="1">
      <fieldsUsage count="1">
        <fieldUsage x="2"/>
      </fieldsUsage>
      <extLst>
        <ext xmlns:x15="http://schemas.microsoft.com/office/spreadsheetml/2010/11/main" uri="{B97F6D7D-B522-45F9-BDA1-12C45D357490}">
          <x15:cacheHierarchy aggregatedColumn="27"/>
        </ext>
      </extLst>
    </cacheHierarchy>
    <cacheHierarchy uniqueName="[Measures].[Max of BUDGET]" caption="Max of BUDGET" measure="1" displayFolder="" measureGroup="Range 6" count="0" hidden="1">
      <extLst>
        <ext xmlns:x15="http://schemas.microsoft.com/office/spreadsheetml/2010/11/main" uri="{B97F6D7D-B522-45F9-BDA1-12C45D357490}">
          <x15:cacheHierarchy aggregatedColumn="27"/>
        </ext>
      </extLst>
    </cacheHierarchy>
  </cacheHierarchies>
  <kpis count="0"/>
  <dimensions count="8">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 name="Range 4" uniqueName="[Range 4]" caption="Range 4"/>
    <dimension name="Range 5" uniqueName="[Range 5]" caption="Range 5"/>
    <dimension name="Range 6" uniqueName="[Range 6]" caption="Range 6"/>
  </dimensions>
  <measureGroups count="7">
    <measureGroup name="Range" caption="Range"/>
    <measureGroup name="Range 1" caption="Range 1"/>
    <measureGroup name="Range 2" caption="Range 2"/>
    <measureGroup name="Range 3" caption="Range 3"/>
    <measureGroup name="Range 4" caption="Range 4"/>
    <measureGroup name="Range 5" caption="Range 5"/>
    <measureGroup name="Range 6" caption="Range 6"/>
  </measureGroups>
  <maps count="7">
    <map measureGroup="0" dimension="1"/>
    <map measureGroup="1" dimension="2"/>
    <map measureGroup="2" dimension="3"/>
    <map measureGroup="3" dimension="4"/>
    <map measureGroup="4" dimension="5"/>
    <map measureGroup="5" dimension="6"/>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indrila Mete" refreshedDate="45638.75888483796" backgroundQuery="1" createdVersion="8" refreshedVersion="8" minRefreshableVersion="3" recordCount="0" supportSubquery="1" supportAdvancedDrill="1" xr:uid="{7EABC1D8-B8FE-4DB8-94C6-BE114249FD5A}">
  <cacheSource type="external" connectionId="1"/>
  <cacheFields count="3">
    <cacheField name="[Range 3].[DEPARTMENT_ID].[DEPARTMENT_ID]" caption="DEPARTMENT_ID" numFmtId="0" hierarchy="9" level="1">
      <sharedItems count="4">
        <s v="DPT001"/>
        <s v="DPT002"/>
        <s v="DPT003"/>
        <s v="DPT004"/>
      </sharedItems>
    </cacheField>
    <cacheField name="[Measures].[Average of DEVIATION]" caption="Average of DEVIATION" numFmtId="0" hierarchy="44" level="32767"/>
    <cacheField name="[Range 6].[PROJECT_NAME].[PROJECT_NAME]" caption="PROJECT_NAME" numFmtId="0" hierarchy="26" level="1">
      <sharedItems containsSemiMixedTypes="0" containsNonDate="0" containsString="0"/>
    </cacheField>
  </cacheFields>
  <cacheHierarchies count="60">
    <cacheHierarchy uniqueName="[Range].[EMPLOYEENAME]" caption="EMPLOYEENAME" attribute="1" defaultMemberUniqueName="[Range].[EMPLOYEENAME].[All]" allUniqueName="[Range].[EMPLOYEENAME].[All]" dimensionUniqueName="[Range]" displayFolder="" count="0" memberValueDatatype="130" unbalanced="0"/>
    <cacheHierarchy uniqueName="[Range].[TOTAL_WORKED_HOURS]" caption="TOTAL_WORKED_HOURS" attribute="1" defaultMemberUniqueName="[Range].[TOTAL_WORKED_HOURS].[All]" allUniqueName="[Range].[TOTAL_WORKED_HOURS].[All]" dimensionUniqueName="[Range]" displayFolder="" count="0" memberValueDatatype="20" unbalanced="0"/>
    <cacheHierarchy uniqueName="[Range].[ABSENTEEISM]" caption="ABSENTEEISM" attribute="1" defaultMemberUniqueName="[Range].[ABSENTEEISM].[All]" allUniqueName="[Range].[ABSENTEEISM].[All]" dimensionUniqueName="[Range]" displayFolder="" count="0" memberValueDatatype="20" unbalanced="0"/>
    <cacheHierarchy uniqueName="[Range 1].[DEPARTMENT_ID]" caption="DEPARTMENT_ID" attribute="1" defaultMemberUniqueName="[Range 1].[DEPARTMENT_ID].[All]" allUniqueName="[Range 1].[DEPARTMENT_ID].[All]" dimensionUniqueName="[Range 1]" displayFolder="" count="0" memberValueDatatype="130" unbalanced="0"/>
    <cacheHierarchy uniqueName="[Range 1].[AVG_PERFORMANCE]" caption="AVG_PERFORMANCE" attribute="1" defaultMemberUniqueName="[Range 1].[AVG_PERFORMANCE].[All]" allUniqueName="[Range 1].[AVG_PERFORMANCE].[All]" dimensionUniqueName="[Range 1]" displayFolder="" count="0" memberValueDatatype="5" unbalanced="0"/>
    <cacheHierarchy uniqueName="[Range 1].[AVG_FEEDBACK]" caption="AVG_FEEDBACK" attribute="1" defaultMemberUniqueName="[Range 1].[AVG_FEEDBACK].[All]" allUniqueName="[Range 1].[AVG_FEEDBACK].[All]" dimensionUniqueName="[Range 1]" displayFolder="" count="0" memberValueDatatype="5" unbalanced="0"/>
    <cacheHierarchy uniqueName="[Range 2].[PROJECT_ID]" caption="PROJECT_ID" attribute="1" defaultMemberUniqueName="[Range 2].[PROJECT_ID].[All]" allUniqueName="[Range 2].[PROJECT_ID].[All]" dimensionUniqueName="[Range 2]" displayFolder="" count="0" memberValueDatatype="20" unbalanced="0"/>
    <cacheHierarchy uniqueName="[Range 2].[PROJECT_NAME]" caption="PROJECT_NAME" attribute="1" defaultMemberUniqueName="[Range 2].[PROJECT_NAME].[All]" allUniqueName="[Range 2].[PROJECT_NAME].[All]" dimensionUniqueName="[Range 2]" displayFolder="" count="0" memberValueDatatype="130" unbalanced="0"/>
    <cacheHierarchy uniqueName="[Range 2].[EFFICIENCY]" caption="EFFICIENCY" attribute="1" defaultMemberUniqueName="[Range 2].[EFFICIENCY].[All]" allUniqueName="[Range 2].[EFFICIENCY].[All]" dimensionUniqueName="[Range 2]" displayFolder="" count="0" memberValueDatatype="5" unbalanced="0"/>
    <cacheHierarchy uniqueName="[Range 3].[DEPARTMENT_ID]" caption="DEPARTMENT_ID" attribute="1" defaultMemberUniqueName="[Range 3].[DEPARTMENT_ID].[All]" allUniqueName="[Range 3].[DEPARTMENT_ID].[All]" dimensionUniqueName="[Range 3]" displayFolder="" count="2" memberValueDatatype="130" unbalanced="0">
      <fieldsUsage count="2">
        <fieldUsage x="-1"/>
        <fieldUsage x="0"/>
      </fieldsUsage>
    </cacheHierarchy>
    <cacheHierarchy uniqueName="[Range 3].[EMPLOYEENAME]" caption="EMPLOYEENAME" attribute="1" defaultMemberUniqueName="[Range 3].[EMPLOYEENAME].[All]" allUniqueName="[Range 3].[EMPLOYEENAME].[All]" dimensionUniqueName="[Range 3]" displayFolder="" count="0" memberValueDatatype="130" unbalanced="0"/>
    <cacheHierarchy uniqueName="[Range 3].[TOTAL_HOURS]" caption="TOTAL_HOURS" attribute="1" defaultMemberUniqueName="[Range 3].[TOTAL_HOURS].[All]" allUniqueName="[Range 3].[TOTAL_HOURS].[All]" dimensionUniqueName="[Range 3]" displayFolder="" count="0" memberValueDatatype="20" unbalanced="0"/>
    <cacheHierarchy uniqueName="[Range 3].[AVG_HOURS]" caption="AVG_HOURS" attribute="1" defaultMemberUniqueName="[Range 3].[AVG_HOURS].[All]" allUniqueName="[Range 3].[AVG_HOURS].[All]" dimensionUniqueName="[Range 3]" displayFolder="" count="0" memberValueDatatype="5" unbalanced="0"/>
    <cacheHierarchy uniqueName="[Range 3].[DEVIATION]" caption="DEVIATION" attribute="1" defaultMemberUniqueName="[Range 3].[DEVIATION].[All]" allUniqueName="[Range 3].[DEVIATION].[All]" dimensionUniqueName="[Range 3]" displayFolder="" count="0" memberValueDatatype="5" unbalanced="0"/>
    <cacheHierarchy uniqueName="[Range 4].[DEPARTMENT_ID]" caption="DEPARTMENT_ID" attribute="1" defaultMemberUniqueName="[Range 4].[DEPARTMENT_ID].[All]" allUniqueName="[Range 4].[DEPARTMENT_ID].[All]" dimensionUniqueName="[Range 4]" displayFolder="" count="0" memberValueDatatype="130" unbalanced="0"/>
    <cacheHierarchy uniqueName="[Range 4].[AVG_FEEDBACK]" caption="AVG_FEEDBACK" attribute="1" defaultMemberUniqueName="[Range 4].[AVG_FEEDBACK].[All]" allUniqueName="[Range 4].[AVG_FEEDBACK].[All]" dimensionUniqueName="[Range 4]" displayFolder="" count="0" memberValueDatatype="5" unbalanced="0"/>
    <cacheHierarchy uniqueName="[Range 4].[AVG_MILESTONE]" caption="AVG_MILESTONE" attribute="1" defaultMemberUniqueName="[Range 4].[AVG_MILESTONE].[All]" allUniqueName="[Range 4].[AVG_MILESTONE].[All]" dimensionUniqueName="[Range 4]" displayFolder="" count="0" memberValueDatatype="5" unbalanced="0"/>
    <cacheHierarchy uniqueName="[Range 4].[NO_OF_PROJECTS]" caption="NO_OF_PROJECTS" attribute="1" defaultMemberUniqueName="[Range 4].[NO_OF_PROJECTS].[All]" allUniqueName="[Range 4].[NO_OF_PROJECTS].[All]" dimensionUniqueName="[Range 4]" displayFolder="" count="0" memberValueDatatype="20" unbalanced="0"/>
    <cacheHierarchy uniqueName="[Range 5].[DEPARTMENT_ID]" caption="DEPARTMENT_ID" attribute="1" defaultMemberUniqueName="[Range 5].[DEPARTMENT_ID].[All]" allUniqueName="[Range 5].[DEPARTMENT_ID].[All]" dimensionUniqueName="[Range 5]" displayFolder="" count="2" memberValueDatatype="130" unbalanced="0"/>
    <cacheHierarchy uniqueName="[Range 5].[TECHNOLOGIES_COVERES]" caption="TECHNOLOGIES_COVERES" attribute="1" defaultMemberUniqueName="[Range 5].[TECHNOLOGIES_COVERES].[All]" allUniqueName="[Range 5].[TECHNOLOGIES_COVERES].[All]" dimensionUniqueName="[Range 5]" displayFolder="" count="0" memberValueDatatype="130" unbalanced="0"/>
    <cacheHierarchy uniqueName="[Range 5].[FEEDBACKS]" caption="FEEDBACKS" attribute="1" defaultMemberUniqueName="[Range 5].[FEEDBACKS].[All]" allUniqueName="[Range 5].[FEEDBACKS].[All]" dimensionUniqueName="[Range 5]" displayFolder="" count="0" memberValueDatatype="5" unbalanced="0"/>
    <cacheHierarchy uniqueName="[Range 5].[MILESTONE]" caption="MILESTONE" attribute="1" defaultMemberUniqueName="[Range 5].[MILESTONE].[All]" allUniqueName="[Range 5].[MILESTONE].[All]" dimensionUniqueName="[Range 5]" displayFolder="" count="0" memberValueDatatype="20" unbalanced="0"/>
    <cacheHierarchy uniqueName="[Range 5].[BUDGET]" caption="BUDGET" attribute="1" defaultMemberUniqueName="[Range 5].[BUDGET].[All]" allUniqueName="[Range 5].[BUDGET].[All]" dimensionUniqueName="[Range 5]" displayFolder="" count="0" memberValueDatatype="20" unbalanced="0"/>
    <cacheHierarchy uniqueName="[Range 6].[EMPLOYEEID]" caption="EMPLOYEEID" attribute="1" defaultMemberUniqueName="[Range 6].[EMPLOYEEID].[All]" allUniqueName="[Range 6].[EMPLOYEEID].[All]" dimensionUniqueName="[Range 6]" displayFolder="" count="0" memberValueDatatype="20" unbalanced="0"/>
    <cacheHierarchy uniqueName="[Range 6].[EMPLOYEENAME]" caption="EMPLOYEENAME" attribute="1" defaultMemberUniqueName="[Range 6].[EMPLOYEENAME].[All]" allUniqueName="[Range 6].[EMPLOYEENAME].[All]" dimensionUniqueName="[Range 6]" displayFolder="" count="0" memberValueDatatype="130" unbalanced="0"/>
    <cacheHierarchy uniqueName="[Range 6].[PROJECT_ID]" caption="PROJECT_ID" attribute="1" defaultMemberUniqueName="[Range 6].[PROJECT_ID].[All]" allUniqueName="[Range 6].[PROJECT_ID].[All]" dimensionUniqueName="[Range 6]" displayFolder="" count="0" memberValueDatatype="20" unbalanced="0"/>
    <cacheHierarchy uniqueName="[Range 6].[PROJECT_NAME]" caption="PROJECT_NAME" attribute="1" defaultMemberUniqueName="[Range 6].[PROJECT_NAME].[All]" allUniqueName="[Range 6].[PROJECT_NAME].[All]" dimensionUniqueName="[Range 6]" displayFolder="" count="2" memberValueDatatype="130" unbalanced="0">
      <fieldsUsage count="2">
        <fieldUsage x="-1"/>
        <fieldUsage x="2"/>
      </fieldsUsage>
    </cacheHierarchy>
    <cacheHierarchy uniqueName="[Range 6].[BUDGET]" caption="BUDGET" attribute="1" defaultMemberUniqueName="[Range 6].[BUDGET].[All]" allUniqueName="[Range 6].[BUDGET].[All]" dimensionUniqueName="[Range 6]" displayFolder="" count="0" memberValueDatatype="20" unbalanced="0"/>
    <cacheHierarchy uniqueName="[Range 6].[PERFORMANCE_SCORE]" caption="PERFORMANCE_SCORE" attribute="1" defaultMemberUniqueName="[Range 6].[PERFORMANCE_SCORE].[All]" allUniqueName="[Range 6].[PERFORMANCE_SCORE].[All]" dimensionUniqueName="[Range 6]"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XL_Count Range 4]" caption="__XL_Count Range 4" measure="1" displayFolder="" measureGroup="Range 4" count="0" hidden="1"/>
    <cacheHierarchy uniqueName="[Measures].[__XL_Count Range 5]" caption="__XL_Count Range 5" measure="1" displayFolder="" measureGroup="Range 5" count="0" hidden="1"/>
    <cacheHierarchy uniqueName="[Measures].[__XL_Count Range 6]" caption="__XL_Count Range 6" measure="1" displayFolder="" measureGroup="Range 6" count="0" hidden="1"/>
    <cacheHierarchy uniqueName="[Measures].[__No measures defined]" caption="__No measures defined" measure="1" displayFolder="" count="0" hidden="1"/>
    <cacheHierarchy uniqueName="[Measures].[Sum of TOTAL_WORKED_HOURS]" caption="Sum of TOTAL_WORKED_HOURS" measure="1" displayFolder="" measureGroup="Range" count="0" hidden="1">
      <extLst>
        <ext xmlns:x15="http://schemas.microsoft.com/office/spreadsheetml/2010/11/main" uri="{B97F6D7D-B522-45F9-BDA1-12C45D357490}">
          <x15:cacheHierarchy aggregatedColumn="1"/>
        </ext>
      </extLst>
    </cacheHierarchy>
    <cacheHierarchy uniqueName="[Measures].[Sum of ABSENTEEISM]" caption="Sum of ABSENTEEISM" measure="1" displayFolder="" measureGroup="Range" count="0" hidden="1">
      <extLst>
        <ext xmlns:x15="http://schemas.microsoft.com/office/spreadsheetml/2010/11/main" uri="{B97F6D7D-B522-45F9-BDA1-12C45D357490}">
          <x15:cacheHierarchy aggregatedColumn="2"/>
        </ext>
      </extLst>
    </cacheHierarchy>
    <cacheHierarchy uniqueName="[Measures].[Sum of AVG_PERFORMANCE]" caption="Sum of AVG_PERFORMANCE" measure="1" displayFolder="" measureGroup="Range 1" count="0" hidden="1">
      <extLst>
        <ext xmlns:x15="http://schemas.microsoft.com/office/spreadsheetml/2010/11/main" uri="{B97F6D7D-B522-45F9-BDA1-12C45D357490}">
          <x15:cacheHierarchy aggregatedColumn="4"/>
        </ext>
      </extLst>
    </cacheHierarchy>
    <cacheHierarchy uniqueName="[Measures].[Sum of AVG_FEEDBACK]" caption="Sum of AVG_FEEDBACK" measure="1" displayFolder="" measureGroup="Range 1" count="0" hidden="1">
      <extLst>
        <ext xmlns:x15="http://schemas.microsoft.com/office/spreadsheetml/2010/11/main" uri="{B97F6D7D-B522-45F9-BDA1-12C45D357490}">
          <x15:cacheHierarchy aggregatedColumn="5"/>
        </ext>
      </extLst>
    </cacheHierarchy>
    <cacheHierarchy uniqueName="[Measures].[Sum of EFFICIENCY]" caption="Sum of EFFICIENCY" measure="1" displayFolder="" measureGroup="Range 2" count="0" hidden="1">
      <extLst>
        <ext xmlns:x15="http://schemas.microsoft.com/office/spreadsheetml/2010/11/main" uri="{B97F6D7D-B522-45F9-BDA1-12C45D357490}">
          <x15:cacheHierarchy aggregatedColumn="8"/>
        </ext>
      </extLst>
    </cacheHierarchy>
    <cacheHierarchy uniqueName="[Measures].[Average of EFFICIENCY]" caption="Average of EFFICIENCY" measure="1" displayFolder="" measureGroup="Range 2" count="0" hidden="1">
      <extLst>
        <ext xmlns:x15="http://schemas.microsoft.com/office/spreadsheetml/2010/11/main" uri="{B97F6D7D-B522-45F9-BDA1-12C45D357490}">
          <x15:cacheHierarchy aggregatedColumn="8"/>
        </ext>
      </extLst>
    </cacheHierarchy>
    <cacheHierarchy uniqueName="[Measures].[Sum of DEVIATION]" caption="Sum of DEVIATION" measure="1" displayFolder="" measureGroup="Range 3" count="0" hidden="1">
      <extLst>
        <ext xmlns:x15="http://schemas.microsoft.com/office/spreadsheetml/2010/11/main" uri="{B97F6D7D-B522-45F9-BDA1-12C45D357490}">
          <x15:cacheHierarchy aggregatedColumn="13"/>
        </ext>
      </extLst>
    </cacheHierarchy>
    <cacheHierarchy uniqueName="[Measures].[Average of DEVIATION]" caption="Average of DEVIATION" measure="1" displayFolder="" measureGroup="Range 3" count="0" oneField="1" hidden="1">
      <fieldsUsage count="1">
        <fieldUsage x="1"/>
      </fieldsUsage>
      <extLst>
        <ext xmlns:x15="http://schemas.microsoft.com/office/spreadsheetml/2010/11/main" uri="{B97F6D7D-B522-45F9-BDA1-12C45D357490}">
          <x15:cacheHierarchy aggregatedColumn="13"/>
        </ext>
      </extLst>
    </cacheHierarchy>
    <cacheHierarchy uniqueName="[Measures].[Sum of TOTAL_HOURS]" caption="Sum of TOTAL_HOURS" measure="1" displayFolder="" measureGroup="Range 3" count="0" hidden="1">
      <extLst>
        <ext xmlns:x15="http://schemas.microsoft.com/office/spreadsheetml/2010/11/main" uri="{B97F6D7D-B522-45F9-BDA1-12C45D357490}">
          <x15:cacheHierarchy aggregatedColumn="11"/>
        </ext>
      </extLst>
    </cacheHierarchy>
    <cacheHierarchy uniqueName="[Measures].[Sum of AVG_HOURS]" caption="Sum of AVG_HOURS" measure="1" displayFolder="" measureGroup="Range 3" count="0" hidden="1">
      <extLst>
        <ext xmlns:x15="http://schemas.microsoft.com/office/spreadsheetml/2010/11/main" uri="{B97F6D7D-B522-45F9-BDA1-12C45D357490}">
          <x15:cacheHierarchy aggregatedColumn="12"/>
        </ext>
      </extLst>
    </cacheHierarchy>
    <cacheHierarchy uniqueName="[Measures].[Average of AVG_HOURS]" caption="Average of AVG_HOURS" measure="1" displayFolder="" measureGroup="Range 3" count="0" hidden="1">
      <extLst>
        <ext xmlns:x15="http://schemas.microsoft.com/office/spreadsheetml/2010/11/main" uri="{B97F6D7D-B522-45F9-BDA1-12C45D357490}">
          <x15:cacheHierarchy aggregatedColumn="12"/>
        </ext>
      </extLst>
    </cacheHierarchy>
    <cacheHierarchy uniqueName="[Measures].[Max of DEVIATION]" caption="Max of DEVIATION" measure="1" displayFolder="" measureGroup="Range 3" count="0" hidden="1">
      <extLst>
        <ext xmlns:x15="http://schemas.microsoft.com/office/spreadsheetml/2010/11/main" uri="{B97F6D7D-B522-45F9-BDA1-12C45D357490}">
          <x15:cacheHierarchy aggregatedColumn="13"/>
        </ext>
      </extLst>
    </cacheHierarchy>
    <cacheHierarchy uniqueName="[Measures].[Count of DEVIATION]" caption="Count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AVG_MILESTONE]" caption="Sum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Average of AVG_MILESTONE]" caption="Average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Sum of NO_OF_PROJECTS]" caption="Sum of NO_OF_PROJECTS" measure="1" displayFolder="" measureGroup="Range 4" count="0" hidden="1">
      <extLst>
        <ext xmlns:x15="http://schemas.microsoft.com/office/spreadsheetml/2010/11/main" uri="{B97F6D7D-B522-45F9-BDA1-12C45D357490}">
          <x15:cacheHierarchy aggregatedColumn="17"/>
        </ext>
      </extLst>
    </cacheHierarchy>
    <cacheHierarchy uniqueName="[Measures].[Sum of MILESTONE]" caption="Sum of MILESTONE" measure="1" displayFolder="" measureGroup="Range 5" count="0" hidden="1">
      <extLst>
        <ext xmlns:x15="http://schemas.microsoft.com/office/spreadsheetml/2010/11/main" uri="{B97F6D7D-B522-45F9-BDA1-12C45D357490}">
          <x15:cacheHierarchy aggregatedColumn="21"/>
        </ext>
      </extLst>
    </cacheHierarchy>
    <cacheHierarchy uniqueName="[Measures].[Average of MILESTONE]" caption="Average of MILESTONE" measure="1" displayFolder="" measureGroup="Range 5" count="0" hidden="1">
      <extLst>
        <ext xmlns:x15="http://schemas.microsoft.com/office/spreadsheetml/2010/11/main" uri="{B97F6D7D-B522-45F9-BDA1-12C45D357490}">
          <x15:cacheHierarchy aggregatedColumn="21"/>
        </ext>
      </extLst>
    </cacheHierarchy>
    <cacheHierarchy uniqueName="[Measures].[Sum of FEEDBACKS]" caption="Sum of FEEDBACKS" measure="1" displayFolder="" measureGroup="Range 5" count="0" hidden="1">
      <extLst>
        <ext xmlns:x15="http://schemas.microsoft.com/office/spreadsheetml/2010/11/main" uri="{B97F6D7D-B522-45F9-BDA1-12C45D357490}">
          <x15:cacheHierarchy aggregatedColumn="20"/>
        </ext>
      </extLst>
    </cacheHierarchy>
    <cacheHierarchy uniqueName="[Measures].[Average of FEEDBACKS]" caption="Average of FEEDBACKS" measure="1" displayFolder="" measureGroup="Range 5" count="0" hidden="1">
      <extLst>
        <ext xmlns:x15="http://schemas.microsoft.com/office/spreadsheetml/2010/11/main" uri="{B97F6D7D-B522-45F9-BDA1-12C45D357490}">
          <x15:cacheHierarchy aggregatedColumn="20"/>
        </ext>
      </extLst>
    </cacheHierarchy>
    <cacheHierarchy uniqueName="[Measures].[Count of TECHNOLOGIES_COVERES]" caption="Count of TECHNOLOGIES_COVERES" measure="1" displayFolder="" measureGroup="Range 5" count="0" hidden="1">
      <extLst>
        <ext xmlns:x15="http://schemas.microsoft.com/office/spreadsheetml/2010/11/main" uri="{B97F6D7D-B522-45F9-BDA1-12C45D357490}">
          <x15:cacheHierarchy aggregatedColumn="19"/>
        </ext>
      </extLst>
    </cacheHierarchy>
    <cacheHierarchy uniqueName="[Measures].[Sum of BUDGET]" caption="Sum of BUDGET" measure="1" displayFolder="" measureGroup="Range 6" count="0" hidden="1">
      <extLst>
        <ext xmlns:x15="http://schemas.microsoft.com/office/spreadsheetml/2010/11/main" uri="{B97F6D7D-B522-45F9-BDA1-12C45D357490}">
          <x15:cacheHierarchy aggregatedColumn="27"/>
        </ext>
      </extLst>
    </cacheHierarchy>
    <cacheHierarchy uniqueName="[Measures].[Max of BUDGET]" caption="Max of BUDGET" measure="1" displayFolder="" measureGroup="Range 6" count="0" hidden="1">
      <extLst>
        <ext xmlns:x15="http://schemas.microsoft.com/office/spreadsheetml/2010/11/main" uri="{B97F6D7D-B522-45F9-BDA1-12C45D357490}">
          <x15:cacheHierarchy aggregatedColumn="27"/>
        </ext>
      </extLst>
    </cacheHierarchy>
  </cacheHierarchies>
  <kpis count="0"/>
  <dimensions count="8">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 name="Range 4" uniqueName="[Range 4]" caption="Range 4"/>
    <dimension name="Range 5" uniqueName="[Range 5]" caption="Range 5"/>
    <dimension name="Range 6" uniqueName="[Range 6]" caption="Range 6"/>
  </dimensions>
  <measureGroups count="7">
    <measureGroup name="Range" caption="Range"/>
    <measureGroup name="Range 1" caption="Range 1"/>
    <measureGroup name="Range 2" caption="Range 2"/>
    <measureGroup name="Range 3" caption="Range 3"/>
    <measureGroup name="Range 4" caption="Range 4"/>
    <measureGroup name="Range 5" caption="Range 5"/>
    <measureGroup name="Range 6" caption="Range 6"/>
  </measureGroups>
  <maps count="7">
    <map measureGroup="0" dimension="1"/>
    <map measureGroup="1" dimension="2"/>
    <map measureGroup="2" dimension="3"/>
    <map measureGroup="3" dimension="4"/>
    <map measureGroup="4" dimension="5"/>
    <map measureGroup="5" dimension="6"/>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indrila Mete" refreshedDate="45638.758885185183" backgroundQuery="1" createdVersion="8" refreshedVersion="8" minRefreshableVersion="3" recordCount="0" supportSubquery="1" supportAdvancedDrill="1" xr:uid="{CC3814CB-449B-45A5-9D1F-B655DB2EAED3}">
  <cacheSource type="external" connectionId="1"/>
  <cacheFields count="4">
    <cacheField name="[Range 3].[DEPARTMENT_ID].[DEPARTMENT_ID]" caption="DEPARTMENT_ID" numFmtId="0" hierarchy="9" level="1">
      <sharedItems count="4">
        <s v="DPT001"/>
        <s v="DPT002"/>
        <s v="DPT003"/>
        <s v="DPT004"/>
      </sharedItems>
    </cacheField>
    <cacheField name="[Measures].[Sum of TOTAL_HOURS]" caption="Sum of TOTAL_HOURS" numFmtId="0" hierarchy="45" level="32767"/>
    <cacheField name="[Measures].[Average of AVG_HOURS]" caption="Average of AVG_HOURS" numFmtId="0" hierarchy="47" level="32767"/>
    <cacheField name="[Range 6].[PROJECT_NAME].[PROJECT_NAME]" caption="PROJECT_NAME" numFmtId="0" hierarchy="26" level="1">
      <sharedItems containsSemiMixedTypes="0" containsNonDate="0" containsString="0"/>
    </cacheField>
  </cacheFields>
  <cacheHierarchies count="60">
    <cacheHierarchy uniqueName="[Range].[EMPLOYEENAME]" caption="EMPLOYEENAME" attribute="1" defaultMemberUniqueName="[Range].[EMPLOYEENAME].[All]" allUniqueName="[Range].[EMPLOYEENAME].[All]" dimensionUniqueName="[Range]" displayFolder="" count="0" memberValueDatatype="130" unbalanced="0"/>
    <cacheHierarchy uniqueName="[Range].[TOTAL_WORKED_HOURS]" caption="TOTAL_WORKED_HOURS" attribute="1" defaultMemberUniqueName="[Range].[TOTAL_WORKED_HOURS].[All]" allUniqueName="[Range].[TOTAL_WORKED_HOURS].[All]" dimensionUniqueName="[Range]" displayFolder="" count="0" memberValueDatatype="20" unbalanced="0"/>
    <cacheHierarchy uniqueName="[Range].[ABSENTEEISM]" caption="ABSENTEEISM" attribute="1" defaultMemberUniqueName="[Range].[ABSENTEEISM].[All]" allUniqueName="[Range].[ABSENTEEISM].[All]" dimensionUniqueName="[Range]" displayFolder="" count="0" memberValueDatatype="20" unbalanced="0"/>
    <cacheHierarchy uniqueName="[Range 1].[DEPARTMENT_ID]" caption="DEPARTMENT_ID" attribute="1" defaultMemberUniqueName="[Range 1].[DEPARTMENT_ID].[All]" allUniqueName="[Range 1].[DEPARTMENT_ID].[All]" dimensionUniqueName="[Range 1]" displayFolder="" count="0" memberValueDatatype="130" unbalanced="0"/>
    <cacheHierarchy uniqueName="[Range 1].[AVG_PERFORMANCE]" caption="AVG_PERFORMANCE" attribute="1" defaultMemberUniqueName="[Range 1].[AVG_PERFORMANCE].[All]" allUniqueName="[Range 1].[AVG_PERFORMANCE].[All]" dimensionUniqueName="[Range 1]" displayFolder="" count="0" memberValueDatatype="5" unbalanced="0"/>
    <cacheHierarchy uniqueName="[Range 1].[AVG_FEEDBACK]" caption="AVG_FEEDBACK" attribute="1" defaultMemberUniqueName="[Range 1].[AVG_FEEDBACK].[All]" allUniqueName="[Range 1].[AVG_FEEDBACK].[All]" dimensionUniqueName="[Range 1]" displayFolder="" count="0" memberValueDatatype="5" unbalanced="0"/>
    <cacheHierarchy uniqueName="[Range 2].[PROJECT_ID]" caption="PROJECT_ID" attribute="1" defaultMemberUniqueName="[Range 2].[PROJECT_ID].[All]" allUniqueName="[Range 2].[PROJECT_ID].[All]" dimensionUniqueName="[Range 2]" displayFolder="" count="0" memberValueDatatype="20" unbalanced="0"/>
    <cacheHierarchy uniqueName="[Range 2].[PROJECT_NAME]" caption="PROJECT_NAME" attribute="1" defaultMemberUniqueName="[Range 2].[PROJECT_NAME].[All]" allUniqueName="[Range 2].[PROJECT_NAME].[All]" dimensionUniqueName="[Range 2]" displayFolder="" count="0" memberValueDatatype="130" unbalanced="0"/>
    <cacheHierarchy uniqueName="[Range 2].[EFFICIENCY]" caption="EFFICIENCY" attribute="1" defaultMemberUniqueName="[Range 2].[EFFICIENCY].[All]" allUniqueName="[Range 2].[EFFICIENCY].[All]" dimensionUniqueName="[Range 2]" displayFolder="" count="0" memberValueDatatype="5" unbalanced="0"/>
    <cacheHierarchy uniqueName="[Range 3].[DEPARTMENT_ID]" caption="DEPARTMENT_ID" attribute="1" defaultMemberUniqueName="[Range 3].[DEPARTMENT_ID].[All]" allUniqueName="[Range 3].[DEPARTMENT_ID].[All]" dimensionUniqueName="[Range 3]" displayFolder="" count="2" memberValueDatatype="130" unbalanced="0">
      <fieldsUsage count="2">
        <fieldUsage x="-1"/>
        <fieldUsage x="0"/>
      </fieldsUsage>
    </cacheHierarchy>
    <cacheHierarchy uniqueName="[Range 3].[EMPLOYEENAME]" caption="EMPLOYEENAME" attribute="1" defaultMemberUniqueName="[Range 3].[EMPLOYEENAME].[All]" allUniqueName="[Range 3].[EMPLOYEENAME].[All]" dimensionUniqueName="[Range 3]" displayFolder="" count="0" memberValueDatatype="130" unbalanced="0"/>
    <cacheHierarchy uniqueName="[Range 3].[TOTAL_HOURS]" caption="TOTAL_HOURS" attribute="1" defaultMemberUniqueName="[Range 3].[TOTAL_HOURS].[All]" allUniqueName="[Range 3].[TOTAL_HOURS].[All]" dimensionUniqueName="[Range 3]" displayFolder="" count="0" memberValueDatatype="20" unbalanced="0"/>
    <cacheHierarchy uniqueName="[Range 3].[AVG_HOURS]" caption="AVG_HOURS" attribute="1" defaultMemberUniqueName="[Range 3].[AVG_HOURS].[All]" allUniqueName="[Range 3].[AVG_HOURS].[All]" dimensionUniqueName="[Range 3]" displayFolder="" count="0" memberValueDatatype="5" unbalanced="0"/>
    <cacheHierarchy uniqueName="[Range 3].[DEVIATION]" caption="DEVIATION" attribute="1" defaultMemberUniqueName="[Range 3].[DEVIATION].[All]" allUniqueName="[Range 3].[DEVIATION].[All]" dimensionUniqueName="[Range 3]" displayFolder="" count="0" memberValueDatatype="5" unbalanced="0"/>
    <cacheHierarchy uniqueName="[Range 4].[DEPARTMENT_ID]" caption="DEPARTMENT_ID" attribute="1" defaultMemberUniqueName="[Range 4].[DEPARTMENT_ID].[All]" allUniqueName="[Range 4].[DEPARTMENT_ID].[All]" dimensionUniqueName="[Range 4]" displayFolder="" count="0" memberValueDatatype="130" unbalanced="0"/>
    <cacheHierarchy uniqueName="[Range 4].[AVG_FEEDBACK]" caption="AVG_FEEDBACK" attribute="1" defaultMemberUniqueName="[Range 4].[AVG_FEEDBACK].[All]" allUniqueName="[Range 4].[AVG_FEEDBACK].[All]" dimensionUniqueName="[Range 4]" displayFolder="" count="0" memberValueDatatype="5" unbalanced="0"/>
    <cacheHierarchy uniqueName="[Range 4].[AVG_MILESTONE]" caption="AVG_MILESTONE" attribute="1" defaultMemberUniqueName="[Range 4].[AVG_MILESTONE].[All]" allUniqueName="[Range 4].[AVG_MILESTONE].[All]" dimensionUniqueName="[Range 4]" displayFolder="" count="0" memberValueDatatype="5" unbalanced="0"/>
    <cacheHierarchy uniqueName="[Range 4].[NO_OF_PROJECTS]" caption="NO_OF_PROJECTS" attribute="1" defaultMemberUniqueName="[Range 4].[NO_OF_PROJECTS].[All]" allUniqueName="[Range 4].[NO_OF_PROJECTS].[All]" dimensionUniqueName="[Range 4]" displayFolder="" count="0" memberValueDatatype="20" unbalanced="0"/>
    <cacheHierarchy uniqueName="[Range 5].[DEPARTMENT_ID]" caption="DEPARTMENT_ID" attribute="1" defaultMemberUniqueName="[Range 5].[DEPARTMENT_ID].[All]" allUniqueName="[Range 5].[DEPARTMENT_ID].[All]" dimensionUniqueName="[Range 5]" displayFolder="" count="2" memberValueDatatype="130" unbalanced="0"/>
    <cacheHierarchy uniqueName="[Range 5].[TECHNOLOGIES_COVERES]" caption="TECHNOLOGIES_COVERES" attribute="1" defaultMemberUniqueName="[Range 5].[TECHNOLOGIES_COVERES].[All]" allUniqueName="[Range 5].[TECHNOLOGIES_COVERES].[All]" dimensionUniqueName="[Range 5]" displayFolder="" count="0" memberValueDatatype="130" unbalanced="0"/>
    <cacheHierarchy uniqueName="[Range 5].[FEEDBACKS]" caption="FEEDBACKS" attribute="1" defaultMemberUniqueName="[Range 5].[FEEDBACKS].[All]" allUniqueName="[Range 5].[FEEDBACKS].[All]" dimensionUniqueName="[Range 5]" displayFolder="" count="0" memberValueDatatype="5" unbalanced="0"/>
    <cacheHierarchy uniqueName="[Range 5].[MILESTONE]" caption="MILESTONE" attribute="1" defaultMemberUniqueName="[Range 5].[MILESTONE].[All]" allUniqueName="[Range 5].[MILESTONE].[All]" dimensionUniqueName="[Range 5]" displayFolder="" count="0" memberValueDatatype="20" unbalanced="0"/>
    <cacheHierarchy uniqueName="[Range 5].[BUDGET]" caption="BUDGET" attribute="1" defaultMemberUniqueName="[Range 5].[BUDGET].[All]" allUniqueName="[Range 5].[BUDGET].[All]" dimensionUniqueName="[Range 5]" displayFolder="" count="0" memberValueDatatype="20" unbalanced="0"/>
    <cacheHierarchy uniqueName="[Range 6].[EMPLOYEEID]" caption="EMPLOYEEID" attribute="1" defaultMemberUniqueName="[Range 6].[EMPLOYEEID].[All]" allUniqueName="[Range 6].[EMPLOYEEID].[All]" dimensionUniqueName="[Range 6]" displayFolder="" count="0" memberValueDatatype="20" unbalanced="0"/>
    <cacheHierarchy uniqueName="[Range 6].[EMPLOYEENAME]" caption="EMPLOYEENAME" attribute="1" defaultMemberUniqueName="[Range 6].[EMPLOYEENAME].[All]" allUniqueName="[Range 6].[EMPLOYEENAME].[All]" dimensionUniqueName="[Range 6]" displayFolder="" count="0" memberValueDatatype="130" unbalanced="0"/>
    <cacheHierarchy uniqueName="[Range 6].[PROJECT_ID]" caption="PROJECT_ID" attribute="1" defaultMemberUniqueName="[Range 6].[PROJECT_ID].[All]" allUniqueName="[Range 6].[PROJECT_ID].[All]" dimensionUniqueName="[Range 6]" displayFolder="" count="0" memberValueDatatype="20" unbalanced="0"/>
    <cacheHierarchy uniqueName="[Range 6].[PROJECT_NAME]" caption="PROJECT_NAME" attribute="1" defaultMemberUniqueName="[Range 6].[PROJECT_NAME].[All]" allUniqueName="[Range 6].[PROJECT_NAME].[All]" dimensionUniqueName="[Range 6]" displayFolder="" count="2" memberValueDatatype="130" unbalanced="0">
      <fieldsUsage count="2">
        <fieldUsage x="-1"/>
        <fieldUsage x="3"/>
      </fieldsUsage>
    </cacheHierarchy>
    <cacheHierarchy uniqueName="[Range 6].[BUDGET]" caption="BUDGET" attribute="1" defaultMemberUniqueName="[Range 6].[BUDGET].[All]" allUniqueName="[Range 6].[BUDGET].[All]" dimensionUniqueName="[Range 6]" displayFolder="" count="0" memberValueDatatype="20" unbalanced="0"/>
    <cacheHierarchy uniqueName="[Range 6].[PERFORMANCE_SCORE]" caption="PERFORMANCE_SCORE" attribute="1" defaultMemberUniqueName="[Range 6].[PERFORMANCE_SCORE].[All]" allUniqueName="[Range 6].[PERFORMANCE_SCORE].[All]" dimensionUniqueName="[Range 6]"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XL_Count Range 4]" caption="__XL_Count Range 4" measure="1" displayFolder="" measureGroup="Range 4" count="0" hidden="1"/>
    <cacheHierarchy uniqueName="[Measures].[__XL_Count Range 5]" caption="__XL_Count Range 5" measure="1" displayFolder="" measureGroup="Range 5" count="0" hidden="1"/>
    <cacheHierarchy uniqueName="[Measures].[__XL_Count Range 6]" caption="__XL_Count Range 6" measure="1" displayFolder="" measureGroup="Range 6" count="0" hidden="1"/>
    <cacheHierarchy uniqueName="[Measures].[__No measures defined]" caption="__No measures defined" measure="1" displayFolder="" count="0" hidden="1"/>
    <cacheHierarchy uniqueName="[Measures].[Sum of TOTAL_WORKED_HOURS]" caption="Sum of TOTAL_WORKED_HOURS" measure="1" displayFolder="" measureGroup="Range" count="0" hidden="1">
      <extLst>
        <ext xmlns:x15="http://schemas.microsoft.com/office/spreadsheetml/2010/11/main" uri="{B97F6D7D-B522-45F9-BDA1-12C45D357490}">
          <x15:cacheHierarchy aggregatedColumn="1"/>
        </ext>
      </extLst>
    </cacheHierarchy>
    <cacheHierarchy uniqueName="[Measures].[Sum of ABSENTEEISM]" caption="Sum of ABSENTEEISM" measure="1" displayFolder="" measureGroup="Range" count="0" hidden="1">
      <extLst>
        <ext xmlns:x15="http://schemas.microsoft.com/office/spreadsheetml/2010/11/main" uri="{B97F6D7D-B522-45F9-BDA1-12C45D357490}">
          <x15:cacheHierarchy aggregatedColumn="2"/>
        </ext>
      </extLst>
    </cacheHierarchy>
    <cacheHierarchy uniqueName="[Measures].[Sum of AVG_PERFORMANCE]" caption="Sum of AVG_PERFORMANCE" measure="1" displayFolder="" measureGroup="Range 1" count="0" hidden="1">
      <extLst>
        <ext xmlns:x15="http://schemas.microsoft.com/office/spreadsheetml/2010/11/main" uri="{B97F6D7D-B522-45F9-BDA1-12C45D357490}">
          <x15:cacheHierarchy aggregatedColumn="4"/>
        </ext>
      </extLst>
    </cacheHierarchy>
    <cacheHierarchy uniqueName="[Measures].[Sum of AVG_FEEDBACK]" caption="Sum of AVG_FEEDBACK" measure="1" displayFolder="" measureGroup="Range 1" count="0" hidden="1">
      <extLst>
        <ext xmlns:x15="http://schemas.microsoft.com/office/spreadsheetml/2010/11/main" uri="{B97F6D7D-B522-45F9-BDA1-12C45D357490}">
          <x15:cacheHierarchy aggregatedColumn="5"/>
        </ext>
      </extLst>
    </cacheHierarchy>
    <cacheHierarchy uniqueName="[Measures].[Sum of EFFICIENCY]" caption="Sum of EFFICIENCY" measure="1" displayFolder="" measureGroup="Range 2" count="0" hidden="1">
      <extLst>
        <ext xmlns:x15="http://schemas.microsoft.com/office/spreadsheetml/2010/11/main" uri="{B97F6D7D-B522-45F9-BDA1-12C45D357490}">
          <x15:cacheHierarchy aggregatedColumn="8"/>
        </ext>
      </extLst>
    </cacheHierarchy>
    <cacheHierarchy uniqueName="[Measures].[Average of EFFICIENCY]" caption="Average of EFFICIENCY" measure="1" displayFolder="" measureGroup="Range 2" count="0" hidden="1">
      <extLst>
        <ext xmlns:x15="http://schemas.microsoft.com/office/spreadsheetml/2010/11/main" uri="{B97F6D7D-B522-45F9-BDA1-12C45D357490}">
          <x15:cacheHierarchy aggregatedColumn="8"/>
        </ext>
      </extLst>
    </cacheHierarchy>
    <cacheHierarchy uniqueName="[Measures].[Sum of DEVIATION]" caption="Sum of DEVIATION" measure="1" displayFolder="" measureGroup="Range 3" count="0" hidden="1">
      <extLst>
        <ext xmlns:x15="http://schemas.microsoft.com/office/spreadsheetml/2010/11/main" uri="{B97F6D7D-B522-45F9-BDA1-12C45D357490}">
          <x15:cacheHierarchy aggregatedColumn="13"/>
        </ext>
      </extLst>
    </cacheHierarchy>
    <cacheHierarchy uniqueName="[Measures].[Average of DEVIATION]" caption="Average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TOTAL_HOURS]" caption="Sum of TOTAL_HOURS" measure="1" displayFolder="" measureGroup="Range 3"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AVG_HOURS]" caption="Sum of AVG_HOURS" measure="1" displayFolder="" measureGroup="Range 3" count="0" hidden="1">
      <extLst>
        <ext xmlns:x15="http://schemas.microsoft.com/office/spreadsheetml/2010/11/main" uri="{B97F6D7D-B522-45F9-BDA1-12C45D357490}">
          <x15:cacheHierarchy aggregatedColumn="12"/>
        </ext>
      </extLst>
    </cacheHierarchy>
    <cacheHierarchy uniqueName="[Measures].[Average of AVG_HOURS]" caption="Average of AVG_HOURS" measure="1" displayFolder="" measureGroup="Range 3" count="0" oneField="1" hidden="1">
      <fieldsUsage count="1">
        <fieldUsage x="2"/>
      </fieldsUsage>
      <extLst>
        <ext xmlns:x15="http://schemas.microsoft.com/office/spreadsheetml/2010/11/main" uri="{B97F6D7D-B522-45F9-BDA1-12C45D357490}">
          <x15:cacheHierarchy aggregatedColumn="12"/>
        </ext>
      </extLst>
    </cacheHierarchy>
    <cacheHierarchy uniqueName="[Measures].[Max of DEVIATION]" caption="Max of DEVIATION" measure="1" displayFolder="" measureGroup="Range 3" count="0" hidden="1">
      <extLst>
        <ext xmlns:x15="http://schemas.microsoft.com/office/spreadsheetml/2010/11/main" uri="{B97F6D7D-B522-45F9-BDA1-12C45D357490}">
          <x15:cacheHierarchy aggregatedColumn="13"/>
        </ext>
      </extLst>
    </cacheHierarchy>
    <cacheHierarchy uniqueName="[Measures].[Count of DEVIATION]" caption="Count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AVG_MILESTONE]" caption="Sum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Average of AVG_MILESTONE]" caption="Average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Sum of NO_OF_PROJECTS]" caption="Sum of NO_OF_PROJECTS" measure="1" displayFolder="" measureGroup="Range 4" count="0" hidden="1">
      <extLst>
        <ext xmlns:x15="http://schemas.microsoft.com/office/spreadsheetml/2010/11/main" uri="{B97F6D7D-B522-45F9-BDA1-12C45D357490}">
          <x15:cacheHierarchy aggregatedColumn="17"/>
        </ext>
      </extLst>
    </cacheHierarchy>
    <cacheHierarchy uniqueName="[Measures].[Sum of MILESTONE]" caption="Sum of MILESTONE" measure="1" displayFolder="" measureGroup="Range 5" count="0" hidden="1">
      <extLst>
        <ext xmlns:x15="http://schemas.microsoft.com/office/spreadsheetml/2010/11/main" uri="{B97F6D7D-B522-45F9-BDA1-12C45D357490}">
          <x15:cacheHierarchy aggregatedColumn="21"/>
        </ext>
      </extLst>
    </cacheHierarchy>
    <cacheHierarchy uniqueName="[Measures].[Average of MILESTONE]" caption="Average of MILESTONE" measure="1" displayFolder="" measureGroup="Range 5" count="0" hidden="1">
      <extLst>
        <ext xmlns:x15="http://schemas.microsoft.com/office/spreadsheetml/2010/11/main" uri="{B97F6D7D-B522-45F9-BDA1-12C45D357490}">
          <x15:cacheHierarchy aggregatedColumn="21"/>
        </ext>
      </extLst>
    </cacheHierarchy>
    <cacheHierarchy uniqueName="[Measures].[Sum of FEEDBACKS]" caption="Sum of FEEDBACKS" measure="1" displayFolder="" measureGroup="Range 5" count="0" hidden="1">
      <extLst>
        <ext xmlns:x15="http://schemas.microsoft.com/office/spreadsheetml/2010/11/main" uri="{B97F6D7D-B522-45F9-BDA1-12C45D357490}">
          <x15:cacheHierarchy aggregatedColumn="20"/>
        </ext>
      </extLst>
    </cacheHierarchy>
    <cacheHierarchy uniqueName="[Measures].[Average of FEEDBACKS]" caption="Average of FEEDBACKS" measure="1" displayFolder="" measureGroup="Range 5" count="0" hidden="1">
      <extLst>
        <ext xmlns:x15="http://schemas.microsoft.com/office/spreadsheetml/2010/11/main" uri="{B97F6D7D-B522-45F9-BDA1-12C45D357490}">
          <x15:cacheHierarchy aggregatedColumn="20"/>
        </ext>
      </extLst>
    </cacheHierarchy>
    <cacheHierarchy uniqueName="[Measures].[Count of TECHNOLOGIES_COVERES]" caption="Count of TECHNOLOGIES_COVERES" measure="1" displayFolder="" measureGroup="Range 5" count="0" hidden="1">
      <extLst>
        <ext xmlns:x15="http://schemas.microsoft.com/office/spreadsheetml/2010/11/main" uri="{B97F6D7D-B522-45F9-BDA1-12C45D357490}">
          <x15:cacheHierarchy aggregatedColumn="19"/>
        </ext>
      </extLst>
    </cacheHierarchy>
    <cacheHierarchy uniqueName="[Measures].[Sum of BUDGET]" caption="Sum of BUDGET" measure="1" displayFolder="" measureGroup="Range 6" count="0" hidden="1">
      <extLst>
        <ext xmlns:x15="http://schemas.microsoft.com/office/spreadsheetml/2010/11/main" uri="{B97F6D7D-B522-45F9-BDA1-12C45D357490}">
          <x15:cacheHierarchy aggregatedColumn="27"/>
        </ext>
      </extLst>
    </cacheHierarchy>
    <cacheHierarchy uniqueName="[Measures].[Max of BUDGET]" caption="Max of BUDGET" measure="1" displayFolder="" measureGroup="Range 6" count="0" hidden="1">
      <extLst>
        <ext xmlns:x15="http://schemas.microsoft.com/office/spreadsheetml/2010/11/main" uri="{B97F6D7D-B522-45F9-BDA1-12C45D357490}">
          <x15:cacheHierarchy aggregatedColumn="27"/>
        </ext>
      </extLst>
    </cacheHierarchy>
  </cacheHierarchies>
  <kpis count="0"/>
  <dimensions count="8">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 name="Range 4" uniqueName="[Range 4]" caption="Range 4"/>
    <dimension name="Range 5" uniqueName="[Range 5]" caption="Range 5"/>
    <dimension name="Range 6" uniqueName="[Range 6]" caption="Range 6"/>
  </dimensions>
  <measureGroups count="7">
    <measureGroup name="Range" caption="Range"/>
    <measureGroup name="Range 1" caption="Range 1"/>
    <measureGroup name="Range 2" caption="Range 2"/>
    <measureGroup name="Range 3" caption="Range 3"/>
    <measureGroup name="Range 4" caption="Range 4"/>
    <measureGroup name="Range 5" caption="Range 5"/>
    <measureGroup name="Range 6" caption="Range 6"/>
  </measureGroups>
  <maps count="7">
    <map measureGroup="0" dimension="1"/>
    <map measureGroup="1" dimension="2"/>
    <map measureGroup="2" dimension="3"/>
    <map measureGroup="3" dimension="4"/>
    <map measureGroup="4" dimension="5"/>
    <map measureGroup="5" dimension="6"/>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indrila Mete" refreshedDate="45638.758885763891" backgroundQuery="1" createdVersion="8" refreshedVersion="8" minRefreshableVersion="3" recordCount="0" supportSubquery="1" supportAdvancedDrill="1" xr:uid="{05FA14E5-C940-4709-B99A-CA258E84AF72}">
  <cacheSource type="external" connectionId="1"/>
  <cacheFields count="3">
    <cacheField name="[Range 4].[DEPARTMENT_ID].[DEPARTMENT_ID]" caption="DEPARTMENT_ID" numFmtId="0" hierarchy="14" level="1">
      <sharedItems count="4">
        <s v="DPT001"/>
        <s v="DPT002"/>
        <s v="DPT003"/>
        <s v="DPT004"/>
      </sharedItems>
    </cacheField>
    <cacheField name="[Measures].[Average of AVG_MILESTONE]" caption="Average of AVG_MILESTONE" numFmtId="0" hierarchy="51" level="32767"/>
    <cacheField name="[Range 6].[PROJECT_NAME].[PROJECT_NAME]" caption="PROJECT_NAME" numFmtId="0" hierarchy="26" level="1">
      <sharedItems containsSemiMixedTypes="0" containsNonDate="0" containsString="0"/>
    </cacheField>
  </cacheFields>
  <cacheHierarchies count="60">
    <cacheHierarchy uniqueName="[Range].[EMPLOYEENAME]" caption="EMPLOYEENAME" attribute="1" defaultMemberUniqueName="[Range].[EMPLOYEENAME].[All]" allUniqueName="[Range].[EMPLOYEENAME].[All]" dimensionUniqueName="[Range]" displayFolder="" count="0" memberValueDatatype="130" unbalanced="0"/>
    <cacheHierarchy uniqueName="[Range].[TOTAL_WORKED_HOURS]" caption="TOTAL_WORKED_HOURS" attribute="1" defaultMemberUniqueName="[Range].[TOTAL_WORKED_HOURS].[All]" allUniqueName="[Range].[TOTAL_WORKED_HOURS].[All]" dimensionUniqueName="[Range]" displayFolder="" count="0" memberValueDatatype="20" unbalanced="0"/>
    <cacheHierarchy uniqueName="[Range].[ABSENTEEISM]" caption="ABSENTEEISM" attribute="1" defaultMemberUniqueName="[Range].[ABSENTEEISM].[All]" allUniqueName="[Range].[ABSENTEEISM].[All]" dimensionUniqueName="[Range]" displayFolder="" count="0" memberValueDatatype="20" unbalanced="0"/>
    <cacheHierarchy uniqueName="[Range 1].[DEPARTMENT_ID]" caption="DEPARTMENT_ID" attribute="1" defaultMemberUniqueName="[Range 1].[DEPARTMENT_ID].[All]" allUniqueName="[Range 1].[DEPARTMENT_ID].[All]" dimensionUniqueName="[Range 1]" displayFolder="" count="0" memberValueDatatype="130" unbalanced="0"/>
    <cacheHierarchy uniqueName="[Range 1].[AVG_PERFORMANCE]" caption="AVG_PERFORMANCE" attribute="1" defaultMemberUniqueName="[Range 1].[AVG_PERFORMANCE].[All]" allUniqueName="[Range 1].[AVG_PERFORMANCE].[All]" dimensionUniqueName="[Range 1]" displayFolder="" count="0" memberValueDatatype="5" unbalanced="0"/>
    <cacheHierarchy uniqueName="[Range 1].[AVG_FEEDBACK]" caption="AVG_FEEDBACK" attribute="1" defaultMemberUniqueName="[Range 1].[AVG_FEEDBACK].[All]" allUniqueName="[Range 1].[AVG_FEEDBACK].[All]" dimensionUniqueName="[Range 1]" displayFolder="" count="0" memberValueDatatype="5" unbalanced="0"/>
    <cacheHierarchy uniqueName="[Range 2].[PROJECT_ID]" caption="PROJECT_ID" attribute="1" defaultMemberUniqueName="[Range 2].[PROJECT_ID].[All]" allUniqueName="[Range 2].[PROJECT_ID].[All]" dimensionUniqueName="[Range 2]" displayFolder="" count="0" memberValueDatatype="20" unbalanced="0"/>
    <cacheHierarchy uniqueName="[Range 2].[PROJECT_NAME]" caption="PROJECT_NAME" attribute="1" defaultMemberUniqueName="[Range 2].[PROJECT_NAME].[All]" allUniqueName="[Range 2].[PROJECT_NAME].[All]" dimensionUniqueName="[Range 2]" displayFolder="" count="0" memberValueDatatype="130" unbalanced="0"/>
    <cacheHierarchy uniqueName="[Range 2].[EFFICIENCY]" caption="EFFICIENCY" attribute="1" defaultMemberUniqueName="[Range 2].[EFFICIENCY].[All]" allUniqueName="[Range 2].[EFFICIENCY].[All]" dimensionUniqueName="[Range 2]" displayFolder="" count="0" memberValueDatatype="5" unbalanced="0"/>
    <cacheHierarchy uniqueName="[Range 3].[DEPARTMENT_ID]" caption="DEPARTMENT_ID" attribute="1" defaultMemberUniqueName="[Range 3].[DEPARTMENT_ID].[All]" allUniqueName="[Range 3].[DEPARTMENT_ID].[All]" dimensionUniqueName="[Range 3]" displayFolder="" count="0" memberValueDatatype="130" unbalanced="0"/>
    <cacheHierarchy uniqueName="[Range 3].[EMPLOYEENAME]" caption="EMPLOYEENAME" attribute="1" defaultMemberUniqueName="[Range 3].[EMPLOYEENAME].[All]" allUniqueName="[Range 3].[EMPLOYEENAME].[All]" dimensionUniqueName="[Range 3]" displayFolder="" count="0" memberValueDatatype="130" unbalanced="0"/>
    <cacheHierarchy uniqueName="[Range 3].[TOTAL_HOURS]" caption="TOTAL_HOURS" attribute="1" defaultMemberUniqueName="[Range 3].[TOTAL_HOURS].[All]" allUniqueName="[Range 3].[TOTAL_HOURS].[All]" dimensionUniqueName="[Range 3]" displayFolder="" count="0" memberValueDatatype="20" unbalanced="0"/>
    <cacheHierarchy uniqueName="[Range 3].[AVG_HOURS]" caption="AVG_HOURS" attribute="1" defaultMemberUniqueName="[Range 3].[AVG_HOURS].[All]" allUniqueName="[Range 3].[AVG_HOURS].[All]" dimensionUniqueName="[Range 3]" displayFolder="" count="0" memberValueDatatype="5" unbalanced="0"/>
    <cacheHierarchy uniqueName="[Range 3].[DEVIATION]" caption="DEVIATION" attribute="1" defaultMemberUniqueName="[Range 3].[DEVIATION].[All]" allUniqueName="[Range 3].[DEVIATION].[All]" dimensionUniqueName="[Range 3]" displayFolder="" count="0" memberValueDatatype="5" unbalanced="0"/>
    <cacheHierarchy uniqueName="[Range 4].[DEPARTMENT_ID]" caption="DEPARTMENT_ID" attribute="1" defaultMemberUniqueName="[Range 4].[DEPARTMENT_ID].[All]" allUniqueName="[Range 4].[DEPARTMENT_ID].[All]" dimensionUniqueName="[Range 4]" displayFolder="" count="2" memberValueDatatype="130" unbalanced="0">
      <fieldsUsage count="2">
        <fieldUsage x="-1"/>
        <fieldUsage x="0"/>
      </fieldsUsage>
    </cacheHierarchy>
    <cacheHierarchy uniqueName="[Range 4].[AVG_FEEDBACK]" caption="AVG_FEEDBACK" attribute="1" defaultMemberUniqueName="[Range 4].[AVG_FEEDBACK].[All]" allUniqueName="[Range 4].[AVG_FEEDBACK].[All]" dimensionUniqueName="[Range 4]" displayFolder="" count="0" memberValueDatatype="5" unbalanced="0"/>
    <cacheHierarchy uniqueName="[Range 4].[AVG_MILESTONE]" caption="AVG_MILESTONE" attribute="1" defaultMemberUniqueName="[Range 4].[AVG_MILESTONE].[All]" allUniqueName="[Range 4].[AVG_MILESTONE].[All]" dimensionUniqueName="[Range 4]" displayFolder="" count="0" memberValueDatatype="5" unbalanced="0"/>
    <cacheHierarchy uniqueName="[Range 4].[NO_OF_PROJECTS]" caption="NO_OF_PROJECTS" attribute="1" defaultMemberUniqueName="[Range 4].[NO_OF_PROJECTS].[All]" allUniqueName="[Range 4].[NO_OF_PROJECTS].[All]" dimensionUniqueName="[Range 4]" displayFolder="" count="0" memberValueDatatype="20" unbalanced="0"/>
    <cacheHierarchy uniqueName="[Range 5].[DEPARTMENT_ID]" caption="DEPARTMENT_ID" attribute="1" defaultMemberUniqueName="[Range 5].[DEPARTMENT_ID].[All]" allUniqueName="[Range 5].[DEPARTMENT_ID].[All]" dimensionUniqueName="[Range 5]" displayFolder="" count="2" memberValueDatatype="130" unbalanced="0"/>
    <cacheHierarchy uniqueName="[Range 5].[TECHNOLOGIES_COVERES]" caption="TECHNOLOGIES_COVERES" attribute="1" defaultMemberUniqueName="[Range 5].[TECHNOLOGIES_COVERES].[All]" allUniqueName="[Range 5].[TECHNOLOGIES_COVERES].[All]" dimensionUniqueName="[Range 5]" displayFolder="" count="0" memberValueDatatype="130" unbalanced="0"/>
    <cacheHierarchy uniqueName="[Range 5].[FEEDBACKS]" caption="FEEDBACKS" attribute="1" defaultMemberUniqueName="[Range 5].[FEEDBACKS].[All]" allUniqueName="[Range 5].[FEEDBACKS].[All]" dimensionUniqueName="[Range 5]" displayFolder="" count="0" memberValueDatatype="5" unbalanced="0"/>
    <cacheHierarchy uniqueName="[Range 5].[MILESTONE]" caption="MILESTONE" attribute="1" defaultMemberUniqueName="[Range 5].[MILESTONE].[All]" allUniqueName="[Range 5].[MILESTONE].[All]" dimensionUniqueName="[Range 5]" displayFolder="" count="0" memberValueDatatype="20" unbalanced="0"/>
    <cacheHierarchy uniqueName="[Range 5].[BUDGET]" caption="BUDGET" attribute="1" defaultMemberUniqueName="[Range 5].[BUDGET].[All]" allUniqueName="[Range 5].[BUDGET].[All]" dimensionUniqueName="[Range 5]" displayFolder="" count="0" memberValueDatatype="20" unbalanced="0"/>
    <cacheHierarchy uniqueName="[Range 6].[EMPLOYEEID]" caption="EMPLOYEEID" attribute="1" defaultMemberUniqueName="[Range 6].[EMPLOYEEID].[All]" allUniqueName="[Range 6].[EMPLOYEEID].[All]" dimensionUniqueName="[Range 6]" displayFolder="" count="0" memberValueDatatype="20" unbalanced="0"/>
    <cacheHierarchy uniqueName="[Range 6].[EMPLOYEENAME]" caption="EMPLOYEENAME" attribute="1" defaultMemberUniqueName="[Range 6].[EMPLOYEENAME].[All]" allUniqueName="[Range 6].[EMPLOYEENAME].[All]" dimensionUniqueName="[Range 6]" displayFolder="" count="0" memberValueDatatype="130" unbalanced="0"/>
    <cacheHierarchy uniqueName="[Range 6].[PROJECT_ID]" caption="PROJECT_ID" attribute="1" defaultMemberUniqueName="[Range 6].[PROJECT_ID].[All]" allUniqueName="[Range 6].[PROJECT_ID].[All]" dimensionUniqueName="[Range 6]" displayFolder="" count="0" memberValueDatatype="20" unbalanced="0"/>
    <cacheHierarchy uniqueName="[Range 6].[PROJECT_NAME]" caption="PROJECT_NAME" attribute="1" defaultMemberUniqueName="[Range 6].[PROJECT_NAME].[All]" allUniqueName="[Range 6].[PROJECT_NAME].[All]" dimensionUniqueName="[Range 6]" displayFolder="" count="2" memberValueDatatype="130" unbalanced="0">
      <fieldsUsage count="2">
        <fieldUsage x="-1"/>
        <fieldUsage x="2"/>
      </fieldsUsage>
    </cacheHierarchy>
    <cacheHierarchy uniqueName="[Range 6].[BUDGET]" caption="BUDGET" attribute="1" defaultMemberUniqueName="[Range 6].[BUDGET].[All]" allUniqueName="[Range 6].[BUDGET].[All]" dimensionUniqueName="[Range 6]" displayFolder="" count="0" memberValueDatatype="20" unbalanced="0"/>
    <cacheHierarchy uniqueName="[Range 6].[PERFORMANCE_SCORE]" caption="PERFORMANCE_SCORE" attribute="1" defaultMemberUniqueName="[Range 6].[PERFORMANCE_SCORE].[All]" allUniqueName="[Range 6].[PERFORMANCE_SCORE].[All]" dimensionUniqueName="[Range 6]"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XL_Count Range 4]" caption="__XL_Count Range 4" measure="1" displayFolder="" measureGroup="Range 4" count="0" hidden="1"/>
    <cacheHierarchy uniqueName="[Measures].[__XL_Count Range 5]" caption="__XL_Count Range 5" measure="1" displayFolder="" measureGroup="Range 5" count="0" hidden="1"/>
    <cacheHierarchy uniqueName="[Measures].[__XL_Count Range 6]" caption="__XL_Count Range 6" measure="1" displayFolder="" measureGroup="Range 6" count="0" hidden="1"/>
    <cacheHierarchy uniqueName="[Measures].[__No measures defined]" caption="__No measures defined" measure="1" displayFolder="" count="0" hidden="1"/>
    <cacheHierarchy uniqueName="[Measures].[Sum of TOTAL_WORKED_HOURS]" caption="Sum of TOTAL_WORKED_HOURS" measure="1" displayFolder="" measureGroup="Range" count="0" hidden="1">
      <extLst>
        <ext xmlns:x15="http://schemas.microsoft.com/office/spreadsheetml/2010/11/main" uri="{B97F6D7D-B522-45F9-BDA1-12C45D357490}">
          <x15:cacheHierarchy aggregatedColumn="1"/>
        </ext>
      </extLst>
    </cacheHierarchy>
    <cacheHierarchy uniqueName="[Measures].[Sum of ABSENTEEISM]" caption="Sum of ABSENTEEISM" measure="1" displayFolder="" measureGroup="Range" count="0" hidden="1">
      <extLst>
        <ext xmlns:x15="http://schemas.microsoft.com/office/spreadsheetml/2010/11/main" uri="{B97F6D7D-B522-45F9-BDA1-12C45D357490}">
          <x15:cacheHierarchy aggregatedColumn="2"/>
        </ext>
      </extLst>
    </cacheHierarchy>
    <cacheHierarchy uniqueName="[Measures].[Sum of AVG_PERFORMANCE]" caption="Sum of AVG_PERFORMANCE" measure="1" displayFolder="" measureGroup="Range 1" count="0" hidden="1">
      <extLst>
        <ext xmlns:x15="http://schemas.microsoft.com/office/spreadsheetml/2010/11/main" uri="{B97F6D7D-B522-45F9-BDA1-12C45D357490}">
          <x15:cacheHierarchy aggregatedColumn="4"/>
        </ext>
      </extLst>
    </cacheHierarchy>
    <cacheHierarchy uniqueName="[Measures].[Sum of AVG_FEEDBACK]" caption="Sum of AVG_FEEDBACK" measure="1" displayFolder="" measureGroup="Range 1" count="0" hidden="1">
      <extLst>
        <ext xmlns:x15="http://schemas.microsoft.com/office/spreadsheetml/2010/11/main" uri="{B97F6D7D-B522-45F9-BDA1-12C45D357490}">
          <x15:cacheHierarchy aggregatedColumn="5"/>
        </ext>
      </extLst>
    </cacheHierarchy>
    <cacheHierarchy uniqueName="[Measures].[Sum of EFFICIENCY]" caption="Sum of EFFICIENCY" measure="1" displayFolder="" measureGroup="Range 2" count="0" hidden="1">
      <extLst>
        <ext xmlns:x15="http://schemas.microsoft.com/office/spreadsheetml/2010/11/main" uri="{B97F6D7D-B522-45F9-BDA1-12C45D357490}">
          <x15:cacheHierarchy aggregatedColumn="8"/>
        </ext>
      </extLst>
    </cacheHierarchy>
    <cacheHierarchy uniqueName="[Measures].[Average of EFFICIENCY]" caption="Average of EFFICIENCY" measure="1" displayFolder="" measureGroup="Range 2" count="0" hidden="1">
      <extLst>
        <ext xmlns:x15="http://schemas.microsoft.com/office/spreadsheetml/2010/11/main" uri="{B97F6D7D-B522-45F9-BDA1-12C45D357490}">
          <x15:cacheHierarchy aggregatedColumn="8"/>
        </ext>
      </extLst>
    </cacheHierarchy>
    <cacheHierarchy uniqueName="[Measures].[Sum of DEVIATION]" caption="Sum of DEVIATION" measure="1" displayFolder="" measureGroup="Range 3" count="0" hidden="1">
      <extLst>
        <ext xmlns:x15="http://schemas.microsoft.com/office/spreadsheetml/2010/11/main" uri="{B97F6D7D-B522-45F9-BDA1-12C45D357490}">
          <x15:cacheHierarchy aggregatedColumn="13"/>
        </ext>
      </extLst>
    </cacheHierarchy>
    <cacheHierarchy uniqueName="[Measures].[Average of DEVIATION]" caption="Average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TOTAL_HOURS]" caption="Sum of TOTAL_HOURS" measure="1" displayFolder="" measureGroup="Range 3" count="0" hidden="1">
      <extLst>
        <ext xmlns:x15="http://schemas.microsoft.com/office/spreadsheetml/2010/11/main" uri="{B97F6D7D-B522-45F9-BDA1-12C45D357490}">
          <x15:cacheHierarchy aggregatedColumn="11"/>
        </ext>
      </extLst>
    </cacheHierarchy>
    <cacheHierarchy uniqueName="[Measures].[Sum of AVG_HOURS]" caption="Sum of AVG_HOURS" measure="1" displayFolder="" measureGroup="Range 3" count="0" hidden="1">
      <extLst>
        <ext xmlns:x15="http://schemas.microsoft.com/office/spreadsheetml/2010/11/main" uri="{B97F6D7D-B522-45F9-BDA1-12C45D357490}">
          <x15:cacheHierarchy aggregatedColumn="12"/>
        </ext>
      </extLst>
    </cacheHierarchy>
    <cacheHierarchy uniqueName="[Measures].[Average of AVG_HOURS]" caption="Average of AVG_HOURS" measure="1" displayFolder="" measureGroup="Range 3" count="0" hidden="1">
      <extLst>
        <ext xmlns:x15="http://schemas.microsoft.com/office/spreadsheetml/2010/11/main" uri="{B97F6D7D-B522-45F9-BDA1-12C45D357490}">
          <x15:cacheHierarchy aggregatedColumn="12"/>
        </ext>
      </extLst>
    </cacheHierarchy>
    <cacheHierarchy uniqueName="[Measures].[Max of DEVIATION]" caption="Max of DEVIATION" measure="1" displayFolder="" measureGroup="Range 3" count="0" hidden="1">
      <extLst>
        <ext xmlns:x15="http://schemas.microsoft.com/office/spreadsheetml/2010/11/main" uri="{B97F6D7D-B522-45F9-BDA1-12C45D357490}">
          <x15:cacheHierarchy aggregatedColumn="13"/>
        </ext>
      </extLst>
    </cacheHierarchy>
    <cacheHierarchy uniqueName="[Measures].[Count of DEVIATION]" caption="Count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AVG_MILESTONE]" caption="Sum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Average of AVG_MILESTONE]" caption="Average of AVG_MILESTONE" measure="1" displayFolder="" measureGroup="Range 4" count="0" oneField="1" hidden="1">
      <fieldsUsage count="1">
        <fieldUsage x="1"/>
      </fieldsUsage>
      <extLst>
        <ext xmlns:x15="http://schemas.microsoft.com/office/spreadsheetml/2010/11/main" uri="{B97F6D7D-B522-45F9-BDA1-12C45D357490}">
          <x15:cacheHierarchy aggregatedColumn="16"/>
        </ext>
      </extLst>
    </cacheHierarchy>
    <cacheHierarchy uniqueName="[Measures].[Sum of NO_OF_PROJECTS]" caption="Sum of NO_OF_PROJECTS" measure="1" displayFolder="" measureGroup="Range 4" count="0" hidden="1">
      <extLst>
        <ext xmlns:x15="http://schemas.microsoft.com/office/spreadsheetml/2010/11/main" uri="{B97F6D7D-B522-45F9-BDA1-12C45D357490}">
          <x15:cacheHierarchy aggregatedColumn="17"/>
        </ext>
      </extLst>
    </cacheHierarchy>
    <cacheHierarchy uniqueName="[Measures].[Sum of MILESTONE]" caption="Sum of MILESTONE" measure="1" displayFolder="" measureGroup="Range 5" count="0" hidden="1">
      <extLst>
        <ext xmlns:x15="http://schemas.microsoft.com/office/spreadsheetml/2010/11/main" uri="{B97F6D7D-B522-45F9-BDA1-12C45D357490}">
          <x15:cacheHierarchy aggregatedColumn="21"/>
        </ext>
      </extLst>
    </cacheHierarchy>
    <cacheHierarchy uniqueName="[Measures].[Average of MILESTONE]" caption="Average of MILESTONE" measure="1" displayFolder="" measureGroup="Range 5" count="0" hidden="1">
      <extLst>
        <ext xmlns:x15="http://schemas.microsoft.com/office/spreadsheetml/2010/11/main" uri="{B97F6D7D-B522-45F9-BDA1-12C45D357490}">
          <x15:cacheHierarchy aggregatedColumn="21"/>
        </ext>
      </extLst>
    </cacheHierarchy>
    <cacheHierarchy uniqueName="[Measures].[Sum of FEEDBACKS]" caption="Sum of FEEDBACKS" measure="1" displayFolder="" measureGroup="Range 5" count="0" hidden="1">
      <extLst>
        <ext xmlns:x15="http://schemas.microsoft.com/office/spreadsheetml/2010/11/main" uri="{B97F6D7D-B522-45F9-BDA1-12C45D357490}">
          <x15:cacheHierarchy aggregatedColumn="20"/>
        </ext>
      </extLst>
    </cacheHierarchy>
    <cacheHierarchy uniqueName="[Measures].[Average of FEEDBACKS]" caption="Average of FEEDBACKS" measure="1" displayFolder="" measureGroup="Range 5" count="0" hidden="1">
      <extLst>
        <ext xmlns:x15="http://schemas.microsoft.com/office/spreadsheetml/2010/11/main" uri="{B97F6D7D-B522-45F9-BDA1-12C45D357490}">
          <x15:cacheHierarchy aggregatedColumn="20"/>
        </ext>
      </extLst>
    </cacheHierarchy>
    <cacheHierarchy uniqueName="[Measures].[Count of TECHNOLOGIES_COVERES]" caption="Count of TECHNOLOGIES_COVERES" measure="1" displayFolder="" measureGroup="Range 5" count="0" hidden="1">
      <extLst>
        <ext xmlns:x15="http://schemas.microsoft.com/office/spreadsheetml/2010/11/main" uri="{B97F6D7D-B522-45F9-BDA1-12C45D357490}">
          <x15:cacheHierarchy aggregatedColumn="19"/>
        </ext>
      </extLst>
    </cacheHierarchy>
    <cacheHierarchy uniqueName="[Measures].[Sum of BUDGET]" caption="Sum of BUDGET" measure="1" displayFolder="" measureGroup="Range 6" count="0" hidden="1">
      <extLst>
        <ext xmlns:x15="http://schemas.microsoft.com/office/spreadsheetml/2010/11/main" uri="{B97F6D7D-B522-45F9-BDA1-12C45D357490}">
          <x15:cacheHierarchy aggregatedColumn="27"/>
        </ext>
      </extLst>
    </cacheHierarchy>
    <cacheHierarchy uniqueName="[Measures].[Max of BUDGET]" caption="Max of BUDGET" measure="1" displayFolder="" measureGroup="Range 6" count="0" hidden="1">
      <extLst>
        <ext xmlns:x15="http://schemas.microsoft.com/office/spreadsheetml/2010/11/main" uri="{B97F6D7D-B522-45F9-BDA1-12C45D357490}">
          <x15:cacheHierarchy aggregatedColumn="27"/>
        </ext>
      </extLst>
    </cacheHierarchy>
  </cacheHierarchies>
  <kpis count="0"/>
  <dimensions count="8">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 name="Range 4" uniqueName="[Range 4]" caption="Range 4"/>
    <dimension name="Range 5" uniqueName="[Range 5]" caption="Range 5"/>
    <dimension name="Range 6" uniqueName="[Range 6]" caption="Range 6"/>
  </dimensions>
  <measureGroups count="7">
    <measureGroup name="Range" caption="Range"/>
    <measureGroup name="Range 1" caption="Range 1"/>
    <measureGroup name="Range 2" caption="Range 2"/>
    <measureGroup name="Range 3" caption="Range 3"/>
    <measureGroup name="Range 4" caption="Range 4"/>
    <measureGroup name="Range 5" caption="Range 5"/>
    <measureGroup name="Range 6" caption="Range 6"/>
  </measureGroups>
  <maps count="7">
    <map measureGroup="0" dimension="1"/>
    <map measureGroup="1" dimension="2"/>
    <map measureGroup="2" dimension="3"/>
    <map measureGroup="3" dimension="4"/>
    <map measureGroup="4" dimension="5"/>
    <map measureGroup="5" dimension="6"/>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indrila Mete" refreshedDate="45638.758886226853" backgroundQuery="1" createdVersion="8" refreshedVersion="8" minRefreshableVersion="3" recordCount="0" supportSubquery="1" supportAdvancedDrill="1" xr:uid="{AB72380A-38C5-4DA3-83AD-B33F438E0447}">
  <cacheSource type="external" connectionId="1"/>
  <cacheFields count="3">
    <cacheField name="[Range 4].[DEPARTMENT_ID].[DEPARTMENT_ID]" caption="DEPARTMENT_ID" numFmtId="0" hierarchy="14" level="1">
      <sharedItems count="4">
        <s v="DPT001"/>
        <s v="DPT002"/>
        <s v="DPT003"/>
        <s v="DPT004"/>
      </sharedItems>
    </cacheField>
    <cacheField name="[Measures].[Sum of NO_OF_PROJECTS]" caption="Sum of NO_OF_PROJECTS" numFmtId="0" hierarchy="52" level="32767"/>
    <cacheField name="[Range 6].[PROJECT_NAME].[PROJECT_NAME]" caption="PROJECT_NAME" numFmtId="0" hierarchy="26" level="1">
      <sharedItems containsSemiMixedTypes="0" containsNonDate="0" containsString="0"/>
    </cacheField>
  </cacheFields>
  <cacheHierarchies count="60">
    <cacheHierarchy uniqueName="[Range].[EMPLOYEENAME]" caption="EMPLOYEENAME" attribute="1" defaultMemberUniqueName="[Range].[EMPLOYEENAME].[All]" allUniqueName="[Range].[EMPLOYEENAME].[All]" dimensionUniqueName="[Range]" displayFolder="" count="0" memberValueDatatype="130" unbalanced="0"/>
    <cacheHierarchy uniqueName="[Range].[TOTAL_WORKED_HOURS]" caption="TOTAL_WORKED_HOURS" attribute="1" defaultMemberUniqueName="[Range].[TOTAL_WORKED_HOURS].[All]" allUniqueName="[Range].[TOTAL_WORKED_HOURS].[All]" dimensionUniqueName="[Range]" displayFolder="" count="0" memberValueDatatype="20" unbalanced="0"/>
    <cacheHierarchy uniqueName="[Range].[ABSENTEEISM]" caption="ABSENTEEISM" attribute="1" defaultMemberUniqueName="[Range].[ABSENTEEISM].[All]" allUniqueName="[Range].[ABSENTEEISM].[All]" dimensionUniqueName="[Range]" displayFolder="" count="0" memberValueDatatype="20" unbalanced="0"/>
    <cacheHierarchy uniqueName="[Range 1].[DEPARTMENT_ID]" caption="DEPARTMENT_ID" attribute="1" defaultMemberUniqueName="[Range 1].[DEPARTMENT_ID].[All]" allUniqueName="[Range 1].[DEPARTMENT_ID].[All]" dimensionUniqueName="[Range 1]" displayFolder="" count="0" memberValueDatatype="130" unbalanced="0"/>
    <cacheHierarchy uniqueName="[Range 1].[AVG_PERFORMANCE]" caption="AVG_PERFORMANCE" attribute="1" defaultMemberUniqueName="[Range 1].[AVG_PERFORMANCE].[All]" allUniqueName="[Range 1].[AVG_PERFORMANCE].[All]" dimensionUniqueName="[Range 1]" displayFolder="" count="0" memberValueDatatype="5" unbalanced="0"/>
    <cacheHierarchy uniqueName="[Range 1].[AVG_FEEDBACK]" caption="AVG_FEEDBACK" attribute="1" defaultMemberUniqueName="[Range 1].[AVG_FEEDBACK].[All]" allUniqueName="[Range 1].[AVG_FEEDBACK].[All]" dimensionUniqueName="[Range 1]" displayFolder="" count="0" memberValueDatatype="5" unbalanced="0"/>
    <cacheHierarchy uniqueName="[Range 2].[PROJECT_ID]" caption="PROJECT_ID" attribute="1" defaultMemberUniqueName="[Range 2].[PROJECT_ID].[All]" allUniqueName="[Range 2].[PROJECT_ID].[All]" dimensionUniqueName="[Range 2]" displayFolder="" count="0" memberValueDatatype="20" unbalanced="0"/>
    <cacheHierarchy uniqueName="[Range 2].[PROJECT_NAME]" caption="PROJECT_NAME" attribute="1" defaultMemberUniqueName="[Range 2].[PROJECT_NAME].[All]" allUniqueName="[Range 2].[PROJECT_NAME].[All]" dimensionUniqueName="[Range 2]" displayFolder="" count="0" memberValueDatatype="130" unbalanced="0"/>
    <cacheHierarchy uniqueName="[Range 2].[EFFICIENCY]" caption="EFFICIENCY" attribute="1" defaultMemberUniqueName="[Range 2].[EFFICIENCY].[All]" allUniqueName="[Range 2].[EFFICIENCY].[All]" dimensionUniqueName="[Range 2]" displayFolder="" count="0" memberValueDatatype="5" unbalanced="0"/>
    <cacheHierarchy uniqueName="[Range 3].[DEPARTMENT_ID]" caption="DEPARTMENT_ID" attribute="1" defaultMemberUniqueName="[Range 3].[DEPARTMENT_ID].[All]" allUniqueName="[Range 3].[DEPARTMENT_ID].[All]" dimensionUniqueName="[Range 3]" displayFolder="" count="0" memberValueDatatype="130" unbalanced="0"/>
    <cacheHierarchy uniqueName="[Range 3].[EMPLOYEENAME]" caption="EMPLOYEENAME" attribute="1" defaultMemberUniqueName="[Range 3].[EMPLOYEENAME].[All]" allUniqueName="[Range 3].[EMPLOYEENAME].[All]" dimensionUniqueName="[Range 3]" displayFolder="" count="0" memberValueDatatype="130" unbalanced="0"/>
    <cacheHierarchy uniqueName="[Range 3].[TOTAL_HOURS]" caption="TOTAL_HOURS" attribute="1" defaultMemberUniqueName="[Range 3].[TOTAL_HOURS].[All]" allUniqueName="[Range 3].[TOTAL_HOURS].[All]" dimensionUniqueName="[Range 3]" displayFolder="" count="0" memberValueDatatype="20" unbalanced="0"/>
    <cacheHierarchy uniqueName="[Range 3].[AVG_HOURS]" caption="AVG_HOURS" attribute="1" defaultMemberUniqueName="[Range 3].[AVG_HOURS].[All]" allUniqueName="[Range 3].[AVG_HOURS].[All]" dimensionUniqueName="[Range 3]" displayFolder="" count="0" memberValueDatatype="5" unbalanced="0"/>
    <cacheHierarchy uniqueName="[Range 3].[DEVIATION]" caption="DEVIATION" attribute="1" defaultMemberUniqueName="[Range 3].[DEVIATION].[All]" allUniqueName="[Range 3].[DEVIATION].[All]" dimensionUniqueName="[Range 3]" displayFolder="" count="0" memberValueDatatype="5" unbalanced="0"/>
    <cacheHierarchy uniqueName="[Range 4].[DEPARTMENT_ID]" caption="DEPARTMENT_ID" attribute="1" defaultMemberUniqueName="[Range 4].[DEPARTMENT_ID].[All]" allUniqueName="[Range 4].[DEPARTMENT_ID].[All]" dimensionUniqueName="[Range 4]" displayFolder="" count="2" memberValueDatatype="130" unbalanced="0">
      <fieldsUsage count="2">
        <fieldUsage x="-1"/>
        <fieldUsage x="0"/>
      </fieldsUsage>
    </cacheHierarchy>
    <cacheHierarchy uniqueName="[Range 4].[AVG_FEEDBACK]" caption="AVG_FEEDBACK" attribute="1" defaultMemberUniqueName="[Range 4].[AVG_FEEDBACK].[All]" allUniqueName="[Range 4].[AVG_FEEDBACK].[All]" dimensionUniqueName="[Range 4]" displayFolder="" count="0" memberValueDatatype="5" unbalanced="0"/>
    <cacheHierarchy uniqueName="[Range 4].[AVG_MILESTONE]" caption="AVG_MILESTONE" attribute="1" defaultMemberUniqueName="[Range 4].[AVG_MILESTONE].[All]" allUniqueName="[Range 4].[AVG_MILESTONE].[All]" dimensionUniqueName="[Range 4]" displayFolder="" count="0" memberValueDatatype="5" unbalanced="0"/>
    <cacheHierarchy uniqueName="[Range 4].[NO_OF_PROJECTS]" caption="NO_OF_PROJECTS" attribute="1" defaultMemberUniqueName="[Range 4].[NO_OF_PROJECTS].[All]" allUniqueName="[Range 4].[NO_OF_PROJECTS].[All]" dimensionUniqueName="[Range 4]" displayFolder="" count="0" memberValueDatatype="20" unbalanced="0"/>
    <cacheHierarchy uniqueName="[Range 5].[DEPARTMENT_ID]" caption="DEPARTMENT_ID" attribute="1" defaultMemberUniqueName="[Range 5].[DEPARTMENT_ID].[All]" allUniqueName="[Range 5].[DEPARTMENT_ID].[All]" dimensionUniqueName="[Range 5]" displayFolder="" count="2" memberValueDatatype="130" unbalanced="0"/>
    <cacheHierarchy uniqueName="[Range 5].[TECHNOLOGIES_COVERES]" caption="TECHNOLOGIES_COVERES" attribute="1" defaultMemberUniqueName="[Range 5].[TECHNOLOGIES_COVERES].[All]" allUniqueName="[Range 5].[TECHNOLOGIES_COVERES].[All]" dimensionUniqueName="[Range 5]" displayFolder="" count="0" memberValueDatatype="130" unbalanced="0"/>
    <cacheHierarchy uniqueName="[Range 5].[FEEDBACKS]" caption="FEEDBACKS" attribute="1" defaultMemberUniqueName="[Range 5].[FEEDBACKS].[All]" allUniqueName="[Range 5].[FEEDBACKS].[All]" dimensionUniqueName="[Range 5]" displayFolder="" count="0" memberValueDatatype="5" unbalanced="0"/>
    <cacheHierarchy uniqueName="[Range 5].[MILESTONE]" caption="MILESTONE" attribute="1" defaultMemberUniqueName="[Range 5].[MILESTONE].[All]" allUniqueName="[Range 5].[MILESTONE].[All]" dimensionUniqueName="[Range 5]" displayFolder="" count="0" memberValueDatatype="20" unbalanced="0"/>
    <cacheHierarchy uniqueName="[Range 5].[BUDGET]" caption="BUDGET" attribute="1" defaultMemberUniqueName="[Range 5].[BUDGET].[All]" allUniqueName="[Range 5].[BUDGET].[All]" dimensionUniqueName="[Range 5]" displayFolder="" count="0" memberValueDatatype="20" unbalanced="0"/>
    <cacheHierarchy uniqueName="[Range 6].[EMPLOYEEID]" caption="EMPLOYEEID" attribute="1" defaultMemberUniqueName="[Range 6].[EMPLOYEEID].[All]" allUniqueName="[Range 6].[EMPLOYEEID].[All]" dimensionUniqueName="[Range 6]" displayFolder="" count="0" memberValueDatatype="20" unbalanced="0"/>
    <cacheHierarchy uniqueName="[Range 6].[EMPLOYEENAME]" caption="EMPLOYEENAME" attribute="1" defaultMemberUniqueName="[Range 6].[EMPLOYEENAME].[All]" allUniqueName="[Range 6].[EMPLOYEENAME].[All]" dimensionUniqueName="[Range 6]" displayFolder="" count="0" memberValueDatatype="130" unbalanced="0"/>
    <cacheHierarchy uniqueName="[Range 6].[PROJECT_ID]" caption="PROJECT_ID" attribute="1" defaultMemberUniqueName="[Range 6].[PROJECT_ID].[All]" allUniqueName="[Range 6].[PROJECT_ID].[All]" dimensionUniqueName="[Range 6]" displayFolder="" count="0" memberValueDatatype="20" unbalanced="0"/>
    <cacheHierarchy uniqueName="[Range 6].[PROJECT_NAME]" caption="PROJECT_NAME" attribute="1" defaultMemberUniqueName="[Range 6].[PROJECT_NAME].[All]" allUniqueName="[Range 6].[PROJECT_NAME].[All]" dimensionUniqueName="[Range 6]" displayFolder="" count="2" memberValueDatatype="130" unbalanced="0">
      <fieldsUsage count="2">
        <fieldUsage x="-1"/>
        <fieldUsage x="2"/>
      </fieldsUsage>
    </cacheHierarchy>
    <cacheHierarchy uniqueName="[Range 6].[BUDGET]" caption="BUDGET" attribute="1" defaultMemberUniqueName="[Range 6].[BUDGET].[All]" allUniqueName="[Range 6].[BUDGET].[All]" dimensionUniqueName="[Range 6]" displayFolder="" count="0" memberValueDatatype="20" unbalanced="0"/>
    <cacheHierarchy uniqueName="[Range 6].[PERFORMANCE_SCORE]" caption="PERFORMANCE_SCORE" attribute="1" defaultMemberUniqueName="[Range 6].[PERFORMANCE_SCORE].[All]" allUniqueName="[Range 6].[PERFORMANCE_SCORE].[All]" dimensionUniqueName="[Range 6]"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XL_Count Range 4]" caption="__XL_Count Range 4" measure="1" displayFolder="" measureGroup="Range 4" count="0" hidden="1"/>
    <cacheHierarchy uniqueName="[Measures].[__XL_Count Range 5]" caption="__XL_Count Range 5" measure="1" displayFolder="" measureGroup="Range 5" count="0" hidden="1"/>
    <cacheHierarchy uniqueName="[Measures].[__XL_Count Range 6]" caption="__XL_Count Range 6" measure="1" displayFolder="" measureGroup="Range 6" count="0" hidden="1"/>
    <cacheHierarchy uniqueName="[Measures].[__No measures defined]" caption="__No measures defined" measure="1" displayFolder="" count="0" hidden="1"/>
    <cacheHierarchy uniqueName="[Measures].[Sum of TOTAL_WORKED_HOURS]" caption="Sum of TOTAL_WORKED_HOURS" measure="1" displayFolder="" measureGroup="Range" count="0" hidden="1">
      <extLst>
        <ext xmlns:x15="http://schemas.microsoft.com/office/spreadsheetml/2010/11/main" uri="{B97F6D7D-B522-45F9-BDA1-12C45D357490}">
          <x15:cacheHierarchy aggregatedColumn="1"/>
        </ext>
      </extLst>
    </cacheHierarchy>
    <cacheHierarchy uniqueName="[Measures].[Sum of ABSENTEEISM]" caption="Sum of ABSENTEEISM" measure="1" displayFolder="" measureGroup="Range" count="0" hidden="1">
      <extLst>
        <ext xmlns:x15="http://schemas.microsoft.com/office/spreadsheetml/2010/11/main" uri="{B97F6D7D-B522-45F9-BDA1-12C45D357490}">
          <x15:cacheHierarchy aggregatedColumn="2"/>
        </ext>
      </extLst>
    </cacheHierarchy>
    <cacheHierarchy uniqueName="[Measures].[Sum of AVG_PERFORMANCE]" caption="Sum of AVG_PERFORMANCE" measure="1" displayFolder="" measureGroup="Range 1" count="0" hidden="1">
      <extLst>
        <ext xmlns:x15="http://schemas.microsoft.com/office/spreadsheetml/2010/11/main" uri="{B97F6D7D-B522-45F9-BDA1-12C45D357490}">
          <x15:cacheHierarchy aggregatedColumn="4"/>
        </ext>
      </extLst>
    </cacheHierarchy>
    <cacheHierarchy uniqueName="[Measures].[Sum of AVG_FEEDBACK]" caption="Sum of AVG_FEEDBACK" measure="1" displayFolder="" measureGroup="Range 1" count="0" hidden="1">
      <extLst>
        <ext xmlns:x15="http://schemas.microsoft.com/office/spreadsheetml/2010/11/main" uri="{B97F6D7D-B522-45F9-BDA1-12C45D357490}">
          <x15:cacheHierarchy aggregatedColumn="5"/>
        </ext>
      </extLst>
    </cacheHierarchy>
    <cacheHierarchy uniqueName="[Measures].[Sum of EFFICIENCY]" caption="Sum of EFFICIENCY" measure="1" displayFolder="" measureGroup="Range 2" count="0" hidden="1">
      <extLst>
        <ext xmlns:x15="http://schemas.microsoft.com/office/spreadsheetml/2010/11/main" uri="{B97F6D7D-B522-45F9-BDA1-12C45D357490}">
          <x15:cacheHierarchy aggregatedColumn="8"/>
        </ext>
      </extLst>
    </cacheHierarchy>
    <cacheHierarchy uniqueName="[Measures].[Average of EFFICIENCY]" caption="Average of EFFICIENCY" measure="1" displayFolder="" measureGroup="Range 2" count="0" hidden="1">
      <extLst>
        <ext xmlns:x15="http://schemas.microsoft.com/office/spreadsheetml/2010/11/main" uri="{B97F6D7D-B522-45F9-BDA1-12C45D357490}">
          <x15:cacheHierarchy aggregatedColumn="8"/>
        </ext>
      </extLst>
    </cacheHierarchy>
    <cacheHierarchy uniqueName="[Measures].[Sum of DEVIATION]" caption="Sum of DEVIATION" measure="1" displayFolder="" measureGroup="Range 3" count="0" hidden="1">
      <extLst>
        <ext xmlns:x15="http://schemas.microsoft.com/office/spreadsheetml/2010/11/main" uri="{B97F6D7D-B522-45F9-BDA1-12C45D357490}">
          <x15:cacheHierarchy aggregatedColumn="13"/>
        </ext>
      </extLst>
    </cacheHierarchy>
    <cacheHierarchy uniqueName="[Measures].[Average of DEVIATION]" caption="Average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TOTAL_HOURS]" caption="Sum of TOTAL_HOURS" measure="1" displayFolder="" measureGroup="Range 3" count="0" hidden="1">
      <extLst>
        <ext xmlns:x15="http://schemas.microsoft.com/office/spreadsheetml/2010/11/main" uri="{B97F6D7D-B522-45F9-BDA1-12C45D357490}">
          <x15:cacheHierarchy aggregatedColumn="11"/>
        </ext>
      </extLst>
    </cacheHierarchy>
    <cacheHierarchy uniqueName="[Measures].[Sum of AVG_HOURS]" caption="Sum of AVG_HOURS" measure="1" displayFolder="" measureGroup="Range 3" count="0" hidden="1">
      <extLst>
        <ext xmlns:x15="http://schemas.microsoft.com/office/spreadsheetml/2010/11/main" uri="{B97F6D7D-B522-45F9-BDA1-12C45D357490}">
          <x15:cacheHierarchy aggregatedColumn="12"/>
        </ext>
      </extLst>
    </cacheHierarchy>
    <cacheHierarchy uniqueName="[Measures].[Average of AVG_HOURS]" caption="Average of AVG_HOURS" measure="1" displayFolder="" measureGroup="Range 3" count="0" hidden="1">
      <extLst>
        <ext xmlns:x15="http://schemas.microsoft.com/office/spreadsheetml/2010/11/main" uri="{B97F6D7D-B522-45F9-BDA1-12C45D357490}">
          <x15:cacheHierarchy aggregatedColumn="12"/>
        </ext>
      </extLst>
    </cacheHierarchy>
    <cacheHierarchy uniqueName="[Measures].[Max of DEVIATION]" caption="Max of DEVIATION" measure="1" displayFolder="" measureGroup="Range 3" count="0" hidden="1">
      <extLst>
        <ext xmlns:x15="http://schemas.microsoft.com/office/spreadsheetml/2010/11/main" uri="{B97F6D7D-B522-45F9-BDA1-12C45D357490}">
          <x15:cacheHierarchy aggregatedColumn="13"/>
        </ext>
      </extLst>
    </cacheHierarchy>
    <cacheHierarchy uniqueName="[Measures].[Count of DEVIATION]" caption="Count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AVG_MILESTONE]" caption="Sum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Average of AVG_MILESTONE]" caption="Average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Sum of NO_OF_PROJECTS]" caption="Sum of NO_OF_PROJECTS" measure="1" displayFolder="" measureGroup="Range 4" count="0" oneField="1" hidden="1">
      <fieldsUsage count="1">
        <fieldUsage x="1"/>
      </fieldsUsage>
      <extLst>
        <ext xmlns:x15="http://schemas.microsoft.com/office/spreadsheetml/2010/11/main" uri="{B97F6D7D-B522-45F9-BDA1-12C45D357490}">
          <x15:cacheHierarchy aggregatedColumn="17"/>
        </ext>
      </extLst>
    </cacheHierarchy>
    <cacheHierarchy uniqueName="[Measures].[Sum of MILESTONE]" caption="Sum of MILESTONE" measure="1" displayFolder="" measureGroup="Range 5" count="0" hidden="1">
      <extLst>
        <ext xmlns:x15="http://schemas.microsoft.com/office/spreadsheetml/2010/11/main" uri="{B97F6D7D-B522-45F9-BDA1-12C45D357490}">
          <x15:cacheHierarchy aggregatedColumn="21"/>
        </ext>
      </extLst>
    </cacheHierarchy>
    <cacheHierarchy uniqueName="[Measures].[Average of MILESTONE]" caption="Average of MILESTONE" measure="1" displayFolder="" measureGroup="Range 5" count="0" hidden="1">
      <extLst>
        <ext xmlns:x15="http://schemas.microsoft.com/office/spreadsheetml/2010/11/main" uri="{B97F6D7D-B522-45F9-BDA1-12C45D357490}">
          <x15:cacheHierarchy aggregatedColumn="21"/>
        </ext>
      </extLst>
    </cacheHierarchy>
    <cacheHierarchy uniqueName="[Measures].[Sum of FEEDBACKS]" caption="Sum of FEEDBACKS" measure="1" displayFolder="" measureGroup="Range 5" count="0" hidden="1">
      <extLst>
        <ext xmlns:x15="http://schemas.microsoft.com/office/spreadsheetml/2010/11/main" uri="{B97F6D7D-B522-45F9-BDA1-12C45D357490}">
          <x15:cacheHierarchy aggregatedColumn="20"/>
        </ext>
      </extLst>
    </cacheHierarchy>
    <cacheHierarchy uniqueName="[Measures].[Average of FEEDBACKS]" caption="Average of FEEDBACKS" measure="1" displayFolder="" measureGroup="Range 5" count="0" hidden="1">
      <extLst>
        <ext xmlns:x15="http://schemas.microsoft.com/office/spreadsheetml/2010/11/main" uri="{B97F6D7D-B522-45F9-BDA1-12C45D357490}">
          <x15:cacheHierarchy aggregatedColumn="20"/>
        </ext>
      </extLst>
    </cacheHierarchy>
    <cacheHierarchy uniqueName="[Measures].[Count of TECHNOLOGIES_COVERES]" caption="Count of TECHNOLOGIES_COVERES" measure="1" displayFolder="" measureGroup="Range 5" count="0" hidden="1">
      <extLst>
        <ext xmlns:x15="http://schemas.microsoft.com/office/spreadsheetml/2010/11/main" uri="{B97F6D7D-B522-45F9-BDA1-12C45D357490}">
          <x15:cacheHierarchy aggregatedColumn="19"/>
        </ext>
      </extLst>
    </cacheHierarchy>
    <cacheHierarchy uniqueName="[Measures].[Sum of BUDGET]" caption="Sum of BUDGET" measure="1" displayFolder="" measureGroup="Range 6" count="0" hidden="1">
      <extLst>
        <ext xmlns:x15="http://schemas.microsoft.com/office/spreadsheetml/2010/11/main" uri="{B97F6D7D-B522-45F9-BDA1-12C45D357490}">
          <x15:cacheHierarchy aggregatedColumn="27"/>
        </ext>
      </extLst>
    </cacheHierarchy>
    <cacheHierarchy uniqueName="[Measures].[Max of BUDGET]" caption="Max of BUDGET" measure="1" displayFolder="" measureGroup="Range 6" count="0" hidden="1">
      <extLst>
        <ext xmlns:x15="http://schemas.microsoft.com/office/spreadsheetml/2010/11/main" uri="{B97F6D7D-B522-45F9-BDA1-12C45D357490}">
          <x15:cacheHierarchy aggregatedColumn="27"/>
        </ext>
      </extLst>
    </cacheHierarchy>
  </cacheHierarchies>
  <kpis count="0"/>
  <dimensions count="8">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 name="Range 4" uniqueName="[Range 4]" caption="Range 4"/>
    <dimension name="Range 5" uniqueName="[Range 5]" caption="Range 5"/>
    <dimension name="Range 6" uniqueName="[Range 6]" caption="Range 6"/>
  </dimensions>
  <measureGroups count="7">
    <measureGroup name="Range" caption="Range"/>
    <measureGroup name="Range 1" caption="Range 1"/>
    <measureGroup name="Range 2" caption="Range 2"/>
    <measureGroup name="Range 3" caption="Range 3"/>
    <measureGroup name="Range 4" caption="Range 4"/>
    <measureGroup name="Range 5" caption="Range 5"/>
    <measureGroup name="Range 6" caption="Range 6"/>
  </measureGroups>
  <maps count="7">
    <map measureGroup="0" dimension="1"/>
    <map measureGroup="1" dimension="2"/>
    <map measureGroup="2" dimension="3"/>
    <map measureGroup="3" dimension="4"/>
    <map measureGroup="4" dimension="5"/>
    <map measureGroup="5" dimension="6"/>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indrila Mete" refreshedDate="45638.758886805554" backgroundQuery="1" createdVersion="8" refreshedVersion="8" minRefreshableVersion="3" recordCount="0" supportSubquery="1" supportAdvancedDrill="1" xr:uid="{22B47985-C1FC-412C-82E0-12A7D643C4A1}">
  <cacheSource type="external" connectionId="1"/>
  <cacheFields count="3">
    <cacheField name="[Range].[EMPLOYEENAME].[EMPLOYEENAME]" caption="EMPLOYEENAME" numFmtId="0" level="1">
      <sharedItems count="2">
        <s v="Aaina Bumb"/>
        <s v="Aarav Tak"/>
      </sharedItems>
    </cacheField>
    <cacheField name="[Measures].[Sum of TOTAL_WORKED_HOURS]" caption="Sum of TOTAL_WORKED_HOURS" numFmtId="0" hierarchy="37" level="32767"/>
    <cacheField name="[Range 6].[PROJECT_NAME].[PROJECT_NAME]" caption="PROJECT_NAME" numFmtId="0" hierarchy="26" level="1">
      <sharedItems containsSemiMixedTypes="0" containsNonDate="0" containsString="0"/>
    </cacheField>
  </cacheFields>
  <cacheHierarchies count="60">
    <cacheHierarchy uniqueName="[Range].[EMPLOYEENAME]" caption="EMPLOYEENAME" attribute="1" defaultMemberUniqueName="[Range].[EMPLOYEENAME].[All]" allUniqueName="[Range].[EMPLOYEENAME].[All]" dimensionUniqueName="[Range]" displayFolder="" count="2" memberValueDatatype="130" unbalanced="0">
      <fieldsUsage count="2">
        <fieldUsage x="-1"/>
        <fieldUsage x="0"/>
      </fieldsUsage>
    </cacheHierarchy>
    <cacheHierarchy uniqueName="[Range].[TOTAL_WORKED_HOURS]" caption="TOTAL_WORKED_HOURS" attribute="1" defaultMemberUniqueName="[Range].[TOTAL_WORKED_HOURS].[All]" allUniqueName="[Range].[TOTAL_WORKED_HOURS].[All]" dimensionUniqueName="[Range]" displayFolder="" count="0" memberValueDatatype="20" unbalanced="0"/>
    <cacheHierarchy uniqueName="[Range].[ABSENTEEISM]" caption="ABSENTEEISM" attribute="1" defaultMemberUniqueName="[Range].[ABSENTEEISM].[All]" allUniqueName="[Range].[ABSENTEEISM].[All]" dimensionUniqueName="[Range]" displayFolder="" count="0" memberValueDatatype="20" unbalanced="0"/>
    <cacheHierarchy uniqueName="[Range 1].[DEPARTMENT_ID]" caption="DEPARTMENT_ID" attribute="1" defaultMemberUniqueName="[Range 1].[DEPARTMENT_ID].[All]" allUniqueName="[Range 1].[DEPARTMENT_ID].[All]" dimensionUniqueName="[Range 1]" displayFolder="" count="0" memberValueDatatype="130" unbalanced="0"/>
    <cacheHierarchy uniqueName="[Range 1].[AVG_PERFORMANCE]" caption="AVG_PERFORMANCE" attribute="1" defaultMemberUniqueName="[Range 1].[AVG_PERFORMANCE].[All]" allUniqueName="[Range 1].[AVG_PERFORMANCE].[All]" dimensionUniqueName="[Range 1]" displayFolder="" count="0" memberValueDatatype="5" unbalanced="0"/>
    <cacheHierarchy uniqueName="[Range 1].[AVG_FEEDBACK]" caption="AVG_FEEDBACK" attribute="1" defaultMemberUniqueName="[Range 1].[AVG_FEEDBACK].[All]" allUniqueName="[Range 1].[AVG_FEEDBACK].[All]" dimensionUniqueName="[Range 1]" displayFolder="" count="0" memberValueDatatype="5" unbalanced="0"/>
    <cacheHierarchy uniqueName="[Range 2].[PROJECT_ID]" caption="PROJECT_ID" attribute="1" defaultMemberUniqueName="[Range 2].[PROJECT_ID].[All]" allUniqueName="[Range 2].[PROJECT_ID].[All]" dimensionUniqueName="[Range 2]" displayFolder="" count="0" memberValueDatatype="20" unbalanced="0"/>
    <cacheHierarchy uniqueName="[Range 2].[PROJECT_NAME]" caption="PROJECT_NAME" attribute="1" defaultMemberUniqueName="[Range 2].[PROJECT_NAME].[All]" allUniqueName="[Range 2].[PROJECT_NAME].[All]" dimensionUniqueName="[Range 2]" displayFolder="" count="0" memberValueDatatype="130" unbalanced="0"/>
    <cacheHierarchy uniqueName="[Range 2].[EFFICIENCY]" caption="EFFICIENCY" attribute="1" defaultMemberUniqueName="[Range 2].[EFFICIENCY].[All]" allUniqueName="[Range 2].[EFFICIENCY].[All]" dimensionUniqueName="[Range 2]" displayFolder="" count="0" memberValueDatatype="5" unbalanced="0"/>
    <cacheHierarchy uniqueName="[Range 3].[DEPARTMENT_ID]" caption="DEPARTMENT_ID" attribute="1" defaultMemberUniqueName="[Range 3].[DEPARTMENT_ID].[All]" allUniqueName="[Range 3].[DEPARTMENT_ID].[All]" dimensionUniqueName="[Range 3]" displayFolder="" count="0" memberValueDatatype="130" unbalanced="0"/>
    <cacheHierarchy uniqueName="[Range 3].[EMPLOYEENAME]" caption="EMPLOYEENAME" attribute="1" defaultMemberUniqueName="[Range 3].[EMPLOYEENAME].[All]" allUniqueName="[Range 3].[EMPLOYEENAME].[All]" dimensionUniqueName="[Range 3]" displayFolder="" count="0" memberValueDatatype="130" unbalanced="0"/>
    <cacheHierarchy uniqueName="[Range 3].[TOTAL_HOURS]" caption="TOTAL_HOURS" attribute="1" defaultMemberUniqueName="[Range 3].[TOTAL_HOURS].[All]" allUniqueName="[Range 3].[TOTAL_HOURS].[All]" dimensionUniqueName="[Range 3]" displayFolder="" count="0" memberValueDatatype="20" unbalanced="0"/>
    <cacheHierarchy uniqueName="[Range 3].[AVG_HOURS]" caption="AVG_HOURS" attribute="1" defaultMemberUniqueName="[Range 3].[AVG_HOURS].[All]" allUniqueName="[Range 3].[AVG_HOURS].[All]" dimensionUniqueName="[Range 3]" displayFolder="" count="0" memberValueDatatype="5" unbalanced="0"/>
    <cacheHierarchy uniqueName="[Range 3].[DEVIATION]" caption="DEVIATION" attribute="1" defaultMemberUniqueName="[Range 3].[DEVIATION].[All]" allUniqueName="[Range 3].[DEVIATION].[All]" dimensionUniqueName="[Range 3]" displayFolder="" count="0" memberValueDatatype="5" unbalanced="0"/>
    <cacheHierarchy uniqueName="[Range 4].[DEPARTMENT_ID]" caption="DEPARTMENT_ID" attribute="1" defaultMemberUniqueName="[Range 4].[DEPARTMENT_ID].[All]" allUniqueName="[Range 4].[DEPARTMENT_ID].[All]" dimensionUniqueName="[Range 4]" displayFolder="" count="0" memberValueDatatype="130" unbalanced="0"/>
    <cacheHierarchy uniqueName="[Range 4].[AVG_FEEDBACK]" caption="AVG_FEEDBACK" attribute="1" defaultMemberUniqueName="[Range 4].[AVG_FEEDBACK].[All]" allUniqueName="[Range 4].[AVG_FEEDBACK].[All]" dimensionUniqueName="[Range 4]" displayFolder="" count="0" memberValueDatatype="5" unbalanced="0"/>
    <cacheHierarchy uniqueName="[Range 4].[AVG_MILESTONE]" caption="AVG_MILESTONE" attribute="1" defaultMemberUniqueName="[Range 4].[AVG_MILESTONE].[All]" allUniqueName="[Range 4].[AVG_MILESTONE].[All]" dimensionUniqueName="[Range 4]" displayFolder="" count="0" memberValueDatatype="5" unbalanced="0"/>
    <cacheHierarchy uniqueName="[Range 4].[NO_OF_PROJECTS]" caption="NO_OF_PROJECTS" attribute="1" defaultMemberUniqueName="[Range 4].[NO_OF_PROJECTS].[All]" allUniqueName="[Range 4].[NO_OF_PROJECTS].[All]" dimensionUniqueName="[Range 4]" displayFolder="" count="0" memberValueDatatype="20" unbalanced="0"/>
    <cacheHierarchy uniqueName="[Range 5].[DEPARTMENT_ID]" caption="DEPARTMENT_ID" attribute="1" defaultMemberUniqueName="[Range 5].[DEPARTMENT_ID].[All]" allUniqueName="[Range 5].[DEPARTMENT_ID].[All]" dimensionUniqueName="[Range 5]" displayFolder="" count="2" memberValueDatatype="130" unbalanced="0"/>
    <cacheHierarchy uniqueName="[Range 5].[TECHNOLOGIES_COVERES]" caption="TECHNOLOGIES_COVERES" attribute="1" defaultMemberUniqueName="[Range 5].[TECHNOLOGIES_COVERES].[All]" allUniqueName="[Range 5].[TECHNOLOGIES_COVERES].[All]" dimensionUniqueName="[Range 5]" displayFolder="" count="0" memberValueDatatype="130" unbalanced="0"/>
    <cacheHierarchy uniqueName="[Range 5].[FEEDBACKS]" caption="FEEDBACKS" attribute="1" defaultMemberUniqueName="[Range 5].[FEEDBACKS].[All]" allUniqueName="[Range 5].[FEEDBACKS].[All]" dimensionUniqueName="[Range 5]" displayFolder="" count="0" memberValueDatatype="5" unbalanced="0"/>
    <cacheHierarchy uniqueName="[Range 5].[MILESTONE]" caption="MILESTONE" attribute="1" defaultMemberUniqueName="[Range 5].[MILESTONE].[All]" allUniqueName="[Range 5].[MILESTONE].[All]" dimensionUniqueName="[Range 5]" displayFolder="" count="0" memberValueDatatype="20" unbalanced="0"/>
    <cacheHierarchy uniqueName="[Range 5].[BUDGET]" caption="BUDGET" attribute="1" defaultMemberUniqueName="[Range 5].[BUDGET].[All]" allUniqueName="[Range 5].[BUDGET].[All]" dimensionUniqueName="[Range 5]" displayFolder="" count="0" memberValueDatatype="20" unbalanced="0"/>
    <cacheHierarchy uniqueName="[Range 6].[EMPLOYEEID]" caption="EMPLOYEEID" attribute="1" defaultMemberUniqueName="[Range 6].[EMPLOYEEID].[All]" allUniqueName="[Range 6].[EMPLOYEEID].[All]" dimensionUniqueName="[Range 6]" displayFolder="" count="0" memberValueDatatype="20" unbalanced="0"/>
    <cacheHierarchy uniqueName="[Range 6].[EMPLOYEENAME]" caption="EMPLOYEENAME" attribute="1" defaultMemberUniqueName="[Range 6].[EMPLOYEENAME].[All]" allUniqueName="[Range 6].[EMPLOYEENAME].[All]" dimensionUniqueName="[Range 6]" displayFolder="" count="0" memberValueDatatype="130" unbalanced="0"/>
    <cacheHierarchy uniqueName="[Range 6].[PROJECT_ID]" caption="PROJECT_ID" attribute="1" defaultMemberUniqueName="[Range 6].[PROJECT_ID].[All]" allUniqueName="[Range 6].[PROJECT_ID].[All]" dimensionUniqueName="[Range 6]" displayFolder="" count="0" memberValueDatatype="20" unbalanced="0"/>
    <cacheHierarchy uniqueName="[Range 6].[PROJECT_NAME]" caption="PROJECT_NAME" attribute="1" defaultMemberUniqueName="[Range 6].[PROJECT_NAME].[All]" allUniqueName="[Range 6].[PROJECT_NAME].[All]" dimensionUniqueName="[Range 6]" displayFolder="" count="2" memberValueDatatype="130" unbalanced="0">
      <fieldsUsage count="2">
        <fieldUsage x="-1"/>
        <fieldUsage x="2"/>
      </fieldsUsage>
    </cacheHierarchy>
    <cacheHierarchy uniqueName="[Range 6].[BUDGET]" caption="BUDGET" attribute="1" defaultMemberUniqueName="[Range 6].[BUDGET].[All]" allUniqueName="[Range 6].[BUDGET].[All]" dimensionUniqueName="[Range 6]" displayFolder="" count="0" memberValueDatatype="20" unbalanced="0"/>
    <cacheHierarchy uniqueName="[Range 6].[PERFORMANCE_SCORE]" caption="PERFORMANCE_SCORE" attribute="1" defaultMemberUniqueName="[Range 6].[PERFORMANCE_SCORE].[All]" allUniqueName="[Range 6].[PERFORMANCE_SCORE].[All]" dimensionUniqueName="[Range 6]"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XL_Count Range 4]" caption="__XL_Count Range 4" measure="1" displayFolder="" measureGroup="Range 4" count="0" hidden="1"/>
    <cacheHierarchy uniqueName="[Measures].[__XL_Count Range 5]" caption="__XL_Count Range 5" measure="1" displayFolder="" measureGroup="Range 5" count="0" hidden="1"/>
    <cacheHierarchy uniqueName="[Measures].[__XL_Count Range 6]" caption="__XL_Count Range 6" measure="1" displayFolder="" measureGroup="Range 6" count="0" hidden="1"/>
    <cacheHierarchy uniqueName="[Measures].[__No measures defined]" caption="__No measures defined" measure="1" displayFolder="" count="0" hidden="1"/>
    <cacheHierarchy uniqueName="[Measures].[Sum of TOTAL_WORKED_HOURS]" caption="Sum of TOTAL_WORKED_HOURS" measure="1" displayFolder="" measureGroup="Range" count="0" oneField="1" hidden="1">
      <fieldsUsage count="1">
        <fieldUsage x="1"/>
      </fieldsUsage>
      <extLst>
        <ext xmlns:x15="http://schemas.microsoft.com/office/spreadsheetml/2010/11/main" uri="{B97F6D7D-B522-45F9-BDA1-12C45D357490}">
          <x15:cacheHierarchy aggregatedColumn="1"/>
        </ext>
      </extLst>
    </cacheHierarchy>
    <cacheHierarchy uniqueName="[Measures].[Sum of ABSENTEEISM]" caption="Sum of ABSENTEEISM" measure="1" displayFolder="" measureGroup="Range" count="0" hidden="1">
      <extLst>
        <ext xmlns:x15="http://schemas.microsoft.com/office/spreadsheetml/2010/11/main" uri="{B97F6D7D-B522-45F9-BDA1-12C45D357490}">
          <x15:cacheHierarchy aggregatedColumn="2"/>
        </ext>
      </extLst>
    </cacheHierarchy>
    <cacheHierarchy uniqueName="[Measures].[Sum of AVG_PERFORMANCE]" caption="Sum of AVG_PERFORMANCE" measure="1" displayFolder="" measureGroup="Range 1" count="0" hidden="1">
      <extLst>
        <ext xmlns:x15="http://schemas.microsoft.com/office/spreadsheetml/2010/11/main" uri="{B97F6D7D-B522-45F9-BDA1-12C45D357490}">
          <x15:cacheHierarchy aggregatedColumn="4"/>
        </ext>
      </extLst>
    </cacheHierarchy>
    <cacheHierarchy uniqueName="[Measures].[Sum of AVG_FEEDBACK]" caption="Sum of AVG_FEEDBACK" measure="1" displayFolder="" measureGroup="Range 1" count="0" hidden="1">
      <extLst>
        <ext xmlns:x15="http://schemas.microsoft.com/office/spreadsheetml/2010/11/main" uri="{B97F6D7D-B522-45F9-BDA1-12C45D357490}">
          <x15:cacheHierarchy aggregatedColumn="5"/>
        </ext>
      </extLst>
    </cacheHierarchy>
    <cacheHierarchy uniqueName="[Measures].[Sum of EFFICIENCY]" caption="Sum of EFFICIENCY" measure="1" displayFolder="" measureGroup="Range 2" count="0" hidden="1">
      <extLst>
        <ext xmlns:x15="http://schemas.microsoft.com/office/spreadsheetml/2010/11/main" uri="{B97F6D7D-B522-45F9-BDA1-12C45D357490}">
          <x15:cacheHierarchy aggregatedColumn="8"/>
        </ext>
      </extLst>
    </cacheHierarchy>
    <cacheHierarchy uniqueName="[Measures].[Average of EFFICIENCY]" caption="Average of EFFICIENCY" measure="1" displayFolder="" measureGroup="Range 2" count="0" hidden="1">
      <extLst>
        <ext xmlns:x15="http://schemas.microsoft.com/office/spreadsheetml/2010/11/main" uri="{B97F6D7D-B522-45F9-BDA1-12C45D357490}">
          <x15:cacheHierarchy aggregatedColumn="8"/>
        </ext>
      </extLst>
    </cacheHierarchy>
    <cacheHierarchy uniqueName="[Measures].[Sum of DEVIATION]" caption="Sum of DEVIATION" measure="1" displayFolder="" measureGroup="Range 3" count="0" hidden="1">
      <extLst>
        <ext xmlns:x15="http://schemas.microsoft.com/office/spreadsheetml/2010/11/main" uri="{B97F6D7D-B522-45F9-BDA1-12C45D357490}">
          <x15:cacheHierarchy aggregatedColumn="13"/>
        </ext>
      </extLst>
    </cacheHierarchy>
    <cacheHierarchy uniqueName="[Measures].[Average of DEVIATION]" caption="Average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TOTAL_HOURS]" caption="Sum of TOTAL_HOURS" measure="1" displayFolder="" measureGroup="Range 3" count="0" hidden="1">
      <extLst>
        <ext xmlns:x15="http://schemas.microsoft.com/office/spreadsheetml/2010/11/main" uri="{B97F6D7D-B522-45F9-BDA1-12C45D357490}">
          <x15:cacheHierarchy aggregatedColumn="11"/>
        </ext>
      </extLst>
    </cacheHierarchy>
    <cacheHierarchy uniqueName="[Measures].[Sum of AVG_HOURS]" caption="Sum of AVG_HOURS" measure="1" displayFolder="" measureGroup="Range 3" count="0" hidden="1">
      <extLst>
        <ext xmlns:x15="http://schemas.microsoft.com/office/spreadsheetml/2010/11/main" uri="{B97F6D7D-B522-45F9-BDA1-12C45D357490}">
          <x15:cacheHierarchy aggregatedColumn="12"/>
        </ext>
      </extLst>
    </cacheHierarchy>
    <cacheHierarchy uniqueName="[Measures].[Average of AVG_HOURS]" caption="Average of AVG_HOURS" measure="1" displayFolder="" measureGroup="Range 3" count="0" hidden="1">
      <extLst>
        <ext xmlns:x15="http://schemas.microsoft.com/office/spreadsheetml/2010/11/main" uri="{B97F6D7D-B522-45F9-BDA1-12C45D357490}">
          <x15:cacheHierarchy aggregatedColumn="12"/>
        </ext>
      </extLst>
    </cacheHierarchy>
    <cacheHierarchy uniqueName="[Measures].[Max of DEVIATION]" caption="Max of DEVIATION" measure="1" displayFolder="" measureGroup="Range 3" count="0" hidden="1">
      <extLst>
        <ext xmlns:x15="http://schemas.microsoft.com/office/spreadsheetml/2010/11/main" uri="{B97F6D7D-B522-45F9-BDA1-12C45D357490}">
          <x15:cacheHierarchy aggregatedColumn="13"/>
        </ext>
      </extLst>
    </cacheHierarchy>
    <cacheHierarchy uniqueName="[Measures].[Count of DEVIATION]" caption="Count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AVG_MILESTONE]" caption="Sum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Average of AVG_MILESTONE]" caption="Average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Sum of NO_OF_PROJECTS]" caption="Sum of NO_OF_PROJECTS" measure="1" displayFolder="" measureGroup="Range 4" count="0" hidden="1">
      <extLst>
        <ext xmlns:x15="http://schemas.microsoft.com/office/spreadsheetml/2010/11/main" uri="{B97F6D7D-B522-45F9-BDA1-12C45D357490}">
          <x15:cacheHierarchy aggregatedColumn="17"/>
        </ext>
      </extLst>
    </cacheHierarchy>
    <cacheHierarchy uniqueName="[Measures].[Sum of MILESTONE]" caption="Sum of MILESTONE" measure="1" displayFolder="" measureGroup="Range 5" count="0" hidden="1">
      <extLst>
        <ext xmlns:x15="http://schemas.microsoft.com/office/spreadsheetml/2010/11/main" uri="{B97F6D7D-B522-45F9-BDA1-12C45D357490}">
          <x15:cacheHierarchy aggregatedColumn="21"/>
        </ext>
      </extLst>
    </cacheHierarchy>
    <cacheHierarchy uniqueName="[Measures].[Average of MILESTONE]" caption="Average of MILESTONE" measure="1" displayFolder="" measureGroup="Range 5" count="0" hidden="1">
      <extLst>
        <ext xmlns:x15="http://schemas.microsoft.com/office/spreadsheetml/2010/11/main" uri="{B97F6D7D-B522-45F9-BDA1-12C45D357490}">
          <x15:cacheHierarchy aggregatedColumn="21"/>
        </ext>
      </extLst>
    </cacheHierarchy>
    <cacheHierarchy uniqueName="[Measures].[Sum of FEEDBACKS]" caption="Sum of FEEDBACKS" measure="1" displayFolder="" measureGroup="Range 5" count="0" hidden="1">
      <extLst>
        <ext xmlns:x15="http://schemas.microsoft.com/office/spreadsheetml/2010/11/main" uri="{B97F6D7D-B522-45F9-BDA1-12C45D357490}">
          <x15:cacheHierarchy aggregatedColumn="20"/>
        </ext>
      </extLst>
    </cacheHierarchy>
    <cacheHierarchy uniqueName="[Measures].[Average of FEEDBACKS]" caption="Average of FEEDBACKS" measure="1" displayFolder="" measureGroup="Range 5" count="0" hidden="1">
      <extLst>
        <ext xmlns:x15="http://schemas.microsoft.com/office/spreadsheetml/2010/11/main" uri="{B97F6D7D-B522-45F9-BDA1-12C45D357490}">
          <x15:cacheHierarchy aggregatedColumn="20"/>
        </ext>
      </extLst>
    </cacheHierarchy>
    <cacheHierarchy uniqueName="[Measures].[Count of TECHNOLOGIES_COVERES]" caption="Count of TECHNOLOGIES_COVERES" measure="1" displayFolder="" measureGroup="Range 5" count="0" hidden="1">
      <extLst>
        <ext xmlns:x15="http://schemas.microsoft.com/office/spreadsheetml/2010/11/main" uri="{B97F6D7D-B522-45F9-BDA1-12C45D357490}">
          <x15:cacheHierarchy aggregatedColumn="19"/>
        </ext>
      </extLst>
    </cacheHierarchy>
    <cacheHierarchy uniqueName="[Measures].[Sum of BUDGET]" caption="Sum of BUDGET" measure="1" displayFolder="" measureGroup="Range 6" count="0" hidden="1">
      <extLst>
        <ext xmlns:x15="http://schemas.microsoft.com/office/spreadsheetml/2010/11/main" uri="{B97F6D7D-B522-45F9-BDA1-12C45D357490}">
          <x15:cacheHierarchy aggregatedColumn="27"/>
        </ext>
      </extLst>
    </cacheHierarchy>
    <cacheHierarchy uniqueName="[Measures].[Max of BUDGET]" caption="Max of BUDGET" measure="1" displayFolder="" measureGroup="Range 6" count="0" hidden="1">
      <extLst>
        <ext xmlns:x15="http://schemas.microsoft.com/office/spreadsheetml/2010/11/main" uri="{B97F6D7D-B522-45F9-BDA1-12C45D357490}">
          <x15:cacheHierarchy aggregatedColumn="27"/>
        </ext>
      </extLst>
    </cacheHierarchy>
  </cacheHierarchies>
  <kpis count="0"/>
  <dimensions count="8">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 name="Range 4" uniqueName="[Range 4]" caption="Range 4"/>
    <dimension name="Range 5" uniqueName="[Range 5]" caption="Range 5"/>
    <dimension name="Range 6" uniqueName="[Range 6]" caption="Range 6"/>
  </dimensions>
  <measureGroups count="7">
    <measureGroup name="Range" caption="Range"/>
    <measureGroup name="Range 1" caption="Range 1"/>
    <measureGroup name="Range 2" caption="Range 2"/>
    <measureGroup name="Range 3" caption="Range 3"/>
    <measureGroup name="Range 4" caption="Range 4"/>
    <measureGroup name="Range 5" caption="Range 5"/>
    <measureGroup name="Range 6" caption="Range 6"/>
  </measureGroups>
  <maps count="7">
    <map measureGroup="0" dimension="1"/>
    <map measureGroup="1" dimension="2"/>
    <map measureGroup="2" dimension="3"/>
    <map measureGroup="3" dimension="4"/>
    <map measureGroup="4" dimension="5"/>
    <map measureGroup="5" dimension="6"/>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indrila Mete" refreshedDate="45638.758887268516" backgroundQuery="1" createdVersion="8" refreshedVersion="8" minRefreshableVersion="3" recordCount="0" supportSubquery="1" supportAdvancedDrill="1" xr:uid="{12BB75D8-50A3-483F-B5CD-E4F2E7E9461C}">
  <cacheSource type="external" connectionId="1"/>
  <cacheFields count="3">
    <cacheField name="[Range].[EMPLOYEENAME].[EMPLOYEENAME]" caption="EMPLOYEENAME" numFmtId="0" level="1">
      <sharedItems count="2">
        <s v="Aaina Bumb"/>
        <s v="Aarav Tak"/>
      </sharedItems>
    </cacheField>
    <cacheField name="[Measures].[Sum of ABSENTEEISM]" caption="Sum of ABSENTEEISM" numFmtId="0" hierarchy="38" level="32767"/>
    <cacheField name="[Range 6].[PROJECT_NAME].[PROJECT_NAME]" caption="PROJECT_NAME" numFmtId="0" hierarchy="26" level="1">
      <sharedItems containsSemiMixedTypes="0" containsNonDate="0" containsString="0"/>
    </cacheField>
  </cacheFields>
  <cacheHierarchies count="60">
    <cacheHierarchy uniqueName="[Range].[EMPLOYEENAME]" caption="EMPLOYEENAME" attribute="1" defaultMemberUniqueName="[Range].[EMPLOYEENAME].[All]" allUniqueName="[Range].[EMPLOYEENAME].[All]" dimensionUniqueName="[Range]" displayFolder="" count="2" memberValueDatatype="130" unbalanced="0">
      <fieldsUsage count="2">
        <fieldUsage x="-1"/>
        <fieldUsage x="0"/>
      </fieldsUsage>
    </cacheHierarchy>
    <cacheHierarchy uniqueName="[Range].[TOTAL_WORKED_HOURS]" caption="TOTAL_WORKED_HOURS" attribute="1" defaultMemberUniqueName="[Range].[TOTAL_WORKED_HOURS].[All]" allUniqueName="[Range].[TOTAL_WORKED_HOURS].[All]" dimensionUniqueName="[Range]" displayFolder="" count="0" memberValueDatatype="20" unbalanced="0"/>
    <cacheHierarchy uniqueName="[Range].[ABSENTEEISM]" caption="ABSENTEEISM" attribute="1" defaultMemberUniqueName="[Range].[ABSENTEEISM].[All]" allUniqueName="[Range].[ABSENTEEISM].[All]" dimensionUniqueName="[Range]" displayFolder="" count="0" memberValueDatatype="20" unbalanced="0"/>
    <cacheHierarchy uniqueName="[Range 1].[DEPARTMENT_ID]" caption="DEPARTMENT_ID" attribute="1" defaultMemberUniqueName="[Range 1].[DEPARTMENT_ID].[All]" allUniqueName="[Range 1].[DEPARTMENT_ID].[All]" dimensionUniqueName="[Range 1]" displayFolder="" count="0" memberValueDatatype="130" unbalanced="0"/>
    <cacheHierarchy uniqueName="[Range 1].[AVG_PERFORMANCE]" caption="AVG_PERFORMANCE" attribute="1" defaultMemberUniqueName="[Range 1].[AVG_PERFORMANCE].[All]" allUniqueName="[Range 1].[AVG_PERFORMANCE].[All]" dimensionUniqueName="[Range 1]" displayFolder="" count="0" memberValueDatatype="5" unbalanced="0"/>
    <cacheHierarchy uniqueName="[Range 1].[AVG_FEEDBACK]" caption="AVG_FEEDBACK" attribute="1" defaultMemberUniqueName="[Range 1].[AVG_FEEDBACK].[All]" allUniqueName="[Range 1].[AVG_FEEDBACK].[All]" dimensionUniqueName="[Range 1]" displayFolder="" count="0" memberValueDatatype="5" unbalanced="0"/>
    <cacheHierarchy uniqueName="[Range 2].[PROJECT_ID]" caption="PROJECT_ID" attribute="1" defaultMemberUniqueName="[Range 2].[PROJECT_ID].[All]" allUniqueName="[Range 2].[PROJECT_ID].[All]" dimensionUniqueName="[Range 2]" displayFolder="" count="0" memberValueDatatype="20" unbalanced="0"/>
    <cacheHierarchy uniqueName="[Range 2].[PROJECT_NAME]" caption="PROJECT_NAME" attribute="1" defaultMemberUniqueName="[Range 2].[PROJECT_NAME].[All]" allUniqueName="[Range 2].[PROJECT_NAME].[All]" dimensionUniqueName="[Range 2]" displayFolder="" count="0" memberValueDatatype="130" unbalanced="0"/>
    <cacheHierarchy uniqueName="[Range 2].[EFFICIENCY]" caption="EFFICIENCY" attribute="1" defaultMemberUniqueName="[Range 2].[EFFICIENCY].[All]" allUniqueName="[Range 2].[EFFICIENCY].[All]" dimensionUniqueName="[Range 2]" displayFolder="" count="0" memberValueDatatype="5" unbalanced="0"/>
    <cacheHierarchy uniqueName="[Range 3].[DEPARTMENT_ID]" caption="DEPARTMENT_ID" attribute="1" defaultMemberUniqueName="[Range 3].[DEPARTMENT_ID].[All]" allUniqueName="[Range 3].[DEPARTMENT_ID].[All]" dimensionUniqueName="[Range 3]" displayFolder="" count="0" memberValueDatatype="130" unbalanced="0"/>
    <cacheHierarchy uniqueName="[Range 3].[EMPLOYEENAME]" caption="EMPLOYEENAME" attribute="1" defaultMemberUniqueName="[Range 3].[EMPLOYEENAME].[All]" allUniqueName="[Range 3].[EMPLOYEENAME].[All]" dimensionUniqueName="[Range 3]" displayFolder="" count="0" memberValueDatatype="130" unbalanced="0"/>
    <cacheHierarchy uniqueName="[Range 3].[TOTAL_HOURS]" caption="TOTAL_HOURS" attribute="1" defaultMemberUniqueName="[Range 3].[TOTAL_HOURS].[All]" allUniqueName="[Range 3].[TOTAL_HOURS].[All]" dimensionUniqueName="[Range 3]" displayFolder="" count="0" memberValueDatatype="20" unbalanced="0"/>
    <cacheHierarchy uniqueName="[Range 3].[AVG_HOURS]" caption="AVG_HOURS" attribute="1" defaultMemberUniqueName="[Range 3].[AVG_HOURS].[All]" allUniqueName="[Range 3].[AVG_HOURS].[All]" dimensionUniqueName="[Range 3]" displayFolder="" count="0" memberValueDatatype="5" unbalanced="0"/>
    <cacheHierarchy uniqueName="[Range 3].[DEVIATION]" caption="DEVIATION" attribute="1" defaultMemberUniqueName="[Range 3].[DEVIATION].[All]" allUniqueName="[Range 3].[DEVIATION].[All]" dimensionUniqueName="[Range 3]" displayFolder="" count="0" memberValueDatatype="5" unbalanced="0"/>
    <cacheHierarchy uniqueName="[Range 4].[DEPARTMENT_ID]" caption="DEPARTMENT_ID" attribute="1" defaultMemberUniqueName="[Range 4].[DEPARTMENT_ID].[All]" allUniqueName="[Range 4].[DEPARTMENT_ID].[All]" dimensionUniqueName="[Range 4]" displayFolder="" count="0" memberValueDatatype="130" unbalanced="0"/>
    <cacheHierarchy uniqueName="[Range 4].[AVG_FEEDBACK]" caption="AVG_FEEDBACK" attribute="1" defaultMemberUniqueName="[Range 4].[AVG_FEEDBACK].[All]" allUniqueName="[Range 4].[AVG_FEEDBACK].[All]" dimensionUniqueName="[Range 4]" displayFolder="" count="0" memberValueDatatype="5" unbalanced="0"/>
    <cacheHierarchy uniqueName="[Range 4].[AVG_MILESTONE]" caption="AVG_MILESTONE" attribute="1" defaultMemberUniqueName="[Range 4].[AVG_MILESTONE].[All]" allUniqueName="[Range 4].[AVG_MILESTONE].[All]" dimensionUniqueName="[Range 4]" displayFolder="" count="0" memberValueDatatype="5" unbalanced="0"/>
    <cacheHierarchy uniqueName="[Range 4].[NO_OF_PROJECTS]" caption="NO_OF_PROJECTS" attribute="1" defaultMemberUniqueName="[Range 4].[NO_OF_PROJECTS].[All]" allUniqueName="[Range 4].[NO_OF_PROJECTS].[All]" dimensionUniqueName="[Range 4]" displayFolder="" count="0" memberValueDatatype="20" unbalanced="0"/>
    <cacheHierarchy uniqueName="[Range 5].[DEPARTMENT_ID]" caption="DEPARTMENT_ID" attribute="1" defaultMemberUniqueName="[Range 5].[DEPARTMENT_ID].[All]" allUniqueName="[Range 5].[DEPARTMENT_ID].[All]" dimensionUniqueName="[Range 5]" displayFolder="" count="2" memberValueDatatype="130" unbalanced="0"/>
    <cacheHierarchy uniqueName="[Range 5].[TECHNOLOGIES_COVERES]" caption="TECHNOLOGIES_COVERES" attribute="1" defaultMemberUniqueName="[Range 5].[TECHNOLOGIES_COVERES].[All]" allUniqueName="[Range 5].[TECHNOLOGIES_COVERES].[All]" dimensionUniqueName="[Range 5]" displayFolder="" count="0" memberValueDatatype="130" unbalanced="0"/>
    <cacheHierarchy uniqueName="[Range 5].[FEEDBACKS]" caption="FEEDBACKS" attribute="1" defaultMemberUniqueName="[Range 5].[FEEDBACKS].[All]" allUniqueName="[Range 5].[FEEDBACKS].[All]" dimensionUniqueName="[Range 5]" displayFolder="" count="0" memberValueDatatype="5" unbalanced="0"/>
    <cacheHierarchy uniqueName="[Range 5].[MILESTONE]" caption="MILESTONE" attribute="1" defaultMemberUniqueName="[Range 5].[MILESTONE].[All]" allUniqueName="[Range 5].[MILESTONE].[All]" dimensionUniqueName="[Range 5]" displayFolder="" count="0" memberValueDatatype="20" unbalanced="0"/>
    <cacheHierarchy uniqueName="[Range 5].[BUDGET]" caption="BUDGET" attribute="1" defaultMemberUniqueName="[Range 5].[BUDGET].[All]" allUniqueName="[Range 5].[BUDGET].[All]" dimensionUniqueName="[Range 5]" displayFolder="" count="0" memberValueDatatype="20" unbalanced="0"/>
    <cacheHierarchy uniqueName="[Range 6].[EMPLOYEEID]" caption="EMPLOYEEID" attribute="1" defaultMemberUniqueName="[Range 6].[EMPLOYEEID].[All]" allUniqueName="[Range 6].[EMPLOYEEID].[All]" dimensionUniqueName="[Range 6]" displayFolder="" count="0" memberValueDatatype="20" unbalanced="0"/>
    <cacheHierarchy uniqueName="[Range 6].[EMPLOYEENAME]" caption="EMPLOYEENAME" attribute="1" defaultMemberUniqueName="[Range 6].[EMPLOYEENAME].[All]" allUniqueName="[Range 6].[EMPLOYEENAME].[All]" dimensionUniqueName="[Range 6]" displayFolder="" count="0" memberValueDatatype="130" unbalanced="0"/>
    <cacheHierarchy uniqueName="[Range 6].[PROJECT_ID]" caption="PROJECT_ID" attribute="1" defaultMemberUniqueName="[Range 6].[PROJECT_ID].[All]" allUniqueName="[Range 6].[PROJECT_ID].[All]" dimensionUniqueName="[Range 6]" displayFolder="" count="0" memberValueDatatype="20" unbalanced="0"/>
    <cacheHierarchy uniqueName="[Range 6].[PROJECT_NAME]" caption="PROJECT_NAME" attribute="1" defaultMemberUniqueName="[Range 6].[PROJECT_NAME].[All]" allUniqueName="[Range 6].[PROJECT_NAME].[All]" dimensionUniqueName="[Range 6]" displayFolder="" count="2" memberValueDatatype="130" unbalanced="0">
      <fieldsUsage count="2">
        <fieldUsage x="-1"/>
        <fieldUsage x="2"/>
      </fieldsUsage>
    </cacheHierarchy>
    <cacheHierarchy uniqueName="[Range 6].[BUDGET]" caption="BUDGET" attribute="1" defaultMemberUniqueName="[Range 6].[BUDGET].[All]" allUniqueName="[Range 6].[BUDGET].[All]" dimensionUniqueName="[Range 6]" displayFolder="" count="0" memberValueDatatype="20" unbalanced="0"/>
    <cacheHierarchy uniqueName="[Range 6].[PERFORMANCE_SCORE]" caption="PERFORMANCE_SCORE" attribute="1" defaultMemberUniqueName="[Range 6].[PERFORMANCE_SCORE].[All]" allUniqueName="[Range 6].[PERFORMANCE_SCORE].[All]" dimensionUniqueName="[Range 6]"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XL_Count Range 4]" caption="__XL_Count Range 4" measure="1" displayFolder="" measureGroup="Range 4" count="0" hidden="1"/>
    <cacheHierarchy uniqueName="[Measures].[__XL_Count Range 5]" caption="__XL_Count Range 5" measure="1" displayFolder="" measureGroup="Range 5" count="0" hidden="1"/>
    <cacheHierarchy uniqueName="[Measures].[__XL_Count Range 6]" caption="__XL_Count Range 6" measure="1" displayFolder="" measureGroup="Range 6" count="0" hidden="1"/>
    <cacheHierarchy uniqueName="[Measures].[__No measures defined]" caption="__No measures defined" measure="1" displayFolder="" count="0" hidden="1"/>
    <cacheHierarchy uniqueName="[Measures].[Sum of TOTAL_WORKED_HOURS]" caption="Sum of TOTAL_WORKED_HOURS" measure="1" displayFolder="" measureGroup="Range" count="0" hidden="1">
      <extLst>
        <ext xmlns:x15="http://schemas.microsoft.com/office/spreadsheetml/2010/11/main" uri="{B97F6D7D-B522-45F9-BDA1-12C45D357490}">
          <x15:cacheHierarchy aggregatedColumn="1"/>
        </ext>
      </extLst>
    </cacheHierarchy>
    <cacheHierarchy uniqueName="[Measures].[Sum of ABSENTEEISM]" caption="Sum of ABSENTEEISM" measure="1" displayFolder="" measureGroup="Range"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AVG_PERFORMANCE]" caption="Sum of AVG_PERFORMANCE" measure="1" displayFolder="" measureGroup="Range 1" count="0" hidden="1">
      <extLst>
        <ext xmlns:x15="http://schemas.microsoft.com/office/spreadsheetml/2010/11/main" uri="{B97F6D7D-B522-45F9-BDA1-12C45D357490}">
          <x15:cacheHierarchy aggregatedColumn="4"/>
        </ext>
      </extLst>
    </cacheHierarchy>
    <cacheHierarchy uniqueName="[Measures].[Sum of AVG_FEEDBACK]" caption="Sum of AVG_FEEDBACK" measure="1" displayFolder="" measureGroup="Range 1" count="0" hidden="1">
      <extLst>
        <ext xmlns:x15="http://schemas.microsoft.com/office/spreadsheetml/2010/11/main" uri="{B97F6D7D-B522-45F9-BDA1-12C45D357490}">
          <x15:cacheHierarchy aggregatedColumn="5"/>
        </ext>
      </extLst>
    </cacheHierarchy>
    <cacheHierarchy uniqueName="[Measures].[Sum of EFFICIENCY]" caption="Sum of EFFICIENCY" measure="1" displayFolder="" measureGroup="Range 2" count="0" hidden="1">
      <extLst>
        <ext xmlns:x15="http://schemas.microsoft.com/office/spreadsheetml/2010/11/main" uri="{B97F6D7D-B522-45F9-BDA1-12C45D357490}">
          <x15:cacheHierarchy aggregatedColumn="8"/>
        </ext>
      </extLst>
    </cacheHierarchy>
    <cacheHierarchy uniqueName="[Measures].[Average of EFFICIENCY]" caption="Average of EFFICIENCY" measure="1" displayFolder="" measureGroup="Range 2" count="0" hidden="1">
      <extLst>
        <ext xmlns:x15="http://schemas.microsoft.com/office/spreadsheetml/2010/11/main" uri="{B97F6D7D-B522-45F9-BDA1-12C45D357490}">
          <x15:cacheHierarchy aggregatedColumn="8"/>
        </ext>
      </extLst>
    </cacheHierarchy>
    <cacheHierarchy uniqueName="[Measures].[Sum of DEVIATION]" caption="Sum of DEVIATION" measure="1" displayFolder="" measureGroup="Range 3" count="0" hidden="1">
      <extLst>
        <ext xmlns:x15="http://schemas.microsoft.com/office/spreadsheetml/2010/11/main" uri="{B97F6D7D-B522-45F9-BDA1-12C45D357490}">
          <x15:cacheHierarchy aggregatedColumn="13"/>
        </ext>
      </extLst>
    </cacheHierarchy>
    <cacheHierarchy uniqueName="[Measures].[Average of DEVIATION]" caption="Average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TOTAL_HOURS]" caption="Sum of TOTAL_HOURS" measure="1" displayFolder="" measureGroup="Range 3" count="0" hidden="1">
      <extLst>
        <ext xmlns:x15="http://schemas.microsoft.com/office/spreadsheetml/2010/11/main" uri="{B97F6D7D-B522-45F9-BDA1-12C45D357490}">
          <x15:cacheHierarchy aggregatedColumn="11"/>
        </ext>
      </extLst>
    </cacheHierarchy>
    <cacheHierarchy uniqueName="[Measures].[Sum of AVG_HOURS]" caption="Sum of AVG_HOURS" measure="1" displayFolder="" measureGroup="Range 3" count="0" hidden="1">
      <extLst>
        <ext xmlns:x15="http://schemas.microsoft.com/office/spreadsheetml/2010/11/main" uri="{B97F6D7D-B522-45F9-BDA1-12C45D357490}">
          <x15:cacheHierarchy aggregatedColumn="12"/>
        </ext>
      </extLst>
    </cacheHierarchy>
    <cacheHierarchy uniqueName="[Measures].[Average of AVG_HOURS]" caption="Average of AVG_HOURS" measure="1" displayFolder="" measureGroup="Range 3" count="0" hidden="1">
      <extLst>
        <ext xmlns:x15="http://schemas.microsoft.com/office/spreadsheetml/2010/11/main" uri="{B97F6D7D-B522-45F9-BDA1-12C45D357490}">
          <x15:cacheHierarchy aggregatedColumn="12"/>
        </ext>
      </extLst>
    </cacheHierarchy>
    <cacheHierarchy uniqueName="[Measures].[Max of DEVIATION]" caption="Max of DEVIATION" measure="1" displayFolder="" measureGroup="Range 3" count="0" hidden="1">
      <extLst>
        <ext xmlns:x15="http://schemas.microsoft.com/office/spreadsheetml/2010/11/main" uri="{B97F6D7D-B522-45F9-BDA1-12C45D357490}">
          <x15:cacheHierarchy aggregatedColumn="13"/>
        </ext>
      </extLst>
    </cacheHierarchy>
    <cacheHierarchy uniqueName="[Measures].[Count of DEVIATION]" caption="Count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AVG_MILESTONE]" caption="Sum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Average of AVG_MILESTONE]" caption="Average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Sum of NO_OF_PROJECTS]" caption="Sum of NO_OF_PROJECTS" measure="1" displayFolder="" measureGroup="Range 4" count="0" hidden="1">
      <extLst>
        <ext xmlns:x15="http://schemas.microsoft.com/office/spreadsheetml/2010/11/main" uri="{B97F6D7D-B522-45F9-BDA1-12C45D357490}">
          <x15:cacheHierarchy aggregatedColumn="17"/>
        </ext>
      </extLst>
    </cacheHierarchy>
    <cacheHierarchy uniqueName="[Measures].[Sum of MILESTONE]" caption="Sum of MILESTONE" measure="1" displayFolder="" measureGroup="Range 5" count="0" hidden="1">
      <extLst>
        <ext xmlns:x15="http://schemas.microsoft.com/office/spreadsheetml/2010/11/main" uri="{B97F6D7D-B522-45F9-BDA1-12C45D357490}">
          <x15:cacheHierarchy aggregatedColumn="21"/>
        </ext>
      </extLst>
    </cacheHierarchy>
    <cacheHierarchy uniqueName="[Measures].[Average of MILESTONE]" caption="Average of MILESTONE" measure="1" displayFolder="" measureGroup="Range 5" count="0" hidden="1">
      <extLst>
        <ext xmlns:x15="http://schemas.microsoft.com/office/spreadsheetml/2010/11/main" uri="{B97F6D7D-B522-45F9-BDA1-12C45D357490}">
          <x15:cacheHierarchy aggregatedColumn="21"/>
        </ext>
      </extLst>
    </cacheHierarchy>
    <cacheHierarchy uniqueName="[Measures].[Sum of FEEDBACKS]" caption="Sum of FEEDBACKS" measure="1" displayFolder="" measureGroup="Range 5" count="0" hidden="1">
      <extLst>
        <ext xmlns:x15="http://schemas.microsoft.com/office/spreadsheetml/2010/11/main" uri="{B97F6D7D-B522-45F9-BDA1-12C45D357490}">
          <x15:cacheHierarchy aggregatedColumn="20"/>
        </ext>
      </extLst>
    </cacheHierarchy>
    <cacheHierarchy uniqueName="[Measures].[Average of FEEDBACKS]" caption="Average of FEEDBACKS" measure="1" displayFolder="" measureGroup="Range 5" count="0" hidden="1">
      <extLst>
        <ext xmlns:x15="http://schemas.microsoft.com/office/spreadsheetml/2010/11/main" uri="{B97F6D7D-B522-45F9-BDA1-12C45D357490}">
          <x15:cacheHierarchy aggregatedColumn="20"/>
        </ext>
      </extLst>
    </cacheHierarchy>
    <cacheHierarchy uniqueName="[Measures].[Count of TECHNOLOGIES_COVERES]" caption="Count of TECHNOLOGIES_COVERES" measure="1" displayFolder="" measureGroup="Range 5" count="0" hidden="1">
      <extLst>
        <ext xmlns:x15="http://schemas.microsoft.com/office/spreadsheetml/2010/11/main" uri="{B97F6D7D-B522-45F9-BDA1-12C45D357490}">
          <x15:cacheHierarchy aggregatedColumn="19"/>
        </ext>
      </extLst>
    </cacheHierarchy>
    <cacheHierarchy uniqueName="[Measures].[Sum of BUDGET]" caption="Sum of BUDGET" measure="1" displayFolder="" measureGroup="Range 6" count="0" hidden="1">
      <extLst>
        <ext xmlns:x15="http://schemas.microsoft.com/office/spreadsheetml/2010/11/main" uri="{B97F6D7D-B522-45F9-BDA1-12C45D357490}">
          <x15:cacheHierarchy aggregatedColumn="27"/>
        </ext>
      </extLst>
    </cacheHierarchy>
    <cacheHierarchy uniqueName="[Measures].[Max of BUDGET]" caption="Max of BUDGET" measure="1" displayFolder="" measureGroup="Range 6" count="0" hidden="1">
      <extLst>
        <ext xmlns:x15="http://schemas.microsoft.com/office/spreadsheetml/2010/11/main" uri="{B97F6D7D-B522-45F9-BDA1-12C45D357490}">
          <x15:cacheHierarchy aggregatedColumn="27"/>
        </ext>
      </extLst>
    </cacheHierarchy>
  </cacheHierarchies>
  <kpis count="0"/>
  <dimensions count="8">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 name="Range 4" uniqueName="[Range 4]" caption="Range 4"/>
    <dimension name="Range 5" uniqueName="[Range 5]" caption="Range 5"/>
    <dimension name="Range 6" uniqueName="[Range 6]" caption="Range 6"/>
  </dimensions>
  <measureGroups count="7">
    <measureGroup name="Range" caption="Range"/>
    <measureGroup name="Range 1" caption="Range 1"/>
    <measureGroup name="Range 2" caption="Range 2"/>
    <measureGroup name="Range 3" caption="Range 3"/>
    <measureGroup name="Range 4" caption="Range 4"/>
    <measureGroup name="Range 5" caption="Range 5"/>
    <measureGroup name="Range 6" caption="Range 6"/>
  </measureGroups>
  <maps count="7">
    <map measureGroup="0" dimension="1"/>
    <map measureGroup="1" dimension="2"/>
    <map measureGroup="2" dimension="3"/>
    <map measureGroup="3" dimension="4"/>
    <map measureGroup="4" dimension="5"/>
    <map measureGroup="5" dimension="6"/>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indrila Mete" refreshedDate="45638.758887731485" backgroundQuery="1" createdVersion="8" refreshedVersion="8" minRefreshableVersion="3" recordCount="0" supportSubquery="1" supportAdvancedDrill="1" xr:uid="{6B9B15F3-61C8-40A6-8C4A-E8A7B9942156}">
  <cacheSource type="external" connectionId="1"/>
  <cacheFields count="2">
    <cacheField name="[Range 6].[PROJECT_NAME].[PROJECT_NAME]" caption="PROJECT_NAME" numFmtId="0" hierarchy="26" level="1">
      <sharedItems count="4">
        <s v="Data Migration"/>
        <s v="Infrastructure Upgrade"/>
        <s v="Mobile App Development"/>
        <s v="Web Application Revamp"/>
      </sharedItems>
    </cacheField>
    <cacheField name="[Measures].[Sum of BUDGET]" caption="Sum of BUDGET" numFmtId="0" hierarchy="58" level="32767"/>
  </cacheFields>
  <cacheHierarchies count="60">
    <cacheHierarchy uniqueName="[Range].[EMPLOYEENAME]" caption="EMPLOYEENAME" attribute="1" defaultMemberUniqueName="[Range].[EMPLOYEENAME].[All]" allUniqueName="[Range].[EMPLOYEENAME].[All]" dimensionUniqueName="[Range]" displayFolder="" count="0" memberValueDatatype="130" unbalanced="0"/>
    <cacheHierarchy uniqueName="[Range].[TOTAL_WORKED_HOURS]" caption="TOTAL_WORKED_HOURS" attribute="1" defaultMemberUniqueName="[Range].[TOTAL_WORKED_HOURS].[All]" allUniqueName="[Range].[TOTAL_WORKED_HOURS].[All]" dimensionUniqueName="[Range]" displayFolder="" count="0" memberValueDatatype="20" unbalanced="0"/>
    <cacheHierarchy uniqueName="[Range].[ABSENTEEISM]" caption="ABSENTEEISM" attribute="1" defaultMemberUniqueName="[Range].[ABSENTEEISM].[All]" allUniqueName="[Range].[ABSENTEEISM].[All]" dimensionUniqueName="[Range]" displayFolder="" count="0" memberValueDatatype="20" unbalanced="0"/>
    <cacheHierarchy uniqueName="[Range 1].[DEPARTMENT_ID]" caption="DEPARTMENT_ID" attribute="1" defaultMemberUniqueName="[Range 1].[DEPARTMENT_ID].[All]" allUniqueName="[Range 1].[DEPARTMENT_ID].[All]" dimensionUniqueName="[Range 1]" displayFolder="" count="0" memberValueDatatype="130" unbalanced="0"/>
    <cacheHierarchy uniqueName="[Range 1].[AVG_PERFORMANCE]" caption="AVG_PERFORMANCE" attribute="1" defaultMemberUniqueName="[Range 1].[AVG_PERFORMANCE].[All]" allUniqueName="[Range 1].[AVG_PERFORMANCE].[All]" dimensionUniqueName="[Range 1]" displayFolder="" count="0" memberValueDatatype="5" unbalanced="0"/>
    <cacheHierarchy uniqueName="[Range 1].[AVG_FEEDBACK]" caption="AVG_FEEDBACK" attribute="1" defaultMemberUniqueName="[Range 1].[AVG_FEEDBACK].[All]" allUniqueName="[Range 1].[AVG_FEEDBACK].[All]" dimensionUniqueName="[Range 1]" displayFolder="" count="0" memberValueDatatype="5" unbalanced="0"/>
    <cacheHierarchy uniqueName="[Range 2].[PROJECT_ID]" caption="PROJECT_ID" attribute="1" defaultMemberUniqueName="[Range 2].[PROJECT_ID].[All]" allUniqueName="[Range 2].[PROJECT_ID].[All]" dimensionUniqueName="[Range 2]" displayFolder="" count="0" memberValueDatatype="20" unbalanced="0"/>
    <cacheHierarchy uniqueName="[Range 2].[PROJECT_NAME]" caption="PROJECT_NAME" attribute="1" defaultMemberUniqueName="[Range 2].[PROJECT_NAME].[All]" allUniqueName="[Range 2].[PROJECT_NAME].[All]" dimensionUniqueName="[Range 2]" displayFolder="" count="0" memberValueDatatype="130" unbalanced="0"/>
    <cacheHierarchy uniqueName="[Range 2].[EFFICIENCY]" caption="EFFICIENCY" attribute="1" defaultMemberUniqueName="[Range 2].[EFFICIENCY].[All]" allUniqueName="[Range 2].[EFFICIENCY].[All]" dimensionUniqueName="[Range 2]" displayFolder="" count="0" memberValueDatatype="5" unbalanced="0"/>
    <cacheHierarchy uniqueName="[Range 3].[DEPARTMENT_ID]" caption="DEPARTMENT_ID" attribute="1" defaultMemberUniqueName="[Range 3].[DEPARTMENT_ID].[All]" allUniqueName="[Range 3].[DEPARTMENT_ID].[All]" dimensionUniqueName="[Range 3]" displayFolder="" count="0" memberValueDatatype="130" unbalanced="0"/>
    <cacheHierarchy uniqueName="[Range 3].[EMPLOYEENAME]" caption="EMPLOYEENAME" attribute="1" defaultMemberUniqueName="[Range 3].[EMPLOYEENAME].[All]" allUniqueName="[Range 3].[EMPLOYEENAME].[All]" dimensionUniqueName="[Range 3]" displayFolder="" count="0" memberValueDatatype="130" unbalanced="0"/>
    <cacheHierarchy uniqueName="[Range 3].[TOTAL_HOURS]" caption="TOTAL_HOURS" attribute="1" defaultMemberUniqueName="[Range 3].[TOTAL_HOURS].[All]" allUniqueName="[Range 3].[TOTAL_HOURS].[All]" dimensionUniqueName="[Range 3]" displayFolder="" count="0" memberValueDatatype="20" unbalanced="0"/>
    <cacheHierarchy uniqueName="[Range 3].[AVG_HOURS]" caption="AVG_HOURS" attribute="1" defaultMemberUniqueName="[Range 3].[AVG_HOURS].[All]" allUniqueName="[Range 3].[AVG_HOURS].[All]" dimensionUniqueName="[Range 3]" displayFolder="" count="0" memberValueDatatype="5" unbalanced="0"/>
    <cacheHierarchy uniqueName="[Range 3].[DEVIATION]" caption="DEVIATION" attribute="1" defaultMemberUniqueName="[Range 3].[DEVIATION].[All]" allUniqueName="[Range 3].[DEVIATION].[All]" dimensionUniqueName="[Range 3]" displayFolder="" count="0" memberValueDatatype="5" unbalanced="0"/>
    <cacheHierarchy uniqueName="[Range 4].[DEPARTMENT_ID]" caption="DEPARTMENT_ID" attribute="1" defaultMemberUniqueName="[Range 4].[DEPARTMENT_ID].[All]" allUniqueName="[Range 4].[DEPARTMENT_ID].[All]" dimensionUniqueName="[Range 4]" displayFolder="" count="0" memberValueDatatype="130" unbalanced="0"/>
    <cacheHierarchy uniqueName="[Range 4].[AVG_FEEDBACK]" caption="AVG_FEEDBACK" attribute="1" defaultMemberUniqueName="[Range 4].[AVG_FEEDBACK].[All]" allUniqueName="[Range 4].[AVG_FEEDBACK].[All]" dimensionUniqueName="[Range 4]" displayFolder="" count="0" memberValueDatatype="5" unbalanced="0"/>
    <cacheHierarchy uniqueName="[Range 4].[AVG_MILESTONE]" caption="AVG_MILESTONE" attribute="1" defaultMemberUniqueName="[Range 4].[AVG_MILESTONE].[All]" allUniqueName="[Range 4].[AVG_MILESTONE].[All]" dimensionUniqueName="[Range 4]" displayFolder="" count="0" memberValueDatatype="5" unbalanced="0"/>
    <cacheHierarchy uniqueName="[Range 4].[NO_OF_PROJECTS]" caption="NO_OF_PROJECTS" attribute="1" defaultMemberUniqueName="[Range 4].[NO_OF_PROJECTS].[All]" allUniqueName="[Range 4].[NO_OF_PROJECTS].[All]" dimensionUniqueName="[Range 4]" displayFolder="" count="0" memberValueDatatype="20" unbalanced="0"/>
    <cacheHierarchy uniqueName="[Range 5].[DEPARTMENT_ID]" caption="DEPARTMENT_ID" attribute="1" defaultMemberUniqueName="[Range 5].[DEPARTMENT_ID].[All]" allUniqueName="[Range 5].[DEPARTMENT_ID].[All]" dimensionUniqueName="[Range 5]" displayFolder="" count="0" memberValueDatatype="130" unbalanced="0"/>
    <cacheHierarchy uniqueName="[Range 5].[TECHNOLOGIES_COVERES]" caption="TECHNOLOGIES_COVERES" attribute="1" defaultMemberUniqueName="[Range 5].[TECHNOLOGIES_COVERES].[All]" allUniqueName="[Range 5].[TECHNOLOGIES_COVERES].[All]" dimensionUniqueName="[Range 5]" displayFolder="" count="0" memberValueDatatype="130" unbalanced="0"/>
    <cacheHierarchy uniqueName="[Range 5].[FEEDBACKS]" caption="FEEDBACKS" attribute="1" defaultMemberUniqueName="[Range 5].[FEEDBACKS].[All]" allUniqueName="[Range 5].[FEEDBACKS].[All]" dimensionUniqueName="[Range 5]" displayFolder="" count="0" memberValueDatatype="5" unbalanced="0"/>
    <cacheHierarchy uniqueName="[Range 5].[MILESTONE]" caption="MILESTONE" attribute="1" defaultMemberUniqueName="[Range 5].[MILESTONE].[All]" allUniqueName="[Range 5].[MILESTONE].[All]" dimensionUniqueName="[Range 5]" displayFolder="" count="0" memberValueDatatype="20" unbalanced="0"/>
    <cacheHierarchy uniqueName="[Range 5].[BUDGET]" caption="BUDGET" attribute="1" defaultMemberUniqueName="[Range 5].[BUDGET].[All]" allUniqueName="[Range 5].[BUDGET].[All]" dimensionUniqueName="[Range 5]" displayFolder="" count="0" memberValueDatatype="20" unbalanced="0"/>
    <cacheHierarchy uniqueName="[Range 6].[EMPLOYEEID]" caption="EMPLOYEEID" attribute="1" defaultMemberUniqueName="[Range 6].[EMPLOYEEID].[All]" allUniqueName="[Range 6].[EMPLOYEEID].[All]" dimensionUniqueName="[Range 6]" displayFolder="" count="0" memberValueDatatype="20" unbalanced="0"/>
    <cacheHierarchy uniqueName="[Range 6].[EMPLOYEENAME]" caption="EMPLOYEENAME" attribute="1" defaultMemberUniqueName="[Range 6].[EMPLOYEENAME].[All]" allUniqueName="[Range 6].[EMPLOYEENAME].[All]" dimensionUniqueName="[Range 6]" displayFolder="" count="0" memberValueDatatype="130" unbalanced="0"/>
    <cacheHierarchy uniqueName="[Range 6].[PROJECT_ID]" caption="PROJECT_ID" attribute="1" defaultMemberUniqueName="[Range 6].[PROJECT_ID].[All]" allUniqueName="[Range 6].[PROJECT_ID].[All]" dimensionUniqueName="[Range 6]" displayFolder="" count="0" memberValueDatatype="20" unbalanced="0"/>
    <cacheHierarchy uniqueName="[Range 6].[PROJECT_NAME]" caption="PROJECT_NAME" attribute="1" defaultMemberUniqueName="[Range 6].[PROJECT_NAME].[All]" allUniqueName="[Range 6].[PROJECT_NAME].[All]" dimensionUniqueName="[Range 6]" displayFolder="" count="2" memberValueDatatype="130" unbalanced="0">
      <fieldsUsage count="2">
        <fieldUsage x="-1"/>
        <fieldUsage x="0"/>
      </fieldsUsage>
    </cacheHierarchy>
    <cacheHierarchy uniqueName="[Range 6].[BUDGET]" caption="BUDGET" attribute="1" defaultMemberUniqueName="[Range 6].[BUDGET].[All]" allUniqueName="[Range 6].[BUDGET].[All]" dimensionUniqueName="[Range 6]" displayFolder="" count="0" memberValueDatatype="20" unbalanced="0"/>
    <cacheHierarchy uniqueName="[Range 6].[PERFORMANCE_SCORE]" caption="PERFORMANCE_SCORE" attribute="1" defaultMemberUniqueName="[Range 6].[PERFORMANCE_SCORE].[All]" allUniqueName="[Range 6].[PERFORMANCE_SCORE].[All]" dimensionUniqueName="[Range 6]"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XL_Count Range 4]" caption="__XL_Count Range 4" measure="1" displayFolder="" measureGroup="Range 4" count="0" hidden="1"/>
    <cacheHierarchy uniqueName="[Measures].[__XL_Count Range 5]" caption="__XL_Count Range 5" measure="1" displayFolder="" measureGroup="Range 5" count="0" hidden="1"/>
    <cacheHierarchy uniqueName="[Measures].[__XL_Count Range 6]" caption="__XL_Count Range 6" measure="1" displayFolder="" measureGroup="Range 6" count="0" hidden="1"/>
    <cacheHierarchy uniqueName="[Measures].[__No measures defined]" caption="__No measures defined" measure="1" displayFolder="" count="0" hidden="1"/>
    <cacheHierarchy uniqueName="[Measures].[Sum of TOTAL_WORKED_HOURS]" caption="Sum of TOTAL_WORKED_HOURS" measure="1" displayFolder="" measureGroup="Range" count="0" hidden="1">
      <extLst>
        <ext xmlns:x15="http://schemas.microsoft.com/office/spreadsheetml/2010/11/main" uri="{B97F6D7D-B522-45F9-BDA1-12C45D357490}">
          <x15:cacheHierarchy aggregatedColumn="1"/>
        </ext>
      </extLst>
    </cacheHierarchy>
    <cacheHierarchy uniqueName="[Measures].[Sum of ABSENTEEISM]" caption="Sum of ABSENTEEISM" measure="1" displayFolder="" measureGroup="Range" count="0" hidden="1">
      <extLst>
        <ext xmlns:x15="http://schemas.microsoft.com/office/spreadsheetml/2010/11/main" uri="{B97F6D7D-B522-45F9-BDA1-12C45D357490}">
          <x15:cacheHierarchy aggregatedColumn="2"/>
        </ext>
      </extLst>
    </cacheHierarchy>
    <cacheHierarchy uniqueName="[Measures].[Sum of AVG_PERFORMANCE]" caption="Sum of AVG_PERFORMANCE" measure="1" displayFolder="" measureGroup="Range 1" count="0" hidden="1">
      <extLst>
        <ext xmlns:x15="http://schemas.microsoft.com/office/spreadsheetml/2010/11/main" uri="{B97F6D7D-B522-45F9-BDA1-12C45D357490}">
          <x15:cacheHierarchy aggregatedColumn="4"/>
        </ext>
      </extLst>
    </cacheHierarchy>
    <cacheHierarchy uniqueName="[Measures].[Sum of AVG_FEEDBACK]" caption="Sum of AVG_FEEDBACK" measure="1" displayFolder="" measureGroup="Range 1" count="0" hidden="1">
      <extLst>
        <ext xmlns:x15="http://schemas.microsoft.com/office/spreadsheetml/2010/11/main" uri="{B97F6D7D-B522-45F9-BDA1-12C45D357490}">
          <x15:cacheHierarchy aggregatedColumn="5"/>
        </ext>
      </extLst>
    </cacheHierarchy>
    <cacheHierarchy uniqueName="[Measures].[Sum of EFFICIENCY]" caption="Sum of EFFICIENCY" measure="1" displayFolder="" measureGroup="Range 2" count="0" hidden="1">
      <extLst>
        <ext xmlns:x15="http://schemas.microsoft.com/office/spreadsheetml/2010/11/main" uri="{B97F6D7D-B522-45F9-BDA1-12C45D357490}">
          <x15:cacheHierarchy aggregatedColumn="8"/>
        </ext>
      </extLst>
    </cacheHierarchy>
    <cacheHierarchy uniqueName="[Measures].[Average of EFFICIENCY]" caption="Average of EFFICIENCY" measure="1" displayFolder="" measureGroup="Range 2" count="0" hidden="1">
      <extLst>
        <ext xmlns:x15="http://schemas.microsoft.com/office/spreadsheetml/2010/11/main" uri="{B97F6D7D-B522-45F9-BDA1-12C45D357490}">
          <x15:cacheHierarchy aggregatedColumn="8"/>
        </ext>
      </extLst>
    </cacheHierarchy>
    <cacheHierarchy uniqueName="[Measures].[Sum of DEVIATION]" caption="Sum of DEVIATION" measure="1" displayFolder="" measureGroup="Range 3" count="0" hidden="1">
      <extLst>
        <ext xmlns:x15="http://schemas.microsoft.com/office/spreadsheetml/2010/11/main" uri="{B97F6D7D-B522-45F9-BDA1-12C45D357490}">
          <x15:cacheHierarchy aggregatedColumn="13"/>
        </ext>
      </extLst>
    </cacheHierarchy>
    <cacheHierarchy uniqueName="[Measures].[Average of DEVIATION]" caption="Average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TOTAL_HOURS]" caption="Sum of TOTAL_HOURS" measure="1" displayFolder="" measureGroup="Range 3" count="0" hidden="1">
      <extLst>
        <ext xmlns:x15="http://schemas.microsoft.com/office/spreadsheetml/2010/11/main" uri="{B97F6D7D-B522-45F9-BDA1-12C45D357490}">
          <x15:cacheHierarchy aggregatedColumn="11"/>
        </ext>
      </extLst>
    </cacheHierarchy>
    <cacheHierarchy uniqueName="[Measures].[Sum of AVG_HOURS]" caption="Sum of AVG_HOURS" measure="1" displayFolder="" measureGroup="Range 3" count="0" hidden="1">
      <extLst>
        <ext xmlns:x15="http://schemas.microsoft.com/office/spreadsheetml/2010/11/main" uri="{B97F6D7D-B522-45F9-BDA1-12C45D357490}">
          <x15:cacheHierarchy aggregatedColumn="12"/>
        </ext>
      </extLst>
    </cacheHierarchy>
    <cacheHierarchy uniqueName="[Measures].[Average of AVG_HOURS]" caption="Average of AVG_HOURS" measure="1" displayFolder="" measureGroup="Range 3" count="0" hidden="1">
      <extLst>
        <ext xmlns:x15="http://schemas.microsoft.com/office/spreadsheetml/2010/11/main" uri="{B97F6D7D-B522-45F9-BDA1-12C45D357490}">
          <x15:cacheHierarchy aggregatedColumn="12"/>
        </ext>
      </extLst>
    </cacheHierarchy>
    <cacheHierarchy uniqueName="[Measures].[Max of DEVIATION]" caption="Max of DEVIATION" measure="1" displayFolder="" measureGroup="Range 3" count="0" hidden="1">
      <extLst>
        <ext xmlns:x15="http://schemas.microsoft.com/office/spreadsheetml/2010/11/main" uri="{B97F6D7D-B522-45F9-BDA1-12C45D357490}">
          <x15:cacheHierarchy aggregatedColumn="13"/>
        </ext>
      </extLst>
    </cacheHierarchy>
    <cacheHierarchy uniqueName="[Measures].[Count of DEVIATION]" caption="Count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AVG_MILESTONE]" caption="Sum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Average of AVG_MILESTONE]" caption="Average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Sum of NO_OF_PROJECTS]" caption="Sum of NO_OF_PROJECTS" measure="1" displayFolder="" measureGroup="Range 4" count="0" hidden="1">
      <extLst>
        <ext xmlns:x15="http://schemas.microsoft.com/office/spreadsheetml/2010/11/main" uri="{B97F6D7D-B522-45F9-BDA1-12C45D357490}">
          <x15:cacheHierarchy aggregatedColumn="17"/>
        </ext>
      </extLst>
    </cacheHierarchy>
    <cacheHierarchy uniqueName="[Measures].[Sum of MILESTONE]" caption="Sum of MILESTONE" measure="1" displayFolder="" measureGroup="Range 5" count="0" hidden="1">
      <extLst>
        <ext xmlns:x15="http://schemas.microsoft.com/office/spreadsheetml/2010/11/main" uri="{B97F6D7D-B522-45F9-BDA1-12C45D357490}">
          <x15:cacheHierarchy aggregatedColumn="21"/>
        </ext>
      </extLst>
    </cacheHierarchy>
    <cacheHierarchy uniqueName="[Measures].[Average of MILESTONE]" caption="Average of MILESTONE" measure="1" displayFolder="" measureGroup="Range 5" count="0" hidden="1">
      <extLst>
        <ext xmlns:x15="http://schemas.microsoft.com/office/spreadsheetml/2010/11/main" uri="{B97F6D7D-B522-45F9-BDA1-12C45D357490}">
          <x15:cacheHierarchy aggregatedColumn="21"/>
        </ext>
      </extLst>
    </cacheHierarchy>
    <cacheHierarchy uniqueName="[Measures].[Sum of FEEDBACKS]" caption="Sum of FEEDBACKS" measure="1" displayFolder="" measureGroup="Range 5" count="0" hidden="1">
      <extLst>
        <ext xmlns:x15="http://schemas.microsoft.com/office/spreadsheetml/2010/11/main" uri="{B97F6D7D-B522-45F9-BDA1-12C45D357490}">
          <x15:cacheHierarchy aggregatedColumn="20"/>
        </ext>
      </extLst>
    </cacheHierarchy>
    <cacheHierarchy uniqueName="[Measures].[Average of FEEDBACKS]" caption="Average of FEEDBACKS" measure="1" displayFolder="" measureGroup="Range 5" count="0" hidden="1">
      <extLst>
        <ext xmlns:x15="http://schemas.microsoft.com/office/spreadsheetml/2010/11/main" uri="{B97F6D7D-B522-45F9-BDA1-12C45D357490}">
          <x15:cacheHierarchy aggregatedColumn="20"/>
        </ext>
      </extLst>
    </cacheHierarchy>
    <cacheHierarchy uniqueName="[Measures].[Count of TECHNOLOGIES_COVERES]" caption="Count of TECHNOLOGIES_COVERES" measure="1" displayFolder="" measureGroup="Range 5" count="0" hidden="1">
      <extLst>
        <ext xmlns:x15="http://schemas.microsoft.com/office/spreadsheetml/2010/11/main" uri="{B97F6D7D-B522-45F9-BDA1-12C45D357490}">
          <x15:cacheHierarchy aggregatedColumn="19"/>
        </ext>
      </extLst>
    </cacheHierarchy>
    <cacheHierarchy uniqueName="[Measures].[Sum of BUDGET]" caption="Sum of BUDGET" measure="1" displayFolder="" measureGroup="Range 6" count="0" oneField="1" hidden="1">
      <fieldsUsage count="1">
        <fieldUsage x="1"/>
      </fieldsUsage>
      <extLst>
        <ext xmlns:x15="http://schemas.microsoft.com/office/spreadsheetml/2010/11/main" uri="{B97F6D7D-B522-45F9-BDA1-12C45D357490}">
          <x15:cacheHierarchy aggregatedColumn="27"/>
        </ext>
      </extLst>
    </cacheHierarchy>
    <cacheHierarchy uniqueName="[Measures].[Max of BUDGET]" caption="Max of BUDGET" measure="1" displayFolder="" measureGroup="Range 6" count="0" hidden="1">
      <extLst>
        <ext xmlns:x15="http://schemas.microsoft.com/office/spreadsheetml/2010/11/main" uri="{B97F6D7D-B522-45F9-BDA1-12C45D357490}">
          <x15:cacheHierarchy aggregatedColumn="27"/>
        </ext>
      </extLst>
    </cacheHierarchy>
  </cacheHierarchies>
  <kpis count="0"/>
  <dimensions count="8">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 name="Range 4" uniqueName="[Range 4]" caption="Range 4"/>
    <dimension name="Range 5" uniqueName="[Range 5]" caption="Range 5"/>
    <dimension name="Range 6" uniqueName="[Range 6]" caption="Range 6"/>
  </dimensions>
  <measureGroups count="7">
    <measureGroup name="Range" caption="Range"/>
    <measureGroup name="Range 1" caption="Range 1"/>
    <measureGroup name="Range 2" caption="Range 2"/>
    <measureGroup name="Range 3" caption="Range 3"/>
    <measureGroup name="Range 4" caption="Range 4"/>
    <measureGroup name="Range 5" caption="Range 5"/>
    <measureGroup name="Range 6" caption="Range 6"/>
  </measureGroups>
  <maps count="7">
    <map measureGroup="0" dimension="1"/>
    <map measureGroup="1" dimension="2"/>
    <map measureGroup="2" dimension="3"/>
    <map measureGroup="3" dimension="4"/>
    <map measureGroup="4" dimension="5"/>
    <map measureGroup="5" dimension="6"/>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indrila Mete" refreshedDate="45638.758888194447" backgroundQuery="1" createdVersion="8" refreshedVersion="8" minRefreshableVersion="3" recordCount="0" supportSubquery="1" supportAdvancedDrill="1" xr:uid="{A81B0085-1FF9-4B75-9C9A-C1D5DD8F01BE}">
  <cacheSource type="external" connectionId="1"/>
  <cacheFields count="3">
    <cacheField name="[Range 2].[PROJECT_NAME].[PROJECT_NAME]" caption="PROJECT_NAME" numFmtId="0" hierarchy="7" level="1">
      <sharedItems count="4">
        <s v="Data Migration"/>
        <s v="Infrastructure Upgrade"/>
        <s v="Mobile App Development"/>
        <s v="Web Application Revamp"/>
      </sharedItems>
    </cacheField>
    <cacheField name="[Measures].[Average of EFFICIENCY]" caption="Average of EFFICIENCY" numFmtId="0" hierarchy="42" level="32767"/>
    <cacheField name="[Range 6].[PROJECT_NAME].[PROJECT_NAME]" caption="PROJECT_NAME" numFmtId="0" hierarchy="26" level="1">
      <sharedItems containsSemiMixedTypes="0" containsNonDate="0" containsString="0"/>
    </cacheField>
  </cacheFields>
  <cacheHierarchies count="60">
    <cacheHierarchy uniqueName="[Range].[EMPLOYEENAME]" caption="EMPLOYEENAME" attribute="1" defaultMemberUniqueName="[Range].[EMPLOYEENAME].[All]" allUniqueName="[Range].[EMPLOYEENAME].[All]" dimensionUniqueName="[Range]" displayFolder="" count="0" memberValueDatatype="130" unbalanced="0"/>
    <cacheHierarchy uniqueName="[Range].[TOTAL_WORKED_HOURS]" caption="TOTAL_WORKED_HOURS" attribute="1" defaultMemberUniqueName="[Range].[TOTAL_WORKED_HOURS].[All]" allUniqueName="[Range].[TOTAL_WORKED_HOURS].[All]" dimensionUniqueName="[Range]" displayFolder="" count="0" memberValueDatatype="20" unbalanced="0"/>
    <cacheHierarchy uniqueName="[Range].[ABSENTEEISM]" caption="ABSENTEEISM" attribute="1" defaultMemberUniqueName="[Range].[ABSENTEEISM].[All]" allUniqueName="[Range].[ABSENTEEISM].[All]" dimensionUniqueName="[Range]" displayFolder="" count="0" memberValueDatatype="20" unbalanced="0"/>
    <cacheHierarchy uniqueName="[Range 1].[DEPARTMENT_ID]" caption="DEPARTMENT_ID" attribute="1" defaultMemberUniqueName="[Range 1].[DEPARTMENT_ID].[All]" allUniqueName="[Range 1].[DEPARTMENT_ID].[All]" dimensionUniqueName="[Range 1]" displayFolder="" count="0" memberValueDatatype="130" unbalanced="0"/>
    <cacheHierarchy uniqueName="[Range 1].[AVG_PERFORMANCE]" caption="AVG_PERFORMANCE" attribute="1" defaultMemberUniqueName="[Range 1].[AVG_PERFORMANCE].[All]" allUniqueName="[Range 1].[AVG_PERFORMANCE].[All]" dimensionUniqueName="[Range 1]" displayFolder="" count="0" memberValueDatatype="5" unbalanced="0"/>
    <cacheHierarchy uniqueName="[Range 1].[AVG_FEEDBACK]" caption="AVG_FEEDBACK" attribute="1" defaultMemberUniqueName="[Range 1].[AVG_FEEDBACK].[All]" allUniqueName="[Range 1].[AVG_FEEDBACK].[All]" dimensionUniqueName="[Range 1]" displayFolder="" count="0" memberValueDatatype="5" unbalanced="0"/>
    <cacheHierarchy uniqueName="[Range 2].[PROJECT_ID]" caption="PROJECT_ID" attribute="1" defaultMemberUniqueName="[Range 2].[PROJECT_ID].[All]" allUniqueName="[Range 2].[PROJECT_ID].[All]" dimensionUniqueName="[Range 2]" displayFolder="" count="0" memberValueDatatype="20" unbalanced="0"/>
    <cacheHierarchy uniqueName="[Range 2].[PROJECT_NAME]" caption="PROJECT_NAME" attribute="1" defaultMemberUniqueName="[Range 2].[PROJECT_NAME].[All]" allUniqueName="[Range 2].[PROJECT_NAME].[All]" dimensionUniqueName="[Range 2]" displayFolder="" count="2" memberValueDatatype="130" unbalanced="0">
      <fieldsUsage count="2">
        <fieldUsage x="-1"/>
        <fieldUsage x="0"/>
      </fieldsUsage>
    </cacheHierarchy>
    <cacheHierarchy uniqueName="[Range 2].[EFFICIENCY]" caption="EFFICIENCY" attribute="1" defaultMemberUniqueName="[Range 2].[EFFICIENCY].[All]" allUniqueName="[Range 2].[EFFICIENCY].[All]" dimensionUniqueName="[Range 2]" displayFolder="" count="0" memberValueDatatype="5" unbalanced="0"/>
    <cacheHierarchy uniqueName="[Range 3].[DEPARTMENT_ID]" caption="DEPARTMENT_ID" attribute="1" defaultMemberUniqueName="[Range 3].[DEPARTMENT_ID].[All]" allUniqueName="[Range 3].[DEPARTMENT_ID].[All]" dimensionUniqueName="[Range 3]" displayFolder="" count="0" memberValueDatatype="130" unbalanced="0"/>
    <cacheHierarchy uniqueName="[Range 3].[EMPLOYEENAME]" caption="EMPLOYEENAME" attribute="1" defaultMemberUniqueName="[Range 3].[EMPLOYEENAME].[All]" allUniqueName="[Range 3].[EMPLOYEENAME].[All]" dimensionUniqueName="[Range 3]" displayFolder="" count="0" memberValueDatatype="130" unbalanced="0"/>
    <cacheHierarchy uniqueName="[Range 3].[TOTAL_HOURS]" caption="TOTAL_HOURS" attribute="1" defaultMemberUniqueName="[Range 3].[TOTAL_HOURS].[All]" allUniqueName="[Range 3].[TOTAL_HOURS].[All]" dimensionUniqueName="[Range 3]" displayFolder="" count="0" memberValueDatatype="20" unbalanced="0"/>
    <cacheHierarchy uniqueName="[Range 3].[AVG_HOURS]" caption="AVG_HOURS" attribute="1" defaultMemberUniqueName="[Range 3].[AVG_HOURS].[All]" allUniqueName="[Range 3].[AVG_HOURS].[All]" dimensionUniqueName="[Range 3]" displayFolder="" count="0" memberValueDatatype="5" unbalanced="0"/>
    <cacheHierarchy uniqueName="[Range 3].[DEVIATION]" caption="DEVIATION" attribute="1" defaultMemberUniqueName="[Range 3].[DEVIATION].[All]" allUniqueName="[Range 3].[DEVIATION].[All]" dimensionUniqueName="[Range 3]" displayFolder="" count="0" memberValueDatatype="5" unbalanced="0"/>
    <cacheHierarchy uniqueName="[Range 4].[DEPARTMENT_ID]" caption="DEPARTMENT_ID" attribute="1" defaultMemberUniqueName="[Range 4].[DEPARTMENT_ID].[All]" allUniqueName="[Range 4].[DEPARTMENT_ID].[All]" dimensionUniqueName="[Range 4]" displayFolder="" count="0" memberValueDatatype="130" unbalanced="0"/>
    <cacheHierarchy uniqueName="[Range 4].[AVG_FEEDBACK]" caption="AVG_FEEDBACK" attribute="1" defaultMemberUniqueName="[Range 4].[AVG_FEEDBACK].[All]" allUniqueName="[Range 4].[AVG_FEEDBACK].[All]" dimensionUniqueName="[Range 4]" displayFolder="" count="0" memberValueDatatype="5" unbalanced="0"/>
    <cacheHierarchy uniqueName="[Range 4].[AVG_MILESTONE]" caption="AVG_MILESTONE" attribute="1" defaultMemberUniqueName="[Range 4].[AVG_MILESTONE].[All]" allUniqueName="[Range 4].[AVG_MILESTONE].[All]" dimensionUniqueName="[Range 4]" displayFolder="" count="0" memberValueDatatype="5" unbalanced="0"/>
    <cacheHierarchy uniqueName="[Range 4].[NO_OF_PROJECTS]" caption="NO_OF_PROJECTS" attribute="1" defaultMemberUniqueName="[Range 4].[NO_OF_PROJECTS].[All]" allUniqueName="[Range 4].[NO_OF_PROJECTS].[All]" dimensionUniqueName="[Range 4]" displayFolder="" count="0" memberValueDatatype="20" unbalanced="0"/>
    <cacheHierarchy uniqueName="[Range 5].[DEPARTMENT_ID]" caption="DEPARTMENT_ID" attribute="1" defaultMemberUniqueName="[Range 5].[DEPARTMENT_ID].[All]" allUniqueName="[Range 5].[DEPARTMENT_ID].[All]" dimensionUniqueName="[Range 5]" displayFolder="" count="2" memberValueDatatype="130" unbalanced="0"/>
    <cacheHierarchy uniqueName="[Range 5].[TECHNOLOGIES_COVERES]" caption="TECHNOLOGIES_COVERES" attribute="1" defaultMemberUniqueName="[Range 5].[TECHNOLOGIES_COVERES].[All]" allUniqueName="[Range 5].[TECHNOLOGIES_COVERES].[All]" dimensionUniqueName="[Range 5]" displayFolder="" count="0" memberValueDatatype="130" unbalanced="0"/>
    <cacheHierarchy uniqueName="[Range 5].[FEEDBACKS]" caption="FEEDBACKS" attribute="1" defaultMemberUniqueName="[Range 5].[FEEDBACKS].[All]" allUniqueName="[Range 5].[FEEDBACKS].[All]" dimensionUniqueName="[Range 5]" displayFolder="" count="0" memberValueDatatype="5" unbalanced="0"/>
    <cacheHierarchy uniqueName="[Range 5].[MILESTONE]" caption="MILESTONE" attribute="1" defaultMemberUniqueName="[Range 5].[MILESTONE].[All]" allUniqueName="[Range 5].[MILESTONE].[All]" dimensionUniqueName="[Range 5]" displayFolder="" count="0" memberValueDatatype="20" unbalanced="0"/>
    <cacheHierarchy uniqueName="[Range 5].[BUDGET]" caption="BUDGET" attribute="1" defaultMemberUniqueName="[Range 5].[BUDGET].[All]" allUniqueName="[Range 5].[BUDGET].[All]" dimensionUniqueName="[Range 5]" displayFolder="" count="0" memberValueDatatype="20" unbalanced="0"/>
    <cacheHierarchy uniqueName="[Range 6].[EMPLOYEEID]" caption="EMPLOYEEID" attribute="1" defaultMemberUniqueName="[Range 6].[EMPLOYEEID].[All]" allUniqueName="[Range 6].[EMPLOYEEID].[All]" dimensionUniqueName="[Range 6]" displayFolder="" count="0" memberValueDatatype="20" unbalanced="0"/>
    <cacheHierarchy uniqueName="[Range 6].[EMPLOYEENAME]" caption="EMPLOYEENAME" attribute="1" defaultMemberUniqueName="[Range 6].[EMPLOYEENAME].[All]" allUniqueName="[Range 6].[EMPLOYEENAME].[All]" dimensionUniqueName="[Range 6]" displayFolder="" count="0" memberValueDatatype="130" unbalanced="0"/>
    <cacheHierarchy uniqueName="[Range 6].[PROJECT_ID]" caption="PROJECT_ID" attribute="1" defaultMemberUniqueName="[Range 6].[PROJECT_ID].[All]" allUniqueName="[Range 6].[PROJECT_ID].[All]" dimensionUniqueName="[Range 6]" displayFolder="" count="0" memberValueDatatype="20" unbalanced="0"/>
    <cacheHierarchy uniqueName="[Range 6].[PROJECT_NAME]" caption="PROJECT_NAME" attribute="1" defaultMemberUniqueName="[Range 6].[PROJECT_NAME].[All]" allUniqueName="[Range 6].[PROJECT_NAME].[All]" dimensionUniqueName="[Range 6]" displayFolder="" count="2" memberValueDatatype="130" unbalanced="0">
      <fieldsUsage count="2">
        <fieldUsage x="-1"/>
        <fieldUsage x="2"/>
      </fieldsUsage>
    </cacheHierarchy>
    <cacheHierarchy uniqueName="[Range 6].[BUDGET]" caption="BUDGET" attribute="1" defaultMemberUniqueName="[Range 6].[BUDGET].[All]" allUniqueName="[Range 6].[BUDGET].[All]" dimensionUniqueName="[Range 6]" displayFolder="" count="0" memberValueDatatype="20" unbalanced="0"/>
    <cacheHierarchy uniqueName="[Range 6].[PERFORMANCE_SCORE]" caption="PERFORMANCE_SCORE" attribute="1" defaultMemberUniqueName="[Range 6].[PERFORMANCE_SCORE].[All]" allUniqueName="[Range 6].[PERFORMANCE_SCORE].[All]" dimensionUniqueName="[Range 6]"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XL_Count Range 4]" caption="__XL_Count Range 4" measure="1" displayFolder="" measureGroup="Range 4" count="0" hidden="1"/>
    <cacheHierarchy uniqueName="[Measures].[__XL_Count Range 5]" caption="__XL_Count Range 5" measure="1" displayFolder="" measureGroup="Range 5" count="0" hidden="1"/>
    <cacheHierarchy uniqueName="[Measures].[__XL_Count Range 6]" caption="__XL_Count Range 6" measure="1" displayFolder="" measureGroup="Range 6" count="0" hidden="1"/>
    <cacheHierarchy uniqueName="[Measures].[__No measures defined]" caption="__No measures defined" measure="1" displayFolder="" count="0" hidden="1"/>
    <cacheHierarchy uniqueName="[Measures].[Sum of TOTAL_WORKED_HOURS]" caption="Sum of TOTAL_WORKED_HOURS" measure="1" displayFolder="" measureGroup="Range" count="0" hidden="1">
      <extLst>
        <ext xmlns:x15="http://schemas.microsoft.com/office/spreadsheetml/2010/11/main" uri="{B97F6D7D-B522-45F9-BDA1-12C45D357490}">
          <x15:cacheHierarchy aggregatedColumn="1"/>
        </ext>
      </extLst>
    </cacheHierarchy>
    <cacheHierarchy uniqueName="[Measures].[Sum of ABSENTEEISM]" caption="Sum of ABSENTEEISM" measure="1" displayFolder="" measureGroup="Range" count="0" hidden="1">
      <extLst>
        <ext xmlns:x15="http://schemas.microsoft.com/office/spreadsheetml/2010/11/main" uri="{B97F6D7D-B522-45F9-BDA1-12C45D357490}">
          <x15:cacheHierarchy aggregatedColumn="2"/>
        </ext>
      </extLst>
    </cacheHierarchy>
    <cacheHierarchy uniqueName="[Measures].[Sum of AVG_PERFORMANCE]" caption="Sum of AVG_PERFORMANCE" measure="1" displayFolder="" measureGroup="Range 1" count="0" hidden="1">
      <extLst>
        <ext xmlns:x15="http://schemas.microsoft.com/office/spreadsheetml/2010/11/main" uri="{B97F6D7D-B522-45F9-BDA1-12C45D357490}">
          <x15:cacheHierarchy aggregatedColumn="4"/>
        </ext>
      </extLst>
    </cacheHierarchy>
    <cacheHierarchy uniqueName="[Measures].[Sum of AVG_FEEDBACK]" caption="Sum of AVG_FEEDBACK" measure="1" displayFolder="" measureGroup="Range 1" count="0" hidden="1">
      <extLst>
        <ext xmlns:x15="http://schemas.microsoft.com/office/spreadsheetml/2010/11/main" uri="{B97F6D7D-B522-45F9-BDA1-12C45D357490}">
          <x15:cacheHierarchy aggregatedColumn="5"/>
        </ext>
      </extLst>
    </cacheHierarchy>
    <cacheHierarchy uniqueName="[Measures].[Sum of EFFICIENCY]" caption="Sum of EFFICIENCY" measure="1" displayFolder="" measureGroup="Range 2" count="0" hidden="1">
      <extLst>
        <ext xmlns:x15="http://schemas.microsoft.com/office/spreadsheetml/2010/11/main" uri="{B97F6D7D-B522-45F9-BDA1-12C45D357490}">
          <x15:cacheHierarchy aggregatedColumn="8"/>
        </ext>
      </extLst>
    </cacheHierarchy>
    <cacheHierarchy uniqueName="[Measures].[Average of EFFICIENCY]" caption="Average of EFFICIENCY" measure="1" displayFolder="" measureGroup="Range 2"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DEVIATION]" caption="Sum of DEVIATION" measure="1" displayFolder="" measureGroup="Range 3" count="0" hidden="1">
      <extLst>
        <ext xmlns:x15="http://schemas.microsoft.com/office/spreadsheetml/2010/11/main" uri="{B97F6D7D-B522-45F9-BDA1-12C45D357490}">
          <x15:cacheHierarchy aggregatedColumn="13"/>
        </ext>
      </extLst>
    </cacheHierarchy>
    <cacheHierarchy uniqueName="[Measures].[Average of DEVIATION]" caption="Average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TOTAL_HOURS]" caption="Sum of TOTAL_HOURS" measure="1" displayFolder="" measureGroup="Range 3" count="0" hidden="1">
      <extLst>
        <ext xmlns:x15="http://schemas.microsoft.com/office/spreadsheetml/2010/11/main" uri="{B97F6D7D-B522-45F9-BDA1-12C45D357490}">
          <x15:cacheHierarchy aggregatedColumn="11"/>
        </ext>
      </extLst>
    </cacheHierarchy>
    <cacheHierarchy uniqueName="[Measures].[Sum of AVG_HOURS]" caption="Sum of AVG_HOURS" measure="1" displayFolder="" measureGroup="Range 3" count="0" hidden="1">
      <extLst>
        <ext xmlns:x15="http://schemas.microsoft.com/office/spreadsheetml/2010/11/main" uri="{B97F6D7D-B522-45F9-BDA1-12C45D357490}">
          <x15:cacheHierarchy aggregatedColumn="12"/>
        </ext>
      </extLst>
    </cacheHierarchy>
    <cacheHierarchy uniqueName="[Measures].[Average of AVG_HOURS]" caption="Average of AVG_HOURS" measure="1" displayFolder="" measureGroup="Range 3" count="0" hidden="1">
      <extLst>
        <ext xmlns:x15="http://schemas.microsoft.com/office/spreadsheetml/2010/11/main" uri="{B97F6D7D-B522-45F9-BDA1-12C45D357490}">
          <x15:cacheHierarchy aggregatedColumn="12"/>
        </ext>
      </extLst>
    </cacheHierarchy>
    <cacheHierarchy uniqueName="[Measures].[Max of DEVIATION]" caption="Max of DEVIATION" measure="1" displayFolder="" measureGroup="Range 3" count="0" hidden="1">
      <extLst>
        <ext xmlns:x15="http://schemas.microsoft.com/office/spreadsheetml/2010/11/main" uri="{B97F6D7D-B522-45F9-BDA1-12C45D357490}">
          <x15:cacheHierarchy aggregatedColumn="13"/>
        </ext>
      </extLst>
    </cacheHierarchy>
    <cacheHierarchy uniqueName="[Measures].[Count of DEVIATION]" caption="Count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AVG_MILESTONE]" caption="Sum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Average of AVG_MILESTONE]" caption="Average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Sum of NO_OF_PROJECTS]" caption="Sum of NO_OF_PROJECTS" measure="1" displayFolder="" measureGroup="Range 4" count="0" hidden="1">
      <extLst>
        <ext xmlns:x15="http://schemas.microsoft.com/office/spreadsheetml/2010/11/main" uri="{B97F6D7D-B522-45F9-BDA1-12C45D357490}">
          <x15:cacheHierarchy aggregatedColumn="17"/>
        </ext>
      </extLst>
    </cacheHierarchy>
    <cacheHierarchy uniqueName="[Measures].[Sum of MILESTONE]" caption="Sum of MILESTONE" measure="1" displayFolder="" measureGroup="Range 5" count="0" hidden="1">
      <extLst>
        <ext xmlns:x15="http://schemas.microsoft.com/office/spreadsheetml/2010/11/main" uri="{B97F6D7D-B522-45F9-BDA1-12C45D357490}">
          <x15:cacheHierarchy aggregatedColumn="21"/>
        </ext>
      </extLst>
    </cacheHierarchy>
    <cacheHierarchy uniqueName="[Measures].[Average of MILESTONE]" caption="Average of MILESTONE" measure="1" displayFolder="" measureGroup="Range 5" count="0" hidden="1">
      <extLst>
        <ext xmlns:x15="http://schemas.microsoft.com/office/spreadsheetml/2010/11/main" uri="{B97F6D7D-B522-45F9-BDA1-12C45D357490}">
          <x15:cacheHierarchy aggregatedColumn="21"/>
        </ext>
      </extLst>
    </cacheHierarchy>
    <cacheHierarchy uniqueName="[Measures].[Sum of FEEDBACKS]" caption="Sum of FEEDBACKS" measure="1" displayFolder="" measureGroup="Range 5" count="0" hidden="1">
      <extLst>
        <ext xmlns:x15="http://schemas.microsoft.com/office/spreadsheetml/2010/11/main" uri="{B97F6D7D-B522-45F9-BDA1-12C45D357490}">
          <x15:cacheHierarchy aggregatedColumn="20"/>
        </ext>
      </extLst>
    </cacheHierarchy>
    <cacheHierarchy uniqueName="[Measures].[Average of FEEDBACKS]" caption="Average of FEEDBACKS" measure="1" displayFolder="" measureGroup="Range 5" count="0" hidden="1">
      <extLst>
        <ext xmlns:x15="http://schemas.microsoft.com/office/spreadsheetml/2010/11/main" uri="{B97F6D7D-B522-45F9-BDA1-12C45D357490}">
          <x15:cacheHierarchy aggregatedColumn="20"/>
        </ext>
      </extLst>
    </cacheHierarchy>
    <cacheHierarchy uniqueName="[Measures].[Count of TECHNOLOGIES_COVERES]" caption="Count of TECHNOLOGIES_COVERES" measure="1" displayFolder="" measureGroup="Range 5" count="0" hidden="1">
      <extLst>
        <ext xmlns:x15="http://schemas.microsoft.com/office/spreadsheetml/2010/11/main" uri="{B97F6D7D-B522-45F9-BDA1-12C45D357490}">
          <x15:cacheHierarchy aggregatedColumn="19"/>
        </ext>
      </extLst>
    </cacheHierarchy>
    <cacheHierarchy uniqueName="[Measures].[Sum of BUDGET]" caption="Sum of BUDGET" measure="1" displayFolder="" measureGroup="Range 6" count="0" hidden="1">
      <extLst>
        <ext xmlns:x15="http://schemas.microsoft.com/office/spreadsheetml/2010/11/main" uri="{B97F6D7D-B522-45F9-BDA1-12C45D357490}">
          <x15:cacheHierarchy aggregatedColumn="27"/>
        </ext>
      </extLst>
    </cacheHierarchy>
    <cacheHierarchy uniqueName="[Measures].[Max of BUDGET]" caption="Max of BUDGET" measure="1" displayFolder="" measureGroup="Range 6" count="0" hidden="1">
      <extLst>
        <ext xmlns:x15="http://schemas.microsoft.com/office/spreadsheetml/2010/11/main" uri="{B97F6D7D-B522-45F9-BDA1-12C45D357490}">
          <x15:cacheHierarchy aggregatedColumn="27"/>
        </ext>
      </extLst>
    </cacheHierarchy>
  </cacheHierarchies>
  <kpis count="0"/>
  <dimensions count="8">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 name="Range 4" uniqueName="[Range 4]" caption="Range 4"/>
    <dimension name="Range 5" uniqueName="[Range 5]" caption="Range 5"/>
    <dimension name="Range 6" uniqueName="[Range 6]" caption="Range 6"/>
  </dimensions>
  <measureGroups count="7">
    <measureGroup name="Range" caption="Range"/>
    <measureGroup name="Range 1" caption="Range 1"/>
    <measureGroup name="Range 2" caption="Range 2"/>
    <measureGroup name="Range 3" caption="Range 3"/>
    <measureGroup name="Range 4" caption="Range 4"/>
    <measureGroup name="Range 5" caption="Range 5"/>
    <measureGroup name="Range 6" caption="Range 6"/>
  </measureGroups>
  <maps count="7">
    <map measureGroup="0" dimension="1"/>
    <map measureGroup="1" dimension="2"/>
    <map measureGroup="2" dimension="3"/>
    <map measureGroup="3" dimension="4"/>
    <map measureGroup="4" dimension="5"/>
    <map measureGroup="5" dimension="6"/>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indrila Mete" refreshedDate="45638.758888888886" backgroundQuery="1" createdVersion="8" refreshedVersion="8" minRefreshableVersion="3" recordCount="0" supportSubquery="1" supportAdvancedDrill="1" xr:uid="{25E45D96-40DE-4557-A877-93E520475FE3}">
  <cacheSource type="external" connectionId="1"/>
  <cacheFields count="4">
    <cacheField name="[Range 5].[DEPARTMENT_ID].[DEPARTMENT_ID]" caption="DEPARTMENT_ID" numFmtId="0" hierarchy="18" level="1">
      <sharedItems count="4">
        <s v="DPT001"/>
        <s v="DPT002"/>
        <s v="DPT003"/>
        <s v="DPT004"/>
      </sharedItems>
    </cacheField>
    <cacheField name="[Range 5].[TECHNOLOGIES_COVERES].[TECHNOLOGIES_COVERES]" caption="TECHNOLOGIES_COVERES" numFmtId="0" hierarchy="19" level="1">
      <sharedItems count="20">
        <s v="AWS, Azure"/>
        <s v="AWS, CCNA"/>
        <s v="AWS, Cisco Routers"/>
        <s v="AWS, Power BI"/>
        <s v="Azure, AWS"/>
        <s v="Azure, CCNA"/>
        <s v="Azure, Cisco Routers"/>
        <s v="CCNA, Azure"/>
        <s v="CCNA, Cisco Routers"/>
        <s v="CCNA, Power BI"/>
        <s v="Cisco Routers, AWS"/>
        <s v="Cisco Routers, Azure"/>
        <s v="Cisco Routers, CCNA"/>
        <s v="Power BI, AWS"/>
        <s v="Power BI, Azure"/>
        <s v="Power BI, CCNA"/>
        <s v="Azure, Power BI"/>
        <s v="CCNA, AWS"/>
        <s v="Cisco Routers, Power BI"/>
        <s v="Power BI, Cisco Routers"/>
      </sharedItems>
    </cacheField>
    <cacheField name="[Measures].[Average of MILESTONE]" caption="Average of MILESTONE" numFmtId="0" hierarchy="54" level="32767"/>
    <cacheField name="[Range 6].[PROJECT_NAME].[PROJECT_NAME]" caption="PROJECT_NAME" numFmtId="0" hierarchy="26" level="1">
      <sharedItems containsSemiMixedTypes="0" containsNonDate="0" containsString="0"/>
    </cacheField>
  </cacheFields>
  <cacheHierarchies count="60">
    <cacheHierarchy uniqueName="[Range].[EMPLOYEENAME]" caption="EMPLOYEENAME" attribute="1" defaultMemberUniqueName="[Range].[EMPLOYEENAME].[All]" allUniqueName="[Range].[EMPLOYEENAME].[All]" dimensionUniqueName="[Range]" displayFolder="" count="0" memberValueDatatype="130" unbalanced="0"/>
    <cacheHierarchy uniqueName="[Range].[TOTAL_WORKED_HOURS]" caption="TOTAL_WORKED_HOURS" attribute="1" defaultMemberUniqueName="[Range].[TOTAL_WORKED_HOURS].[All]" allUniqueName="[Range].[TOTAL_WORKED_HOURS].[All]" dimensionUniqueName="[Range]" displayFolder="" count="0" memberValueDatatype="20" unbalanced="0"/>
    <cacheHierarchy uniqueName="[Range].[ABSENTEEISM]" caption="ABSENTEEISM" attribute="1" defaultMemberUniqueName="[Range].[ABSENTEEISM].[All]" allUniqueName="[Range].[ABSENTEEISM].[All]" dimensionUniqueName="[Range]" displayFolder="" count="0" memberValueDatatype="20" unbalanced="0"/>
    <cacheHierarchy uniqueName="[Range 1].[DEPARTMENT_ID]" caption="DEPARTMENT_ID" attribute="1" defaultMemberUniqueName="[Range 1].[DEPARTMENT_ID].[All]" allUniqueName="[Range 1].[DEPARTMENT_ID].[All]" dimensionUniqueName="[Range 1]" displayFolder="" count="0" memberValueDatatype="130" unbalanced="0"/>
    <cacheHierarchy uniqueName="[Range 1].[AVG_PERFORMANCE]" caption="AVG_PERFORMANCE" attribute="1" defaultMemberUniqueName="[Range 1].[AVG_PERFORMANCE].[All]" allUniqueName="[Range 1].[AVG_PERFORMANCE].[All]" dimensionUniqueName="[Range 1]" displayFolder="" count="0" memberValueDatatype="5" unbalanced="0"/>
    <cacheHierarchy uniqueName="[Range 1].[AVG_FEEDBACK]" caption="AVG_FEEDBACK" attribute="1" defaultMemberUniqueName="[Range 1].[AVG_FEEDBACK].[All]" allUniqueName="[Range 1].[AVG_FEEDBACK].[All]" dimensionUniqueName="[Range 1]" displayFolder="" count="0" memberValueDatatype="5" unbalanced="0"/>
    <cacheHierarchy uniqueName="[Range 2].[PROJECT_ID]" caption="PROJECT_ID" attribute="1" defaultMemberUniqueName="[Range 2].[PROJECT_ID].[All]" allUniqueName="[Range 2].[PROJECT_ID].[All]" dimensionUniqueName="[Range 2]" displayFolder="" count="0" memberValueDatatype="20" unbalanced="0"/>
    <cacheHierarchy uniqueName="[Range 2].[PROJECT_NAME]" caption="PROJECT_NAME" attribute="1" defaultMemberUniqueName="[Range 2].[PROJECT_NAME].[All]" allUniqueName="[Range 2].[PROJECT_NAME].[All]" dimensionUniqueName="[Range 2]" displayFolder="" count="0" memberValueDatatype="130" unbalanced="0"/>
    <cacheHierarchy uniqueName="[Range 2].[EFFICIENCY]" caption="EFFICIENCY" attribute="1" defaultMemberUniqueName="[Range 2].[EFFICIENCY].[All]" allUniqueName="[Range 2].[EFFICIENCY].[All]" dimensionUniqueName="[Range 2]" displayFolder="" count="0" memberValueDatatype="5" unbalanced="0"/>
    <cacheHierarchy uniqueName="[Range 3].[DEPARTMENT_ID]" caption="DEPARTMENT_ID" attribute="1" defaultMemberUniqueName="[Range 3].[DEPARTMENT_ID].[All]" allUniqueName="[Range 3].[DEPARTMENT_ID].[All]" dimensionUniqueName="[Range 3]" displayFolder="" count="0" memberValueDatatype="130" unbalanced="0"/>
    <cacheHierarchy uniqueName="[Range 3].[EMPLOYEENAME]" caption="EMPLOYEENAME" attribute="1" defaultMemberUniqueName="[Range 3].[EMPLOYEENAME].[All]" allUniqueName="[Range 3].[EMPLOYEENAME].[All]" dimensionUniqueName="[Range 3]" displayFolder="" count="0" memberValueDatatype="130" unbalanced="0"/>
    <cacheHierarchy uniqueName="[Range 3].[TOTAL_HOURS]" caption="TOTAL_HOURS" attribute="1" defaultMemberUniqueName="[Range 3].[TOTAL_HOURS].[All]" allUniqueName="[Range 3].[TOTAL_HOURS].[All]" dimensionUniqueName="[Range 3]" displayFolder="" count="0" memberValueDatatype="20" unbalanced="0"/>
    <cacheHierarchy uniqueName="[Range 3].[AVG_HOURS]" caption="AVG_HOURS" attribute="1" defaultMemberUniqueName="[Range 3].[AVG_HOURS].[All]" allUniqueName="[Range 3].[AVG_HOURS].[All]" dimensionUniqueName="[Range 3]" displayFolder="" count="0" memberValueDatatype="5" unbalanced="0"/>
    <cacheHierarchy uniqueName="[Range 3].[DEVIATION]" caption="DEVIATION" attribute="1" defaultMemberUniqueName="[Range 3].[DEVIATION].[All]" allUniqueName="[Range 3].[DEVIATION].[All]" dimensionUniqueName="[Range 3]" displayFolder="" count="0" memberValueDatatype="5" unbalanced="0"/>
    <cacheHierarchy uniqueName="[Range 4].[DEPARTMENT_ID]" caption="DEPARTMENT_ID" attribute="1" defaultMemberUniqueName="[Range 4].[DEPARTMENT_ID].[All]" allUniqueName="[Range 4].[DEPARTMENT_ID].[All]" dimensionUniqueName="[Range 4]" displayFolder="" count="0" memberValueDatatype="130" unbalanced="0"/>
    <cacheHierarchy uniqueName="[Range 4].[AVG_FEEDBACK]" caption="AVG_FEEDBACK" attribute="1" defaultMemberUniqueName="[Range 4].[AVG_FEEDBACK].[All]" allUniqueName="[Range 4].[AVG_FEEDBACK].[All]" dimensionUniqueName="[Range 4]" displayFolder="" count="0" memberValueDatatype="5" unbalanced="0"/>
    <cacheHierarchy uniqueName="[Range 4].[AVG_MILESTONE]" caption="AVG_MILESTONE" attribute="1" defaultMemberUniqueName="[Range 4].[AVG_MILESTONE].[All]" allUniqueName="[Range 4].[AVG_MILESTONE].[All]" dimensionUniqueName="[Range 4]" displayFolder="" count="0" memberValueDatatype="5" unbalanced="0"/>
    <cacheHierarchy uniqueName="[Range 4].[NO_OF_PROJECTS]" caption="NO_OF_PROJECTS" attribute="1" defaultMemberUniqueName="[Range 4].[NO_OF_PROJECTS].[All]" allUniqueName="[Range 4].[NO_OF_PROJECTS].[All]" dimensionUniqueName="[Range 4]" displayFolder="" count="0" memberValueDatatype="20" unbalanced="0"/>
    <cacheHierarchy uniqueName="[Range 5].[DEPARTMENT_ID]" caption="DEPARTMENT_ID" attribute="1" defaultMemberUniqueName="[Range 5].[DEPARTMENT_ID].[All]" allUniqueName="[Range 5].[DEPARTMENT_ID].[All]" dimensionUniqueName="[Range 5]" displayFolder="" count="2" memberValueDatatype="130" unbalanced="0">
      <fieldsUsage count="2">
        <fieldUsage x="-1"/>
        <fieldUsage x="0"/>
      </fieldsUsage>
    </cacheHierarchy>
    <cacheHierarchy uniqueName="[Range 5].[TECHNOLOGIES_COVERES]" caption="TECHNOLOGIES_COVERES" attribute="1" defaultMemberUniqueName="[Range 5].[TECHNOLOGIES_COVERES].[All]" allUniqueName="[Range 5].[TECHNOLOGIES_COVERES].[All]" dimensionUniqueName="[Range 5]" displayFolder="" count="2" memberValueDatatype="130" unbalanced="0">
      <fieldsUsage count="2">
        <fieldUsage x="-1"/>
        <fieldUsage x="1"/>
      </fieldsUsage>
    </cacheHierarchy>
    <cacheHierarchy uniqueName="[Range 5].[FEEDBACKS]" caption="FEEDBACKS" attribute="1" defaultMemberUniqueName="[Range 5].[FEEDBACKS].[All]" allUniqueName="[Range 5].[FEEDBACKS].[All]" dimensionUniqueName="[Range 5]" displayFolder="" count="0" memberValueDatatype="5" unbalanced="0"/>
    <cacheHierarchy uniqueName="[Range 5].[MILESTONE]" caption="MILESTONE" attribute="1" defaultMemberUniqueName="[Range 5].[MILESTONE].[All]" allUniqueName="[Range 5].[MILESTONE].[All]" dimensionUniqueName="[Range 5]" displayFolder="" count="0" memberValueDatatype="20" unbalanced="0"/>
    <cacheHierarchy uniqueName="[Range 5].[BUDGET]" caption="BUDGET" attribute="1" defaultMemberUniqueName="[Range 5].[BUDGET].[All]" allUniqueName="[Range 5].[BUDGET].[All]" dimensionUniqueName="[Range 5]" displayFolder="" count="0" memberValueDatatype="20" unbalanced="0"/>
    <cacheHierarchy uniqueName="[Range 6].[EMPLOYEEID]" caption="EMPLOYEEID" attribute="1" defaultMemberUniqueName="[Range 6].[EMPLOYEEID].[All]" allUniqueName="[Range 6].[EMPLOYEEID].[All]" dimensionUniqueName="[Range 6]" displayFolder="" count="0" memberValueDatatype="20" unbalanced="0"/>
    <cacheHierarchy uniqueName="[Range 6].[EMPLOYEENAME]" caption="EMPLOYEENAME" attribute="1" defaultMemberUniqueName="[Range 6].[EMPLOYEENAME].[All]" allUniqueName="[Range 6].[EMPLOYEENAME].[All]" dimensionUniqueName="[Range 6]" displayFolder="" count="0" memberValueDatatype="130" unbalanced="0"/>
    <cacheHierarchy uniqueName="[Range 6].[PROJECT_ID]" caption="PROJECT_ID" attribute="1" defaultMemberUniqueName="[Range 6].[PROJECT_ID].[All]" allUniqueName="[Range 6].[PROJECT_ID].[All]" dimensionUniqueName="[Range 6]" displayFolder="" count="0" memberValueDatatype="20" unbalanced="0"/>
    <cacheHierarchy uniqueName="[Range 6].[PROJECT_NAME]" caption="PROJECT_NAME" attribute="1" defaultMemberUniqueName="[Range 6].[PROJECT_NAME].[All]" allUniqueName="[Range 6].[PROJECT_NAME].[All]" dimensionUniqueName="[Range 6]" displayFolder="" count="2" memberValueDatatype="130" unbalanced="0">
      <fieldsUsage count="2">
        <fieldUsage x="-1"/>
        <fieldUsage x="3"/>
      </fieldsUsage>
    </cacheHierarchy>
    <cacheHierarchy uniqueName="[Range 6].[BUDGET]" caption="BUDGET" attribute="1" defaultMemberUniqueName="[Range 6].[BUDGET].[All]" allUniqueName="[Range 6].[BUDGET].[All]" dimensionUniqueName="[Range 6]" displayFolder="" count="0" memberValueDatatype="20" unbalanced="0"/>
    <cacheHierarchy uniqueName="[Range 6].[PERFORMANCE_SCORE]" caption="PERFORMANCE_SCORE" attribute="1" defaultMemberUniqueName="[Range 6].[PERFORMANCE_SCORE].[All]" allUniqueName="[Range 6].[PERFORMANCE_SCORE].[All]" dimensionUniqueName="[Range 6]"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XL_Count Range 4]" caption="__XL_Count Range 4" measure="1" displayFolder="" measureGroup="Range 4" count="0" hidden="1"/>
    <cacheHierarchy uniqueName="[Measures].[__XL_Count Range 5]" caption="__XL_Count Range 5" measure="1" displayFolder="" measureGroup="Range 5" count="0" hidden="1"/>
    <cacheHierarchy uniqueName="[Measures].[__XL_Count Range 6]" caption="__XL_Count Range 6" measure="1" displayFolder="" measureGroup="Range 6" count="0" hidden="1"/>
    <cacheHierarchy uniqueName="[Measures].[__No measures defined]" caption="__No measures defined" measure="1" displayFolder="" count="0" hidden="1"/>
    <cacheHierarchy uniqueName="[Measures].[Sum of TOTAL_WORKED_HOURS]" caption="Sum of TOTAL_WORKED_HOURS" measure="1" displayFolder="" measureGroup="Range" count="0" hidden="1">
      <extLst>
        <ext xmlns:x15="http://schemas.microsoft.com/office/spreadsheetml/2010/11/main" uri="{B97F6D7D-B522-45F9-BDA1-12C45D357490}">
          <x15:cacheHierarchy aggregatedColumn="1"/>
        </ext>
      </extLst>
    </cacheHierarchy>
    <cacheHierarchy uniqueName="[Measures].[Sum of ABSENTEEISM]" caption="Sum of ABSENTEEISM" measure="1" displayFolder="" measureGroup="Range" count="0" hidden="1">
      <extLst>
        <ext xmlns:x15="http://schemas.microsoft.com/office/spreadsheetml/2010/11/main" uri="{B97F6D7D-B522-45F9-BDA1-12C45D357490}">
          <x15:cacheHierarchy aggregatedColumn="2"/>
        </ext>
      </extLst>
    </cacheHierarchy>
    <cacheHierarchy uniqueName="[Measures].[Sum of AVG_PERFORMANCE]" caption="Sum of AVG_PERFORMANCE" measure="1" displayFolder="" measureGroup="Range 1" count="0" hidden="1">
      <extLst>
        <ext xmlns:x15="http://schemas.microsoft.com/office/spreadsheetml/2010/11/main" uri="{B97F6D7D-B522-45F9-BDA1-12C45D357490}">
          <x15:cacheHierarchy aggregatedColumn="4"/>
        </ext>
      </extLst>
    </cacheHierarchy>
    <cacheHierarchy uniqueName="[Measures].[Sum of AVG_FEEDBACK]" caption="Sum of AVG_FEEDBACK" measure="1" displayFolder="" measureGroup="Range 1" count="0" hidden="1">
      <extLst>
        <ext xmlns:x15="http://schemas.microsoft.com/office/spreadsheetml/2010/11/main" uri="{B97F6D7D-B522-45F9-BDA1-12C45D357490}">
          <x15:cacheHierarchy aggregatedColumn="5"/>
        </ext>
      </extLst>
    </cacheHierarchy>
    <cacheHierarchy uniqueName="[Measures].[Sum of EFFICIENCY]" caption="Sum of EFFICIENCY" measure="1" displayFolder="" measureGroup="Range 2" count="0" hidden="1">
      <extLst>
        <ext xmlns:x15="http://schemas.microsoft.com/office/spreadsheetml/2010/11/main" uri="{B97F6D7D-B522-45F9-BDA1-12C45D357490}">
          <x15:cacheHierarchy aggregatedColumn="8"/>
        </ext>
      </extLst>
    </cacheHierarchy>
    <cacheHierarchy uniqueName="[Measures].[Average of EFFICIENCY]" caption="Average of EFFICIENCY" measure="1" displayFolder="" measureGroup="Range 2" count="0" hidden="1">
      <extLst>
        <ext xmlns:x15="http://schemas.microsoft.com/office/spreadsheetml/2010/11/main" uri="{B97F6D7D-B522-45F9-BDA1-12C45D357490}">
          <x15:cacheHierarchy aggregatedColumn="8"/>
        </ext>
      </extLst>
    </cacheHierarchy>
    <cacheHierarchy uniqueName="[Measures].[Sum of DEVIATION]" caption="Sum of DEVIATION" measure="1" displayFolder="" measureGroup="Range 3" count="0" hidden="1">
      <extLst>
        <ext xmlns:x15="http://schemas.microsoft.com/office/spreadsheetml/2010/11/main" uri="{B97F6D7D-B522-45F9-BDA1-12C45D357490}">
          <x15:cacheHierarchy aggregatedColumn="13"/>
        </ext>
      </extLst>
    </cacheHierarchy>
    <cacheHierarchy uniqueName="[Measures].[Average of DEVIATION]" caption="Average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TOTAL_HOURS]" caption="Sum of TOTAL_HOURS" measure="1" displayFolder="" measureGroup="Range 3" count="0" hidden="1">
      <extLst>
        <ext xmlns:x15="http://schemas.microsoft.com/office/spreadsheetml/2010/11/main" uri="{B97F6D7D-B522-45F9-BDA1-12C45D357490}">
          <x15:cacheHierarchy aggregatedColumn="11"/>
        </ext>
      </extLst>
    </cacheHierarchy>
    <cacheHierarchy uniqueName="[Measures].[Sum of AVG_HOURS]" caption="Sum of AVG_HOURS" measure="1" displayFolder="" measureGroup="Range 3" count="0" hidden="1">
      <extLst>
        <ext xmlns:x15="http://schemas.microsoft.com/office/spreadsheetml/2010/11/main" uri="{B97F6D7D-B522-45F9-BDA1-12C45D357490}">
          <x15:cacheHierarchy aggregatedColumn="12"/>
        </ext>
      </extLst>
    </cacheHierarchy>
    <cacheHierarchy uniqueName="[Measures].[Average of AVG_HOURS]" caption="Average of AVG_HOURS" measure="1" displayFolder="" measureGroup="Range 3" count="0" hidden="1">
      <extLst>
        <ext xmlns:x15="http://schemas.microsoft.com/office/spreadsheetml/2010/11/main" uri="{B97F6D7D-B522-45F9-BDA1-12C45D357490}">
          <x15:cacheHierarchy aggregatedColumn="12"/>
        </ext>
      </extLst>
    </cacheHierarchy>
    <cacheHierarchy uniqueName="[Measures].[Max of DEVIATION]" caption="Max of DEVIATION" measure="1" displayFolder="" measureGroup="Range 3" count="0" hidden="1">
      <extLst>
        <ext xmlns:x15="http://schemas.microsoft.com/office/spreadsheetml/2010/11/main" uri="{B97F6D7D-B522-45F9-BDA1-12C45D357490}">
          <x15:cacheHierarchy aggregatedColumn="13"/>
        </ext>
      </extLst>
    </cacheHierarchy>
    <cacheHierarchy uniqueName="[Measures].[Count of DEVIATION]" caption="Count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AVG_MILESTONE]" caption="Sum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Average of AVG_MILESTONE]" caption="Average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Sum of NO_OF_PROJECTS]" caption="Sum of NO_OF_PROJECTS" measure="1" displayFolder="" measureGroup="Range 4" count="0" hidden="1">
      <extLst>
        <ext xmlns:x15="http://schemas.microsoft.com/office/spreadsheetml/2010/11/main" uri="{B97F6D7D-B522-45F9-BDA1-12C45D357490}">
          <x15:cacheHierarchy aggregatedColumn="17"/>
        </ext>
      </extLst>
    </cacheHierarchy>
    <cacheHierarchy uniqueName="[Measures].[Sum of MILESTONE]" caption="Sum of MILESTONE" measure="1" displayFolder="" measureGroup="Range 5" count="0" hidden="1">
      <extLst>
        <ext xmlns:x15="http://schemas.microsoft.com/office/spreadsheetml/2010/11/main" uri="{B97F6D7D-B522-45F9-BDA1-12C45D357490}">
          <x15:cacheHierarchy aggregatedColumn="21"/>
        </ext>
      </extLst>
    </cacheHierarchy>
    <cacheHierarchy uniqueName="[Measures].[Average of MILESTONE]" caption="Average of MILESTONE" measure="1" displayFolder="" measureGroup="Range 5" count="0" oneField="1" hidden="1">
      <fieldsUsage count="1">
        <fieldUsage x="2"/>
      </fieldsUsage>
      <extLst>
        <ext xmlns:x15="http://schemas.microsoft.com/office/spreadsheetml/2010/11/main" uri="{B97F6D7D-B522-45F9-BDA1-12C45D357490}">
          <x15:cacheHierarchy aggregatedColumn="21"/>
        </ext>
      </extLst>
    </cacheHierarchy>
    <cacheHierarchy uniqueName="[Measures].[Sum of FEEDBACKS]" caption="Sum of FEEDBACKS" measure="1" displayFolder="" measureGroup="Range 5" count="0" hidden="1">
      <extLst>
        <ext xmlns:x15="http://schemas.microsoft.com/office/spreadsheetml/2010/11/main" uri="{B97F6D7D-B522-45F9-BDA1-12C45D357490}">
          <x15:cacheHierarchy aggregatedColumn="20"/>
        </ext>
      </extLst>
    </cacheHierarchy>
    <cacheHierarchy uniqueName="[Measures].[Average of FEEDBACKS]" caption="Average of FEEDBACKS" measure="1" displayFolder="" measureGroup="Range 5" count="0" hidden="1">
      <extLst>
        <ext xmlns:x15="http://schemas.microsoft.com/office/spreadsheetml/2010/11/main" uri="{B97F6D7D-B522-45F9-BDA1-12C45D357490}">
          <x15:cacheHierarchy aggregatedColumn="20"/>
        </ext>
      </extLst>
    </cacheHierarchy>
    <cacheHierarchy uniqueName="[Measures].[Count of TECHNOLOGIES_COVERES]" caption="Count of TECHNOLOGIES_COVERES" measure="1" displayFolder="" measureGroup="Range 5" count="0" hidden="1">
      <extLst>
        <ext xmlns:x15="http://schemas.microsoft.com/office/spreadsheetml/2010/11/main" uri="{B97F6D7D-B522-45F9-BDA1-12C45D357490}">
          <x15:cacheHierarchy aggregatedColumn="19"/>
        </ext>
      </extLst>
    </cacheHierarchy>
    <cacheHierarchy uniqueName="[Measures].[Sum of BUDGET]" caption="Sum of BUDGET" measure="1" displayFolder="" measureGroup="Range 6" count="0" hidden="1">
      <extLst>
        <ext xmlns:x15="http://schemas.microsoft.com/office/spreadsheetml/2010/11/main" uri="{B97F6D7D-B522-45F9-BDA1-12C45D357490}">
          <x15:cacheHierarchy aggregatedColumn="27"/>
        </ext>
      </extLst>
    </cacheHierarchy>
    <cacheHierarchy uniqueName="[Measures].[Max of BUDGET]" caption="Max of BUDGET" measure="1" displayFolder="" measureGroup="Range 6" count="0" hidden="1">
      <extLst>
        <ext xmlns:x15="http://schemas.microsoft.com/office/spreadsheetml/2010/11/main" uri="{B97F6D7D-B522-45F9-BDA1-12C45D357490}">
          <x15:cacheHierarchy aggregatedColumn="27"/>
        </ext>
      </extLst>
    </cacheHierarchy>
  </cacheHierarchies>
  <kpis count="0"/>
  <dimensions count="8">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 name="Range 4" uniqueName="[Range 4]" caption="Range 4"/>
    <dimension name="Range 5" uniqueName="[Range 5]" caption="Range 5"/>
    <dimension name="Range 6" uniqueName="[Range 6]" caption="Range 6"/>
  </dimensions>
  <measureGroups count="7">
    <measureGroup name="Range" caption="Range"/>
    <measureGroup name="Range 1" caption="Range 1"/>
    <measureGroup name="Range 2" caption="Range 2"/>
    <measureGroup name="Range 3" caption="Range 3"/>
    <measureGroup name="Range 4" caption="Range 4"/>
    <measureGroup name="Range 5" caption="Range 5"/>
    <measureGroup name="Range 6" caption="Range 6"/>
  </measureGroups>
  <maps count="7">
    <map measureGroup="0" dimension="1"/>
    <map measureGroup="1" dimension="2"/>
    <map measureGroup="2" dimension="3"/>
    <map measureGroup="3" dimension="4"/>
    <map measureGroup="4" dimension="5"/>
    <map measureGroup="5" dimension="6"/>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indrila Mete" refreshedDate="45638.758889236109" backgroundQuery="1" createdVersion="8" refreshedVersion="8" minRefreshableVersion="3" recordCount="0" supportSubquery="1" supportAdvancedDrill="1" xr:uid="{D5881D26-8839-46A8-A144-B9B1D8B90194}">
  <cacheSource type="external" connectionId="1"/>
  <cacheFields count="3">
    <cacheField name="[Range 5].[DEPARTMENT_ID].[DEPARTMENT_ID]" caption="DEPARTMENT_ID" numFmtId="0" hierarchy="18" level="1">
      <sharedItems count="4">
        <s v="DPT001"/>
        <s v="DPT002"/>
        <s v="DPT003"/>
        <s v="DPT004"/>
      </sharedItems>
    </cacheField>
    <cacheField name="[Measures].[Count of TECHNOLOGIES_COVERES]" caption="Count of TECHNOLOGIES_COVERES" numFmtId="0" hierarchy="57" level="32767"/>
    <cacheField name="[Range 6].[PROJECT_NAME].[PROJECT_NAME]" caption="PROJECT_NAME" numFmtId="0" hierarchy="26" level="1">
      <sharedItems containsSemiMixedTypes="0" containsNonDate="0" containsString="0"/>
    </cacheField>
  </cacheFields>
  <cacheHierarchies count="60">
    <cacheHierarchy uniqueName="[Range].[EMPLOYEENAME]" caption="EMPLOYEENAME" attribute="1" defaultMemberUniqueName="[Range].[EMPLOYEENAME].[All]" allUniqueName="[Range].[EMPLOYEENAME].[All]" dimensionUniqueName="[Range]" displayFolder="" count="0" memberValueDatatype="130" unbalanced="0"/>
    <cacheHierarchy uniqueName="[Range].[TOTAL_WORKED_HOURS]" caption="TOTAL_WORKED_HOURS" attribute="1" defaultMemberUniqueName="[Range].[TOTAL_WORKED_HOURS].[All]" allUniqueName="[Range].[TOTAL_WORKED_HOURS].[All]" dimensionUniqueName="[Range]" displayFolder="" count="0" memberValueDatatype="20" unbalanced="0"/>
    <cacheHierarchy uniqueName="[Range].[ABSENTEEISM]" caption="ABSENTEEISM" attribute="1" defaultMemberUniqueName="[Range].[ABSENTEEISM].[All]" allUniqueName="[Range].[ABSENTEEISM].[All]" dimensionUniqueName="[Range]" displayFolder="" count="0" memberValueDatatype="20" unbalanced="0"/>
    <cacheHierarchy uniqueName="[Range 1].[DEPARTMENT_ID]" caption="DEPARTMENT_ID" attribute="1" defaultMemberUniqueName="[Range 1].[DEPARTMENT_ID].[All]" allUniqueName="[Range 1].[DEPARTMENT_ID].[All]" dimensionUniqueName="[Range 1]" displayFolder="" count="0" memberValueDatatype="130" unbalanced="0"/>
    <cacheHierarchy uniqueName="[Range 1].[AVG_PERFORMANCE]" caption="AVG_PERFORMANCE" attribute="1" defaultMemberUniqueName="[Range 1].[AVG_PERFORMANCE].[All]" allUniqueName="[Range 1].[AVG_PERFORMANCE].[All]" dimensionUniqueName="[Range 1]" displayFolder="" count="0" memberValueDatatype="5" unbalanced="0"/>
    <cacheHierarchy uniqueName="[Range 1].[AVG_FEEDBACK]" caption="AVG_FEEDBACK" attribute="1" defaultMemberUniqueName="[Range 1].[AVG_FEEDBACK].[All]" allUniqueName="[Range 1].[AVG_FEEDBACK].[All]" dimensionUniqueName="[Range 1]" displayFolder="" count="0" memberValueDatatype="5" unbalanced="0"/>
    <cacheHierarchy uniqueName="[Range 2].[PROJECT_ID]" caption="PROJECT_ID" attribute="1" defaultMemberUniqueName="[Range 2].[PROJECT_ID].[All]" allUniqueName="[Range 2].[PROJECT_ID].[All]" dimensionUniqueName="[Range 2]" displayFolder="" count="0" memberValueDatatype="20" unbalanced="0"/>
    <cacheHierarchy uniqueName="[Range 2].[PROJECT_NAME]" caption="PROJECT_NAME" attribute="1" defaultMemberUniqueName="[Range 2].[PROJECT_NAME].[All]" allUniqueName="[Range 2].[PROJECT_NAME].[All]" dimensionUniqueName="[Range 2]" displayFolder="" count="0" memberValueDatatype="130" unbalanced="0"/>
    <cacheHierarchy uniqueName="[Range 2].[EFFICIENCY]" caption="EFFICIENCY" attribute="1" defaultMemberUniqueName="[Range 2].[EFFICIENCY].[All]" allUniqueName="[Range 2].[EFFICIENCY].[All]" dimensionUniqueName="[Range 2]" displayFolder="" count="0" memberValueDatatype="5" unbalanced="0"/>
    <cacheHierarchy uniqueName="[Range 3].[DEPARTMENT_ID]" caption="DEPARTMENT_ID" attribute="1" defaultMemberUniqueName="[Range 3].[DEPARTMENT_ID].[All]" allUniqueName="[Range 3].[DEPARTMENT_ID].[All]" dimensionUniqueName="[Range 3]" displayFolder="" count="0" memberValueDatatype="130" unbalanced="0"/>
    <cacheHierarchy uniqueName="[Range 3].[EMPLOYEENAME]" caption="EMPLOYEENAME" attribute="1" defaultMemberUniqueName="[Range 3].[EMPLOYEENAME].[All]" allUniqueName="[Range 3].[EMPLOYEENAME].[All]" dimensionUniqueName="[Range 3]" displayFolder="" count="0" memberValueDatatype="130" unbalanced="0"/>
    <cacheHierarchy uniqueName="[Range 3].[TOTAL_HOURS]" caption="TOTAL_HOURS" attribute="1" defaultMemberUniqueName="[Range 3].[TOTAL_HOURS].[All]" allUniqueName="[Range 3].[TOTAL_HOURS].[All]" dimensionUniqueName="[Range 3]" displayFolder="" count="0" memberValueDatatype="20" unbalanced="0"/>
    <cacheHierarchy uniqueName="[Range 3].[AVG_HOURS]" caption="AVG_HOURS" attribute="1" defaultMemberUniqueName="[Range 3].[AVG_HOURS].[All]" allUniqueName="[Range 3].[AVG_HOURS].[All]" dimensionUniqueName="[Range 3]" displayFolder="" count="0" memberValueDatatype="5" unbalanced="0"/>
    <cacheHierarchy uniqueName="[Range 3].[DEVIATION]" caption="DEVIATION" attribute="1" defaultMemberUniqueName="[Range 3].[DEVIATION].[All]" allUniqueName="[Range 3].[DEVIATION].[All]" dimensionUniqueName="[Range 3]" displayFolder="" count="0" memberValueDatatype="5" unbalanced="0"/>
    <cacheHierarchy uniqueName="[Range 4].[DEPARTMENT_ID]" caption="DEPARTMENT_ID" attribute="1" defaultMemberUniqueName="[Range 4].[DEPARTMENT_ID].[All]" allUniqueName="[Range 4].[DEPARTMENT_ID].[All]" dimensionUniqueName="[Range 4]" displayFolder="" count="0" memberValueDatatype="130" unbalanced="0"/>
    <cacheHierarchy uniqueName="[Range 4].[AVG_FEEDBACK]" caption="AVG_FEEDBACK" attribute="1" defaultMemberUniqueName="[Range 4].[AVG_FEEDBACK].[All]" allUniqueName="[Range 4].[AVG_FEEDBACK].[All]" dimensionUniqueName="[Range 4]" displayFolder="" count="0" memberValueDatatype="5" unbalanced="0"/>
    <cacheHierarchy uniqueName="[Range 4].[AVG_MILESTONE]" caption="AVG_MILESTONE" attribute="1" defaultMemberUniqueName="[Range 4].[AVG_MILESTONE].[All]" allUniqueName="[Range 4].[AVG_MILESTONE].[All]" dimensionUniqueName="[Range 4]" displayFolder="" count="0" memberValueDatatype="5" unbalanced="0"/>
    <cacheHierarchy uniqueName="[Range 4].[NO_OF_PROJECTS]" caption="NO_OF_PROJECTS" attribute="1" defaultMemberUniqueName="[Range 4].[NO_OF_PROJECTS].[All]" allUniqueName="[Range 4].[NO_OF_PROJECTS].[All]" dimensionUniqueName="[Range 4]" displayFolder="" count="0" memberValueDatatype="20" unbalanced="0"/>
    <cacheHierarchy uniqueName="[Range 5].[DEPARTMENT_ID]" caption="DEPARTMENT_ID" attribute="1" defaultMemberUniqueName="[Range 5].[DEPARTMENT_ID].[All]" allUniqueName="[Range 5].[DEPARTMENT_ID].[All]" dimensionUniqueName="[Range 5]" displayFolder="" count="2" memberValueDatatype="130" unbalanced="0">
      <fieldsUsage count="2">
        <fieldUsage x="-1"/>
        <fieldUsage x="0"/>
      </fieldsUsage>
    </cacheHierarchy>
    <cacheHierarchy uniqueName="[Range 5].[TECHNOLOGIES_COVERES]" caption="TECHNOLOGIES_COVERES" attribute="1" defaultMemberUniqueName="[Range 5].[TECHNOLOGIES_COVERES].[All]" allUniqueName="[Range 5].[TECHNOLOGIES_COVERES].[All]" dimensionUniqueName="[Range 5]" displayFolder="" count="0" memberValueDatatype="130" unbalanced="0"/>
    <cacheHierarchy uniqueName="[Range 5].[FEEDBACKS]" caption="FEEDBACKS" attribute="1" defaultMemberUniqueName="[Range 5].[FEEDBACKS].[All]" allUniqueName="[Range 5].[FEEDBACKS].[All]" dimensionUniqueName="[Range 5]" displayFolder="" count="0" memberValueDatatype="5" unbalanced="0"/>
    <cacheHierarchy uniqueName="[Range 5].[MILESTONE]" caption="MILESTONE" attribute="1" defaultMemberUniqueName="[Range 5].[MILESTONE].[All]" allUniqueName="[Range 5].[MILESTONE].[All]" dimensionUniqueName="[Range 5]" displayFolder="" count="0" memberValueDatatype="20" unbalanced="0"/>
    <cacheHierarchy uniqueName="[Range 5].[BUDGET]" caption="BUDGET" attribute="1" defaultMemberUniqueName="[Range 5].[BUDGET].[All]" allUniqueName="[Range 5].[BUDGET].[All]" dimensionUniqueName="[Range 5]" displayFolder="" count="0" memberValueDatatype="20" unbalanced="0"/>
    <cacheHierarchy uniqueName="[Range 6].[EMPLOYEEID]" caption="EMPLOYEEID" attribute="1" defaultMemberUniqueName="[Range 6].[EMPLOYEEID].[All]" allUniqueName="[Range 6].[EMPLOYEEID].[All]" dimensionUniqueName="[Range 6]" displayFolder="" count="0" memberValueDatatype="20" unbalanced="0"/>
    <cacheHierarchy uniqueName="[Range 6].[EMPLOYEENAME]" caption="EMPLOYEENAME" attribute="1" defaultMemberUniqueName="[Range 6].[EMPLOYEENAME].[All]" allUniqueName="[Range 6].[EMPLOYEENAME].[All]" dimensionUniqueName="[Range 6]" displayFolder="" count="0" memberValueDatatype="130" unbalanced="0"/>
    <cacheHierarchy uniqueName="[Range 6].[PROJECT_ID]" caption="PROJECT_ID" attribute="1" defaultMemberUniqueName="[Range 6].[PROJECT_ID].[All]" allUniqueName="[Range 6].[PROJECT_ID].[All]" dimensionUniqueName="[Range 6]" displayFolder="" count="0" memberValueDatatype="20" unbalanced="0"/>
    <cacheHierarchy uniqueName="[Range 6].[PROJECT_NAME]" caption="PROJECT_NAME" attribute="1" defaultMemberUniqueName="[Range 6].[PROJECT_NAME].[All]" allUniqueName="[Range 6].[PROJECT_NAME].[All]" dimensionUniqueName="[Range 6]" displayFolder="" count="2" memberValueDatatype="130" unbalanced="0">
      <fieldsUsage count="2">
        <fieldUsage x="-1"/>
        <fieldUsage x="2"/>
      </fieldsUsage>
    </cacheHierarchy>
    <cacheHierarchy uniqueName="[Range 6].[BUDGET]" caption="BUDGET" attribute="1" defaultMemberUniqueName="[Range 6].[BUDGET].[All]" allUniqueName="[Range 6].[BUDGET].[All]" dimensionUniqueName="[Range 6]" displayFolder="" count="0" memberValueDatatype="20" unbalanced="0"/>
    <cacheHierarchy uniqueName="[Range 6].[PERFORMANCE_SCORE]" caption="PERFORMANCE_SCORE" attribute="1" defaultMemberUniqueName="[Range 6].[PERFORMANCE_SCORE].[All]" allUniqueName="[Range 6].[PERFORMANCE_SCORE].[All]" dimensionUniqueName="[Range 6]"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XL_Count Range 4]" caption="__XL_Count Range 4" measure="1" displayFolder="" measureGroup="Range 4" count="0" hidden="1"/>
    <cacheHierarchy uniqueName="[Measures].[__XL_Count Range 5]" caption="__XL_Count Range 5" measure="1" displayFolder="" measureGroup="Range 5" count="0" hidden="1"/>
    <cacheHierarchy uniqueName="[Measures].[__XL_Count Range 6]" caption="__XL_Count Range 6" measure="1" displayFolder="" measureGroup="Range 6" count="0" hidden="1"/>
    <cacheHierarchy uniqueName="[Measures].[__No measures defined]" caption="__No measures defined" measure="1" displayFolder="" count="0" hidden="1"/>
    <cacheHierarchy uniqueName="[Measures].[Sum of TOTAL_WORKED_HOURS]" caption="Sum of TOTAL_WORKED_HOURS" measure="1" displayFolder="" measureGroup="Range" count="0" hidden="1">
      <extLst>
        <ext xmlns:x15="http://schemas.microsoft.com/office/spreadsheetml/2010/11/main" uri="{B97F6D7D-B522-45F9-BDA1-12C45D357490}">
          <x15:cacheHierarchy aggregatedColumn="1"/>
        </ext>
      </extLst>
    </cacheHierarchy>
    <cacheHierarchy uniqueName="[Measures].[Sum of ABSENTEEISM]" caption="Sum of ABSENTEEISM" measure="1" displayFolder="" measureGroup="Range" count="0" hidden="1">
      <extLst>
        <ext xmlns:x15="http://schemas.microsoft.com/office/spreadsheetml/2010/11/main" uri="{B97F6D7D-B522-45F9-BDA1-12C45D357490}">
          <x15:cacheHierarchy aggregatedColumn="2"/>
        </ext>
      </extLst>
    </cacheHierarchy>
    <cacheHierarchy uniqueName="[Measures].[Sum of AVG_PERFORMANCE]" caption="Sum of AVG_PERFORMANCE" measure="1" displayFolder="" measureGroup="Range 1" count="0" hidden="1">
      <extLst>
        <ext xmlns:x15="http://schemas.microsoft.com/office/spreadsheetml/2010/11/main" uri="{B97F6D7D-B522-45F9-BDA1-12C45D357490}">
          <x15:cacheHierarchy aggregatedColumn="4"/>
        </ext>
      </extLst>
    </cacheHierarchy>
    <cacheHierarchy uniqueName="[Measures].[Sum of AVG_FEEDBACK]" caption="Sum of AVG_FEEDBACK" measure="1" displayFolder="" measureGroup="Range 1" count="0" hidden="1">
      <extLst>
        <ext xmlns:x15="http://schemas.microsoft.com/office/spreadsheetml/2010/11/main" uri="{B97F6D7D-B522-45F9-BDA1-12C45D357490}">
          <x15:cacheHierarchy aggregatedColumn="5"/>
        </ext>
      </extLst>
    </cacheHierarchy>
    <cacheHierarchy uniqueName="[Measures].[Sum of EFFICIENCY]" caption="Sum of EFFICIENCY" measure="1" displayFolder="" measureGroup="Range 2" count="0" hidden="1">
      <extLst>
        <ext xmlns:x15="http://schemas.microsoft.com/office/spreadsheetml/2010/11/main" uri="{B97F6D7D-B522-45F9-BDA1-12C45D357490}">
          <x15:cacheHierarchy aggregatedColumn="8"/>
        </ext>
      </extLst>
    </cacheHierarchy>
    <cacheHierarchy uniqueName="[Measures].[Average of EFFICIENCY]" caption="Average of EFFICIENCY" measure="1" displayFolder="" measureGroup="Range 2" count="0" hidden="1">
      <extLst>
        <ext xmlns:x15="http://schemas.microsoft.com/office/spreadsheetml/2010/11/main" uri="{B97F6D7D-B522-45F9-BDA1-12C45D357490}">
          <x15:cacheHierarchy aggregatedColumn="8"/>
        </ext>
      </extLst>
    </cacheHierarchy>
    <cacheHierarchy uniqueName="[Measures].[Sum of DEVIATION]" caption="Sum of DEVIATION" measure="1" displayFolder="" measureGroup="Range 3" count="0" hidden="1">
      <extLst>
        <ext xmlns:x15="http://schemas.microsoft.com/office/spreadsheetml/2010/11/main" uri="{B97F6D7D-B522-45F9-BDA1-12C45D357490}">
          <x15:cacheHierarchy aggregatedColumn="13"/>
        </ext>
      </extLst>
    </cacheHierarchy>
    <cacheHierarchy uniqueName="[Measures].[Average of DEVIATION]" caption="Average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TOTAL_HOURS]" caption="Sum of TOTAL_HOURS" measure="1" displayFolder="" measureGroup="Range 3" count="0" hidden="1">
      <extLst>
        <ext xmlns:x15="http://schemas.microsoft.com/office/spreadsheetml/2010/11/main" uri="{B97F6D7D-B522-45F9-BDA1-12C45D357490}">
          <x15:cacheHierarchy aggregatedColumn="11"/>
        </ext>
      </extLst>
    </cacheHierarchy>
    <cacheHierarchy uniqueName="[Measures].[Sum of AVG_HOURS]" caption="Sum of AVG_HOURS" measure="1" displayFolder="" measureGroup="Range 3" count="0" hidden="1">
      <extLst>
        <ext xmlns:x15="http://schemas.microsoft.com/office/spreadsheetml/2010/11/main" uri="{B97F6D7D-B522-45F9-BDA1-12C45D357490}">
          <x15:cacheHierarchy aggregatedColumn="12"/>
        </ext>
      </extLst>
    </cacheHierarchy>
    <cacheHierarchy uniqueName="[Measures].[Average of AVG_HOURS]" caption="Average of AVG_HOURS" measure="1" displayFolder="" measureGroup="Range 3" count="0" hidden="1">
      <extLst>
        <ext xmlns:x15="http://schemas.microsoft.com/office/spreadsheetml/2010/11/main" uri="{B97F6D7D-B522-45F9-BDA1-12C45D357490}">
          <x15:cacheHierarchy aggregatedColumn="12"/>
        </ext>
      </extLst>
    </cacheHierarchy>
    <cacheHierarchy uniqueName="[Measures].[Max of DEVIATION]" caption="Max of DEVIATION" measure="1" displayFolder="" measureGroup="Range 3" count="0" hidden="1">
      <extLst>
        <ext xmlns:x15="http://schemas.microsoft.com/office/spreadsheetml/2010/11/main" uri="{B97F6D7D-B522-45F9-BDA1-12C45D357490}">
          <x15:cacheHierarchy aggregatedColumn="13"/>
        </ext>
      </extLst>
    </cacheHierarchy>
    <cacheHierarchy uniqueName="[Measures].[Count of DEVIATION]" caption="Count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AVG_MILESTONE]" caption="Sum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Average of AVG_MILESTONE]" caption="Average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Sum of NO_OF_PROJECTS]" caption="Sum of NO_OF_PROJECTS" measure="1" displayFolder="" measureGroup="Range 4" count="0" hidden="1">
      <extLst>
        <ext xmlns:x15="http://schemas.microsoft.com/office/spreadsheetml/2010/11/main" uri="{B97F6D7D-B522-45F9-BDA1-12C45D357490}">
          <x15:cacheHierarchy aggregatedColumn="17"/>
        </ext>
      </extLst>
    </cacheHierarchy>
    <cacheHierarchy uniqueName="[Measures].[Sum of MILESTONE]" caption="Sum of MILESTONE" measure="1" displayFolder="" measureGroup="Range 5" count="0" hidden="1">
      <extLst>
        <ext xmlns:x15="http://schemas.microsoft.com/office/spreadsheetml/2010/11/main" uri="{B97F6D7D-B522-45F9-BDA1-12C45D357490}">
          <x15:cacheHierarchy aggregatedColumn="21"/>
        </ext>
      </extLst>
    </cacheHierarchy>
    <cacheHierarchy uniqueName="[Measures].[Average of MILESTONE]" caption="Average of MILESTONE" measure="1" displayFolder="" measureGroup="Range 5" count="0" hidden="1">
      <extLst>
        <ext xmlns:x15="http://schemas.microsoft.com/office/spreadsheetml/2010/11/main" uri="{B97F6D7D-B522-45F9-BDA1-12C45D357490}">
          <x15:cacheHierarchy aggregatedColumn="21"/>
        </ext>
      </extLst>
    </cacheHierarchy>
    <cacheHierarchy uniqueName="[Measures].[Sum of FEEDBACKS]" caption="Sum of FEEDBACKS" measure="1" displayFolder="" measureGroup="Range 5" count="0" hidden="1">
      <extLst>
        <ext xmlns:x15="http://schemas.microsoft.com/office/spreadsheetml/2010/11/main" uri="{B97F6D7D-B522-45F9-BDA1-12C45D357490}">
          <x15:cacheHierarchy aggregatedColumn="20"/>
        </ext>
      </extLst>
    </cacheHierarchy>
    <cacheHierarchy uniqueName="[Measures].[Average of FEEDBACKS]" caption="Average of FEEDBACKS" measure="1" displayFolder="" measureGroup="Range 5" count="0" hidden="1">
      <extLst>
        <ext xmlns:x15="http://schemas.microsoft.com/office/spreadsheetml/2010/11/main" uri="{B97F6D7D-B522-45F9-BDA1-12C45D357490}">
          <x15:cacheHierarchy aggregatedColumn="20"/>
        </ext>
      </extLst>
    </cacheHierarchy>
    <cacheHierarchy uniqueName="[Measures].[Count of TECHNOLOGIES_COVERES]" caption="Count of TECHNOLOGIES_COVERES" measure="1" displayFolder="" measureGroup="Range 5" count="0" oneField="1" hidden="1">
      <fieldsUsage count="1">
        <fieldUsage x="1"/>
      </fieldsUsage>
      <extLst>
        <ext xmlns:x15="http://schemas.microsoft.com/office/spreadsheetml/2010/11/main" uri="{B97F6D7D-B522-45F9-BDA1-12C45D357490}">
          <x15:cacheHierarchy aggregatedColumn="19"/>
        </ext>
      </extLst>
    </cacheHierarchy>
    <cacheHierarchy uniqueName="[Measures].[Sum of BUDGET]" caption="Sum of BUDGET" measure="1" displayFolder="" measureGroup="Range 6" count="0" hidden="1">
      <extLst>
        <ext xmlns:x15="http://schemas.microsoft.com/office/spreadsheetml/2010/11/main" uri="{B97F6D7D-B522-45F9-BDA1-12C45D357490}">
          <x15:cacheHierarchy aggregatedColumn="27"/>
        </ext>
      </extLst>
    </cacheHierarchy>
    <cacheHierarchy uniqueName="[Measures].[Max of BUDGET]" caption="Max of BUDGET" measure="1" displayFolder="" measureGroup="Range 6" count="0" hidden="1">
      <extLst>
        <ext xmlns:x15="http://schemas.microsoft.com/office/spreadsheetml/2010/11/main" uri="{B97F6D7D-B522-45F9-BDA1-12C45D357490}">
          <x15:cacheHierarchy aggregatedColumn="27"/>
        </ext>
      </extLst>
    </cacheHierarchy>
  </cacheHierarchies>
  <kpis count="0"/>
  <dimensions count="8">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 name="Range 4" uniqueName="[Range 4]" caption="Range 4"/>
    <dimension name="Range 5" uniqueName="[Range 5]" caption="Range 5"/>
    <dimension name="Range 6" uniqueName="[Range 6]" caption="Range 6"/>
  </dimensions>
  <measureGroups count="7">
    <measureGroup name="Range" caption="Range"/>
    <measureGroup name="Range 1" caption="Range 1"/>
    <measureGroup name="Range 2" caption="Range 2"/>
    <measureGroup name="Range 3" caption="Range 3"/>
    <measureGroup name="Range 4" caption="Range 4"/>
    <measureGroup name="Range 5" caption="Range 5"/>
    <measureGroup name="Range 6" caption="Range 6"/>
  </measureGroups>
  <maps count="7">
    <map measureGroup="0" dimension="1"/>
    <map measureGroup="1" dimension="2"/>
    <map measureGroup="2" dimension="3"/>
    <map measureGroup="3" dimension="4"/>
    <map measureGroup="4" dimension="5"/>
    <map measureGroup="5" dimension="6"/>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indrila Mete" refreshedDate="45638.758889930556" backgroundQuery="1" createdVersion="8" refreshedVersion="8" minRefreshableVersion="3" recordCount="0" supportSubquery="1" supportAdvancedDrill="1" xr:uid="{DEDCF7E1-0B7F-4515-840C-E129F47C1F2F}">
  <cacheSource type="external" connectionId="1"/>
  <cacheFields count="3">
    <cacheField name="[Range 5].[TECHNOLOGIES_COVERES].[TECHNOLOGIES_COVERES]" caption="TECHNOLOGIES_COVERES" numFmtId="0" hierarchy="19" level="1">
      <sharedItems count="20">
        <s v="AWS, Azure"/>
        <s v="AWS, CCNA"/>
        <s v="AWS, Cisco Routers"/>
        <s v="AWS, Power BI"/>
        <s v="Azure, AWS"/>
        <s v="Azure, CCNA"/>
        <s v="Azure, Cisco Routers"/>
        <s v="Azure, Power BI"/>
        <s v="CCNA, AWS"/>
        <s v="CCNA, Azure"/>
        <s v="CCNA, Cisco Routers"/>
        <s v="CCNA, Power BI"/>
        <s v="Cisco Routers, AWS"/>
        <s v="Cisco Routers, Azure"/>
        <s v="Cisco Routers, CCNA"/>
        <s v="Cisco Routers, Power BI"/>
        <s v="Power BI, AWS"/>
        <s v="Power BI, Azure"/>
        <s v="Power BI, CCNA"/>
        <s v="Power BI, Cisco Routers"/>
      </sharedItems>
    </cacheField>
    <cacheField name="[Measures].[Average of MILESTONE]" caption="Average of MILESTONE" numFmtId="0" hierarchy="54" level="32767"/>
    <cacheField name="[Range 6].[PROJECT_NAME].[PROJECT_NAME]" caption="PROJECT_NAME" numFmtId="0" hierarchy="26" level="1">
      <sharedItems containsSemiMixedTypes="0" containsNonDate="0" containsString="0"/>
    </cacheField>
  </cacheFields>
  <cacheHierarchies count="60">
    <cacheHierarchy uniqueName="[Range].[EMPLOYEENAME]" caption="EMPLOYEENAME" attribute="1" defaultMemberUniqueName="[Range].[EMPLOYEENAME].[All]" allUniqueName="[Range].[EMPLOYEENAME].[All]" dimensionUniqueName="[Range]" displayFolder="" count="0" memberValueDatatype="130" unbalanced="0"/>
    <cacheHierarchy uniqueName="[Range].[TOTAL_WORKED_HOURS]" caption="TOTAL_WORKED_HOURS" attribute="1" defaultMemberUniqueName="[Range].[TOTAL_WORKED_HOURS].[All]" allUniqueName="[Range].[TOTAL_WORKED_HOURS].[All]" dimensionUniqueName="[Range]" displayFolder="" count="0" memberValueDatatype="20" unbalanced="0"/>
    <cacheHierarchy uniqueName="[Range].[ABSENTEEISM]" caption="ABSENTEEISM" attribute="1" defaultMemberUniqueName="[Range].[ABSENTEEISM].[All]" allUniqueName="[Range].[ABSENTEEISM].[All]" dimensionUniqueName="[Range]" displayFolder="" count="0" memberValueDatatype="20" unbalanced="0"/>
    <cacheHierarchy uniqueName="[Range 1].[DEPARTMENT_ID]" caption="DEPARTMENT_ID" attribute="1" defaultMemberUniqueName="[Range 1].[DEPARTMENT_ID].[All]" allUniqueName="[Range 1].[DEPARTMENT_ID].[All]" dimensionUniqueName="[Range 1]" displayFolder="" count="0" memberValueDatatype="130" unbalanced="0"/>
    <cacheHierarchy uniqueName="[Range 1].[AVG_PERFORMANCE]" caption="AVG_PERFORMANCE" attribute="1" defaultMemberUniqueName="[Range 1].[AVG_PERFORMANCE].[All]" allUniqueName="[Range 1].[AVG_PERFORMANCE].[All]" dimensionUniqueName="[Range 1]" displayFolder="" count="0" memberValueDatatype="5" unbalanced="0"/>
    <cacheHierarchy uniqueName="[Range 1].[AVG_FEEDBACK]" caption="AVG_FEEDBACK" attribute="1" defaultMemberUniqueName="[Range 1].[AVG_FEEDBACK].[All]" allUniqueName="[Range 1].[AVG_FEEDBACK].[All]" dimensionUniqueName="[Range 1]" displayFolder="" count="0" memberValueDatatype="5" unbalanced="0"/>
    <cacheHierarchy uniqueName="[Range 2].[PROJECT_ID]" caption="PROJECT_ID" attribute="1" defaultMemberUniqueName="[Range 2].[PROJECT_ID].[All]" allUniqueName="[Range 2].[PROJECT_ID].[All]" dimensionUniqueName="[Range 2]" displayFolder="" count="0" memberValueDatatype="20" unbalanced="0"/>
    <cacheHierarchy uniqueName="[Range 2].[PROJECT_NAME]" caption="PROJECT_NAME" attribute="1" defaultMemberUniqueName="[Range 2].[PROJECT_NAME].[All]" allUniqueName="[Range 2].[PROJECT_NAME].[All]" dimensionUniqueName="[Range 2]" displayFolder="" count="0" memberValueDatatype="130" unbalanced="0"/>
    <cacheHierarchy uniqueName="[Range 2].[EFFICIENCY]" caption="EFFICIENCY" attribute="1" defaultMemberUniqueName="[Range 2].[EFFICIENCY].[All]" allUniqueName="[Range 2].[EFFICIENCY].[All]" dimensionUniqueName="[Range 2]" displayFolder="" count="0" memberValueDatatype="5" unbalanced="0"/>
    <cacheHierarchy uniqueName="[Range 3].[DEPARTMENT_ID]" caption="DEPARTMENT_ID" attribute="1" defaultMemberUniqueName="[Range 3].[DEPARTMENT_ID].[All]" allUniqueName="[Range 3].[DEPARTMENT_ID].[All]" dimensionUniqueName="[Range 3]" displayFolder="" count="0" memberValueDatatype="130" unbalanced="0"/>
    <cacheHierarchy uniqueName="[Range 3].[EMPLOYEENAME]" caption="EMPLOYEENAME" attribute="1" defaultMemberUniqueName="[Range 3].[EMPLOYEENAME].[All]" allUniqueName="[Range 3].[EMPLOYEENAME].[All]" dimensionUniqueName="[Range 3]" displayFolder="" count="0" memberValueDatatype="130" unbalanced="0"/>
    <cacheHierarchy uniqueName="[Range 3].[TOTAL_HOURS]" caption="TOTAL_HOURS" attribute="1" defaultMemberUniqueName="[Range 3].[TOTAL_HOURS].[All]" allUniqueName="[Range 3].[TOTAL_HOURS].[All]" dimensionUniqueName="[Range 3]" displayFolder="" count="0" memberValueDatatype="20" unbalanced="0"/>
    <cacheHierarchy uniqueName="[Range 3].[AVG_HOURS]" caption="AVG_HOURS" attribute="1" defaultMemberUniqueName="[Range 3].[AVG_HOURS].[All]" allUniqueName="[Range 3].[AVG_HOURS].[All]" dimensionUniqueName="[Range 3]" displayFolder="" count="0" memberValueDatatype="5" unbalanced="0"/>
    <cacheHierarchy uniqueName="[Range 3].[DEVIATION]" caption="DEVIATION" attribute="1" defaultMemberUniqueName="[Range 3].[DEVIATION].[All]" allUniqueName="[Range 3].[DEVIATION].[All]" dimensionUniqueName="[Range 3]" displayFolder="" count="0" memberValueDatatype="5" unbalanced="0"/>
    <cacheHierarchy uniqueName="[Range 4].[DEPARTMENT_ID]" caption="DEPARTMENT_ID" attribute="1" defaultMemberUniqueName="[Range 4].[DEPARTMENT_ID].[All]" allUniqueName="[Range 4].[DEPARTMENT_ID].[All]" dimensionUniqueName="[Range 4]" displayFolder="" count="0" memberValueDatatype="130" unbalanced="0"/>
    <cacheHierarchy uniqueName="[Range 4].[AVG_FEEDBACK]" caption="AVG_FEEDBACK" attribute="1" defaultMemberUniqueName="[Range 4].[AVG_FEEDBACK].[All]" allUniqueName="[Range 4].[AVG_FEEDBACK].[All]" dimensionUniqueName="[Range 4]" displayFolder="" count="0" memberValueDatatype="5" unbalanced="0"/>
    <cacheHierarchy uniqueName="[Range 4].[AVG_MILESTONE]" caption="AVG_MILESTONE" attribute="1" defaultMemberUniqueName="[Range 4].[AVG_MILESTONE].[All]" allUniqueName="[Range 4].[AVG_MILESTONE].[All]" dimensionUniqueName="[Range 4]" displayFolder="" count="0" memberValueDatatype="5" unbalanced="0"/>
    <cacheHierarchy uniqueName="[Range 4].[NO_OF_PROJECTS]" caption="NO_OF_PROJECTS" attribute="1" defaultMemberUniqueName="[Range 4].[NO_OF_PROJECTS].[All]" allUniqueName="[Range 4].[NO_OF_PROJECTS].[All]" dimensionUniqueName="[Range 4]" displayFolder="" count="0" memberValueDatatype="20" unbalanced="0"/>
    <cacheHierarchy uniqueName="[Range 5].[DEPARTMENT_ID]" caption="DEPARTMENT_ID" attribute="1" defaultMemberUniqueName="[Range 5].[DEPARTMENT_ID].[All]" allUniqueName="[Range 5].[DEPARTMENT_ID].[All]" dimensionUniqueName="[Range 5]" displayFolder="" count="2" memberValueDatatype="130" unbalanced="0"/>
    <cacheHierarchy uniqueName="[Range 5].[TECHNOLOGIES_COVERES]" caption="TECHNOLOGIES_COVERES" attribute="1" defaultMemberUniqueName="[Range 5].[TECHNOLOGIES_COVERES].[All]" allUniqueName="[Range 5].[TECHNOLOGIES_COVERES].[All]" dimensionUniqueName="[Range 5]" displayFolder="" count="2" memberValueDatatype="130" unbalanced="0">
      <fieldsUsage count="2">
        <fieldUsage x="-1"/>
        <fieldUsage x="0"/>
      </fieldsUsage>
    </cacheHierarchy>
    <cacheHierarchy uniqueName="[Range 5].[FEEDBACKS]" caption="FEEDBACKS" attribute="1" defaultMemberUniqueName="[Range 5].[FEEDBACKS].[All]" allUniqueName="[Range 5].[FEEDBACKS].[All]" dimensionUniqueName="[Range 5]" displayFolder="" count="0" memberValueDatatype="5" unbalanced="0"/>
    <cacheHierarchy uniqueName="[Range 5].[MILESTONE]" caption="MILESTONE" attribute="1" defaultMemberUniqueName="[Range 5].[MILESTONE].[All]" allUniqueName="[Range 5].[MILESTONE].[All]" dimensionUniqueName="[Range 5]" displayFolder="" count="0" memberValueDatatype="20" unbalanced="0"/>
    <cacheHierarchy uniqueName="[Range 5].[BUDGET]" caption="BUDGET" attribute="1" defaultMemberUniqueName="[Range 5].[BUDGET].[All]" allUniqueName="[Range 5].[BUDGET].[All]" dimensionUniqueName="[Range 5]" displayFolder="" count="0" memberValueDatatype="20" unbalanced="0"/>
    <cacheHierarchy uniqueName="[Range 6].[EMPLOYEEID]" caption="EMPLOYEEID" attribute="1" defaultMemberUniqueName="[Range 6].[EMPLOYEEID].[All]" allUniqueName="[Range 6].[EMPLOYEEID].[All]" dimensionUniqueName="[Range 6]" displayFolder="" count="0" memberValueDatatype="20" unbalanced="0"/>
    <cacheHierarchy uniqueName="[Range 6].[EMPLOYEENAME]" caption="EMPLOYEENAME" attribute="1" defaultMemberUniqueName="[Range 6].[EMPLOYEENAME].[All]" allUniqueName="[Range 6].[EMPLOYEENAME].[All]" dimensionUniqueName="[Range 6]" displayFolder="" count="0" memberValueDatatype="130" unbalanced="0"/>
    <cacheHierarchy uniqueName="[Range 6].[PROJECT_ID]" caption="PROJECT_ID" attribute="1" defaultMemberUniqueName="[Range 6].[PROJECT_ID].[All]" allUniqueName="[Range 6].[PROJECT_ID].[All]" dimensionUniqueName="[Range 6]" displayFolder="" count="0" memberValueDatatype="20" unbalanced="0"/>
    <cacheHierarchy uniqueName="[Range 6].[PROJECT_NAME]" caption="PROJECT_NAME" attribute="1" defaultMemberUniqueName="[Range 6].[PROJECT_NAME].[All]" allUniqueName="[Range 6].[PROJECT_NAME].[All]" dimensionUniqueName="[Range 6]" displayFolder="" count="2" memberValueDatatype="130" unbalanced="0">
      <fieldsUsage count="2">
        <fieldUsage x="-1"/>
        <fieldUsage x="2"/>
      </fieldsUsage>
    </cacheHierarchy>
    <cacheHierarchy uniqueName="[Range 6].[BUDGET]" caption="BUDGET" attribute="1" defaultMemberUniqueName="[Range 6].[BUDGET].[All]" allUniqueName="[Range 6].[BUDGET].[All]" dimensionUniqueName="[Range 6]" displayFolder="" count="0" memberValueDatatype="20" unbalanced="0"/>
    <cacheHierarchy uniqueName="[Range 6].[PERFORMANCE_SCORE]" caption="PERFORMANCE_SCORE" attribute="1" defaultMemberUniqueName="[Range 6].[PERFORMANCE_SCORE].[All]" allUniqueName="[Range 6].[PERFORMANCE_SCORE].[All]" dimensionUniqueName="[Range 6]"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XL_Count Range 4]" caption="__XL_Count Range 4" measure="1" displayFolder="" measureGroup="Range 4" count="0" hidden="1"/>
    <cacheHierarchy uniqueName="[Measures].[__XL_Count Range 5]" caption="__XL_Count Range 5" measure="1" displayFolder="" measureGroup="Range 5" count="0" hidden="1"/>
    <cacheHierarchy uniqueName="[Measures].[__XL_Count Range 6]" caption="__XL_Count Range 6" measure="1" displayFolder="" measureGroup="Range 6" count="0" hidden="1"/>
    <cacheHierarchy uniqueName="[Measures].[__No measures defined]" caption="__No measures defined" measure="1" displayFolder="" count="0" hidden="1"/>
    <cacheHierarchy uniqueName="[Measures].[Sum of TOTAL_WORKED_HOURS]" caption="Sum of TOTAL_WORKED_HOURS" measure="1" displayFolder="" measureGroup="Range" count="0" hidden="1">
      <extLst>
        <ext xmlns:x15="http://schemas.microsoft.com/office/spreadsheetml/2010/11/main" uri="{B97F6D7D-B522-45F9-BDA1-12C45D357490}">
          <x15:cacheHierarchy aggregatedColumn="1"/>
        </ext>
      </extLst>
    </cacheHierarchy>
    <cacheHierarchy uniqueName="[Measures].[Sum of ABSENTEEISM]" caption="Sum of ABSENTEEISM" measure="1" displayFolder="" measureGroup="Range" count="0" hidden="1">
      <extLst>
        <ext xmlns:x15="http://schemas.microsoft.com/office/spreadsheetml/2010/11/main" uri="{B97F6D7D-B522-45F9-BDA1-12C45D357490}">
          <x15:cacheHierarchy aggregatedColumn="2"/>
        </ext>
      </extLst>
    </cacheHierarchy>
    <cacheHierarchy uniqueName="[Measures].[Sum of AVG_PERFORMANCE]" caption="Sum of AVG_PERFORMANCE" measure="1" displayFolder="" measureGroup="Range 1" count="0" hidden="1">
      <extLst>
        <ext xmlns:x15="http://schemas.microsoft.com/office/spreadsheetml/2010/11/main" uri="{B97F6D7D-B522-45F9-BDA1-12C45D357490}">
          <x15:cacheHierarchy aggregatedColumn="4"/>
        </ext>
      </extLst>
    </cacheHierarchy>
    <cacheHierarchy uniqueName="[Measures].[Sum of AVG_FEEDBACK]" caption="Sum of AVG_FEEDBACK" measure="1" displayFolder="" measureGroup="Range 1" count="0" hidden="1">
      <extLst>
        <ext xmlns:x15="http://schemas.microsoft.com/office/spreadsheetml/2010/11/main" uri="{B97F6D7D-B522-45F9-BDA1-12C45D357490}">
          <x15:cacheHierarchy aggregatedColumn="5"/>
        </ext>
      </extLst>
    </cacheHierarchy>
    <cacheHierarchy uniqueName="[Measures].[Sum of EFFICIENCY]" caption="Sum of EFFICIENCY" measure="1" displayFolder="" measureGroup="Range 2" count="0" hidden="1">
      <extLst>
        <ext xmlns:x15="http://schemas.microsoft.com/office/spreadsheetml/2010/11/main" uri="{B97F6D7D-B522-45F9-BDA1-12C45D357490}">
          <x15:cacheHierarchy aggregatedColumn="8"/>
        </ext>
      </extLst>
    </cacheHierarchy>
    <cacheHierarchy uniqueName="[Measures].[Average of EFFICIENCY]" caption="Average of EFFICIENCY" measure="1" displayFolder="" measureGroup="Range 2" count="0" hidden="1">
      <extLst>
        <ext xmlns:x15="http://schemas.microsoft.com/office/spreadsheetml/2010/11/main" uri="{B97F6D7D-B522-45F9-BDA1-12C45D357490}">
          <x15:cacheHierarchy aggregatedColumn="8"/>
        </ext>
      </extLst>
    </cacheHierarchy>
    <cacheHierarchy uniqueName="[Measures].[Sum of DEVIATION]" caption="Sum of DEVIATION" measure="1" displayFolder="" measureGroup="Range 3" count="0" hidden="1">
      <extLst>
        <ext xmlns:x15="http://schemas.microsoft.com/office/spreadsheetml/2010/11/main" uri="{B97F6D7D-B522-45F9-BDA1-12C45D357490}">
          <x15:cacheHierarchy aggregatedColumn="13"/>
        </ext>
      </extLst>
    </cacheHierarchy>
    <cacheHierarchy uniqueName="[Measures].[Average of DEVIATION]" caption="Average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TOTAL_HOURS]" caption="Sum of TOTAL_HOURS" measure="1" displayFolder="" measureGroup="Range 3" count="0" hidden="1">
      <extLst>
        <ext xmlns:x15="http://schemas.microsoft.com/office/spreadsheetml/2010/11/main" uri="{B97F6D7D-B522-45F9-BDA1-12C45D357490}">
          <x15:cacheHierarchy aggregatedColumn="11"/>
        </ext>
      </extLst>
    </cacheHierarchy>
    <cacheHierarchy uniqueName="[Measures].[Sum of AVG_HOURS]" caption="Sum of AVG_HOURS" measure="1" displayFolder="" measureGroup="Range 3" count="0" hidden="1">
      <extLst>
        <ext xmlns:x15="http://schemas.microsoft.com/office/spreadsheetml/2010/11/main" uri="{B97F6D7D-B522-45F9-BDA1-12C45D357490}">
          <x15:cacheHierarchy aggregatedColumn="12"/>
        </ext>
      </extLst>
    </cacheHierarchy>
    <cacheHierarchy uniqueName="[Measures].[Average of AVG_HOURS]" caption="Average of AVG_HOURS" measure="1" displayFolder="" measureGroup="Range 3" count="0" hidden="1">
      <extLst>
        <ext xmlns:x15="http://schemas.microsoft.com/office/spreadsheetml/2010/11/main" uri="{B97F6D7D-B522-45F9-BDA1-12C45D357490}">
          <x15:cacheHierarchy aggregatedColumn="12"/>
        </ext>
      </extLst>
    </cacheHierarchy>
    <cacheHierarchy uniqueName="[Measures].[Max of DEVIATION]" caption="Max of DEVIATION" measure="1" displayFolder="" measureGroup="Range 3" count="0" hidden="1">
      <extLst>
        <ext xmlns:x15="http://schemas.microsoft.com/office/spreadsheetml/2010/11/main" uri="{B97F6D7D-B522-45F9-BDA1-12C45D357490}">
          <x15:cacheHierarchy aggregatedColumn="13"/>
        </ext>
      </extLst>
    </cacheHierarchy>
    <cacheHierarchy uniqueName="[Measures].[Count of DEVIATION]" caption="Count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AVG_MILESTONE]" caption="Sum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Average of AVG_MILESTONE]" caption="Average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Sum of NO_OF_PROJECTS]" caption="Sum of NO_OF_PROJECTS" measure="1" displayFolder="" measureGroup="Range 4" count="0" hidden="1">
      <extLst>
        <ext xmlns:x15="http://schemas.microsoft.com/office/spreadsheetml/2010/11/main" uri="{B97F6D7D-B522-45F9-BDA1-12C45D357490}">
          <x15:cacheHierarchy aggregatedColumn="17"/>
        </ext>
      </extLst>
    </cacheHierarchy>
    <cacheHierarchy uniqueName="[Measures].[Sum of MILESTONE]" caption="Sum of MILESTONE" measure="1" displayFolder="" measureGroup="Range 5" count="0" hidden="1">
      <extLst>
        <ext xmlns:x15="http://schemas.microsoft.com/office/spreadsheetml/2010/11/main" uri="{B97F6D7D-B522-45F9-BDA1-12C45D357490}">
          <x15:cacheHierarchy aggregatedColumn="21"/>
        </ext>
      </extLst>
    </cacheHierarchy>
    <cacheHierarchy uniqueName="[Measures].[Average of MILESTONE]" caption="Average of MILESTONE" measure="1" displayFolder="" measureGroup="Range 5" count="0" oneField="1" hidden="1">
      <fieldsUsage count="1">
        <fieldUsage x="1"/>
      </fieldsUsage>
      <extLst>
        <ext xmlns:x15="http://schemas.microsoft.com/office/spreadsheetml/2010/11/main" uri="{B97F6D7D-B522-45F9-BDA1-12C45D357490}">
          <x15:cacheHierarchy aggregatedColumn="21"/>
        </ext>
      </extLst>
    </cacheHierarchy>
    <cacheHierarchy uniqueName="[Measures].[Sum of FEEDBACKS]" caption="Sum of FEEDBACKS" measure="1" displayFolder="" measureGroup="Range 5" count="0" hidden="1">
      <extLst>
        <ext xmlns:x15="http://schemas.microsoft.com/office/spreadsheetml/2010/11/main" uri="{B97F6D7D-B522-45F9-BDA1-12C45D357490}">
          <x15:cacheHierarchy aggregatedColumn="20"/>
        </ext>
      </extLst>
    </cacheHierarchy>
    <cacheHierarchy uniqueName="[Measures].[Average of FEEDBACKS]" caption="Average of FEEDBACKS" measure="1" displayFolder="" measureGroup="Range 5" count="0" hidden="1">
      <extLst>
        <ext xmlns:x15="http://schemas.microsoft.com/office/spreadsheetml/2010/11/main" uri="{B97F6D7D-B522-45F9-BDA1-12C45D357490}">
          <x15:cacheHierarchy aggregatedColumn="20"/>
        </ext>
      </extLst>
    </cacheHierarchy>
    <cacheHierarchy uniqueName="[Measures].[Count of TECHNOLOGIES_COVERES]" caption="Count of TECHNOLOGIES_COVERES" measure="1" displayFolder="" measureGroup="Range 5" count="0" hidden="1">
      <extLst>
        <ext xmlns:x15="http://schemas.microsoft.com/office/spreadsheetml/2010/11/main" uri="{B97F6D7D-B522-45F9-BDA1-12C45D357490}">
          <x15:cacheHierarchy aggregatedColumn="19"/>
        </ext>
      </extLst>
    </cacheHierarchy>
    <cacheHierarchy uniqueName="[Measures].[Sum of BUDGET]" caption="Sum of BUDGET" measure="1" displayFolder="" measureGroup="Range 6" count="0" hidden="1">
      <extLst>
        <ext xmlns:x15="http://schemas.microsoft.com/office/spreadsheetml/2010/11/main" uri="{B97F6D7D-B522-45F9-BDA1-12C45D357490}">
          <x15:cacheHierarchy aggregatedColumn="27"/>
        </ext>
      </extLst>
    </cacheHierarchy>
    <cacheHierarchy uniqueName="[Measures].[Max of BUDGET]" caption="Max of BUDGET" measure="1" displayFolder="" measureGroup="Range 6" count="0" hidden="1">
      <extLst>
        <ext xmlns:x15="http://schemas.microsoft.com/office/spreadsheetml/2010/11/main" uri="{B97F6D7D-B522-45F9-BDA1-12C45D357490}">
          <x15:cacheHierarchy aggregatedColumn="27"/>
        </ext>
      </extLst>
    </cacheHierarchy>
  </cacheHierarchies>
  <kpis count="0"/>
  <dimensions count="8">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 name="Range 4" uniqueName="[Range 4]" caption="Range 4"/>
    <dimension name="Range 5" uniqueName="[Range 5]" caption="Range 5"/>
    <dimension name="Range 6" uniqueName="[Range 6]" caption="Range 6"/>
  </dimensions>
  <measureGroups count="7">
    <measureGroup name="Range" caption="Range"/>
    <measureGroup name="Range 1" caption="Range 1"/>
    <measureGroup name="Range 2" caption="Range 2"/>
    <measureGroup name="Range 3" caption="Range 3"/>
    <measureGroup name="Range 4" caption="Range 4"/>
    <measureGroup name="Range 5" caption="Range 5"/>
    <measureGroup name="Range 6" caption="Range 6"/>
  </measureGroups>
  <maps count="7">
    <map measureGroup="0" dimension="1"/>
    <map measureGroup="1" dimension="2"/>
    <map measureGroup="2" dimension="3"/>
    <map measureGroup="3" dimension="4"/>
    <map measureGroup="4" dimension="5"/>
    <map measureGroup="5" dimension="6"/>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indrila Mete" refreshedDate="45638.758890393518" backgroundQuery="1" createdVersion="8" refreshedVersion="8" minRefreshableVersion="3" recordCount="0" supportSubquery="1" supportAdvancedDrill="1" xr:uid="{E16D6648-9D4F-473D-92CB-73BB85B6790F}">
  <cacheSource type="external" connectionId="1"/>
  <cacheFields count="3">
    <cacheField name="[Range 5].[TECHNOLOGIES_COVERES].[TECHNOLOGIES_COVERES]" caption="TECHNOLOGIES_COVERES" numFmtId="0" hierarchy="19" level="1">
      <sharedItems count="20">
        <s v="AWS, Azure"/>
        <s v="AWS, CCNA"/>
        <s v="AWS, Cisco Routers"/>
        <s v="AWS, Power BI"/>
        <s v="Azure, AWS"/>
        <s v="Azure, CCNA"/>
        <s v="Azure, Cisco Routers"/>
        <s v="Azure, Power BI"/>
        <s v="CCNA, AWS"/>
        <s v="CCNA, Azure"/>
        <s v="CCNA, Cisco Routers"/>
        <s v="CCNA, Power BI"/>
        <s v="Cisco Routers, AWS"/>
        <s v="Cisco Routers, Azure"/>
        <s v="Cisco Routers, CCNA"/>
        <s v="Cisco Routers, Power BI"/>
        <s v="Power BI, AWS"/>
        <s v="Power BI, Azure"/>
        <s v="Power BI, CCNA"/>
        <s v="Power BI, Cisco Routers"/>
      </sharedItems>
    </cacheField>
    <cacheField name="[Measures].[Average of FEEDBACKS]" caption="Average of FEEDBACKS" numFmtId="0" hierarchy="56" level="32767"/>
    <cacheField name="[Range 6].[PROJECT_NAME].[PROJECT_NAME]" caption="PROJECT_NAME" numFmtId="0" hierarchy="26" level="1">
      <sharedItems containsSemiMixedTypes="0" containsNonDate="0" containsString="0"/>
    </cacheField>
  </cacheFields>
  <cacheHierarchies count="60">
    <cacheHierarchy uniqueName="[Range].[EMPLOYEENAME]" caption="EMPLOYEENAME" attribute="1" defaultMemberUniqueName="[Range].[EMPLOYEENAME].[All]" allUniqueName="[Range].[EMPLOYEENAME].[All]" dimensionUniqueName="[Range]" displayFolder="" count="0" memberValueDatatype="130" unbalanced="0"/>
    <cacheHierarchy uniqueName="[Range].[TOTAL_WORKED_HOURS]" caption="TOTAL_WORKED_HOURS" attribute="1" defaultMemberUniqueName="[Range].[TOTAL_WORKED_HOURS].[All]" allUniqueName="[Range].[TOTAL_WORKED_HOURS].[All]" dimensionUniqueName="[Range]" displayFolder="" count="0" memberValueDatatype="20" unbalanced="0"/>
    <cacheHierarchy uniqueName="[Range].[ABSENTEEISM]" caption="ABSENTEEISM" attribute="1" defaultMemberUniqueName="[Range].[ABSENTEEISM].[All]" allUniqueName="[Range].[ABSENTEEISM].[All]" dimensionUniqueName="[Range]" displayFolder="" count="0" memberValueDatatype="20" unbalanced="0"/>
    <cacheHierarchy uniqueName="[Range 1].[DEPARTMENT_ID]" caption="DEPARTMENT_ID" attribute="1" defaultMemberUniqueName="[Range 1].[DEPARTMENT_ID].[All]" allUniqueName="[Range 1].[DEPARTMENT_ID].[All]" dimensionUniqueName="[Range 1]" displayFolder="" count="0" memberValueDatatype="130" unbalanced="0"/>
    <cacheHierarchy uniqueName="[Range 1].[AVG_PERFORMANCE]" caption="AVG_PERFORMANCE" attribute="1" defaultMemberUniqueName="[Range 1].[AVG_PERFORMANCE].[All]" allUniqueName="[Range 1].[AVG_PERFORMANCE].[All]" dimensionUniqueName="[Range 1]" displayFolder="" count="0" memberValueDatatype="5" unbalanced="0"/>
    <cacheHierarchy uniqueName="[Range 1].[AVG_FEEDBACK]" caption="AVG_FEEDBACK" attribute="1" defaultMemberUniqueName="[Range 1].[AVG_FEEDBACK].[All]" allUniqueName="[Range 1].[AVG_FEEDBACK].[All]" dimensionUniqueName="[Range 1]" displayFolder="" count="0" memberValueDatatype="5" unbalanced="0"/>
    <cacheHierarchy uniqueName="[Range 2].[PROJECT_ID]" caption="PROJECT_ID" attribute="1" defaultMemberUniqueName="[Range 2].[PROJECT_ID].[All]" allUniqueName="[Range 2].[PROJECT_ID].[All]" dimensionUniqueName="[Range 2]" displayFolder="" count="0" memberValueDatatype="20" unbalanced="0"/>
    <cacheHierarchy uniqueName="[Range 2].[PROJECT_NAME]" caption="PROJECT_NAME" attribute="1" defaultMemberUniqueName="[Range 2].[PROJECT_NAME].[All]" allUniqueName="[Range 2].[PROJECT_NAME].[All]" dimensionUniqueName="[Range 2]" displayFolder="" count="0" memberValueDatatype="130" unbalanced="0"/>
    <cacheHierarchy uniqueName="[Range 2].[EFFICIENCY]" caption="EFFICIENCY" attribute="1" defaultMemberUniqueName="[Range 2].[EFFICIENCY].[All]" allUniqueName="[Range 2].[EFFICIENCY].[All]" dimensionUniqueName="[Range 2]" displayFolder="" count="0" memberValueDatatype="5" unbalanced="0"/>
    <cacheHierarchy uniqueName="[Range 3].[DEPARTMENT_ID]" caption="DEPARTMENT_ID" attribute="1" defaultMemberUniqueName="[Range 3].[DEPARTMENT_ID].[All]" allUniqueName="[Range 3].[DEPARTMENT_ID].[All]" dimensionUniqueName="[Range 3]" displayFolder="" count="0" memberValueDatatype="130" unbalanced="0"/>
    <cacheHierarchy uniqueName="[Range 3].[EMPLOYEENAME]" caption="EMPLOYEENAME" attribute="1" defaultMemberUniqueName="[Range 3].[EMPLOYEENAME].[All]" allUniqueName="[Range 3].[EMPLOYEENAME].[All]" dimensionUniqueName="[Range 3]" displayFolder="" count="0" memberValueDatatype="130" unbalanced="0"/>
    <cacheHierarchy uniqueName="[Range 3].[TOTAL_HOURS]" caption="TOTAL_HOURS" attribute="1" defaultMemberUniqueName="[Range 3].[TOTAL_HOURS].[All]" allUniqueName="[Range 3].[TOTAL_HOURS].[All]" dimensionUniqueName="[Range 3]" displayFolder="" count="0" memberValueDatatype="20" unbalanced="0"/>
    <cacheHierarchy uniqueName="[Range 3].[AVG_HOURS]" caption="AVG_HOURS" attribute="1" defaultMemberUniqueName="[Range 3].[AVG_HOURS].[All]" allUniqueName="[Range 3].[AVG_HOURS].[All]" dimensionUniqueName="[Range 3]" displayFolder="" count="0" memberValueDatatype="5" unbalanced="0"/>
    <cacheHierarchy uniqueName="[Range 3].[DEVIATION]" caption="DEVIATION" attribute="1" defaultMemberUniqueName="[Range 3].[DEVIATION].[All]" allUniqueName="[Range 3].[DEVIATION].[All]" dimensionUniqueName="[Range 3]" displayFolder="" count="0" memberValueDatatype="5" unbalanced="0"/>
    <cacheHierarchy uniqueName="[Range 4].[DEPARTMENT_ID]" caption="DEPARTMENT_ID" attribute="1" defaultMemberUniqueName="[Range 4].[DEPARTMENT_ID].[All]" allUniqueName="[Range 4].[DEPARTMENT_ID].[All]" dimensionUniqueName="[Range 4]" displayFolder="" count="0" memberValueDatatype="130" unbalanced="0"/>
    <cacheHierarchy uniqueName="[Range 4].[AVG_FEEDBACK]" caption="AVG_FEEDBACK" attribute="1" defaultMemberUniqueName="[Range 4].[AVG_FEEDBACK].[All]" allUniqueName="[Range 4].[AVG_FEEDBACK].[All]" dimensionUniqueName="[Range 4]" displayFolder="" count="0" memberValueDatatype="5" unbalanced="0"/>
    <cacheHierarchy uniqueName="[Range 4].[AVG_MILESTONE]" caption="AVG_MILESTONE" attribute="1" defaultMemberUniqueName="[Range 4].[AVG_MILESTONE].[All]" allUniqueName="[Range 4].[AVG_MILESTONE].[All]" dimensionUniqueName="[Range 4]" displayFolder="" count="0" memberValueDatatype="5" unbalanced="0"/>
    <cacheHierarchy uniqueName="[Range 4].[NO_OF_PROJECTS]" caption="NO_OF_PROJECTS" attribute="1" defaultMemberUniqueName="[Range 4].[NO_OF_PROJECTS].[All]" allUniqueName="[Range 4].[NO_OF_PROJECTS].[All]" dimensionUniqueName="[Range 4]" displayFolder="" count="0" memberValueDatatype="20" unbalanced="0"/>
    <cacheHierarchy uniqueName="[Range 5].[DEPARTMENT_ID]" caption="DEPARTMENT_ID" attribute="1" defaultMemberUniqueName="[Range 5].[DEPARTMENT_ID].[All]" allUniqueName="[Range 5].[DEPARTMENT_ID].[All]" dimensionUniqueName="[Range 5]" displayFolder="" count="2" memberValueDatatype="130" unbalanced="0"/>
    <cacheHierarchy uniqueName="[Range 5].[TECHNOLOGIES_COVERES]" caption="TECHNOLOGIES_COVERES" attribute="1" defaultMemberUniqueName="[Range 5].[TECHNOLOGIES_COVERES].[All]" allUniqueName="[Range 5].[TECHNOLOGIES_COVERES].[All]" dimensionUniqueName="[Range 5]" displayFolder="" count="2" memberValueDatatype="130" unbalanced="0">
      <fieldsUsage count="2">
        <fieldUsage x="-1"/>
        <fieldUsage x="0"/>
      </fieldsUsage>
    </cacheHierarchy>
    <cacheHierarchy uniqueName="[Range 5].[FEEDBACKS]" caption="FEEDBACKS" attribute="1" defaultMemberUniqueName="[Range 5].[FEEDBACKS].[All]" allUniqueName="[Range 5].[FEEDBACKS].[All]" dimensionUniqueName="[Range 5]" displayFolder="" count="0" memberValueDatatype="5" unbalanced="0"/>
    <cacheHierarchy uniqueName="[Range 5].[MILESTONE]" caption="MILESTONE" attribute="1" defaultMemberUniqueName="[Range 5].[MILESTONE].[All]" allUniqueName="[Range 5].[MILESTONE].[All]" dimensionUniqueName="[Range 5]" displayFolder="" count="0" memberValueDatatype="20" unbalanced="0"/>
    <cacheHierarchy uniqueName="[Range 5].[BUDGET]" caption="BUDGET" attribute="1" defaultMemberUniqueName="[Range 5].[BUDGET].[All]" allUniqueName="[Range 5].[BUDGET].[All]" dimensionUniqueName="[Range 5]" displayFolder="" count="0" memberValueDatatype="20" unbalanced="0"/>
    <cacheHierarchy uniqueName="[Range 6].[EMPLOYEEID]" caption="EMPLOYEEID" attribute="1" defaultMemberUniqueName="[Range 6].[EMPLOYEEID].[All]" allUniqueName="[Range 6].[EMPLOYEEID].[All]" dimensionUniqueName="[Range 6]" displayFolder="" count="0" memberValueDatatype="20" unbalanced="0"/>
    <cacheHierarchy uniqueName="[Range 6].[EMPLOYEENAME]" caption="EMPLOYEENAME" attribute="1" defaultMemberUniqueName="[Range 6].[EMPLOYEENAME].[All]" allUniqueName="[Range 6].[EMPLOYEENAME].[All]" dimensionUniqueName="[Range 6]" displayFolder="" count="0" memberValueDatatype="130" unbalanced="0"/>
    <cacheHierarchy uniqueName="[Range 6].[PROJECT_ID]" caption="PROJECT_ID" attribute="1" defaultMemberUniqueName="[Range 6].[PROJECT_ID].[All]" allUniqueName="[Range 6].[PROJECT_ID].[All]" dimensionUniqueName="[Range 6]" displayFolder="" count="0" memberValueDatatype="20" unbalanced="0"/>
    <cacheHierarchy uniqueName="[Range 6].[PROJECT_NAME]" caption="PROJECT_NAME" attribute="1" defaultMemberUniqueName="[Range 6].[PROJECT_NAME].[All]" allUniqueName="[Range 6].[PROJECT_NAME].[All]" dimensionUniqueName="[Range 6]" displayFolder="" count="2" memberValueDatatype="130" unbalanced="0">
      <fieldsUsage count="2">
        <fieldUsage x="-1"/>
        <fieldUsage x="2"/>
      </fieldsUsage>
    </cacheHierarchy>
    <cacheHierarchy uniqueName="[Range 6].[BUDGET]" caption="BUDGET" attribute="1" defaultMemberUniqueName="[Range 6].[BUDGET].[All]" allUniqueName="[Range 6].[BUDGET].[All]" dimensionUniqueName="[Range 6]" displayFolder="" count="0" memberValueDatatype="20" unbalanced="0"/>
    <cacheHierarchy uniqueName="[Range 6].[PERFORMANCE_SCORE]" caption="PERFORMANCE_SCORE" attribute="1" defaultMemberUniqueName="[Range 6].[PERFORMANCE_SCORE].[All]" allUniqueName="[Range 6].[PERFORMANCE_SCORE].[All]" dimensionUniqueName="[Range 6]"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XL_Count Range 4]" caption="__XL_Count Range 4" measure="1" displayFolder="" measureGroup="Range 4" count="0" hidden="1"/>
    <cacheHierarchy uniqueName="[Measures].[__XL_Count Range 5]" caption="__XL_Count Range 5" measure="1" displayFolder="" measureGroup="Range 5" count="0" hidden="1"/>
    <cacheHierarchy uniqueName="[Measures].[__XL_Count Range 6]" caption="__XL_Count Range 6" measure="1" displayFolder="" measureGroup="Range 6" count="0" hidden="1"/>
    <cacheHierarchy uniqueName="[Measures].[__No measures defined]" caption="__No measures defined" measure="1" displayFolder="" count="0" hidden="1"/>
    <cacheHierarchy uniqueName="[Measures].[Sum of TOTAL_WORKED_HOURS]" caption="Sum of TOTAL_WORKED_HOURS" measure="1" displayFolder="" measureGroup="Range" count="0" hidden="1">
      <extLst>
        <ext xmlns:x15="http://schemas.microsoft.com/office/spreadsheetml/2010/11/main" uri="{B97F6D7D-B522-45F9-BDA1-12C45D357490}">
          <x15:cacheHierarchy aggregatedColumn="1"/>
        </ext>
      </extLst>
    </cacheHierarchy>
    <cacheHierarchy uniqueName="[Measures].[Sum of ABSENTEEISM]" caption="Sum of ABSENTEEISM" measure="1" displayFolder="" measureGroup="Range" count="0" hidden="1">
      <extLst>
        <ext xmlns:x15="http://schemas.microsoft.com/office/spreadsheetml/2010/11/main" uri="{B97F6D7D-B522-45F9-BDA1-12C45D357490}">
          <x15:cacheHierarchy aggregatedColumn="2"/>
        </ext>
      </extLst>
    </cacheHierarchy>
    <cacheHierarchy uniqueName="[Measures].[Sum of AVG_PERFORMANCE]" caption="Sum of AVG_PERFORMANCE" measure="1" displayFolder="" measureGroup="Range 1" count="0" hidden="1">
      <extLst>
        <ext xmlns:x15="http://schemas.microsoft.com/office/spreadsheetml/2010/11/main" uri="{B97F6D7D-B522-45F9-BDA1-12C45D357490}">
          <x15:cacheHierarchy aggregatedColumn="4"/>
        </ext>
      </extLst>
    </cacheHierarchy>
    <cacheHierarchy uniqueName="[Measures].[Sum of AVG_FEEDBACK]" caption="Sum of AVG_FEEDBACK" measure="1" displayFolder="" measureGroup="Range 1" count="0" hidden="1">
      <extLst>
        <ext xmlns:x15="http://schemas.microsoft.com/office/spreadsheetml/2010/11/main" uri="{B97F6D7D-B522-45F9-BDA1-12C45D357490}">
          <x15:cacheHierarchy aggregatedColumn="5"/>
        </ext>
      </extLst>
    </cacheHierarchy>
    <cacheHierarchy uniqueName="[Measures].[Sum of EFFICIENCY]" caption="Sum of EFFICIENCY" measure="1" displayFolder="" measureGroup="Range 2" count="0" hidden="1">
      <extLst>
        <ext xmlns:x15="http://schemas.microsoft.com/office/spreadsheetml/2010/11/main" uri="{B97F6D7D-B522-45F9-BDA1-12C45D357490}">
          <x15:cacheHierarchy aggregatedColumn="8"/>
        </ext>
      </extLst>
    </cacheHierarchy>
    <cacheHierarchy uniqueName="[Measures].[Average of EFFICIENCY]" caption="Average of EFFICIENCY" measure="1" displayFolder="" measureGroup="Range 2" count="0" hidden="1">
      <extLst>
        <ext xmlns:x15="http://schemas.microsoft.com/office/spreadsheetml/2010/11/main" uri="{B97F6D7D-B522-45F9-BDA1-12C45D357490}">
          <x15:cacheHierarchy aggregatedColumn="8"/>
        </ext>
      </extLst>
    </cacheHierarchy>
    <cacheHierarchy uniqueName="[Measures].[Sum of DEVIATION]" caption="Sum of DEVIATION" measure="1" displayFolder="" measureGroup="Range 3" count="0" hidden="1">
      <extLst>
        <ext xmlns:x15="http://schemas.microsoft.com/office/spreadsheetml/2010/11/main" uri="{B97F6D7D-B522-45F9-BDA1-12C45D357490}">
          <x15:cacheHierarchy aggregatedColumn="13"/>
        </ext>
      </extLst>
    </cacheHierarchy>
    <cacheHierarchy uniqueName="[Measures].[Average of DEVIATION]" caption="Average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TOTAL_HOURS]" caption="Sum of TOTAL_HOURS" measure="1" displayFolder="" measureGroup="Range 3" count="0" hidden="1">
      <extLst>
        <ext xmlns:x15="http://schemas.microsoft.com/office/spreadsheetml/2010/11/main" uri="{B97F6D7D-B522-45F9-BDA1-12C45D357490}">
          <x15:cacheHierarchy aggregatedColumn="11"/>
        </ext>
      </extLst>
    </cacheHierarchy>
    <cacheHierarchy uniqueName="[Measures].[Sum of AVG_HOURS]" caption="Sum of AVG_HOURS" measure="1" displayFolder="" measureGroup="Range 3" count="0" hidden="1">
      <extLst>
        <ext xmlns:x15="http://schemas.microsoft.com/office/spreadsheetml/2010/11/main" uri="{B97F6D7D-B522-45F9-BDA1-12C45D357490}">
          <x15:cacheHierarchy aggregatedColumn="12"/>
        </ext>
      </extLst>
    </cacheHierarchy>
    <cacheHierarchy uniqueName="[Measures].[Average of AVG_HOURS]" caption="Average of AVG_HOURS" measure="1" displayFolder="" measureGroup="Range 3" count="0" hidden="1">
      <extLst>
        <ext xmlns:x15="http://schemas.microsoft.com/office/spreadsheetml/2010/11/main" uri="{B97F6D7D-B522-45F9-BDA1-12C45D357490}">
          <x15:cacheHierarchy aggregatedColumn="12"/>
        </ext>
      </extLst>
    </cacheHierarchy>
    <cacheHierarchy uniqueName="[Measures].[Max of DEVIATION]" caption="Max of DEVIATION" measure="1" displayFolder="" measureGroup="Range 3" count="0" hidden="1">
      <extLst>
        <ext xmlns:x15="http://schemas.microsoft.com/office/spreadsheetml/2010/11/main" uri="{B97F6D7D-B522-45F9-BDA1-12C45D357490}">
          <x15:cacheHierarchy aggregatedColumn="13"/>
        </ext>
      </extLst>
    </cacheHierarchy>
    <cacheHierarchy uniqueName="[Measures].[Count of DEVIATION]" caption="Count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AVG_MILESTONE]" caption="Sum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Average of AVG_MILESTONE]" caption="Average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Sum of NO_OF_PROJECTS]" caption="Sum of NO_OF_PROJECTS" measure="1" displayFolder="" measureGroup="Range 4" count="0" hidden="1">
      <extLst>
        <ext xmlns:x15="http://schemas.microsoft.com/office/spreadsheetml/2010/11/main" uri="{B97F6D7D-B522-45F9-BDA1-12C45D357490}">
          <x15:cacheHierarchy aggregatedColumn="17"/>
        </ext>
      </extLst>
    </cacheHierarchy>
    <cacheHierarchy uniqueName="[Measures].[Sum of MILESTONE]" caption="Sum of MILESTONE" measure="1" displayFolder="" measureGroup="Range 5" count="0" hidden="1">
      <extLst>
        <ext xmlns:x15="http://schemas.microsoft.com/office/spreadsheetml/2010/11/main" uri="{B97F6D7D-B522-45F9-BDA1-12C45D357490}">
          <x15:cacheHierarchy aggregatedColumn="21"/>
        </ext>
      </extLst>
    </cacheHierarchy>
    <cacheHierarchy uniqueName="[Measures].[Average of MILESTONE]" caption="Average of MILESTONE" measure="1" displayFolder="" measureGroup="Range 5" count="0" hidden="1">
      <extLst>
        <ext xmlns:x15="http://schemas.microsoft.com/office/spreadsheetml/2010/11/main" uri="{B97F6D7D-B522-45F9-BDA1-12C45D357490}">
          <x15:cacheHierarchy aggregatedColumn="21"/>
        </ext>
      </extLst>
    </cacheHierarchy>
    <cacheHierarchy uniqueName="[Measures].[Sum of FEEDBACKS]" caption="Sum of FEEDBACKS" measure="1" displayFolder="" measureGroup="Range 5" count="0" hidden="1">
      <extLst>
        <ext xmlns:x15="http://schemas.microsoft.com/office/spreadsheetml/2010/11/main" uri="{B97F6D7D-B522-45F9-BDA1-12C45D357490}">
          <x15:cacheHierarchy aggregatedColumn="20"/>
        </ext>
      </extLst>
    </cacheHierarchy>
    <cacheHierarchy uniqueName="[Measures].[Average of FEEDBACKS]" caption="Average of FEEDBACKS" measure="1" displayFolder="" measureGroup="Range 5" count="0" oneField="1" hidden="1">
      <fieldsUsage count="1">
        <fieldUsage x="1"/>
      </fieldsUsage>
      <extLst>
        <ext xmlns:x15="http://schemas.microsoft.com/office/spreadsheetml/2010/11/main" uri="{B97F6D7D-B522-45F9-BDA1-12C45D357490}">
          <x15:cacheHierarchy aggregatedColumn="20"/>
        </ext>
      </extLst>
    </cacheHierarchy>
    <cacheHierarchy uniqueName="[Measures].[Count of TECHNOLOGIES_COVERES]" caption="Count of TECHNOLOGIES_COVERES" measure="1" displayFolder="" measureGroup="Range 5" count="0" hidden="1">
      <extLst>
        <ext xmlns:x15="http://schemas.microsoft.com/office/spreadsheetml/2010/11/main" uri="{B97F6D7D-B522-45F9-BDA1-12C45D357490}">
          <x15:cacheHierarchy aggregatedColumn="19"/>
        </ext>
      </extLst>
    </cacheHierarchy>
    <cacheHierarchy uniqueName="[Measures].[Sum of BUDGET]" caption="Sum of BUDGET" measure="1" displayFolder="" measureGroup="Range 6" count="0" hidden="1">
      <extLst>
        <ext xmlns:x15="http://schemas.microsoft.com/office/spreadsheetml/2010/11/main" uri="{B97F6D7D-B522-45F9-BDA1-12C45D357490}">
          <x15:cacheHierarchy aggregatedColumn="27"/>
        </ext>
      </extLst>
    </cacheHierarchy>
    <cacheHierarchy uniqueName="[Measures].[Max of BUDGET]" caption="Max of BUDGET" measure="1" displayFolder="" measureGroup="Range 6" count="0" hidden="1">
      <extLst>
        <ext xmlns:x15="http://schemas.microsoft.com/office/spreadsheetml/2010/11/main" uri="{B97F6D7D-B522-45F9-BDA1-12C45D357490}">
          <x15:cacheHierarchy aggregatedColumn="27"/>
        </ext>
      </extLst>
    </cacheHierarchy>
  </cacheHierarchies>
  <kpis count="0"/>
  <dimensions count="8">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 name="Range 4" uniqueName="[Range 4]" caption="Range 4"/>
    <dimension name="Range 5" uniqueName="[Range 5]" caption="Range 5"/>
    <dimension name="Range 6" uniqueName="[Range 6]" caption="Range 6"/>
  </dimensions>
  <measureGroups count="7">
    <measureGroup name="Range" caption="Range"/>
    <measureGroup name="Range 1" caption="Range 1"/>
    <measureGroup name="Range 2" caption="Range 2"/>
    <measureGroup name="Range 3" caption="Range 3"/>
    <measureGroup name="Range 4" caption="Range 4"/>
    <measureGroup name="Range 5" caption="Range 5"/>
    <measureGroup name="Range 6" caption="Range 6"/>
  </measureGroups>
  <maps count="7">
    <map measureGroup="0" dimension="1"/>
    <map measureGroup="1" dimension="2"/>
    <map measureGroup="2" dimension="3"/>
    <map measureGroup="3" dimension="4"/>
    <map measureGroup="4" dimension="5"/>
    <map measureGroup="5" dimension="6"/>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indrila Mete" refreshedDate="45638.758890856479" backgroundQuery="1" createdVersion="8" refreshedVersion="8" minRefreshableVersion="3" recordCount="0" supportSubquery="1" supportAdvancedDrill="1" xr:uid="{EE897A42-3869-4DAF-A368-BE9C1FECA4C5}">
  <cacheSource type="external" connectionId="1"/>
  <cacheFields count="4">
    <cacheField name="[Range 1].[DEPARTMENT_ID].[DEPARTMENT_ID]" caption="DEPARTMENT_ID" numFmtId="0" hierarchy="3" level="1">
      <sharedItems count="4">
        <s v="DPT001"/>
        <s v="DPT002"/>
        <s v="DPT003"/>
        <s v="DPT004"/>
      </sharedItems>
    </cacheField>
    <cacheField name="[Measures].[Sum of AVG_PERFORMANCE]" caption="Sum of AVG_PERFORMANCE" numFmtId="0" hierarchy="39" level="32767"/>
    <cacheField name="[Measures].[Sum of AVG_FEEDBACK]" caption="Sum of AVG_FEEDBACK" numFmtId="0" hierarchy="40" level="32767"/>
    <cacheField name="[Range 6].[PROJECT_NAME].[PROJECT_NAME]" caption="PROJECT_NAME" numFmtId="0" hierarchy="26" level="1">
      <sharedItems containsSemiMixedTypes="0" containsNonDate="0" containsString="0"/>
    </cacheField>
  </cacheFields>
  <cacheHierarchies count="60">
    <cacheHierarchy uniqueName="[Range].[EMPLOYEENAME]" caption="EMPLOYEENAME" attribute="1" defaultMemberUniqueName="[Range].[EMPLOYEENAME].[All]" allUniqueName="[Range].[EMPLOYEENAME].[All]" dimensionUniqueName="[Range]" displayFolder="" count="0" memberValueDatatype="130" unbalanced="0"/>
    <cacheHierarchy uniqueName="[Range].[TOTAL_WORKED_HOURS]" caption="TOTAL_WORKED_HOURS" attribute="1" defaultMemberUniqueName="[Range].[TOTAL_WORKED_HOURS].[All]" allUniqueName="[Range].[TOTAL_WORKED_HOURS].[All]" dimensionUniqueName="[Range]" displayFolder="" count="0" memberValueDatatype="20" unbalanced="0"/>
    <cacheHierarchy uniqueName="[Range].[ABSENTEEISM]" caption="ABSENTEEISM" attribute="1" defaultMemberUniqueName="[Range].[ABSENTEEISM].[All]" allUniqueName="[Range].[ABSENTEEISM].[All]" dimensionUniqueName="[Range]" displayFolder="" count="0" memberValueDatatype="20" unbalanced="0"/>
    <cacheHierarchy uniqueName="[Range 1].[DEPARTMENT_ID]" caption="DEPARTMENT_ID" attribute="1" defaultMemberUniqueName="[Range 1].[DEPARTMENT_ID].[All]" allUniqueName="[Range 1].[DEPARTMENT_ID].[All]" dimensionUniqueName="[Range 1]" displayFolder="" count="2" memberValueDatatype="130" unbalanced="0">
      <fieldsUsage count="2">
        <fieldUsage x="-1"/>
        <fieldUsage x="0"/>
      </fieldsUsage>
    </cacheHierarchy>
    <cacheHierarchy uniqueName="[Range 1].[AVG_PERFORMANCE]" caption="AVG_PERFORMANCE" attribute="1" defaultMemberUniqueName="[Range 1].[AVG_PERFORMANCE].[All]" allUniqueName="[Range 1].[AVG_PERFORMANCE].[All]" dimensionUniqueName="[Range 1]" displayFolder="" count="0" memberValueDatatype="5" unbalanced="0"/>
    <cacheHierarchy uniqueName="[Range 1].[AVG_FEEDBACK]" caption="AVG_FEEDBACK" attribute="1" defaultMemberUniqueName="[Range 1].[AVG_FEEDBACK].[All]" allUniqueName="[Range 1].[AVG_FEEDBACK].[All]" dimensionUniqueName="[Range 1]" displayFolder="" count="0" memberValueDatatype="5" unbalanced="0"/>
    <cacheHierarchy uniqueName="[Range 2].[PROJECT_ID]" caption="PROJECT_ID" attribute="1" defaultMemberUniqueName="[Range 2].[PROJECT_ID].[All]" allUniqueName="[Range 2].[PROJECT_ID].[All]" dimensionUniqueName="[Range 2]" displayFolder="" count="0" memberValueDatatype="20" unbalanced="0"/>
    <cacheHierarchy uniqueName="[Range 2].[PROJECT_NAME]" caption="PROJECT_NAME" attribute="1" defaultMemberUniqueName="[Range 2].[PROJECT_NAME].[All]" allUniqueName="[Range 2].[PROJECT_NAME].[All]" dimensionUniqueName="[Range 2]" displayFolder="" count="0" memberValueDatatype="130" unbalanced="0"/>
    <cacheHierarchy uniqueName="[Range 2].[EFFICIENCY]" caption="EFFICIENCY" attribute="1" defaultMemberUniqueName="[Range 2].[EFFICIENCY].[All]" allUniqueName="[Range 2].[EFFICIENCY].[All]" dimensionUniqueName="[Range 2]" displayFolder="" count="0" memberValueDatatype="5" unbalanced="0"/>
    <cacheHierarchy uniqueName="[Range 3].[DEPARTMENT_ID]" caption="DEPARTMENT_ID" attribute="1" defaultMemberUniqueName="[Range 3].[DEPARTMENT_ID].[All]" allUniqueName="[Range 3].[DEPARTMENT_ID].[All]" dimensionUniqueName="[Range 3]" displayFolder="" count="0" memberValueDatatype="130" unbalanced="0"/>
    <cacheHierarchy uniqueName="[Range 3].[EMPLOYEENAME]" caption="EMPLOYEENAME" attribute="1" defaultMemberUniqueName="[Range 3].[EMPLOYEENAME].[All]" allUniqueName="[Range 3].[EMPLOYEENAME].[All]" dimensionUniqueName="[Range 3]" displayFolder="" count="0" memberValueDatatype="130" unbalanced="0"/>
    <cacheHierarchy uniqueName="[Range 3].[TOTAL_HOURS]" caption="TOTAL_HOURS" attribute="1" defaultMemberUniqueName="[Range 3].[TOTAL_HOURS].[All]" allUniqueName="[Range 3].[TOTAL_HOURS].[All]" dimensionUniqueName="[Range 3]" displayFolder="" count="0" memberValueDatatype="20" unbalanced="0"/>
    <cacheHierarchy uniqueName="[Range 3].[AVG_HOURS]" caption="AVG_HOURS" attribute="1" defaultMemberUniqueName="[Range 3].[AVG_HOURS].[All]" allUniqueName="[Range 3].[AVG_HOURS].[All]" dimensionUniqueName="[Range 3]" displayFolder="" count="0" memberValueDatatype="5" unbalanced="0"/>
    <cacheHierarchy uniqueName="[Range 3].[DEVIATION]" caption="DEVIATION" attribute="1" defaultMemberUniqueName="[Range 3].[DEVIATION].[All]" allUniqueName="[Range 3].[DEVIATION].[All]" dimensionUniqueName="[Range 3]" displayFolder="" count="0" memberValueDatatype="5" unbalanced="0"/>
    <cacheHierarchy uniqueName="[Range 4].[DEPARTMENT_ID]" caption="DEPARTMENT_ID" attribute="1" defaultMemberUniqueName="[Range 4].[DEPARTMENT_ID].[All]" allUniqueName="[Range 4].[DEPARTMENT_ID].[All]" dimensionUniqueName="[Range 4]" displayFolder="" count="0" memberValueDatatype="130" unbalanced="0"/>
    <cacheHierarchy uniqueName="[Range 4].[AVG_FEEDBACK]" caption="AVG_FEEDBACK" attribute="1" defaultMemberUniqueName="[Range 4].[AVG_FEEDBACK].[All]" allUniqueName="[Range 4].[AVG_FEEDBACK].[All]" dimensionUniqueName="[Range 4]" displayFolder="" count="0" memberValueDatatype="5" unbalanced="0"/>
    <cacheHierarchy uniqueName="[Range 4].[AVG_MILESTONE]" caption="AVG_MILESTONE" attribute="1" defaultMemberUniqueName="[Range 4].[AVG_MILESTONE].[All]" allUniqueName="[Range 4].[AVG_MILESTONE].[All]" dimensionUniqueName="[Range 4]" displayFolder="" count="0" memberValueDatatype="5" unbalanced="0"/>
    <cacheHierarchy uniqueName="[Range 4].[NO_OF_PROJECTS]" caption="NO_OF_PROJECTS" attribute="1" defaultMemberUniqueName="[Range 4].[NO_OF_PROJECTS].[All]" allUniqueName="[Range 4].[NO_OF_PROJECTS].[All]" dimensionUniqueName="[Range 4]" displayFolder="" count="0" memberValueDatatype="20" unbalanced="0"/>
    <cacheHierarchy uniqueName="[Range 5].[DEPARTMENT_ID]" caption="DEPARTMENT_ID" attribute="1" defaultMemberUniqueName="[Range 5].[DEPARTMENT_ID].[All]" allUniqueName="[Range 5].[DEPARTMENT_ID].[All]" dimensionUniqueName="[Range 5]" displayFolder="" count="2" memberValueDatatype="130" unbalanced="0"/>
    <cacheHierarchy uniqueName="[Range 5].[TECHNOLOGIES_COVERES]" caption="TECHNOLOGIES_COVERES" attribute="1" defaultMemberUniqueName="[Range 5].[TECHNOLOGIES_COVERES].[All]" allUniqueName="[Range 5].[TECHNOLOGIES_COVERES].[All]" dimensionUniqueName="[Range 5]" displayFolder="" count="0" memberValueDatatype="130" unbalanced="0"/>
    <cacheHierarchy uniqueName="[Range 5].[FEEDBACKS]" caption="FEEDBACKS" attribute="1" defaultMemberUniqueName="[Range 5].[FEEDBACKS].[All]" allUniqueName="[Range 5].[FEEDBACKS].[All]" dimensionUniqueName="[Range 5]" displayFolder="" count="0" memberValueDatatype="5" unbalanced="0"/>
    <cacheHierarchy uniqueName="[Range 5].[MILESTONE]" caption="MILESTONE" attribute="1" defaultMemberUniqueName="[Range 5].[MILESTONE].[All]" allUniqueName="[Range 5].[MILESTONE].[All]" dimensionUniqueName="[Range 5]" displayFolder="" count="0" memberValueDatatype="20" unbalanced="0"/>
    <cacheHierarchy uniqueName="[Range 5].[BUDGET]" caption="BUDGET" attribute="1" defaultMemberUniqueName="[Range 5].[BUDGET].[All]" allUniqueName="[Range 5].[BUDGET].[All]" dimensionUniqueName="[Range 5]" displayFolder="" count="0" memberValueDatatype="20" unbalanced="0"/>
    <cacheHierarchy uniqueName="[Range 6].[EMPLOYEEID]" caption="EMPLOYEEID" attribute="1" defaultMemberUniqueName="[Range 6].[EMPLOYEEID].[All]" allUniqueName="[Range 6].[EMPLOYEEID].[All]" dimensionUniqueName="[Range 6]" displayFolder="" count="0" memberValueDatatype="20" unbalanced="0"/>
    <cacheHierarchy uniqueName="[Range 6].[EMPLOYEENAME]" caption="EMPLOYEENAME" attribute="1" defaultMemberUniqueName="[Range 6].[EMPLOYEENAME].[All]" allUniqueName="[Range 6].[EMPLOYEENAME].[All]" dimensionUniqueName="[Range 6]" displayFolder="" count="0" memberValueDatatype="130" unbalanced="0"/>
    <cacheHierarchy uniqueName="[Range 6].[PROJECT_ID]" caption="PROJECT_ID" attribute="1" defaultMemberUniqueName="[Range 6].[PROJECT_ID].[All]" allUniqueName="[Range 6].[PROJECT_ID].[All]" dimensionUniqueName="[Range 6]" displayFolder="" count="0" memberValueDatatype="20" unbalanced="0"/>
    <cacheHierarchy uniqueName="[Range 6].[PROJECT_NAME]" caption="PROJECT_NAME" attribute="1" defaultMemberUniqueName="[Range 6].[PROJECT_NAME].[All]" allUniqueName="[Range 6].[PROJECT_NAME].[All]" dimensionUniqueName="[Range 6]" displayFolder="" count="2" memberValueDatatype="130" unbalanced="0">
      <fieldsUsage count="2">
        <fieldUsage x="-1"/>
        <fieldUsage x="3"/>
      </fieldsUsage>
    </cacheHierarchy>
    <cacheHierarchy uniqueName="[Range 6].[BUDGET]" caption="BUDGET" attribute="1" defaultMemberUniqueName="[Range 6].[BUDGET].[All]" allUniqueName="[Range 6].[BUDGET].[All]" dimensionUniqueName="[Range 6]" displayFolder="" count="0" memberValueDatatype="20" unbalanced="0"/>
    <cacheHierarchy uniqueName="[Range 6].[PERFORMANCE_SCORE]" caption="PERFORMANCE_SCORE" attribute="1" defaultMemberUniqueName="[Range 6].[PERFORMANCE_SCORE].[All]" allUniqueName="[Range 6].[PERFORMANCE_SCORE].[All]" dimensionUniqueName="[Range 6]"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XL_Count Range 4]" caption="__XL_Count Range 4" measure="1" displayFolder="" measureGroup="Range 4" count="0" hidden="1"/>
    <cacheHierarchy uniqueName="[Measures].[__XL_Count Range 5]" caption="__XL_Count Range 5" measure="1" displayFolder="" measureGroup="Range 5" count="0" hidden="1"/>
    <cacheHierarchy uniqueName="[Measures].[__XL_Count Range 6]" caption="__XL_Count Range 6" measure="1" displayFolder="" measureGroup="Range 6" count="0" hidden="1"/>
    <cacheHierarchy uniqueName="[Measures].[__No measures defined]" caption="__No measures defined" measure="1" displayFolder="" count="0" hidden="1"/>
    <cacheHierarchy uniqueName="[Measures].[Sum of TOTAL_WORKED_HOURS]" caption="Sum of TOTAL_WORKED_HOURS" measure="1" displayFolder="" measureGroup="Range" count="0" hidden="1">
      <extLst>
        <ext xmlns:x15="http://schemas.microsoft.com/office/spreadsheetml/2010/11/main" uri="{B97F6D7D-B522-45F9-BDA1-12C45D357490}">
          <x15:cacheHierarchy aggregatedColumn="1"/>
        </ext>
      </extLst>
    </cacheHierarchy>
    <cacheHierarchy uniqueName="[Measures].[Sum of ABSENTEEISM]" caption="Sum of ABSENTEEISM" measure="1" displayFolder="" measureGroup="Range" count="0" hidden="1">
      <extLst>
        <ext xmlns:x15="http://schemas.microsoft.com/office/spreadsheetml/2010/11/main" uri="{B97F6D7D-B522-45F9-BDA1-12C45D357490}">
          <x15:cacheHierarchy aggregatedColumn="2"/>
        </ext>
      </extLst>
    </cacheHierarchy>
    <cacheHierarchy uniqueName="[Measures].[Sum of AVG_PERFORMANCE]" caption="Sum of AVG_PERFORMANCE" measure="1" displayFolder="" measureGroup="Range 1"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AVG_FEEDBACK]" caption="Sum of AVG_FEEDBACK" measure="1" displayFolder="" measureGroup="Range 1"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EFFICIENCY]" caption="Sum of EFFICIENCY" measure="1" displayFolder="" measureGroup="Range 2" count="0" hidden="1">
      <extLst>
        <ext xmlns:x15="http://schemas.microsoft.com/office/spreadsheetml/2010/11/main" uri="{B97F6D7D-B522-45F9-BDA1-12C45D357490}">
          <x15:cacheHierarchy aggregatedColumn="8"/>
        </ext>
      </extLst>
    </cacheHierarchy>
    <cacheHierarchy uniqueName="[Measures].[Average of EFFICIENCY]" caption="Average of EFFICIENCY" measure="1" displayFolder="" measureGroup="Range 2" count="0" hidden="1">
      <extLst>
        <ext xmlns:x15="http://schemas.microsoft.com/office/spreadsheetml/2010/11/main" uri="{B97F6D7D-B522-45F9-BDA1-12C45D357490}">
          <x15:cacheHierarchy aggregatedColumn="8"/>
        </ext>
      </extLst>
    </cacheHierarchy>
    <cacheHierarchy uniqueName="[Measures].[Sum of DEVIATION]" caption="Sum of DEVIATION" measure="1" displayFolder="" measureGroup="Range 3" count="0" hidden="1">
      <extLst>
        <ext xmlns:x15="http://schemas.microsoft.com/office/spreadsheetml/2010/11/main" uri="{B97F6D7D-B522-45F9-BDA1-12C45D357490}">
          <x15:cacheHierarchy aggregatedColumn="13"/>
        </ext>
      </extLst>
    </cacheHierarchy>
    <cacheHierarchy uniqueName="[Measures].[Average of DEVIATION]" caption="Average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TOTAL_HOURS]" caption="Sum of TOTAL_HOURS" measure="1" displayFolder="" measureGroup="Range 3" count="0" hidden="1">
      <extLst>
        <ext xmlns:x15="http://schemas.microsoft.com/office/spreadsheetml/2010/11/main" uri="{B97F6D7D-B522-45F9-BDA1-12C45D357490}">
          <x15:cacheHierarchy aggregatedColumn="11"/>
        </ext>
      </extLst>
    </cacheHierarchy>
    <cacheHierarchy uniqueName="[Measures].[Sum of AVG_HOURS]" caption="Sum of AVG_HOURS" measure="1" displayFolder="" measureGroup="Range 3" count="0" hidden="1">
      <extLst>
        <ext xmlns:x15="http://schemas.microsoft.com/office/spreadsheetml/2010/11/main" uri="{B97F6D7D-B522-45F9-BDA1-12C45D357490}">
          <x15:cacheHierarchy aggregatedColumn="12"/>
        </ext>
      </extLst>
    </cacheHierarchy>
    <cacheHierarchy uniqueName="[Measures].[Average of AVG_HOURS]" caption="Average of AVG_HOURS" measure="1" displayFolder="" measureGroup="Range 3" count="0" hidden="1">
      <extLst>
        <ext xmlns:x15="http://schemas.microsoft.com/office/spreadsheetml/2010/11/main" uri="{B97F6D7D-B522-45F9-BDA1-12C45D357490}">
          <x15:cacheHierarchy aggregatedColumn="12"/>
        </ext>
      </extLst>
    </cacheHierarchy>
    <cacheHierarchy uniqueName="[Measures].[Max of DEVIATION]" caption="Max of DEVIATION" measure="1" displayFolder="" measureGroup="Range 3" count="0" hidden="1">
      <extLst>
        <ext xmlns:x15="http://schemas.microsoft.com/office/spreadsheetml/2010/11/main" uri="{B97F6D7D-B522-45F9-BDA1-12C45D357490}">
          <x15:cacheHierarchy aggregatedColumn="13"/>
        </ext>
      </extLst>
    </cacheHierarchy>
    <cacheHierarchy uniqueName="[Measures].[Count of DEVIATION]" caption="Count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AVG_MILESTONE]" caption="Sum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Average of AVG_MILESTONE]" caption="Average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Sum of NO_OF_PROJECTS]" caption="Sum of NO_OF_PROJECTS" measure="1" displayFolder="" measureGroup="Range 4" count="0" hidden="1">
      <extLst>
        <ext xmlns:x15="http://schemas.microsoft.com/office/spreadsheetml/2010/11/main" uri="{B97F6D7D-B522-45F9-BDA1-12C45D357490}">
          <x15:cacheHierarchy aggregatedColumn="17"/>
        </ext>
      </extLst>
    </cacheHierarchy>
    <cacheHierarchy uniqueName="[Measures].[Sum of MILESTONE]" caption="Sum of MILESTONE" measure="1" displayFolder="" measureGroup="Range 5" count="0" hidden="1">
      <extLst>
        <ext xmlns:x15="http://schemas.microsoft.com/office/spreadsheetml/2010/11/main" uri="{B97F6D7D-B522-45F9-BDA1-12C45D357490}">
          <x15:cacheHierarchy aggregatedColumn="21"/>
        </ext>
      </extLst>
    </cacheHierarchy>
    <cacheHierarchy uniqueName="[Measures].[Average of MILESTONE]" caption="Average of MILESTONE" measure="1" displayFolder="" measureGroup="Range 5" count="0" hidden="1">
      <extLst>
        <ext xmlns:x15="http://schemas.microsoft.com/office/spreadsheetml/2010/11/main" uri="{B97F6D7D-B522-45F9-BDA1-12C45D357490}">
          <x15:cacheHierarchy aggregatedColumn="21"/>
        </ext>
      </extLst>
    </cacheHierarchy>
    <cacheHierarchy uniqueName="[Measures].[Sum of FEEDBACKS]" caption="Sum of FEEDBACKS" measure="1" displayFolder="" measureGroup="Range 5" count="0" hidden="1">
      <extLst>
        <ext xmlns:x15="http://schemas.microsoft.com/office/spreadsheetml/2010/11/main" uri="{B97F6D7D-B522-45F9-BDA1-12C45D357490}">
          <x15:cacheHierarchy aggregatedColumn="20"/>
        </ext>
      </extLst>
    </cacheHierarchy>
    <cacheHierarchy uniqueName="[Measures].[Average of FEEDBACKS]" caption="Average of FEEDBACKS" measure="1" displayFolder="" measureGroup="Range 5" count="0" hidden="1">
      <extLst>
        <ext xmlns:x15="http://schemas.microsoft.com/office/spreadsheetml/2010/11/main" uri="{B97F6D7D-B522-45F9-BDA1-12C45D357490}">
          <x15:cacheHierarchy aggregatedColumn="20"/>
        </ext>
      </extLst>
    </cacheHierarchy>
    <cacheHierarchy uniqueName="[Measures].[Count of TECHNOLOGIES_COVERES]" caption="Count of TECHNOLOGIES_COVERES" measure="1" displayFolder="" measureGroup="Range 5" count="0" hidden="1">
      <extLst>
        <ext xmlns:x15="http://schemas.microsoft.com/office/spreadsheetml/2010/11/main" uri="{B97F6D7D-B522-45F9-BDA1-12C45D357490}">
          <x15:cacheHierarchy aggregatedColumn="19"/>
        </ext>
      </extLst>
    </cacheHierarchy>
    <cacheHierarchy uniqueName="[Measures].[Sum of BUDGET]" caption="Sum of BUDGET" measure="1" displayFolder="" measureGroup="Range 6" count="0" hidden="1">
      <extLst>
        <ext xmlns:x15="http://schemas.microsoft.com/office/spreadsheetml/2010/11/main" uri="{B97F6D7D-B522-45F9-BDA1-12C45D357490}">
          <x15:cacheHierarchy aggregatedColumn="27"/>
        </ext>
      </extLst>
    </cacheHierarchy>
    <cacheHierarchy uniqueName="[Measures].[Max of BUDGET]" caption="Max of BUDGET" measure="1" displayFolder="" measureGroup="Range 6" count="0" hidden="1">
      <extLst>
        <ext xmlns:x15="http://schemas.microsoft.com/office/spreadsheetml/2010/11/main" uri="{B97F6D7D-B522-45F9-BDA1-12C45D357490}">
          <x15:cacheHierarchy aggregatedColumn="27"/>
        </ext>
      </extLst>
    </cacheHierarchy>
  </cacheHierarchies>
  <kpis count="0"/>
  <dimensions count="8">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 name="Range 4" uniqueName="[Range 4]" caption="Range 4"/>
    <dimension name="Range 5" uniqueName="[Range 5]" caption="Range 5"/>
    <dimension name="Range 6" uniqueName="[Range 6]" caption="Range 6"/>
  </dimensions>
  <measureGroups count="7">
    <measureGroup name="Range" caption="Range"/>
    <measureGroup name="Range 1" caption="Range 1"/>
    <measureGroup name="Range 2" caption="Range 2"/>
    <measureGroup name="Range 3" caption="Range 3"/>
    <measureGroup name="Range 4" caption="Range 4"/>
    <measureGroup name="Range 5" caption="Range 5"/>
    <measureGroup name="Range 6" caption="Range 6"/>
  </measureGroups>
  <maps count="7">
    <map measureGroup="0" dimension="1"/>
    <map measureGroup="1" dimension="2"/>
    <map measureGroup="2" dimension="3"/>
    <map measureGroup="3" dimension="4"/>
    <map measureGroup="4" dimension="5"/>
    <map measureGroup="5" dimension="6"/>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indrila Mete" refreshedDate="45635.924906250002" backgroundQuery="1" createdVersion="3" refreshedVersion="8" minRefreshableVersion="3" recordCount="0" supportSubquery="1" supportAdvancedDrill="1" xr:uid="{5276A2FD-2D79-493C-B782-2CDB95DE7AF4}">
  <cacheSource type="external" connectionId="1">
    <extLst>
      <ext xmlns:x14="http://schemas.microsoft.com/office/spreadsheetml/2009/9/main" uri="{F057638F-6D5F-4e77-A914-E7F072B9BCA8}">
        <x14:sourceConnection name="ThisWorkbookDataModel"/>
      </ext>
    </extLst>
  </cacheSource>
  <cacheFields count="0"/>
  <cacheHierarchies count="58">
    <cacheHierarchy uniqueName="[Range].[EMPLOYEENAME]" caption="EMPLOYEENAME" attribute="1" defaultMemberUniqueName="[Range].[EMPLOYEENAME].[All]" allUniqueName="[Range].[EMPLOYEENAME].[All]" dimensionUniqueName="[Range]" displayFolder="" count="0" memberValueDatatype="130" unbalanced="0"/>
    <cacheHierarchy uniqueName="[Range].[TOTAL_WORKED_HOURS]" caption="TOTAL_WORKED_HOURS" attribute="1" defaultMemberUniqueName="[Range].[TOTAL_WORKED_HOURS].[All]" allUniqueName="[Range].[TOTAL_WORKED_HOURS].[All]" dimensionUniqueName="[Range]" displayFolder="" count="0" memberValueDatatype="20" unbalanced="0"/>
    <cacheHierarchy uniqueName="[Range].[ABSENTEEISM]" caption="ABSENTEEISM" attribute="1" defaultMemberUniqueName="[Range].[ABSENTEEISM].[All]" allUniqueName="[Range].[ABSENTEEISM].[All]" dimensionUniqueName="[Range]" displayFolder="" count="0" memberValueDatatype="20" unbalanced="0"/>
    <cacheHierarchy uniqueName="[Range 1].[DEPARTMENT_ID]" caption="DEPARTMENT_ID" attribute="1" defaultMemberUniqueName="[Range 1].[DEPARTMENT_ID].[All]" allUniqueName="[Range 1].[DEPARTMENT_ID].[All]" dimensionUniqueName="[Range 1]" displayFolder="" count="0" memberValueDatatype="130" unbalanced="0"/>
    <cacheHierarchy uniqueName="[Range 1].[AVG_PERFORMANCE]" caption="AVG_PERFORMANCE" attribute="1" defaultMemberUniqueName="[Range 1].[AVG_PERFORMANCE].[All]" allUniqueName="[Range 1].[AVG_PERFORMANCE].[All]" dimensionUniqueName="[Range 1]" displayFolder="" count="0" memberValueDatatype="5" unbalanced="0"/>
    <cacheHierarchy uniqueName="[Range 1].[AVG_FEEDBACK]" caption="AVG_FEEDBACK" attribute="1" defaultMemberUniqueName="[Range 1].[AVG_FEEDBACK].[All]" allUniqueName="[Range 1].[AVG_FEEDBACK].[All]" dimensionUniqueName="[Range 1]" displayFolder="" count="0" memberValueDatatype="5" unbalanced="0"/>
    <cacheHierarchy uniqueName="[Range 2].[PROJECT_ID]" caption="PROJECT_ID" attribute="1" defaultMemberUniqueName="[Range 2].[PROJECT_ID].[All]" allUniqueName="[Range 2].[PROJECT_ID].[All]" dimensionUniqueName="[Range 2]" displayFolder="" count="0" memberValueDatatype="20" unbalanced="0"/>
    <cacheHierarchy uniqueName="[Range 2].[PROJECT_NAME]" caption="PROJECT_NAME" attribute="1" defaultMemberUniqueName="[Range 2].[PROJECT_NAME].[All]" allUniqueName="[Range 2].[PROJECT_NAME].[All]" dimensionUniqueName="[Range 2]" displayFolder="" count="0" memberValueDatatype="130" unbalanced="0"/>
    <cacheHierarchy uniqueName="[Range 2].[EFFICIENCY]" caption="EFFICIENCY" attribute="1" defaultMemberUniqueName="[Range 2].[EFFICIENCY].[All]" allUniqueName="[Range 2].[EFFICIENCY].[All]" dimensionUniqueName="[Range 2]" displayFolder="" count="0" memberValueDatatype="5" unbalanced="0"/>
    <cacheHierarchy uniqueName="[Range 3].[DEPARTMENT_ID]" caption="DEPARTMENT_ID" attribute="1" defaultMemberUniqueName="[Range 3].[DEPARTMENT_ID].[All]" allUniqueName="[Range 3].[DEPARTMENT_ID].[All]" dimensionUniqueName="[Range 3]" displayFolder="" count="0" memberValueDatatype="130" unbalanced="0"/>
    <cacheHierarchy uniqueName="[Range 3].[EMPLOYEENAME]" caption="EMPLOYEENAME" attribute="1" defaultMemberUniqueName="[Range 3].[EMPLOYEENAME].[All]" allUniqueName="[Range 3].[EMPLOYEENAME].[All]" dimensionUniqueName="[Range 3]" displayFolder="" count="0" memberValueDatatype="130" unbalanced="0"/>
    <cacheHierarchy uniqueName="[Range 3].[TOTAL_HOURS]" caption="TOTAL_HOURS" attribute="1" defaultMemberUniqueName="[Range 3].[TOTAL_HOURS].[All]" allUniqueName="[Range 3].[TOTAL_HOURS].[All]" dimensionUniqueName="[Range 3]" displayFolder="" count="0" memberValueDatatype="20" unbalanced="0"/>
    <cacheHierarchy uniqueName="[Range 3].[AVG_HOURS]" caption="AVG_HOURS" attribute="1" defaultMemberUniqueName="[Range 3].[AVG_HOURS].[All]" allUniqueName="[Range 3].[AVG_HOURS].[All]" dimensionUniqueName="[Range 3]" displayFolder="" count="0" memberValueDatatype="5" unbalanced="0"/>
    <cacheHierarchy uniqueName="[Range 3].[DEVIATION]" caption="DEVIATION" attribute="1" defaultMemberUniqueName="[Range 3].[DEVIATION].[All]" allUniqueName="[Range 3].[DEVIATION].[All]" dimensionUniqueName="[Range 3]" displayFolder="" count="0" memberValueDatatype="5" unbalanced="0"/>
    <cacheHierarchy uniqueName="[Range 4].[DEPARTMENT_ID]" caption="DEPARTMENT_ID" attribute="1" defaultMemberUniqueName="[Range 4].[DEPARTMENT_ID].[All]" allUniqueName="[Range 4].[DEPARTMENT_ID].[All]" dimensionUniqueName="[Range 4]" displayFolder="" count="0" memberValueDatatype="130" unbalanced="0"/>
    <cacheHierarchy uniqueName="[Range 4].[AVG_FEEDBACK]" caption="AVG_FEEDBACK" attribute="1" defaultMemberUniqueName="[Range 4].[AVG_FEEDBACK].[All]" allUniqueName="[Range 4].[AVG_FEEDBACK].[All]" dimensionUniqueName="[Range 4]" displayFolder="" count="0" memberValueDatatype="5" unbalanced="0"/>
    <cacheHierarchy uniqueName="[Range 4].[AVG_MILESTONE]" caption="AVG_MILESTONE" attribute="1" defaultMemberUniqueName="[Range 4].[AVG_MILESTONE].[All]" allUniqueName="[Range 4].[AVG_MILESTONE].[All]" dimensionUniqueName="[Range 4]" displayFolder="" count="0" memberValueDatatype="5" unbalanced="0"/>
    <cacheHierarchy uniqueName="[Range 4].[NO_OF_PROJECTS]" caption="NO_OF_PROJECTS" attribute="1" defaultMemberUniqueName="[Range 4].[NO_OF_PROJECTS].[All]" allUniqueName="[Range 4].[NO_OF_PROJECTS].[All]" dimensionUniqueName="[Range 4]" displayFolder="" count="0" memberValueDatatype="20" unbalanced="0"/>
    <cacheHierarchy uniqueName="[Range 5].[DEPARTMENT_ID]" caption="DEPARTMENT_ID" attribute="1" defaultMemberUniqueName="[Range 5].[DEPARTMENT_ID].[All]" allUniqueName="[Range 5].[DEPARTMENT_ID].[All]" dimensionUniqueName="[Range 5]" displayFolder="" count="0" memberValueDatatype="130" unbalanced="0"/>
    <cacheHierarchy uniqueName="[Range 5].[TECHNOLOGIES_COVERES]" caption="TECHNOLOGIES_COVERES" attribute="1" defaultMemberUniqueName="[Range 5].[TECHNOLOGIES_COVERES].[All]" allUniqueName="[Range 5].[TECHNOLOGIES_COVERES].[All]" dimensionUniqueName="[Range 5]" displayFolder="" count="0" memberValueDatatype="130" unbalanced="0"/>
    <cacheHierarchy uniqueName="[Range 5].[FEEDBACKS]" caption="FEEDBACKS" attribute="1" defaultMemberUniqueName="[Range 5].[FEEDBACKS].[All]" allUniqueName="[Range 5].[FEEDBACKS].[All]" dimensionUniqueName="[Range 5]" displayFolder="" count="0" memberValueDatatype="5" unbalanced="0"/>
    <cacheHierarchy uniqueName="[Range 5].[MILESTONE]" caption="MILESTONE" attribute="1" defaultMemberUniqueName="[Range 5].[MILESTONE].[All]" allUniqueName="[Range 5].[MILESTONE].[All]" dimensionUniqueName="[Range 5]" displayFolder="" count="0" memberValueDatatype="20" unbalanced="0"/>
    <cacheHierarchy uniqueName="[Range 5].[BUDGET]" caption="BUDGET" attribute="1" defaultMemberUniqueName="[Range 5].[BUDGET].[All]" allUniqueName="[Range 5].[BUDGET].[All]" dimensionUniqueName="[Range 5]" displayFolder="" count="0" memberValueDatatype="20" unbalanced="0"/>
    <cacheHierarchy uniqueName="[Range 6].[EMPLOYEEID]" caption="EMPLOYEEID" attribute="1" defaultMemberUniqueName="[Range 6].[EMPLOYEEID].[All]" allUniqueName="[Range 6].[EMPLOYEEID].[All]" dimensionUniqueName="[Range 6]" displayFolder="" count="0" memberValueDatatype="20" unbalanced="0"/>
    <cacheHierarchy uniqueName="[Range 6].[EMPLOYEENAME]" caption="EMPLOYEENAME" attribute="1" defaultMemberUniqueName="[Range 6].[EMPLOYEENAME].[All]" allUniqueName="[Range 6].[EMPLOYEENAME].[All]" dimensionUniqueName="[Range 6]" displayFolder="" count="0" memberValueDatatype="130" unbalanced="0"/>
    <cacheHierarchy uniqueName="[Range 6].[PROJECT_ID]" caption="PROJECT_ID" attribute="1" defaultMemberUniqueName="[Range 6].[PROJECT_ID].[All]" allUniqueName="[Range 6].[PROJECT_ID].[All]" dimensionUniqueName="[Range 6]" displayFolder="" count="0" memberValueDatatype="20" unbalanced="0"/>
    <cacheHierarchy uniqueName="[Range 6].[PROJECT_NAME]" caption="PROJECT_NAME" attribute="1" defaultMemberUniqueName="[Range 6].[PROJECT_NAME].[All]" allUniqueName="[Range 6].[PROJECT_NAME].[All]" dimensionUniqueName="[Range 6]" displayFolder="" count="2" memberValueDatatype="130" unbalanced="0"/>
    <cacheHierarchy uniqueName="[Range 6].[BUDGET]" caption="BUDGET" attribute="1" defaultMemberUniqueName="[Range 6].[BUDGET].[All]" allUniqueName="[Range 6].[BUDGET].[All]" dimensionUniqueName="[Range 6]" displayFolder="" count="0" memberValueDatatype="20" unbalanced="0"/>
    <cacheHierarchy uniqueName="[Range 6].[PERFORMANCE_SCORE]" caption="PERFORMANCE_SCORE" attribute="1" defaultMemberUniqueName="[Range 6].[PERFORMANCE_SCORE].[All]" allUniqueName="[Range 6].[PERFORMANCE_SCORE].[All]" dimensionUniqueName="[Range 6]"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XL_Count Range 4]" caption="__XL_Count Range 4" measure="1" displayFolder="" measureGroup="Range 4" count="0" hidden="1"/>
    <cacheHierarchy uniqueName="[Measures].[__XL_Count Range 5]" caption="__XL_Count Range 5" measure="1" displayFolder="" measureGroup="Range 5" count="0" hidden="1"/>
    <cacheHierarchy uniqueName="[Measures].[__XL_Count Range 6]" caption="__XL_Count Range 6" measure="1" displayFolder="" measureGroup="Range 6" count="0" hidden="1"/>
    <cacheHierarchy uniqueName="[Measures].[__No measures defined]" caption="__No measures defined" measure="1" displayFolder="" count="0" hidden="1"/>
    <cacheHierarchy uniqueName="[Measures].[Sum of TOTAL_WORKED_HOURS]" caption="Sum of TOTAL_WORKED_HOURS" measure="1" displayFolder="" measureGroup="Range" count="0" hidden="1">
      <extLst>
        <ext xmlns:x15="http://schemas.microsoft.com/office/spreadsheetml/2010/11/main" uri="{B97F6D7D-B522-45F9-BDA1-12C45D357490}">
          <x15:cacheHierarchy aggregatedColumn="1"/>
        </ext>
      </extLst>
    </cacheHierarchy>
    <cacheHierarchy uniqueName="[Measures].[Sum of ABSENTEEISM]" caption="Sum of ABSENTEEISM" measure="1" displayFolder="" measureGroup="Range" count="0" hidden="1">
      <extLst>
        <ext xmlns:x15="http://schemas.microsoft.com/office/spreadsheetml/2010/11/main" uri="{B97F6D7D-B522-45F9-BDA1-12C45D357490}">
          <x15:cacheHierarchy aggregatedColumn="2"/>
        </ext>
      </extLst>
    </cacheHierarchy>
    <cacheHierarchy uniqueName="[Measures].[Sum of AVG_PERFORMANCE]" caption="Sum of AVG_PERFORMANCE" measure="1" displayFolder="" measureGroup="Range 1" count="0" hidden="1">
      <extLst>
        <ext xmlns:x15="http://schemas.microsoft.com/office/spreadsheetml/2010/11/main" uri="{B97F6D7D-B522-45F9-BDA1-12C45D357490}">
          <x15:cacheHierarchy aggregatedColumn="4"/>
        </ext>
      </extLst>
    </cacheHierarchy>
    <cacheHierarchy uniqueName="[Measures].[Sum of AVG_FEEDBACK]" caption="Sum of AVG_FEEDBACK" measure="1" displayFolder="" measureGroup="Range 1" count="0" hidden="1">
      <extLst>
        <ext xmlns:x15="http://schemas.microsoft.com/office/spreadsheetml/2010/11/main" uri="{B97F6D7D-B522-45F9-BDA1-12C45D357490}">
          <x15:cacheHierarchy aggregatedColumn="5"/>
        </ext>
      </extLst>
    </cacheHierarchy>
    <cacheHierarchy uniqueName="[Measures].[Sum of EFFICIENCY]" caption="Sum of EFFICIENCY" measure="1" displayFolder="" measureGroup="Range 2" count="0" hidden="1">
      <extLst>
        <ext xmlns:x15="http://schemas.microsoft.com/office/spreadsheetml/2010/11/main" uri="{B97F6D7D-B522-45F9-BDA1-12C45D357490}">
          <x15:cacheHierarchy aggregatedColumn="8"/>
        </ext>
      </extLst>
    </cacheHierarchy>
    <cacheHierarchy uniqueName="[Measures].[Average of EFFICIENCY]" caption="Average of EFFICIENCY" measure="1" displayFolder="" measureGroup="Range 2" count="0" hidden="1">
      <extLst>
        <ext xmlns:x15="http://schemas.microsoft.com/office/spreadsheetml/2010/11/main" uri="{B97F6D7D-B522-45F9-BDA1-12C45D357490}">
          <x15:cacheHierarchy aggregatedColumn="8"/>
        </ext>
      </extLst>
    </cacheHierarchy>
    <cacheHierarchy uniqueName="[Measures].[Sum of DEVIATION]" caption="Sum of DEVIATION" measure="1" displayFolder="" measureGroup="Range 3" count="0" hidden="1">
      <extLst>
        <ext xmlns:x15="http://schemas.microsoft.com/office/spreadsheetml/2010/11/main" uri="{B97F6D7D-B522-45F9-BDA1-12C45D357490}">
          <x15:cacheHierarchy aggregatedColumn="13"/>
        </ext>
      </extLst>
    </cacheHierarchy>
    <cacheHierarchy uniqueName="[Measures].[Average of DEVIATION]" caption="Average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TOTAL_HOURS]" caption="Sum of TOTAL_HOURS" measure="1" displayFolder="" measureGroup="Range 3" count="0" hidden="1">
      <extLst>
        <ext xmlns:x15="http://schemas.microsoft.com/office/spreadsheetml/2010/11/main" uri="{B97F6D7D-B522-45F9-BDA1-12C45D357490}">
          <x15:cacheHierarchy aggregatedColumn="11"/>
        </ext>
      </extLst>
    </cacheHierarchy>
    <cacheHierarchy uniqueName="[Measures].[Sum of AVG_HOURS]" caption="Sum of AVG_HOURS" measure="1" displayFolder="" measureGroup="Range 3" count="0" hidden="1">
      <extLst>
        <ext xmlns:x15="http://schemas.microsoft.com/office/spreadsheetml/2010/11/main" uri="{B97F6D7D-B522-45F9-BDA1-12C45D357490}">
          <x15:cacheHierarchy aggregatedColumn="12"/>
        </ext>
      </extLst>
    </cacheHierarchy>
    <cacheHierarchy uniqueName="[Measures].[Average of AVG_HOURS]" caption="Average of AVG_HOURS" measure="1" displayFolder="" measureGroup="Range 3" count="0" hidden="1">
      <extLst>
        <ext xmlns:x15="http://schemas.microsoft.com/office/spreadsheetml/2010/11/main" uri="{B97F6D7D-B522-45F9-BDA1-12C45D357490}">
          <x15:cacheHierarchy aggregatedColumn="12"/>
        </ext>
      </extLst>
    </cacheHierarchy>
    <cacheHierarchy uniqueName="[Measures].[Max of DEVIATION]" caption="Max of DEVIATION" measure="1" displayFolder="" measureGroup="Range 3" count="0" hidden="1">
      <extLst>
        <ext xmlns:x15="http://schemas.microsoft.com/office/spreadsheetml/2010/11/main" uri="{B97F6D7D-B522-45F9-BDA1-12C45D357490}">
          <x15:cacheHierarchy aggregatedColumn="13"/>
        </ext>
      </extLst>
    </cacheHierarchy>
    <cacheHierarchy uniqueName="[Measures].[Count of DEVIATION]" caption="Count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AVG_MILESTONE]" caption="Sum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Average of AVG_MILESTONE]" caption="Average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Sum of NO_OF_PROJECTS]" caption="Sum of NO_OF_PROJECTS" measure="1" displayFolder="" measureGroup="Range 4" count="0" hidden="1">
      <extLst>
        <ext xmlns:x15="http://schemas.microsoft.com/office/spreadsheetml/2010/11/main" uri="{B97F6D7D-B522-45F9-BDA1-12C45D357490}">
          <x15:cacheHierarchy aggregatedColumn="17"/>
        </ext>
      </extLst>
    </cacheHierarchy>
    <cacheHierarchy uniqueName="[Measures].[Sum of MILESTONE]" caption="Sum of MILESTONE" measure="1" displayFolder="" measureGroup="Range 5" count="0" hidden="1">
      <extLst>
        <ext xmlns:x15="http://schemas.microsoft.com/office/spreadsheetml/2010/11/main" uri="{B97F6D7D-B522-45F9-BDA1-12C45D357490}">
          <x15:cacheHierarchy aggregatedColumn="21"/>
        </ext>
      </extLst>
    </cacheHierarchy>
    <cacheHierarchy uniqueName="[Measures].[Average of MILESTONE]" caption="Average of MILESTONE" measure="1" displayFolder="" measureGroup="Range 5" count="0" hidden="1">
      <extLst>
        <ext xmlns:x15="http://schemas.microsoft.com/office/spreadsheetml/2010/11/main" uri="{B97F6D7D-B522-45F9-BDA1-12C45D357490}">
          <x15:cacheHierarchy aggregatedColumn="21"/>
        </ext>
      </extLst>
    </cacheHierarchy>
    <cacheHierarchy uniqueName="[Measures].[Sum of FEEDBACKS]" caption="Sum of FEEDBACKS" measure="1" displayFolder="" measureGroup="Range 5" count="0" hidden="1">
      <extLst>
        <ext xmlns:x15="http://schemas.microsoft.com/office/spreadsheetml/2010/11/main" uri="{B97F6D7D-B522-45F9-BDA1-12C45D357490}">
          <x15:cacheHierarchy aggregatedColumn="20"/>
        </ext>
      </extLst>
    </cacheHierarchy>
    <cacheHierarchy uniqueName="[Measures].[Average of FEEDBACKS]" caption="Average of FEEDBACKS" measure="1" displayFolder="" measureGroup="Range 5" count="0" hidden="1">
      <extLst>
        <ext xmlns:x15="http://schemas.microsoft.com/office/spreadsheetml/2010/11/main" uri="{B97F6D7D-B522-45F9-BDA1-12C45D357490}">
          <x15:cacheHierarchy aggregatedColumn="20"/>
        </ext>
      </extLst>
    </cacheHierarchy>
    <cacheHierarchy uniqueName="[Measures].[Count of TECHNOLOGIES_COVERES]" caption="Count of TECHNOLOGIES_COVERES" measure="1" displayFolder="" measureGroup="Range 5" count="0" hidden="1">
      <extLst>
        <ext xmlns:x15="http://schemas.microsoft.com/office/spreadsheetml/2010/11/main" uri="{B97F6D7D-B522-45F9-BDA1-12C45D357490}">
          <x15:cacheHierarchy aggregatedColumn="19"/>
        </ext>
      </extLst>
    </cacheHierarchy>
  </cacheHierarchies>
  <kpis count="0"/>
  <dimensions count="8">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 name="Range 4" uniqueName="[Range 4]" caption="Range 4"/>
    <dimension name="Range 5" uniqueName="[Range 5]" caption="Range 5"/>
    <dimension name="Range 6" uniqueName="[Range 6]" caption="Range 6"/>
  </dimensions>
  <measureGroups count="7">
    <measureGroup name="Range" caption="Range"/>
    <measureGroup name="Range 1" caption="Range 1"/>
    <measureGroup name="Range 2" caption="Range 2"/>
    <measureGroup name="Range 3" caption="Range 3"/>
    <measureGroup name="Range 4" caption="Range 4"/>
    <measureGroup name="Range 5" caption="Range 5"/>
    <measureGroup name="Range 6" caption="Range 6"/>
  </measureGroups>
  <maps count="7">
    <map measureGroup="0" dimension="1"/>
    <map measureGroup="1" dimension="2"/>
    <map measureGroup="2" dimension="3"/>
    <map measureGroup="3" dimension="4"/>
    <map measureGroup="4" dimension="5"/>
    <map measureGroup="5" dimension="6"/>
    <map measureGroup="6" dimension="7"/>
  </maps>
  <extLst>
    <ext xmlns:x14="http://schemas.microsoft.com/office/spreadsheetml/2009/9/main" uri="{725AE2AE-9491-48be-B2B4-4EB974FC3084}">
      <x14:pivotCacheDefinition slicerData="1" pivotCacheId="1096549222"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indrila Mete" refreshedDate="45635.974838078706" backgroundQuery="1" createdVersion="3" refreshedVersion="8" minRefreshableVersion="3" recordCount="0" supportSubquery="1" supportAdvancedDrill="1" xr:uid="{3E93DD70-BDC6-4152-A5A1-A4D8E77E9A35}">
  <cacheSource type="external" connectionId="1">
    <extLst>
      <ext xmlns:x14="http://schemas.microsoft.com/office/spreadsheetml/2009/9/main" uri="{F057638F-6D5F-4e77-A914-E7F072B9BCA8}">
        <x14:sourceConnection name="ThisWorkbookDataModel"/>
      </ext>
    </extLst>
  </cacheSource>
  <cacheFields count="0"/>
  <cacheHierarchies count="58">
    <cacheHierarchy uniqueName="[Range].[EMPLOYEENAME]" caption="EMPLOYEENAME" attribute="1" defaultMemberUniqueName="[Range].[EMPLOYEENAME].[All]" allUniqueName="[Range].[EMPLOYEENAME].[All]" dimensionUniqueName="[Range]" displayFolder="" count="0" memberValueDatatype="130" unbalanced="0"/>
    <cacheHierarchy uniqueName="[Range].[TOTAL_WORKED_HOURS]" caption="TOTAL_WORKED_HOURS" attribute="1" defaultMemberUniqueName="[Range].[TOTAL_WORKED_HOURS].[All]" allUniqueName="[Range].[TOTAL_WORKED_HOURS].[All]" dimensionUniqueName="[Range]" displayFolder="" count="0" memberValueDatatype="20" unbalanced="0"/>
    <cacheHierarchy uniqueName="[Range].[ABSENTEEISM]" caption="ABSENTEEISM" attribute="1" defaultMemberUniqueName="[Range].[ABSENTEEISM].[All]" allUniqueName="[Range].[ABSENTEEISM].[All]" dimensionUniqueName="[Range]" displayFolder="" count="0" memberValueDatatype="20" unbalanced="0"/>
    <cacheHierarchy uniqueName="[Range 1].[DEPARTMENT_ID]" caption="DEPARTMENT_ID" attribute="1" defaultMemberUniqueName="[Range 1].[DEPARTMENT_ID].[All]" allUniqueName="[Range 1].[DEPARTMENT_ID].[All]" dimensionUniqueName="[Range 1]" displayFolder="" count="0" memberValueDatatype="130" unbalanced="0"/>
    <cacheHierarchy uniqueName="[Range 1].[AVG_PERFORMANCE]" caption="AVG_PERFORMANCE" attribute="1" defaultMemberUniqueName="[Range 1].[AVG_PERFORMANCE].[All]" allUniqueName="[Range 1].[AVG_PERFORMANCE].[All]" dimensionUniqueName="[Range 1]" displayFolder="" count="0" memberValueDatatype="5" unbalanced="0"/>
    <cacheHierarchy uniqueName="[Range 1].[AVG_FEEDBACK]" caption="AVG_FEEDBACK" attribute="1" defaultMemberUniqueName="[Range 1].[AVG_FEEDBACK].[All]" allUniqueName="[Range 1].[AVG_FEEDBACK].[All]" dimensionUniqueName="[Range 1]" displayFolder="" count="0" memberValueDatatype="5" unbalanced="0"/>
    <cacheHierarchy uniqueName="[Range 2].[PROJECT_ID]" caption="PROJECT_ID" attribute="1" defaultMemberUniqueName="[Range 2].[PROJECT_ID].[All]" allUniqueName="[Range 2].[PROJECT_ID].[All]" dimensionUniqueName="[Range 2]" displayFolder="" count="0" memberValueDatatype="20" unbalanced="0"/>
    <cacheHierarchy uniqueName="[Range 2].[PROJECT_NAME]" caption="PROJECT_NAME" attribute="1" defaultMemberUniqueName="[Range 2].[PROJECT_NAME].[All]" allUniqueName="[Range 2].[PROJECT_NAME].[All]" dimensionUniqueName="[Range 2]" displayFolder="" count="0" memberValueDatatype="130" unbalanced="0"/>
    <cacheHierarchy uniqueName="[Range 2].[EFFICIENCY]" caption="EFFICIENCY" attribute="1" defaultMemberUniqueName="[Range 2].[EFFICIENCY].[All]" allUniqueName="[Range 2].[EFFICIENCY].[All]" dimensionUniqueName="[Range 2]" displayFolder="" count="0" memberValueDatatype="5" unbalanced="0"/>
    <cacheHierarchy uniqueName="[Range 3].[DEPARTMENT_ID]" caption="DEPARTMENT_ID" attribute="1" defaultMemberUniqueName="[Range 3].[DEPARTMENT_ID].[All]" allUniqueName="[Range 3].[DEPARTMENT_ID].[All]" dimensionUniqueName="[Range 3]" displayFolder="" count="0" memberValueDatatype="130" unbalanced="0"/>
    <cacheHierarchy uniqueName="[Range 3].[EMPLOYEENAME]" caption="EMPLOYEENAME" attribute="1" defaultMemberUniqueName="[Range 3].[EMPLOYEENAME].[All]" allUniqueName="[Range 3].[EMPLOYEENAME].[All]" dimensionUniqueName="[Range 3]" displayFolder="" count="0" memberValueDatatype="130" unbalanced="0"/>
    <cacheHierarchy uniqueName="[Range 3].[TOTAL_HOURS]" caption="TOTAL_HOURS" attribute="1" defaultMemberUniqueName="[Range 3].[TOTAL_HOURS].[All]" allUniqueName="[Range 3].[TOTAL_HOURS].[All]" dimensionUniqueName="[Range 3]" displayFolder="" count="0" memberValueDatatype="20" unbalanced="0"/>
    <cacheHierarchy uniqueName="[Range 3].[AVG_HOURS]" caption="AVG_HOURS" attribute="1" defaultMemberUniqueName="[Range 3].[AVG_HOURS].[All]" allUniqueName="[Range 3].[AVG_HOURS].[All]" dimensionUniqueName="[Range 3]" displayFolder="" count="0" memberValueDatatype="5" unbalanced="0"/>
    <cacheHierarchy uniqueName="[Range 3].[DEVIATION]" caption="DEVIATION" attribute="1" defaultMemberUniqueName="[Range 3].[DEVIATION].[All]" allUniqueName="[Range 3].[DEVIATION].[All]" dimensionUniqueName="[Range 3]" displayFolder="" count="0" memberValueDatatype="5" unbalanced="0"/>
    <cacheHierarchy uniqueName="[Range 4].[DEPARTMENT_ID]" caption="DEPARTMENT_ID" attribute="1" defaultMemberUniqueName="[Range 4].[DEPARTMENT_ID].[All]" allUniqueName="[Range 4].[DEPARTMENT_ID].[All]" dimensionUniqueName="[Range 4]" displayFolder="" count="0" memberValueDatatype="130" unbalanced="0"/>
    <cacheHierarchy uniqueName="[Range 4].[AVG_FEEDBACK]" caption="AVG_FEEDBACK" attribute="1" defaultMemberUniqueName="[Range 4].[AVG_FEEDBACK].[All]" allUniqueName="[Range 4].[AVG_FEEDBACK].[All]" dimensionUniqueName="[Range 4]" displayFolder="" count="0" memberValueDatatype="5" unbalanced="0"/>
    <cacheHierarchy uniqueName="[Range 4].[AVG_MILESTONE]" caption="AVG_MILESTONE" attribute="1" defaultMemberUniqueName="[Range 4].[AVG_MILESTONE].[All]" allUniqueName="[Range 4].[AVG_MILESTONE].[All]" dimensionUniqueName="[Range 4]" displayFolder="" count="0" memberValueDatatype="5" unbalanced="0"/>
    <cacheHierarchy uniqueName="[Range 4].[NO_OF_PROJECTS]" caption="NO_OF_PROJECTS" attribute="1" defaultMemberUniqueName="[Range 4].[NO_OF_PROJECTS].[All]" allUniqueName="[Range 4].[NO_OF_PROJECTS].[All]" dimensionUniqueName="[Range 4]" displayFolder="" count="0" memberValueDatatype="20" unbalanced="0"/>
    <cacheHierarchy uniqueName="[Range 5].[DEPARTMENT_ID]" caption="DEPARTMENT_ID" attribute="1" defaultMemberUniqueName="[Range 5].[DEPARTMENT_ID].[All]" allUniqueName="[Range 5].[DEPARTMENT_ID].[All]" dimensionUniqueName="[Range 5]" displayFolder="" count="0" memberValueDatatype="130" unbalanced="0"/>
    <cacheHierarchy uniqueName="[Range 5].[TECHNOLOGIES_COVERES]" caption="TECHNOLOGIES_COVERES" attribute="1" defaultMemberUniqueName="[Range 5].[TECHNOLOGIES_COVERES].[All]" allUniqueName="[Range 5].[TECHNOLOGIES_COVERES].[All]" dimensionUniqueName="[Range 5]" displayFolder="" count="0" memberValueDatatype="130" unbalanced="0"/>
    <cacheHierarchy uniqueName="[Range 5].[FEEDBACKS]" caption="FEEDBACKS" attribute="1" defaultMemberUniqueName="[Range 5].[FEEDBACKS].[All]" allUniqueName="[Range 5].[FEEDBACKS].[All]" dimensionUniqueName="[Range 5]" displayFolder="" count="0" memberValueDatatype="5" unbalanced="0"/>
    <cacheHierarchy uniqueName="[Range 5].[MILESTONE]" caption="MILESTONE" attribute="1" defaultMemberUniqueName="[Range 5].[MILESTONE].[All]" allUniqueName="[Range 5].[MILESTONE].[All]" dimensionUniqueName="[Range 5]" displayFolder="" count="0" memberValueDatatype="20" unbalanced="0"/>
    <cacheHierarchy uniqueName="[Range 5].[BUDGET]" caption="BUDGET" attribute="1" defaultMemberUniqueName="[Range 5].[BUDGET].[All]" allUniqueName="[Range 5].[BUDGET].[All]" dimensionUniqueName="[Range 5]" displayFolder="" count="0" memberValueDatatype="20" unbalanced="0"/>
    <cacheHierarchy uniqueName="[Range 6].[EMPLOYEEID]" caption="EMPLOYEEID" attribute="1" defaultMemberUniqueName="[Range 6].[EMPLOYEEID].[All]" allUniqueName="[Range 6].[EMPLOYEEID].[All]" dimensionUniqueName="[Range 6]" displayFolder="" count="0" memberValueDatatype="20" unbalanced="0"/>
    <cacheHierarchy uniqueName="[Range 6].[EMPLOYEENAME]" caption="EMPLOYEENAME" attribute="1" defaultMemberUniqueName="[Range 6].[EMPLOYEENAME].[All]" allUniqueName="[Range 6].[EMPLOYEENAME].[All]" dimensionUniqueName="[Range 6]" displayFolder="" count="0" memberValueDatatype="130" unbalanced="0"/>
    <cacheHierarchy uniqueName="[Range 6].[PROJECT_ID]" caption="PROJECT_ID" attribute="1" defaultMemberUniqueName="[Range 6].[PROJECT_ID].[All]" allUniqueName="[Range 6].[PROJECT_ID].[All]" dimensionUniqueName="[Range 6]" displayFolder="" count="0" memberValueDatatype="20" unbalanced="0"/>
    <cacheHierarchy uniqueName="[Range 6].[PROJECT_NAME]" caption="PROJECT_NAME" attribute="1" defaultMemberUniqueName="[Range 6].[PROJECT_NAME].[All]" allUniqueName="[Range 6].[PROJECT_NAME].[All]" dimensionUniqueName="[Range 6]" displayFolder="" count="0" memberValueDatatype="130" unbalanced="0"/>
    <cacheHierarchy uniqueName="[Range 6].[BUDGET]" caption="BUDGET" attribute="1" defaultMemberUniqueName="[Range 6].[BUDGET].[All]" allUniqueName="[Range 6].[BUDGET].[All]" dimensionUniqueName="[Range 6]" displayFolder="" count="0" memberValueDatatype="20" unbalanced="0"/>
    <cacheHierarchy uniqueName="[Range 6].[PERFORMANCE_SCORE]" caption="PERFORMANCE_SCORE" attribute="1" defaultMemberUniqueName="[Range 6].[PERFORMANCE_SCORE].[All]" allUniqueName="[Range 6].[PERFORMANCE_SCORE].[All]" dimensionUniqueName="[Range 6]"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XL_Count Range 4]" caption="__XL_Count Range 4" measure="1" displayFolder="" measureGroup="Range 4" count="0" hidden="1"/>
    <cacheHierarchy uniqueName="[Measures].[__XL_Count Range 5]" caption="__XL_Count Range 5" measure="1" displayFolder="" measureGroup="Range 5" count="0" hidden="1"/>
    <cacheHierarchy uniqueName="[Measures].[__XL_Count Range 6]" caption="__XL_Count Range 6" measure="1" displayFolder="" measureGroup="Range 6" count="0" hidden="1"/>
    <cacheHierarchy uniqueName="[Measures].[__No measures defined]" caption="__No measures defined" measure="1" displayFolder="" count="0" hidden="1"/>
    <cacheHierarchy uniqueName="[Measures].[Sum of TOTAL_WORKED_HOURS]" caption="Sum of TOTAL_WORKED_HOURS" measure="1" displayFolder="" measureGroup="Range" count="0" hidden="1">
      <extLst>
        <ext xmlns:x15="http://schemas.microsoft.com/office/spreadsheetml/2010/11/main" uri="{B97F6D7D-B522-45F9-BDA1-12C45D357490}">
          <x15:cacheHierarchy aggregatedColumn="1"/>
        </ext>
      </extLst>
    </cacheHierarchy>
    <cacheHierarchy uniqueName="[Measures].[Sum of ABSENTEEISM]" caption="Sum of ABSENTEEISM" measure="1" displayFolder="" measureGroup="Range" count="0" hidden="1">
      <extLst>
        <ext xmlns:x15="http://schemas.microsoft.com/office/spreadsheetml/2010/11/main" uri="{B97F6D7D-B522-45F9-BDA1-12C45D357490}">
          <x15:cacheHierarchy aggregatedColumn="2"/>
        </ext>
      </extLst>
    </cacheHierarchy>
    <cacheHierarchy uniqueName="[Measures].[Sum of AVG_PERFORMANCE]" caption="Sum of AVG_PERFORMANCE" measure="1" displayFolder="" measureGroup="Range 1" count="0" hidden="1">
      <extLst>
        <ext xmlns:x15="http://schemas.microsoft.com/office/spreadsheetml/2010/11/main" uri="{B97F6D7D-B522-45F9-BDA1-12C45D357490}">
          <x15:cacheHierarchy aggregatedColumn="4"/>
        </ext>
      </extLst>
    </cacheHierarchy>
    <cacheHierarchy uniqueName="[Measures].[Sum of AVG_FEEDBACK]" caption="Sum of AVG_FEEDBACK" measure="1" displayFolder="" measureGroup="Range 1" count="0" hidden="1">
      <extLst>
        <ext xmlns:x15="http://schemas.microsoft.com/office/spreadsheetml/2010/11/main" uri="{B97F6D7D-B522-45F9-BDA1-12C45D357490}">
          <x15:cacheHierarchy aggregatedColumn="5"/>
        </ext>
      </extLst>
    </cacheHierarchy>
    <cacheHierarchy uniqueName="[Measures].[Sum of EFFICIENCY]" caption="Sum of EFFICIENCY" measure="1" displayFolder="" measureGroup="Range 2" count="0" hidden="1">
      <extLst>
        <ext xmlns:x15="http://schemas.microsoft.com/office/spreadsheetml/2010/11/main" uri="{B97F6D7D-B522-45F9-BDA1-12C45D357490}">
          <x15:cacheHierarchy aggregatedColumn="8"/>
        </ext>
      </extLst>
    </cacheHierarchy>
    <cacheHierarchy uniqueName="[Measures].[Average of EFFICIENCY]" caption="Average of EFFICIENCY" measure="1" displayFolder="" measureGroup="Range 2" count="0" hidden="1">
      <extLst>
        <ext xmlns:x15="http://schemas.microsoft.com/office/spreadsheetml/2010/11/main" uri="{B97F6D7D-B522-45F9-BDA1-12C45D357490}">
          <x15:cacheHierarchy aggregatedColumn="8"/>
        </ext>
      </extLst>
    </cacheHierarchy>
    <cacheHierarchy uniqueName="[Measures].[Sum of DEVIATION]" caption="Sum of DEVIATION" measure="1" displayFolder="" measureGroup="Range 3" count="0" hidden="1">
      <extLst>
        <ext xmlns:x15="http://schemas.microsoft.com/office/spreadsheetml/2010/11/main" uri="{B97F6D7D-B522-45F9-BDA1-12C45D357490}">
          <x15:cacheHierarchy aggregatedColumn="13"/>
        </ext>
      </extLst>
    </cacheHierarchy>
    <cacheHierarchy uniqueName="[Measures].[Average of DEVIATION]" caption="Average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TOTAL_HOURS]" caption="Sum of TOTAL_HOURS" measure="1" displayFolder="" measureGroup="Range 3" count="0" hidden="1">
      <extLst>
        <ext xmlns:x15="http://schemas.microsoft.com/office/spreadsheetml/2010/11/main" uri="{B97F6D7D-B522-45F9-BDA1-12C45D357490}">
          <x15:cacheHierarchy aggregatedColumn="11"/>
        </ext>
      </extLst>
    </cacheHierarchy>
    <cacheHierarchy uniqueName="[Measures].[Sum of AVG_HOURS]" caption="Sum of AVG_HOURS" measure="1" displayFolder="" measureGroup="Range 3" count="0" hidden="1">
      <extLst>
        <ext xmlns:x15="http://schemas.microsoft.com/office/spreadsheetml/2010/11/main" uri="{B97F6D7D-B522-45F9-BDA1-12C45D357490}">
          <x15:cacheHierarchy aggregatedColumn="12"/>
        </ext>
      </extLst>
    </cacheHierarchy>
    <cacheHierarchy uniqueName="[Measures].[Average of AVG_HOURS]" caption="Average of AVG_HOURS" measure="1" displayFolder="" measureGroup="Range 3" count="0" hidden="1">
      <extLst>
        <ext xmlns:x15="http://schemas.microsoft.com/office/spreadsheetml/2010/11/main" uri="{B97F6D7D-B522-45F9-BDA1-12C45D357490}">
          <x15:cacheHierarchy aggregatedColumn="12"/>
        </ext>
      </extLst>
    </cacheHierarchy>
    <cacheHierarchy uniqueName="[Measures].[Max of DEVIATION]" caption="Max of DEVIATION" measure="1" displayFolder="" measureGroup="Range 3" count="0" hidden="1">
      <extLst>
        <ext xmlns:x15="http://schemas.microsoft.com/office/spreadsheetml/2010/11/main" uri="{B97F6D7D-B522-45F9-BDA1-12C45D357490}">
          <x15:cacheHierarchy aggregatedColumn="13"/>
        </ext>
      </extLst>
    </cacheHierarchy>
    <cacheHierarchy uniqueName="[Measures].[Count of DEVIATION]" caption="Count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AVG_MILESTONE]" caption="Sum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Average of AVG_MILESTONE]" caption="Average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Sum of NO_OF_PROJECTS]" caption="Sum of NO_OF_PROJECTS" measure="1" displayFolder="" measureGroup="Range 4" count="0" hidden="1">
      <extLst>
        <ext xmlns:x15="http://schemas.microsoft.com/office/spreadsheetml/2010/11/main" uri="{B97F6D7D-B522-45F9-BDA1-12C45D357490}">
          <x15:cacheHierarchy aggregatedColumn="17"/>
        </ext>
      </extLst>
    </cacheHierarchy>
    <cacheHierarchy uniqueName="[Measures].[Sum of MILESTONE]" caption="Sum of MILESTONE" measure="1" displayFolder="" measureGroup="Range 5" count="0" hidden="1">
      <extLst>
        <ext xmlns:x15="http://schemas.microsoft.com/office/spreadsheetml/2010/11/main" uri="{B97F6D7D-B522-45F9-BDA1-12C45D357490}">
          <x15:cacheHierarchy aggregatedColumn="21"/>
        </ext>
      </extLst>
    </cacheHierarchy>
    <cacheHierarchy uniqueName="[Measures].[Average of MILESTONE]" caption="Average of MILESTONE" measure="1" displayFolder="" measureGroup="Range 5" count="0" hidden="1">
      <extLst>
        <ext xmlns:x15="http://schemas.microsoft.com/office/spreadsheetml/2010/11/main" uri="{B97F6D7D-B522-45F9-BDA1-12C45D357490}">
          <x15:cacheHierarchy aggregatedColumn="21"/>
        </ext>
      </extLst>
    </cacheHierarchy>
    <cacheHierarchy uniqueName="[Measures].[Sum of FEEDBACKS]" caption="Sum of FEEDBACKS" measure="1" displayFolder="" measureGroup="Range 5" count="0" hidden="1">
      <extLst>
        <ext xmlns:x15="http://schemas.microsoft.com/office/spreadsheetml/2010/11/main" uri="{B97F6D7D-B522-45F9-BDA1-12C45D357490}">
          <x15:cacheHierarchy aggregatedColumn="20"/>
        </ext>
      </extLst>
    </cacheHierarchy>
    <cacheHierarchy uniqueName="[Measures].[Average of FEEDBACKS]" caption="Average of FEEDBACKS" measure="1" displayFolder="" measureGroup="Range 5" count="0" hidden="1">
      <extLst>
        <ext xmlns:x15="http://schemas.microsoft.com/office/spreadsheetml/2010/11/main" uri="{B97F6D7D-B522-45F9-BDA1-12C45D357490}">
          <x15:cacheHierarchy aggregatedColumn="20"/>
        </ext>
      </extLst>
    </cacheHierarchy>
    <cacheHierarchy uniqueName="[Measures].[Count of TECHNOLOGIES_COVERES]" caption="Count of TECHNOLOGIES_COVERES" measure="1" displayFolder="" measureGroup="Range 5" count="0" hidden="1">
      <extLst>
        <ext xmlns:x15="http://schemas.microsoft.com/office/spreadsheetml/2010/11/main" uri="{B97F6D7D-B522-45F9-BDA1-12C45D357490}">
          <x15:cacheHierarchy aggregatedColumn="19"/>
        </ext>
      </extLst>
    </cacheHierarchy>
  </cacheHierarchies>
  <kpis count="0"/>
  <dimensions count="8">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 name="Range 4" uniqueName="[Range 4]" caption="Range 4"/>
    <dimension name="Range 5" uniqueName="[Range 5]" caption="Range 5"/>
    <dimension name="Range 6" uniqueName="[Range 6]" caption="Range 6"/>
  </dimensions>
  <measureGroups count="7">
    <measureGroup name="Range" caption="Range"/>
    <measureGroup name="Range 1" caption="Range 1"/>
    <measureGroup name="Range 2" caption="Range 2"/>
    <measureGroup name="Range 3" caption="Range 3"/>
    <measureGroup name="Range 4" caption="Range 4"/>
    <measureGroup name="Range 5" caption="Range 5"/>
    <measureGroup name="Range 6" caption="Range 6"/>
  </measureGroups>
  <maps count="7">
    <map measureGroup="0" dimension="1"/>
    <map measureGroup="1" dimension="2"/>
    <map measureGroup="2" dimension="3"/>
    <map measureGroup="3" dimension="4"/>
    <map measureGroup="4" dimension="5"/>
    <map measureGroup="5" dimension="6"/>
    <map measureGroup="6" dimension="7"/>
  </maps>
  <extLst>
    <ext xmlns:x14="http://schemas.microsoft.com/office/spreadsheetml/2009/9/main" uri="{725AE2AE-9491-48be-B2B4-4EB974FC3084}">
      <x14:pivotCacheDefinition slicerData="1" pivotCacheId="1394051888"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indrila Mete" refreshedDate="45638.071469328701" backgroundQuery="1" createdVersion="3" refreshedVersion="8" minRefreshableVersion="3" recordCount="0" supportSubquery="1" supportAdvancedDrill="1" xr:uid="{A7332808-5FFA-4AA6-8579-888B976F5946}">
  <cacheSource type="external" connectionId="1">
    <extLst>
      <ext xmlns:x14="http://schemas.microsoft.com/office/spreadsheetml/2009/9/main" uri="{F057638F-6D5F-4e77-A914-E7F072B9BCA8}">
        <x14:sourceConnection name="ThisWorkbookDataModel"/>
      </ext>
    </extLst>
  </cacheSource>
  <cacheFields count="0"/>
  <cacheHierarchies count="58">
    <cacheHierarchy uniqueName="[Range].[EMPLOYEENAME]" caption="EMPLOYEENAME" attribute="1" defaultMemberUniqueName="[Range].[EMPLOYEENAME].[All]" allUniqueName="[Range].[EMPLOYEENAME].[All]" dimensionUniqueName="[Range]" displayFolder="" count="0" memberValueDatatype="130" unbalanced="0"/>
    <cacheHierarchy uniqueName="[Range].[TOTAL_WORKED_HOURS]" caption="TOTAL_WORKED_HOURS" attribute="1" defaultMemberUniqueName="[Range].[TOTAL_WORKED_HOURS].[All]" allUniqueName="[Range].[TOTAL_WORKED_HOURS].[All]" dimensionUniqueName="[Range]" displayFolder="" count="0" memberValueDatatype="20" unbalanced="0"/>
    <cacheHierarchy uniqueName="[Range].[ABSENTEEISM]" caption="ABSENTEEISM" attribute="1" defaultMemberUniqueName="[Range].[ABSENTEEISM].[All]" allUniqueName="[Range].[ABSENTEEISM].[All]" dimensionUniqueName="[Range]" displayFolder="" count="0" memberValueDatatype="20" unbalanced="0"/>
    <cacheHierarchy uniqueName="[Range 1].[DEPARTMENT_ID]" caption="DEPARTMENT_ID" attribute="1" defaultMemberUniqueName="[Range 1].[DEPARTMENT_ID].[All]" allUniqueName="[Range 1].[DEPARTMENT_ID].[All]" dimensionUniqueName="[Range 1]" displayFolder="" count="0" memberValueDatatype="130" unbalanced="0"/>
    <cacheHierarchy uniqueName="[Range 1].[AVG_PERFORMANCE]" caption="AVG_PERFORMANCE" attribute="1" defaultMemberUniqueName="[Range 1].[AVG_PERFORMANCE].[All]" allUniqueName="[Range 1].[AVG_PERFORMANCE].[All]" dimensionUniqueName="[Range 1]" displayFolder="" count="0" memberValueDatatype="5" unbalanced="0"/>
    <cacheHierarchy uniqueName="[Range 1].[AVG_FEEDBACK]" caption="AVG_FEEDBACK" attribute="1" defaultMemberUniqueName="[Range 1].[AVG_FEEDBACK].[All]" allUniqueName="[Range 1].[AVG_FEEDBACK].[All]" dimensionUniqueName="[Range 1]" displayFolder="" count="0" memberValueDatatype="5" unbalanced="0"/>
    <cacheHierarchy uniqueName="[Range 2].[PROJECT_ID]" caption="PROJECT_ID" attribute="1" defaultMemberUniqueName="[Range 2].[PROJECT_ID].[All]" allUniqueName="[Range 2].[PROJECT_ID].[All]" dimensionUniqueName="[Range 2]" displayFolder="" count="0" memberValueDatatype="20" unbalanced="0"/>
    <cacheHierarchy uniqueName="[Range 2].[PROJECT_NAME]" caption="PROJECT_NAME" attribute="1" defaultMemberUniqueName="[Range 2].[PROJECT_NAME].[All]" allUniqueName="[Range 2].[PROJECT_NAME].[All]" dimensionUniqueName="[Range 2]" displayFolder="" count="0" memberValueDatatype="130" unbalanced="0"/>
    <cacheHierarchy uniqueName="[Range 2].[EFFICIENCY]" caption="EFFICIENCY" attribute="1" defaultMemberUniqueName="[Range 2].[EFFICIENCY].[All]" allUniqueName="[Range 2].[EFFICIENCY].[All]" dimensionUniqueName="[Range 2]" displayFolder="" count="0" memberValueDatatype="5" unbalanced="0"/>
    <cacheHierarchy uniqueName="[Range 3].[DEPARTMENT_ID]" caption="DEPARTMENT_ID" attribute="1" defaultMemberUniqueName="[Range 3].[DEPARTMENT_ID].[All]" allUniqueName="[Range 3].[DEPARTMENT_ID].[All]" dimensionUniqueName="[Range 3]" displayFolder="" count="0" memberValueDatatype="130" unbalanced="0"/>
    <cacheHierarchy uniqueName="[Range 3].[EMPLOYEENAME]" caption="EMPLOYEENAME" attribute="1" defaultMemberUniqueName="[Range 3].[EMPLOYEENAME].[All]" allUniqueName="[Range 3].[EMPLOYEENAME].[All]" dimensionUniqueName="[Range 3]" displayFolder="" count="0" memberValueDatatype="130" unbalanced="0"/>
    <cacheHierarchy uniqueName="[Range 3].[TOTAL_HOURS]" caption="TOTAL_HOURS" attribute="1" defaultMemberUniqueName="[Range 3].[TOTAL_HOURS].[All]" allUniqueName="[Range 3].[TOTAL_HOURS].[All]" dimensionUniqueName="[Range 3]" displayFolder="" count="0" memberValueDatatype="20" unbalanced="0"/>
    <cacheHierarchy uniqueName="[Range 3].[AVG_HOURS]" caption="AVG_HOURS" attribute="1" defaultMemberUniqueName="[Range 3].[AVG_HOURS].[All]" allUniqueName="[Range 3].[AVG_HOURS].[All]" dimensionUniqueName="[Range 3]" displayFolder="" count="0" memberValueDatatype="5" unbalanced="0"/>
    <cacheHierarchy uniqueName="[Range 3].[DEVIATION]" caption="DEVIATION" attribute="1" defaultMemberUniqueName="[Range 3].[DEVIATION].[All]" allUniqueName="[Range 3].[DEVIATION].[All]" dimensionUniqueName="[Range 3]" displayFolder="" count="0" memberValueDatatype="5" unbalanced="0"/>
    <cacheHierarchy uniqueName="[Range 4].[DEPARTMENT_ID]" caption="DEPARTMENT_ID" attribute="1" defaultMemberUniqueName="[Range 4].[DEPARTMENT_ID].[All]" allUniqueName="[Range 4].[DEPARTMENT_ID].[All]" dimensionUniqueName="[Range 4]" displayFolder="" count="0" memberValueDatatype="130" unbalanced="0"/>
    <cacheHierarchy uniqueName="[Range 4].[AVG_FEEDBACK]" caption="AVG_FEEDBACK" attribute="1" defaultMemberUniqueName="[Range 4].[AVG_FEEDBACK].[All]" allUniqueName="[Range 4].[AVG_FEEDBACK].[All]" dimensionUniqueName="[Range 4]" displayFolder="" count="0" memberValueDatatype="5" unbalanced="0"/>
    <cacheHierarchy uniqueName="[Range 4].[AVG_MILESTONE]" caption="AVG_MILESTONE" attribute="1" defaultMemberUniqueName="[Range 4].[AVG_MILESTONE].[All]" allUniqueName="[Range 4].[AVG_MILESTONE].[All]" dimensionUniqueName="[Range 4]" displayFolder="" count="0" memberValueDatatype="5" unbalanced="0"/>
    <cacheHierarchy uniqueName="[Range 4].[NO_OF_PROJECTS]" caption="NO_OF_PROJECTS" attribute="1" defaultMemberUniqueName="[Range 4].[NO_OF_PROJECTS].[All]" allUniqueName="[Range 4].[NO_OF_PROJECTS].[All]" dimensionUniqueName="[Range 4]" displayFolder="" count="0" memberValueDatatype="20" unbalanced="0"/>
    <cacheHierarchy uniqueName="[Range 5].[DEPARTMENT_ID]" caption="DEPARTMENT_ID" attribute="1" defaultMemberUniqueName="[Range 5].[DEPARTMENT_ID].[All]" allUniqueName="[Range 5].[DEPARTMENT_ID].[All]" dimensionUniqueName="[Range 5]" displayFolder="" count="0" memberValueDatatype="130" unbalanced="0"/>
    <cacheHierarchy uniqueName="[Range 5].[TECHNOLOGIES_COVERES]" caption="TECHNOLOGIES_COVERES" attribute="1" defaultMemberUniqueName="[Range 5].[TECHNOLOGIES_COVERES].[All]" allUniqueName="[Range 5].[TECHNOLOGIES_COVERES].[All]" dimensionUniqueName="[Range 5]" displayFolder="" count="0" memberValueDatatype="130" unbalanced="0"/>
    <cacheHierarchy uniqueName="[Range 5].[FEEDBACKS]" caption="FEEDBACKS" attribute="1" defaultMemberUniqueName="[Range 5].[FEEDBACKS].[All]" allUniqueName="[Range 5].[FEEDBACKS].[All]" dimensionUniqueName="[Range 5]" displayFolder="" count="0" memberValueDatatype="5" unbalanced="0"/>
    <cacheHierarchy uniqueName="[Range 5].[MILESTONE]" caption="MILESTONE" attribute="1" defaultMemberUniqueName="[Range 5].[MILESTONE].[All]" allUniqueName="[Range 5].[MILESTONE].[All]" dimensionUniqueName="[Range 5]" displayFolder="" count="0" memberValueDatatype="20" unbalanced="0"/>
    <cacheHierarchy uniqueName="[Range 5].[BUDGET]" caption="BUDGET" attribute="1" defaultMemberUniqueName="[Range 5].[BUDGET].[All]" allUniqueName="[Range 5].[BUDGET].[All]" dimensionUniqueName="[Range 5]" displayFolder="" count="0" memberValueDatatype="20" unbalanced="0"/>
    <cacheHierarchy uniqueName="[Range 6].[EMPLOYEEID]" caption="EMPLOYEEID" attribute="1" defaultMemberUniqueName="[Range 6].[EMPLOYEEID].[All]" allUniqueName="[Range 6].[EMPLOYEEID].[All]" dimensionUniqueName="[Range 6]" displayFolder="" count="0" memberValueDatatype="20" unbalanced="0"/>
    <cacheHierarchy uniqueName="[Range 6].[EMPLOYEENAME]" caption="EMPLOYEENAME" attribute="1" defaultMemberUniqueName="[Range 6].[EMPLOYEENAME].[All]" allUniqueName="[Range 6].[EMPLOYEENAME].[All]" dimensionUniqueName="[Range 6]" displayFolder="" count="0" memberValueDatatype="130" unbalanced="0"/>
    <cacheHierarchy uniqueName="[Range 6].[PROJECT_ID]" caption="PROJECT_ID" attribute="1" defaultMemberUniqueName="[Range 6].[PROJECT_ID].[All]" allUniqueName="[Range 6].[PROJECT_ID].[All]" dimensionUniqueName="[Range 6]" displayFolder="" count="0" memberValueDatatype="20" unbalanced="0"/>
    <cacheHierarchy uniqueName="[Range 6].[PROJECT_NAME]" caption="PROJECT_NAME" attribute="1" defaultMemberUniqueName="[Range 6].[PROJECT_NAME].[All]" allUniqueName="[Range 6].[PROJECT_NAME].[All]" dimensionUniqueName="[Range 6]" displayFolder="" count="0" memberValueDatatype="130" unbalanced="0"/>
    <cacheHierarchy uniqueName="[Range 6].[BUDGET]" caption="BUDGET" attribute="1" defaultMemberUniqueName="[Range 6].[BUDGET].[All]" allUniqueName="[Range 6].[BUDGET].[All]" dimensionUniqueName="[Range 6]" displayFolder="" count="0" memberValueDatatype="20" unbalanced="0"/>
    <cacheHierarchy uniqueName="[Range 6].[PERFORMANCE_SCORE]" caption="PERFORMANCE_SCORE" attribute="1" defaultMemberUniqueName="[Range 6].[PERFORMANCE_SCORE].[All]" allUniqueName="[Range 6].[PERFORMANCE_SCORE].[All]" dimensionUniqueName="[Range 6]"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XL_Count Range 4]" caption="__XL_Count Range 4" measure="1" displayFolder="" measureGroup="Range 4" count="0" hidden="1"/>
    <cacheHierarchy uniqueName="[Measures].[__XL_Count Range 5]" caption="__XL_Count Range 5" measure="1" displayFolder="" measureGroup="Range 5" count="0" hidden="1"/>
    <cacheHierarchy uniqueName="[Measures].[__XL_Count Range 6]" caption="__XL_Count Range 6" measure="1" displayFolder="" measureGroup="Range 6" count="0" hidden="1"/>
    <cacheHierarchy uniqueName="[Measures].[__No measures defined]" caption="__No measures defined" measure="1" displayFolder="" count="0" hidden="1"/>
    <cacheHierarchy uniqueName="[Measures].[Sum of TOTAL_WORKED_HOURS]" caption="Sum of TOTAL_WORKED_HOURS" measure="1" displayFolder="" measureGroup="Range" count="0" hidden="1">
      <extLst>
        <ext xmlns:x15="http://schemas.microsoft.com/office/spreadsheetml/2010/11/main" uri="{B97F6D7D-B522-45F9-BDA1-12C45D357490}">
          <x15:cacheHierarchy aggregatedColumn="1"/>
        </ext>
      </extLst>
    </cacheHierarchy>
    <cacheHierarchy uniqueName="[Measures].[Sum of ABSENTEEISM]" caption="Sum of ABSENTEEISM" measure="1" displayFolder="" measureGroup="Range" count="0" hidden="1">
      <extLst>
        <ext xmlns:x15="http://schemas.microsoft.com/office/spreadsheetml/2010/11/main" uri="{B97F6D7D-B522-45F9-BDA1-12C45D357490}">
          <x15:cacheHierarchy aggregatedColumn="2"/>
        </ext>
      </extLst>
    </cacheHierarchy>
    <cacheHierarchy uniqueName="[Measures].[Sum of AVG_PERFORMANCE]" caption="Sum of AVG_PERFORMANCE" measure="1" displayFolder="" measureGroup="Range 1" count="0" hidden="1">
      <extLst>
        <ext xmlns:x15="http://schemas.microsoft.com/office/spreadsheetml/2010/11/main" uri="{B97F6D7D-B522-45F9-BDA1-12C45D357490}">
          <x15:cacheHierarchy aggregatedColumn="4"/>
        </ext>
      </extLst>
    </cacheHierarchy>
    <cacheHierarchy uniqueName="[Measures].[Sum of AVG_FEEDBACK]" caption="Sum of AVG_FEEDBACK" measure="1" displayFolder="" measureGroup="Range 1" count="0" hidden="1">
      <extLst>
        <ext xmlns:x15="http://schemas.microsoft.com/office/spreadsheetml/2010/11/main" uri="{B97F6D7D-B522-45F9-BDA1-12C45D357490}">
          <x15:cacheHierarchy aggregatedColumn="5"/>
        </ext>
      </extLst>
    </cacheHierarchy>
    <cacheHierarchy uniqueName="[Measures].[Sum of EFFICIENCY]" caption="Sum of EFFICIENCY" measure="1" displayFolder="" measureGroup="Range 2" count="0" hidden="1">
      <extLst>
        <ext xmlns:x15="http://schemas.microsoft.com/office/spreadsheetml/2010/11/main" uri="{B97F6D7D-B522-45F9-BDA1-12C45D357490}">
          <x15:cacheHierarchy aggregatedColumn="8"/>
        </ext>
      </extLst>
    </cacheHierarchy>
    <cacheHierarchy uniqueName="[Measures].[Average of EFFICIENCY]" caption="Average of EFFICIENCY" measure="1" displayFolder="" measureGroup="Range 2" count="0" hidden="1">
      <extLst>
        <ext xmlns:x15="http://schemas.microsoft.com/office/spreadsheetml/2010/11/main" uri="{B97F6D7D-B522-45F9-BDA1-12C45D357490}">
          <x15:cacheHierarchy aggregatedColumn="8"/>
        </ext>
      </extLst>
    </cacheHierarchy>
    <cacheHierarchy uniqueName="[Measures].[Sum of DEVIATION]" caption="Sum of DEVIATION" measure="1" displayFolder="" measureGroup="Range 3" count="0" hidden="1">
      <extLst>
        <ext xmlns:x15="http://schemas.microsoft.com/office/spreadsheetml/2010/11/main" uri="{B97F6D7D-B522-45F9-BDA1-12C45D357490}">
          <x15:cacheHierarchy aggregatedColumn="13"/>
        </ext>
      </extLst>
    </cacheHierarchy>
    <cacheHierarchy uniqueName="[Measures].[Average of DEVIATION]" caption="Average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TOTAL_HOURS]" caption="Sum of TOTAL_HOURS" measure="1" displayFolder="" measureGroup="Range 3" count="0" hidden="1">
      <extLst>
        <ext xmlns:x15="http://schemas.microsoft.com/office/spreadsheetml/2010/11/main" uri="{B97F6D7D-B522-45F9-BDA1-12C45D357490}">
          <x15:cacheHierarchy aggregatedColumn="11"/>
        </ext>
      </extLst>
    </cacheHierarchy>
    <cacheHierarchy uniqueName="[Measures].[Sum of AVG_HOURS]" caption="Sum of AVG_HOURS" measure="1" displayFolder="" measureGroup="Range 3" count="0" hidden="1">
      <extLst>
        <ext xmlns:x15="http://schemas.microsoft.com/office/spreadsheetml/2010/11/main" uri="{B97F6D7D-B522-45F9-BDA1-12C45D357490}">
          <x15:cacheHierarchy aggregatedColumn="12"/>
        </ext>
      </extLst>
    </cacheHierarchy>
    <cacheHierarchy uniqueName="[Measures].[Average of AVG_HOURS]" caption="Average of AVG_HOURS" measure="1" displayFolder="" measureGroup="Range 3" count="0" hidden="1">
      <extLst>
        <ext xmlns:x15="http://schemas.microsoft.com/office/spreadsheetml/2010/11/main" uri="{B97F6D7D-B522-45F9-BDA1-12C45D357490}">
          <x15:cacheHierarchy aggregatedColumn="12"/>
        </ext>
      </extLst>
    </cacheHierarchy>
    <cacheHierarchy uniqueName="[Measures].[Max of DEVIATION]" caption="Max of DEVIATION" measure="1" displayFolder="" measureGroup="Range 3" count="0" hidden="1">
      <extLst>
        <ext xmlns:x15="http://schemas.microsoft.com/office/spreadsheetml/2010/11/main" uri="{B97F6D7D-B522-45F9-BDA1-12C45D357490}">
          <x15:cacheHierarchy aggregatedColumn="13"/>
        </ext>
      </extLst>
    </cacheHierarchy>
    <cacheHierarchy uniqueName="[Measures].[Count of DEVIATION]" caption="Count of DEVIATION" measure="1" displayFolder="" measureGroup="Range 3" count="0" hidden="1">
      <extLst>
        <ext xmlns:x15="http://schemas.microsoft.com/office/spreadsheetml/2010/11/main" uri="{B97F6D7D-B522-45F9-BDA1-12C45D357490}">
          <x15:cacheHierarchy aggregatedColumn="13"/>
        </ext>
      </extLst>
    </cacheHierarchy>
    <cacheHierarchy uniqueName="[Measures].[Sum of AVG_MILESTONE]" caption="Sum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Average of AVG_MILESTONE]" caption="Average of AVG_MILESTONE" measure="1" displayFolder="" measureGroup="Range 4" count="0" hidden="1">
      <extLst>
        <ext xmlns:x15="http://schemas.microsoft.com/office/spreadsheetml/2010/11/main" uri="{B97F6D7D-B522-45F9-BDA1-12C45D357490}">
          <x15:cacheHierarchy aggregatedColumn="16"/>
        </ext>
      </extLst>
    </cacheHierarchy>
    <cacheHierarchy uniqueName="[Measures].[Sum of NO_OF_PROJECTS]" caption="Sum of NO_OF_PROJECTS" measure="1" displayFolder="" measureGroup="Range 4" count="0" hidden="1">
      <extLst>
        <ext xmlns:x15="http://schemas.microsoft.com/office/spreadsheetml/2010/11/main" uri="{B97F6D7D-B522-45F9-BDA1-12C45D357490}">
          <x15:cacheHierarchy aggregatedColumn="17"/>
        </ext>
      </extLst>
    </cacheHierarchy>
    <cacheHierarchy uniqueName="[Measures].[Sum of MILESTONE]" caption="Sum of MILESTONE" measure="1" displayFolder="" measureGroup="Range 5" count="0" hidden="1">
      <extLst>
        <ext xmlns:x15="http://schemas.microsoft.com/office/spreadsheetml/2010/11/main" uri="{B97F6D7D-B522-45F9-BDA1-12C45D357490}">
          <x15:cacheHierarchy aggregatedColumn="21"/>
        </ext>
      </extLst>
    </cacheHierarchy>
    <cacheHierarchy uniqueName="[Measures].[Average of MILESTONE]" caption="Average of MILESTONE" measure="1" displayFolder="" measureGroup="Range 5" count="0" hidden="1">
      <extLst>
        <ext xmlns:x15="http://schemas.microsoft.com/office/spreadsheetml/2010/11/main" uri="{B97F6D7D-B522-45F9-BDA1-12C45D357490}">
          <x15:cacheHierarchy aggregatedColumn="21"/>
        </ext>
      </extLst>
    </cacheHierarchy>
    <cacheHierarchy uniqueName="[Measures].[Sum of FEEDBACKS]" caption="Sum of FEEDBACKS" measure="1" displayFolder="" measureGroup="Range 5" count="0" hidden="1">
      <extLst>
        <ext xmlns:x15="http://schemas.microsoft.com/office/spreadsheetml/2010/11/main" uri="{B97F6D7D-B522-45F9-BDA1-12C45D357490}">
          <x15:cacheHierarchy aggregatedColumn="20"/>
        </ext>
      </extLst>
    </cacheHierarchy>
    <cacheHierarchy uniqueName="[Measures].[Average of FEEDBACKS]" caption="Average of FEEDBACKS" measure="1" displayFolder="" measureGroup="Range 5" count="0" hidden="1">
      <extLst>
        <ext xmlns:x15="http://schemas.microsoft.com/office/spreadsheetml/2010/11/main" uri="{B97F6D7D-B522-45F9-BDA1-12C45D357490}">
          <x15:cacheHierarchy aggregatedColumn="20"/>
        </ext>
      </extLst>
    </cacheHierarchy>
    <cacheHierarchy uniqueName="[Measures].[Count of TECHNOLOGIES_COVERES]" caption="Count of TECHNOLOGIES_COVERES" measure="1" displayFolder="" measureGroup="Range 5" count="0" hidden="1">
      <extLst>
        <ext xmlns:x15="http://schemas.microsoft.com/office/spreadsheetml/2010/11/main" uri="{B97F6D7D-B522-45F9-BDA1-12C45D357490}">
          <x15:cacheHierarchy aggregatedColumn="19"/>
        </ext>
      </extLst>
    </cacheHierarchy>
  </cacheHierarchies>
  <kpis count="0"/>
  <dimensions count="8">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 name="Range 4" uniqueName="[Range 4]" caption="Range 4"/>
    <dimension name="Range 5" uniqueName="[Range 5]" caption="Range 5"/>
    <dimension name="Range 6" uniqueName="[Range 6]" caption="Range 6"/>
  </dimensions>
  <measureGroups count="7">
    <measureGroup name="Range" caption="Range"/>
    <measureGroup name="Range 1" caption="Range 1"/>
    <measureGroup name="Range 2" caption="Range 2"/>
    <measureGroup name="Range 3" caption="Range 3"/>
    <measureGroup name="Range 4" caption="Range 4"/>
    <measureGroup name="Range 5" caption="Range 5"/>
    <measureGroup name="Range 6" caption="Range 6"/>
  </measureGroups>
  <maps count="7">
    <map measureGroup="0" dimension="1"/>
    <map measureGroup="1" dimension="2"/>
    <map measureGroup="2" dimension="3"/>
    <map measureGroup="3" dimension="4"/>
    <map measureGroup="4" dimension="5"/>
    <map measureGroup="5" dimension="6"/>
    <map measureGroup="6" dimension="7"/>
  </maps>
  <extLst>
    <ext xmlns:x14="http://schemas.microsoft.com/office/spreadsheetml/2009/9/main" uri="{725AE2AE-9491-48be-B2B4-4EB974FC3084}">
      <x14:pivotCacheDefinition slicerData="1" pivotCacheId="80612516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D8B288-DC51-4FE9-858E-4F7673239B2D}" name="PivotTable10" cacheId="459"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6" rowHeaderCaption="Employee">
  <location ref="E1:F3" firstHeaderRow="1" firstDataRow="1" firstDataCol="1"/>
  <pivotFields count="3">
    <pivotField axis="axisRow" allDrilled="1" subtotalTop="0" showAll="0" dataSourceSort="1" defaultSubtotal="0" defaultAttributeDrillState="1">
      <items count="2">
        <item s="1" x="0"/>
        <item s="1" x="1"/>
      </items>
    </pivotField>
    <pivotField dataField="1" subtotalTop="0" showAll="0" defaultSubtotal="0"/>
    <pivotField allDrilled="1" subtotalTop="0" showAll="0" dataSourceSort="1" defaultSubtotal="0" defaultAttributeDrillState="1"/>
  </pivotFields>
  <rowFields count="1">
    <field x="0"/>
  </rowFields>
  <rowItems count="2">
    <i>
      <x/>
    </i>
    <i>
      <x v="1"/>
    </i>
  </rowItems>
  <colItems count="1">
    <i/>
  </colItems>
  <dataFields count="1">
    <dataField name="Total working hours" fld="1" baseField="0" baseItem="0"/>
  </dataFields>
  <chartFormats count="1">
    <chartFormat chart="3" format="2" series="1">
      <pivotArea type="data" outline="0" fieldPosition="0">
        <references count="1">
          <reference field="4294967294" count="1" selected="0">
            <x v="0"/>
          </reference>
        </references>
      </pivotArea>
    </chartFormat>
  </chartFormats>
  <pivotHierarchies count="60">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 working hour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 Productivity Analysis!$B$1:$D$15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332A8B-5C50-4A21-85C3-FCD15C78E3A0}" name="PivotTable11" cacheId="46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3" rowHeaderCaption="Employee">
  <location ref="H1:I3" firstHeaderRow="1" firstDataRow="1" firstDataCol="1"/>
  <pivotFields count="3">
    <pivotField axis="axisRow" allDrilled="1" subtotalTop="0" showAll="0" dataSourceSort="1" defaultSubtotal="0" defaultAttributeDrillState="1">
      <items count="2">
        <item s="1" x="0"/>
        <item s="1" x="1"/>
      </items>
    </pivotField>
    <pivotField dataField="1" subtotalTop="0" showAll="0" defaultSubtotal="0"/>
    <pivotField allDrilled="1" subtotalTop="0" showAll="0" dataSourceSort="1" defaultSubtotal="0" defaultAttributeDrillState="1"/>
  </pivotFields>
  <rowFields count="1">
    <field x="0"/>
  </rowFields>
  <rowItems count="2">
    <i>
      <x/>
    </i>
    <i>
      <x v="1"/>
    </i>
  </rowItems>
  <colItems count="1">
    <i/>
  </colItems>
  <dataFields count="1">
    <dataField name="Total days absent" fld="1" baseField="0" baseItem="0"/>
  </dataFields>
  <chartFormats count="1">
    <chartFormat chart="3" format="2" series="1">
      <pivotArea type="data" outline="0" fieldPosition="0">
        <references count="1">
          <reference field="4294967294" count="1" selected="0">
            <x v="0"/>
          </reference>
        </references>
      </pivotArea>
    </chartFormat>
  </chartFormats>
  <pivotHierarchies count="60">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Total days absen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 Productivity Analysis!$B$1:$D$15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1BA4E7-CFD0-4642-8E19-837B8FF5B4C7}" name="PivotTable16" cacheId="483"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9" rowHeaderCaption="Departments">
  <location ref="A3:C7" firstHeaderRow="0" firstDataRow="1" firstDataCol="1"/>
  <pivotFields count="4">
    <pivotField axis="axisRow" allDrilled="1" subtotalTop="0" showAll="0" dataSourceSort="1" defaultSubtotal="0" defaultAttributeDrillState="1">
      <items count="4">
        <item x="0"/>
        <item x="1"/>
        <item x="2"/>
        <item x="3"/>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4">
    <i>
      <x/>
    </i>
    <i>
      <x v="1"/>
    </i>
    <i>
      <x v="2"/>
    </i>
    <i>
      <x v="3"/>
    </i>
  </rowItems>
  <colFields count="1">
    <field x="-2"/>
  </colFields>
  <colItems count="2">
    <i>
      <x/>
    </i>
    <i i="1">
      <x v="1"/>
    </i>
  </colItems>
  <dataFields count="2">
    <dataField name="Employee Performance" fld="1" baseField="0" baseItem="0"/>
    <dataField name="Training Feedback" fld="2" baseField="0" baseItem="0"/>
  </dataFields>
  <chartFormats count="12">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 chart="18" format="12" series="1">
      <pivotArea type="data" outline="0" fieldPosition="0">
        <references count="1">
          <reference field="4294967294" count="1" selected="0">
            <x v="0"/>
          </reference>
        </references>
      </pivotArea>
    </chartFormat>
    <chartFormat chart="18" format="13">
      <pivotArea type="data" outline="0" fieldPosition="0">
        <references count="2">
          <reference field="4294967294" count="1" selected="0">
            <x v="0"/>
          </reference>
          <reference field="0" count="1" selected="0">
            <x v="0"/>
          </reference>
        </references>
      </pivotArea>
    </chartFormat>
    <chartFormat chart="18" format="14">
      <pivotArea type="data" outline="0" fieldPosition="0">
        <references count="2">
          <reference field="4294967294" count="1" selected="0">
            <x v="0"/>
          </reference>
          <reference field="0" count="1" selected="0">
            <x v="1"/>
          </reference>
        </references>
      </pivotArea>
    </chartFormat>
    <chartFormat chart="18" format="15">
      <pivotArea type="data" outline="0" fieldPosition="0">
        <references count="2">
          <reference field="4294967294" count="1" selected="0">
            <x v="0"/>
          </reference>
          <reference field="0" count="1" selected="0">
            <x v="2"/>
          </reference>
        </references>
      </pivotArea>
    </chartFormat>
    <chartFormat chart="18" format="16">
      <pivotArea type="data" outline="0" fieldPosition="0">
        <references count="2">
          <reference field="4294967294" count="1" selected="0">
            <x v="0"/>
          </reference>
          <reference field="0" count="1" selected="0">
            <x v="3"/>
          </reference>
        </references>
      </pivotArea>
    </chartFormat>
    <chartFormat chart="18" format="17" series="1">
      <pivotArea type="data" outline="0" fieldPosition="0">
        <references count="1">
          <reference field="4294967294" count="1" selected="0">
            <x v="1"/>
          </reference>
        </references>
      </pivotArea>
    </chartFormat>
    <chartFormat chart="18" format="18">
      <pivotArea type="data" outline="0" fieldPosition="0">
        <references count="2">
          <reference field="4294967294" count="1" selected="0">
            <x v="1"/>
          </reference>
          <reference field="0" count="1" selected="0">
            <x v="0"/>
          </reference>
        </references>
      </pivotArea>
    </chartFormat>
    <chartFormat chart="18" format="19">
      <pivotArea type="data" outline="0" fieldPosition="0">
        <references count="2">
          <reference field="4294967294" count="1" selected="0">
            <x v="1"/>
          </reference>
          <reference field="0" count="1" selected="0">
            <x v="1"/>
          </reference>
        </references>
      </pivotArea>
    </chartFormat>
    <chartFormat chart="18" format="20">
      <pivotArea type="data" outline="0" fieldPosition="0">
        <references count="2">
          <reference field="4294967294" count="1" selected="0">
            <x v="1"/>
          </reference>
          <reference field="0" count="1" selected="0">
            <x v="2"/>
          </reference>
        </references>
      </pivotArea>
    </chartFormat>
    <chartFormat chart="18" format="21">
      <pivotArea type="data" outline="0" fieldPosition="0">
        <references count="2">
          <reference field="4294967294" count="1" selected="0">
            <x v="1"/>
          </reference>
          <reference field="0" count="1" selected="0">
            <x v="3"/>
          </reference>
        </references>
      </pivotArea>
    </chartFormat>
  </chartFormats>
  <pivotHierarchies count="6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Employee Performance"/>
    <pivotHierarchy dragToData="1" caption="Training Feedback"/>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epartmental Training Impact!$A$1:$C$5">
        <x15:activeTabTopLevelEntity name="[Range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920652E-5C6A-48C0-B939-C13968876309}" name="PivotTable22" cacheId="46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rowHeaderCaption="Project Types">
  <location ref="A1:B5"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4">
    <i>
      <x/>
    </i>
    <i>
      <x v="1"/>
    </i>
    <i>
      <x v="2"/>
    </i>
    <i>
      <x v="3"/>
    </i>
  </rowItems>
  <colItems count="1">
    <i/>
  </colItems>
  <dataFields count="1">
    <dataField name="Average Efficiency" fld="1" subtotal="average" baseField="0" baseItem="0"/>
  </dataFields>
  <pivotHierarchies count="60">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Efficienc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ject Budget Efficiency!$A$1:$C$201">
        <x15:activeTabTopLevelEntity name="[Range 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809787B-5312-4C40-983B-AA53A0AB7903}" name="PivotTable2" cacheId="45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8" rowHeaderCaption="Department">
  <location ref="D3:F7" firstHeaderRow="0" firstDataRow="1" firstDataCol="1"/>
  <pivotFields count="4">
    <pivotField axis="axisRow" allDrilled="1" subtotalTop="0" showAll="0" dataSourceSort="1" defaultSubtotal="0" defaultAttributeDrillState="1">
      <items count="4">
        <item x="0"/>
        <item x="1"/>
        <item x="2"/>
        <item x="3"/>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4">
    <i>
      <x/>
    </i>
    <i>
      <x v="1"/>
    </i>
    <i>
      <x v="2"/>
    </i>
    <i>
      <x v="3"/>
    </i>
  </rowItems>
  <colFields count="1">
    <field x="-2"/>
  </colFields>
  <colItems count="2">
    <i>
      <x/>
    </i>
    <i i="1">
      <x v="1"/>
    </i>
  </colItems>
  <dataFields count="2">
    <dataField name="Total hours" fld="1" baseField="0" baseItem="0"/>
    <dataField name="Average Hours" fld="2" subtotal="average"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Hierarchies count="60">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caption="Total hours"/>
    <pivotHierarchy dragToData="1" caption="Sum of AVG_HOURS"/>
    <pivotHierarchy dragToData="1" caption="Average Hour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ttendance Consistency!$A$1:$E$201">
        <x15:activeTabTopLevelEntity name="[Range 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3EA1734-A59C-48EE-B2B0-DAB5485F4F7A}" name="PivotTable1" cacheId="44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9" rowHeaderCaption="Department">
  <location ref="A3:B7"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4">
    <i>
      <x/>
    </i>
    <i>
      <x v="1"/>
    </i>
    <i>
      <x v="2"/>
    </i>
    <i>
      <x v="3"/>
    </i>
  </rowItems>
  <colItems count="1">
    <i/>
  </colItems>
  <dataFields count="1">
    <dataField name="Attendance Deviation" fld="1" subtotal="average" baseField="0" baseItem="0"/>
  </dataFields>
  <formats count="1">
    <format dxfId="0">
      <pivotArea collapsedLevelsAreSubtotals="1" fieldPosition="0">
        <references count="1">
          <reference field="0" count="1">
            <x v="0"/>
          </reference>
        </references>
      </pivotArea>
    </format>
  </formats>
  <chartFormats count="1">
    <chartFormat chart="8" format="2" series="1">
      <pivotArea type="data" outline="0" fieldPosition="0">
        <references count="1">
          <reference field="4294967294" count="1" selected="0">
            <x v="0"/>
          </reference>
        </references>
      </pivotArea>
    </chartFormat>
  </chartFormats>
  <pivotHierarchies count="60">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Attendance Deviation"/>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ttendance Consistency!$A$1:$E$201">
        <x15:activeTabTopLevelEntity name="[Range 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5C34605-E84F-4553-BD6E-533AF237ACA9}" name="PivotTable7" cacheId="45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rowHeaderCaption="Department">
  <location ref="G1:H5"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4">
    <i>
      <x/>
    </i>
    <i>
      <x v="1"/>
    </i>
    <i>
      <x v="2"/>
    </i>
    <i>
      <x v="3"/>
    </i>
  </rowItems>
  <colItems count="1">
    <i/>
  </colItems>
  <dataFields count="1">
    <dataField name="Numnber of Projects" fld="1" baseField="0" baseItem="0"/>
  </dataFields>
  <chartFormats count="1">
    <chartFormat chart="5" format="2" series="1">
      <pivotArea type="data" outline="0" fieldPosition="0">
        <references count="1">
          <reference field="4294967294" count="1" selected="0">
            <x v="0"/>
          </reference>
        </references>
      </pivotArea>
    </chartFormat>
  </chartFormats>
  <pivotHierarchies count="60">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Numnber of Projects"/>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epartment-Wise Training Impact!$A$1:$D$5">
        <x15:activeTabTopLevelEntity name="[Range 4]"/>
        <x15:activeTabTopLevelEntity name="[Range 3]"/>
        <x15:activeTabTopLevelEntity name="[Range 5]"/>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3CC7D5A-D010-4E23-A609-7A74D27B80EC}" name="PivotTable2" cacheId="45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Department">
  <location ref="A1:B5"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4">
    <i>
      <x/>
    </i>
    <i>
      <x v="1"/>
    </i>
    <i>
      <x v="2"/>
    </i>
    <i>
      <x v="3"/>
    </i>
  </rowItems>
  <colItems count="1">
    <i/>
  </colItems>
  <dataFields count="1">
    <dataField name="Average Milestone" fld="1" subtotal="average" baseField="0" baseItem="0"/>
  </dataFields>
  <chartFormats count="1">
    <chartFormat chart="3" format="2" series="1">
      <pivotArea type="data" outline="0" fieldPosition="0">
        <references count="1">
          <reference field="4294967294" count="1" selected="0">
            <x v="0"/>
          </reference>
        </references>
      </pivotArea>
    </chartFormat>
  </chartFormats>
  <pivotHierarchies count="60">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Milestone"/>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epartment-Wise Training Impact!$A$1:$D$5">
        <x15:activeTabTopLevelEntity name="[Range 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9987DC8-7A86-4334-A444-0B9451785587}" name="PivotTable11" cacheId="47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6" rowHeaderCaption="Department">
  <location ref="A25:B29"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4">
    <i>
      <x/>
    </i>
    <i>
      <x v="1"/>
    </i>
    <i>
      <x v="2"/>
    </i>
    <i>
      <x v="3"/>
    </i>
  </rowItems>
  <colItems count="1">
    <i/>
  </colItems>
  <dataFields count="1">
    <dataField name="Count of technologies" fld="1" subtotal="count" baseField="0" baseItem="0"/>
  </dataFields>
  <chartFormats count="7">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0" count="1" selected="0">
            <x v="0"/>
          </reference>
        </references>
      </pivotArea>
    </chartFormat>
    <chartFormat chart="3" format="8">
      <pivotArea type="data" outline="0" fieldPosition="0">
        <references count="2">
          <reference field="4294967294" count="1" selected="0">
            <x v="0"/>
          </reference>
          <reference field="0" count="1" selected="0">
            <x v="1"/>
          </reference>
        </references>
      </pivotArea>
    </chartFormat>
    <chartFormat chart="3" format="9">
      <pivotArea type="data" outline="0" fieldPosition="0">
        <references count="2">
          <reference field="4294967294" count="1" selected="0">
            <x v="0"/>
          </reference>
          <reference field="0" count="1" selected="0">
            <x v="2"/>
          </reference>
        </references>
      </pivotArea>
    </chartFormat>
    <chartFormat chart="3" format="10">
      <pivotArea type="data" outline="0" fieldPosition="0">
        <references count="2">
          <reference field="4294967294" count="1" selected="0">
            <x v="0"/>
          </reference>
          <reference field="0" count="1" selected="0">
            <x v="3"/>
          </reference>
        </references>
      </pivotArea>
    </chartFormat>
    <chartFormat chart="3" format="11">
      <pivotArea type="data" outline="0" fieldPosition="0">
        <references count="1">
          <reference field="4294967294" count="1" selected="0">
            <x v="0"/>
          </reference>
        </references>
      </pivotArea>
    </chartFormat>
  </chartFormats>
  <pivotHierarchies count="60">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technologies"/>
    <pivotHierarchy dragToData="1"/>
    <pivotHierarchy dragToData="1"/>
  </pivotHierarchies>
  <pivotTableStyleInfo name="PivotStyleLight16" showRowHeaders="1" showColHeaders="1" showRowStripes="0" showColStripes="0" showLastColumn="1"/>
  <rowHierarchiesUsage count="1">
    <rowHierarchyUsage hierarchyUsage="1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raining and Project Success Co!$A$1:$E$71">
        <x15:activeTabTopLevelEntity name="[Range 5]"/>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8797826-F695-4495-B6E0-EBC7208072E6}" name="PivotTable9" cacheId="48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rowHeaderCaption="Training Technologies">
  <location ref="E1:F21" firstHeaderRow="1" firstDataRow="1" firstDataCol="1"/>
  <pivotFields count="3">
    <pivotField axis="axisRow" allDrilled="1" subtotalTop="0" showAll="0" dataSourceSort="1" defaultSubtotal="0" defaultAttributeDrillState="1">
      <items count="20">
        <item x="0"/>
        <item x="1"/>
        <item x="2"/>
        <item x="3"/>
        <item x="4"/>
        <item x="5"/>
        <item x="6"/>
        <item x="7"/>
        <item x="8"/>
        <item x="9"/>
        <item x="10"/>
        <item x="11"/>
        <item x="12"/>
        <item x="13"/>
        <item x="14"/>
        <item x="15"/>
        <item x="16"/>
        <item x="17"/>
        <item x="18"/>
        <item x="19"/>
      </items>
    </pivotField>
    <pivotField dataField="1" subtotalTop="0" showAll="0" defaultSubtotal="0"/>
    <pivotField allDrilled="1" subtotalTop="0" showAll="0" dataSourceSort="1" defaultSubtotal="0" defaultAttributeDrillState="1"/>
  </pivotFields>
  <rowFields count="1">
    <field x="0"/>
  </rowFields>
  <rowItems count="20">
    <i>
      <x/>
    </i>
    <i>
      <x v="1"/>
    </i>
    <i>
      <x v="2"/>
    </i>
    <i>
      <x v="3"/>
    </i>
    <i>
      <x v="4"/>
    </i>
    <i>
      <x v="5"/>
    </i>
    <i>
      <x v="6"/>
    </i>
    <i>
      <x v="7"/>
    </i>
    <i>
      <x v="8"/>
    </i>
    <i>
      <x v="9"/>
    </i>
    <i>
      <x v="10"/>
    </i>
    <i>
      <x v="11"/>
    </i>
    <i>
      <x v="12"/>
    </i>
    <i>
      <x v="13"/>
    </i>
    <i>
      <x v="14"/>
    </i>
    <i>
      <x v="15"/>
    </i>
    <i>
      <x v="16"/>
    </i>
    <i>
      <x v="17"/>
    </i>
    <i>
      <x v="18"/>
    </i>
    <i>
      <x v="19"/>
    </i>
  </rowItems>
  <colItems count="1">
    <i/>
  </colItems>
  <dataFields count="1">
    <dataField name="Average Feeback" fld="1" subtotal="average" baseField="0" baseItem="0"/>
  </dataField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60">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Feeback"/>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raining and Project Success Co!$A$1:$E$71">
        <x15:activeTabTopLevelEntity name="[Range 5]"/>
        <x15:activeTabTopLevelEntity name="[Range 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F382CE4-1A99-439D-9331-0E891884359A}" name="PivotTable8" cacheId="47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rowHeaderCaption="Training Technologies">
  <location ref="A1:B21" firstHeaderRow="1" firstDataRow="1" firstDataCol="1"/>
  <pivotFields count="3">
    <pivotField axis="axisRow" allDrilled="1" subtotalTop="0" showAll="0" dataSourceSort="1" defaultSubtotal="0" defaultAttributeDrillState="1">
      <items count="20">
        <item x="0"/>
        <item x="1"/>
        <item x="2"/>
        <item x="3"/>
        <item x="4"/>
        <item x="5"/>
        <item x="6"/>
        <item x="7"/>
        <item x="8"/>
        <item x="9"/>
        <item x="10"/>
        <item x="11"/>
        <item x="12"/>
        <item x="13"/>
        <item x="14"/>
        <item x="15"/>
        <item x="16"/>
        <item x="17"/>
        <item x="18"/>
        <item x="19"/>
      </items>
    </pivotField>
    <pivotField dataField="1" subtotalTop="0" showAll="0" defaultSubtotal="0"/>
    <pivotField allDrilled="1" subtotalTop="0" showAll="0" dataSourceSort="1" defaultSubtotal="0" defaultAttributeDrillState="1"/>
  </pivotFields>
  <rowFields count="1">
    <field x="0"/>
  </rowFields>
  <rowItems count="20">
    <i>
      <x/>
    </i>
    <i>
      <x v="1"/>
    </i>
    <i>
      <x v="2"/>
    </i>
    <i>
      <x v="3"/>
    </i>
    <i>
      <x v="4"/>
    </i>
    <i>
      <x v="5"/>
    </i>
    <i>
      <x v="6"/>
    </i>
    <i>
      <x v="7"/>
    </i>
    <i>
      <x v="8"/>
    </i>
    <i>
      <x v="9"/>
    </i>
    <i>
      <x v="10"/>
    </i>
    <i>
      <x v="11"/>
    </i>
    <i>
      <x v="12"/>
    </i>
    <i>
      <x v="13"/>
    </i>
    <i>
      <x v="14"/>
    </i>
    <i>
      <x v="15"/>
    </i>
    <i>
      <x v="16"/>
    </i>
    <i>
      <x v="17"/>
    </i>
    <i>
      <x v="18"/>
    </i>
    <i>
      <x v="19"/>
    </i>
  </rowItems>
  <colItems count="1">
    <i/>
  </colItems>
  <dataFields count="1">
    <dataField name="Average Milestone" fld="1" subtotal="average" baseField="0" baseItem="7"/>
  </dataField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60">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Mileston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raining and Project Success Co!$A$1:$E$71">
        <x15:activeTabTopLevelEntity name="[Range 5]"/>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EB91C45-CABD-4696-A06B-12D46536DF8F}" name="PivotTable10" cacheId="4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Department">
  <location ref="K1:L76" firstHeaderRow="1" firstDataRow="1" firstDataCol="1"/>
  <pivotFields count="4">
    <pivotField axis="axisRow" allDrilled="1" subtotalTop="0" showAll="0" dataSourceSort="1" defaultSubtotal="0" defaultAttributeDrillState="1">
      <items count="4">
        <item x="0"/>
        <item x="1"/>
        <item x="2"/>
        <item x="3"/>
      </items>
    </pivotField>
    <pivotField axis="axisRow" allDrilled="1" subtotalTop="0" showAll="0" dataSourceSort="1" defaultSubtotal="0" defaultAttributeDrillState="1">
      <items count="20">
        <item x="0"/>
        <item x="1"/>
        <item x="2"/>
        <item x="3"/>
        <item x="4"/>
        <item x="5"/>
        <item x="6"/>
        <item x="7"/>
        <item x="8"/>
        <item x="9"/>
        <item x="10"/>
        <item x="11"/>
        <item x="12"/>
        <item x="13"/>
        <item x="14"/>
        <item x="15"/>
        <item x="16"/>
        <item x="17"/>
        <item x="18"/>
        <item x="19"/>
      </items>
    </pivotField>
    <pivotField dataField="1" subtotalTop="0" showAll="0" defaultSubtotal="0"/>
    <pivotField allDrilled="1" subtotalTop="0" showAll="0" dataSourceSort="1" defaultSubtotal="0" defaultAttributeDrillState="1"/>
  </pivotFields>
  <rowFields count="2">
    <field x="0"/>
    <field x="1"/>
  </rowFields>
  <rowItems count="75">
    <i>
      <x/>
    </i>
    <i r="1">
      <x/>
    </i>
    <i r="1">
      <x v="1"/>
    </i>
    <i r="1">
      <x v="2"/>
    </i>
    <i r="1">
      <x v="3"/>
    </i>
    <i r="1">
      <x v="4"/>
    </i>
    <i r="1">
      <x v="5"/>
    </i>
    <i r="1">
      <x v="6"/>
    </i>
    <i r="1">
      <x v="7"/>
    </i>
    <i r="1">
      <x v="8"/>
    </i>
    <i r="1">
      <x v="9"/>
    </i>
    <i r="1">
      <x v="10"/>
    </i>
    <i r="1">
      <x v="11"/>
    </i>
    <i r="1">
      <x v="12"/>
    </i>
    <i r="1">
      <x v="13"/>
    </i>
    <i r="1">
      <x v="14"/>
    </i>
    <i r="1">
      <x v="15"/>
    </i>
    <i>
      <x v="1"/>
    </i>
    <i r="1">
      <x/>
    </i>
    <i r="1">
      <x v="1"/>
    </i>
    <i r="1">
      <x v="2"/>
    </i>
    <i r="1">
      <x v="3"/>
    </i>
    <i r="1">
      <x v="4"/>
    </i>
    <i r="1">
      <x v="5"/>
    </i>
    <i r="1">
      <x v="6"/>
    </i>
    <i r="1">
      <x v="16"/>
    </i>
    <i r="1">
      <x v="17"/>
    </i>
    <i r="1">
      <x v="8"/>
    </i>
    <i r="1">
      <x v="9"/>
    </i>
    <i r="1">
      <x v="10"/>
    </i>
    <i r="1">
      <x v="11"/>
    </i>
    <i r="1">
      <x v="12"/>
    </i>
    <i r="1">
      <x v="18"/>
    </i>
    <i r="1">
      <x v="14"/>
    </i>
    <i r="1">
      <x v="15"/>
    </i>
    <i r="1">
      <x v="19"/>
    </i>
    <i>
      <x v="2"/>
    </i>
    <i r="1">
      <x/>
    </i>
    <i r="1">
      <x v="1"/>
    </i>
    <i r="1">
      <x v="2"/>
    </i>
    <i r="1">
      <x v="3"/>
    </i>
    <i r="1">
      <x v="4"/>
    </i>
    <i r="1">
      <x v="5"/>
    </i>
    <i r="1">
      <x v="6"/>
    </i>
    <i r="1">
      <x v="16"/>
    </i>
    <i r="1">
      <x v="17"/>
    </i>
    <i r="1">
      <x v="7"/>
    </i>
    <i r="1">
      <x v="8"/>
    </i>
    <i r="1">
      <x v="9"/>
    </i>
    <i r="1">
      <x v="10"/>
    </i>
    <i r="1">
      <x v="11"/>
    </i>
    <i r="1">
      <x v="18"/>
    </i>
    <i r="1">
      <x v="13"/>
    </i>
    <i r="1">
      <x v="14"/>
    </i>
    <i r="1">
      <x v="15"/>
    </i>
    <i r="1">
      <x v="19"/>
    </i>
    <i>
      <x v="3"/>
    </i>
    <i r="1">
      <x/>
    </i>
    <i r="1">
      <x v="1"/>
    </i>
    <i r="1">
      <x v="2"/>
    </i>
    <i r="1">
      <x v="3"/>
    </i>
    <i r="1">
      <x v="4"/>
    </i>
    <i r="1">
      <x v="5"/>
    </i>
    <i r="1">
      <x v="6"/>
    </i>
    <i r="1">
      <x v="16"/>
    </i>
    <i r="1">
      <x v="17"/>
    </i>
    <i r="1">
      <x v="7"/>
    </i>
    <i r="1">
      <x v="8"/>
    </i>
    <i r="1">
      <x v="9"/>
    </i>
    <i r="1">
      <x v="11"/>
    </i>
    <i r="1">
      <x v="18"/>
    </i>
    <i r="1">
      <x v="13"/>
    </i>
    <i r="1">
      <x v="15"/>
    </i>
    <i r="1">
      <x v="19"/>
    </i>
    <i t="grand">
      <x/>
    </i>
  </rowItems>
  <colItems count="1">
    <i/>
  </colItems>
  <dataFields count="1">
    <dataField name="Average of MILESTONE" fld="2" subtotal="average" baseField="0" baseItem="0"/>
  </dataFields>
  <chartFormats count="3">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Hierarchies count="60">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MILESTON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8"/>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5]"/>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C8353-FF5D-47BC-83E4-991D5489A5F5}" name="PivotTable2" cacheId="4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Employees under Projects">
  <location ref="E1:F41" firstHeaderRow="1" firstDataRow="1" firstDataCol="1"/>
  <pivotFields count="3">
    <pivotField axis="axisRow" allDrilled="1" subtotalTop="0" showAll="0" dataSourceSort="1" defaultSubtotal="0" defaultAttributeDrillState="1">
      <items count="4">
        <item x="0"/>
        <item x="1"/>
        <item x="2"/>
        <item x="3"/>
      </items>
    </pivotField>
    <pivotField axis="axisRow" allDrilled="1" subtotalTop="0" showAll="0" dataSourceSort="1" defaultSubtotal="0" defaultAttributeDrillState="1">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ataField="1" subtotalTop="0" showAll="0" defaultSubtotal="0"/>
  </pivotFields>
  <rowFields count="2">
    <field x="0"/>
    <field x="1"/>
  </rowFields>
  <rowItems count="40">
    <i>
      <x/>
    </i>
    <i r="1">
      <x/>
    </i>
    <i r="1">
      <x v="1"/>
    </i>
    <i r="1">
      <x v="2"/>
    </i>
    <i r="1">
      <x v="3"/>
    </i>
    <i r="1">
      <x v="4"/>
    </i>
    <i>
      <x v="1"/>
    </i>
    <i r="1">
      <x v="5"/>
    </i>
    <i r="1">
      <x v="6"/>
    </i>
    <i r="1">
      <x v="7"/>
    </i>
    <i r="1">
      <x v="8"/>
    </i>
    <i r="1">
      <x v="9"/>
    </i>
    <i r="1">
      <x v="10"/>
    </i>
    <i r="1">
      <x v="11"/>
    </i>
    <i r="1">
      <x v="12"/>
    </i>
    <i r="1">
      <x v="13"/>
    </i>
    <i r="1">
      <x v="14"/>
    </i>
    <i r="1">
      <x v="15"/>
    </i>
    <i>
      <x v="2"/>
    </i>
    <i r="1">
      <x v="16"/>
    </i>
    <i r="1">
      <x v="17"/>
    </i>
    <i r="1">
      <x v="18"/>
    </i>
    <i r="1">
      <x v="19"/>
    </i>
    <i r="1">
      <x v="20"/>
    </i>
    <i r="1">
      <x v="21"/>
    </i>
    <i r="1">
      <x v="8"/>
    </i>
    <i r="1">
      <x v="22"/>
    </i>
    <i r="1">
      <x v="11"/>
    </i>
    <i r="1">
      <x v="23"/>
    </i>
    <i>
      <x v="3"/>
    </i>
    <i r="1">
      <x v="24"/>
    </i>
    <i r="1">
      <x v="25"/>
    </i>
    <i r="1">
      <x v="26"/>
    </i>
    <i r="1">
      <x v="27"/>
    </i>
    <i r="1">
      <x v="28"/>
    </i>
    <i r="1">
      <x v="29"/>
    </i>
    <i r="1">
      <x v="30"/>
    </i>
    <i r="1">
      <x v="31"/>
    </i>
    <i r="1">
      <x v="32"/>
    </i>
    <i t="grand">
      <x/>
    </i>
  </rowItems>
  <colItems count="1">
    <i/>
  </colItems>
  <dataFields count="1">
    <dataField name="Total Budget" fld="2" baseField="0" baseItem="0"/>
  </dataFields>
  <chartFormats count="1">
    <chartFormat chart="7" format="2" series="1">
      <pivotArea type="data" outline="0" fieldPosition="0">
        <references count="1">
          <reference field="4294967294" count="1" selected="0">
            <x v="0"/>
          </reference>
        </references>
      </pivotArea>
    </chartFormat>
  </chartFormats>
  <pivotHierarchies count="6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Total Budget"/>
    <pivotHierarchy dragToData="1" caption="Max of BUDGET"/>
  </pivotHierarchies>
  <pivotTableStyleInfo name="PivotStyleLight16" showRowHeaders="1" showColHeaders="1" showRowStripes="0" showColStripes="0" showLastColumn="1"/>
  <rowHierarchiesUsage count="2">
    <rowHierarchyUsage hierarchyUsage="26"/>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igh-Impact Employees!$A$1:$F$37">
        <x15:activeTabTopLevelEntity name="[Range 6]"/>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46DFB39-6624-4E03-8D5B-741A2EE74ECD}" name="PivotTable1" cacheId="46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rowHeaderCaption="Project Types">
  <location ref="A1:B5" firstHeaderRow="1" firstDataRow="1" firstDataCol="1"/>
  <pivotFields count="2">
    <pivotField axis="axisRow" allDrilled="1" subtotalTop="0" showAll="0" dataSourceSort="1" defaultSubtotal="0" defaultAttributeDrillState="1">
      <items count="4">
        <item x="0"/>
        <item x="1"/>
        <item x="2"/>
        <item x="3"/>
      </items>
    </pivotField>
    <pivotField dataField="1" subtotalTop="0" showAll="0" defaultSubtotal="0"/>
  </pivotFields>
  <rowFields count="1">
    <field x="0"/>
  </rowFields>
  <rowItems count="4">
    <i>
      <x/>
    </i>
    <i>
      <x v="1"/>
    </i>
    <i>
      <x v="2"/>
    </i>
    <i>
      <x v="3"/>
    </i>
  </rowItems>
  <colItems count="1">
    <i/>
  </colItems>
  <dataFields count="1">
    <dataField name="Total budget" fld="1" baseField="0" baseItem="0"/>
  </dataFields>
  <chartFormats count="1">
    <chartFormat chart="4" format="2" series="1">
      <pivotArea type="data" outline="0" fieldPosition="0">
        <references count="1">
          <reference field="4294967294" count="1" selected="0">
            <x v="0"/>
          </reference>
        </references>
      </pivotArea>
    </chartFormat>
  </chartFormats>
  <pivotHierarchies count="6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Total budget"/>
    <pivotHierarchy dragToData="1"/>
  </pivotHierarchies>
  <pivotTableStyleInfo name="PivotStyleLight16" showRowHeaders="1" showColHeaders="1" showRowStripes="0" showColStripes="0" showLastColumn="1"/>
  <rowHierarchiesUsage count="1">
    <rowHierarchyUsage hierarchyUsage="2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igh-Impact Employees!$A$1:$F$37">
        <x15:activeTabTopLevelEntity name="[Range 6]"/>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NAME" xr10:uid="{63025CAD-A116-4E6F-9181-E57C9455282B}" sourceName="[Range].[EMPLOYEENAME]">
  <pivotTables>
    <pivotTable tabId="17" name="PivotTable11"/>
    <pivotTable tabId="17" name="PivotTable10"/>
  </pivotTables>
  <data>
    <olap pivotCacheId="1096549222">
      <levels count="2">
        <level uniqueName="[Range].[EMPLOYEENAME].[(All)]" sourceCaption="(All)" count="0"/>
        <level uniqueName="[Range].[EMPLOYEENAME].[EMPLOYEENAME]" sourceCaption="EMPLOYEENAME" count="156">
          <ranges>
            <range startItem="0">
              <i n="[Range].[EMPLOYEENAME].&amp;[Aaina Bumb]" c="Aaina Bumb"/>
              <i n="[Range].[EMPLOYEENAME].&amp;[Aarav Tak]" c="Aarav Tak"/>
              <i n="[Range].[EMPLOYEENAME].&amp;[Aarna Arora]" c="Aarna Arora"/>
              <i n="[Range].[EMPLOYEENAME].&amp;[Aarush Bhasin]" c="Aarush Bhasin"/>
              <i n="[Range].[EMPLOYEENAME].&amp;[Aarush Dhar]" c="Aarush Dhar"/>
              <i n="[Range].[EMPLOYEENAME].&amp;[Aarush Mandal]" c="Aarush Mandal"/>
              <i n="[Range].[EMPLOYEENAME].&amp;[Aaryahi Devan]" c="Aaryahi Devan"/>
              <i n="[Range].[EMPLOYEENAME].&amp;[Adira Walia]" c="Adira Walia"/>
              <i n="[Range].[EMPLOYEENAME].&amp;[Advika Choudhary]" c="Advika Choudhary"/>
              <i n="[Range].[EMPLOYEENAME].&amp;[Akarsh Chada]" c="Akarsh Chada"/>
              <i n="[Range].[EMPLOYEENAME].&amp;[Alia Hayre]" c="Alia Hayre"/>
              <i n="[Range].[EMPLOYEENAME].&amp;[Alisha Bora]" c="Alisha Bora"/>
              <i n="[Range].[EMPLOYEENAME].&amp;[Alisha Konda]" c="Alisha Konda"/>
              <i n="[Range].[EMPLOYEENAME].&amp;[Amani Soni]" c="Amani Soni"/>
              <i n="[Range].[EMPLOYEENAME].&amp;[Anahita Bakshi]" c="Anahita Bakshi"/>
              <i n="[Range].[EMPLOYEENAME].&amp;[Anika Subramaniam]" c="Anika Subramaniam"/>
              <i n="[Range].[EMPLOYEENAME].&amp;[Anvi Jayaraman]" c="Anvi Jayaraman"/>
              <i n="[Range].[EMPLOYEENAME].&amp;[Anya Dhar]" c="Anya Dhar"/>
              <i n="[Range].[EMPLOYEENAME].&amp;[Aradhya Varty]" c="Aradhya Varty"/>
              <i n="[Range].[EMPLOYEENAME].&amp;[Armaan Baria]" c="Armaan Baria"/>
              <i n="[Range].[EMPLOYEENAME].&amp;[Ayesha Chauhan]" c="Ayesha Chauhan"/>
              <i n="[Range].[EMPLOYEENAME].&amp;[Badal Khanna]" c="Badal Khanna"/>
              <i n="[Range].[EMPLOYEENAME].&amp;[Baiju Sastry]" c="Baiju Sastry"/>
              <i n="[Range].[EMPLOYEENAME].&amp;[Bhamini Sule]" c="Bhamini Sule"/>
              <i n="[Range].[EMPLOYEENAME].&amp;[Bhavin Hari]" c="Bhavin Hari"/>
              <i n="[Range].[EMPLOYEENAME].&amp;[Biju Sankaran]" c="Biju Sankaran"/>
              <i n="[Range].[EMPLOYEENAME].&amp;[Charvi Golla]" c="Charvi Golla"/>
              <i n="[Range].[EMPLOYEENAME].&amp;[Charvi Mander]" c="Charvi Mander"/>
              <i n="[Range].[EMPLOYEENAME].&amp;[Devansh Loyal]" c="Devansh Loyal"/>
              <i n="[Range].[EMPLOYEENAME].&amp;[Dhanuk Thakkar]" c="Dhanuk Thakkar"/>
              <i n="[Range].[EMPLOYEENAME].&amp;[Dharmajan Lal]" c="Dharmajan Lal"/>
              <i n="[Range].[EMPLOYEENAME].&amp;[Dharmajan Sekhon]" c="Dharmajan Sekhon"/>
              <i n="[Range].[EMPLOYEENAME].&amp;[Divit Wadhwa]" c="Divit Wadhwa"/>
              <i n="[Range].[EMPLOYEENAME].&amp;[Drishya Mane]" c="Drishya Mane"/>
              <i n="[Range].[EMPLOYEENAME].&amp;[Drishya Tank]" c="Drishya Tank"/>
              <i n="[Range].[EMPLOYEENAME].&amp;[Ehsaan Som]" c="Ehsaan Som"/>
              <i n="[Range].[EMPLOYEENAME].&amp;[Ela Thakkar]" c="Ela Thakkar"/>
              <i n="[Range].[EMPLOYEENAME].&amp;[Elakshi Tailor]" c="Elakshi Tailor"/>
              <i n="[Range].[EMPLOYEENAME].&amp;[Eva Bhandari]" c="Eva Bhandari"/>
              <i n="[Range].[EMPLOYEENAME].&amp;[Farhan Walla]" c="Farhan Walla"/>
              <i n="[Range].[EMPLOYEENAME].&amp;[Hansh Das]" c="Hansh Das"/>
              <i n="[Range].[EMPLOYEENAME].&amp;[Hiran Baral]" c="Hiran Baral"/>
              <i n="[Range].[EMPLOYEENAME].&amp;[Hiran Sidhu]" c="Hiran Sidhu"/>
              <i n="[Range].[EMPLOYEENAME].&amp;[Hridaan Divan]" c="Hridaan Divan"/>
              <i n="[Range].[EMPLOYEENAME].&amp;[Hridaan Master]" c="Hridaan Master"/>
              <i n="[Range].[EMPLOYEENAME].&amp;[Hrishita Kant]" c="Hrishita Kant"/>
              <i n="[Range].[EMPLOYEENAME].&amp;[Inaaya  Sankar]" c="Inaaya  Sankar"/>
              <i n="[Range].[EMPLOYEENAME].&amp;[Indrajit Chander]" c="Indrajit Chander"/>
              <i n="[Range].[EMPLOYEENAME].&amp;[Indranil Kant]" c="Indranil Kant"/>
              <i n="[Range].[EMPLOYEENAME].&amp;[Indrans Reddy]" c="Indrans Reddy"/>
              <i n="[Range].[EMPLOYEENAME].&amp;[Ishaan Arya]" c="Ishaan Arya"/>
              <i n="[Range].[EMPLOYEENAME].&amp;[Ishaan Chowdhury]" c="Ishaan Chowdhury"/>
              <i n="[Range].[EMPLOYEENAME].&amp;[Ishita Dhaliwal]" c="Ishita Dhaliwal"/>
              <i n="[Range].[EMPLOYEENAME].&amp;[Ishita Edwin]" c="Ishita Edwin"/>
              <i n="[Range].[EMPLOYEENAME].&amp;[Ivana Ramaswamy]" c="Ivana Ramaswamy"/>
              <i n="[Range].[EMPLOYEENAME].&amp;[Ivana Tank]" c="Ivana Tank"/>
              <i n="[Range].[EMPLOYEENAME].&amp;[Jayan Char]" c="Jayan Char"/>
              <i n="[Range].[EMPLOYEENAME].&amp;[Jayan Ramachandran]" c="Jayan Ramachandran"/>
              <i n="[Range].[EMPLOYEENAME].&amp;[Jayesh Bhatt]" c="Jayesh Bhatt"/>
              <i n="[Range].[EMPLOYEENAME].&amp;[Jayesh Mall]" c="Jayesh Mall"/>
              <i n="[Range].[EMPLOYEENAME].&amp;[Jhanvi Sidhu]" c="Jhanvi Sidhu"/>
              <i n="[Range].[EMPLOYEENAME].&amp;[Jhanvi Virk]" c="Jhanvi Virk"/>
              <i n="[Range].[EMPLOYEENAME].&amp;[Jivika Ramakrishnan]" c="Jivika Ramakrishnan"/>
              <i n="[Range].[EMPLOYEENAME].&amp;[Jivin Hayre]" c="Jivin Hayre"/>
              <i n="[Range].[EMPLOYEENAME].&amp;[Jiya Dave]" c="Jiya Dave"/>
              <i n="[Range].[EMPLOYEENAME].&amp;[Kanav Dalal]" c="Kanav Dalal"/>
              <i n="[Range].[EMPLOYEENAME].&amp;[Keya Hayre]" c="Keya Hayre"/>
              <i n="[Range].[EMPLOYEENAME].&amp;[Keya Wali]" c="Keya Wali"/>
              <i n="[Range].[EMPLOYEENAME].&amp;[Khushi Walla]" c="Khushi Walla"/>
              <i n="[Range].[EMPLOYEENAME].&amp;[Kimaya Bhakta]" c="Kimaya Bhakta"/>
              <i n="[Range].[EMPLOYEENAME].&amp;[Kimaya Mahajan]" c="Kimaya Mahajan"/>
              <i n="[Range].[EMPLOYEENAME].&amp;[Kismat Baria]" c="Kismat Baria"/>
              <i n="[Range].[EMPLOYEENAME].&amp;[Lagan Dubey]" c="Lagan Dubey"/>
              <i n="[Range].[EMPLOYEENAME].&amp;[Lavanya Kari]" c="Lavanya Kari"/>
              <i n="[Range].[EMPLOYEENAME].&amp;[Madhav Ben]" c="Madhav Ben"/>
              <i n="[Range].[EMPLOYEENAME].&amp;[Madhav Shankar]" c="Madhav Shankar"/>
              <i n="[Range].[EMPLOYEENAME].&amp;[Madhup Shere]" c="Madhup Shere"/>
              <i n="[Range].[EMPLOYEENAME].&amp;[Manikya Bala]" c="Manikya Bala"/>
              <i n="[Range].[EMPLOYEENAME].&amp;[Manikya Lall]" c="Manikya Lall"/>
              <i n="[Range].[EMPLOYEENAME].&amp;[Manikya Shenoy]" c="Manikya Shenoy"/>
              <i n="[Range].[EMPLOYEENAME].&amp;[Mehul Shan]" c="Mehul Shan"/>
              <i n="[Range].[EMPLOYEENAME].&amp;[Miraya Mahal]" c="Miraya Mahal"/>
              <i n="[Range].[EMPLOYEENAME].&amp;[Mishti Khosla]" c="Mishti Khosla"/>
              <i n="[Range].[EMPLOYEENAME].&amp;[Mohanlal Borah]" c="Mohanlal Borah"/>
              <i n="[Range].[EMPLOYEENAME].&amp;[Mohanlal Dora]" c="Mohanlal Dora"/>
              <i n="[Range].[EMPLOYEENAME].&amp;[Nakul Batra]" c="Nakul Batra"/>
              <i n="[Range].[EMPLOYEENAME].&amp;[Nakul Bhatti]" c="Nakul Bhatti"/>
              <i n="[Range].[EMPLOYEENAME].&amp;[Nayantara Dugal]" c="Nayantara Dugal"/>
              <i n="[Range].[EMPLOYEENAME].&amp;[Neysa Sahota]" c="Neysa Sahota"/>
              <i n="[Range].[EMPLOYEENAME].&amp;[Neysa Shan]" c="Neysa Shan"/>
              <i n="[Range].[EMPLOYEENAME].&amp;[Nirvaan Luthra]" c="Nirvaan Luthra"/>
              <i n="[Range].[EMPLOYEENAME].&amp;[Nishith Deshpande]" c="Nishith Deshpande"/>
              <i n="[Range].[EMPLOYEENAME].&amp;[Nishith Sastry]" c="Nishith Sastry"/>
              <i n="[Range].[EMPLOYEENAME].&amp;[Nitya Majumdar]" c="Nitya Majumdar"/>
              <i n="[Range].[EMPLOYEENAME].&amp;[Onkar Halder]" c="Onkar Halder"/>
              <i n="[Range].[EMPLOYEENAME].&amp;[Oorja Mahajan]" c="Oorja Mahajan"/>
              <i n="[Range].[EMPLOYEENAME].&amp;[Pari Edwin]" c="Pari Edwin"/>
              <i n="[Range].[EMPLOYEENAME].&amp;[Parinaaz Setty]" c="Parinaaz Setty"/>
              <i n="[Range].[EMPLOYEENAME].&amp;[Pihu Hari]" c="Pihu Hari"/>
              <i n="[Range].[EMPLOYEENAME].&amp;[Piya Deo]" c="Piya Deo"/>
              <i n="[Range].[EMPLOYEENAME].&amp;[Piya Loke]" c="Piya Loke"/>
              <i n="[Range].[EMPLOYEENAME].&amp;[Pranay Kakar]" c="Pranay Kakar"/>
              <i n="[Range].[EMPLOYEENAME].&amp;[Prerak Kannan]" c="Prerak Kannan"/>
              <i n="[Range].[EMPLOYEENAME].&amp;[Raghav Dani]" c="Raghav Dani"/>
              <i n="[Range].[EMPLOYEENAME].&amp;[Raghav Sastry]" c="Raghav Sastry"/>
              <i n="[Range].[EMPLOYEENAME].&amp;[Rania Master]" c="Rania Master"/>
              <i n="[Range].[EMPLOYEENAME].&amp;[Rasha Boase]" c="Rasha Boase"/>
              <i n="[Range].[EMPLOYEENAME].&amp;[Rasha Sama]" c="Rasha Sama"/>
              <i n="[Range].[EMPLOYEENAME].&amp;[Raunak Sarin]" c="Raunak Sarin"/>
              <i n="[Range].[EMPLOYEENAME].&amp;[Rhea Kala]" c="Rhea Kala"/>
              <i n="[Range].[EMPLOYEENAME].&amp;[Rhea Kothari]" c="Rhea Kothari"/>
              <i n="[Range].[EMPLOYEENAME].&amp;[Riaan Kunda]" c="Riaan Kunda"/>
              <i n="[Range].[EMPLOYEENAME].&amp;[Ritvik Mandal]" c="Ritvik Mandal"/>
              <i n="[Range].[EMPLOYEENAME].&amp;[Rohan Anand]" c="Rohan Anand"/>
              <i n="[Range].[EMPLOYEENAME].&amp;[Romil Mann]" c="Romil Mann"/>
              <i n="[Range].[EMPLOYEENAME].&amp;[Ryan Gill]" c="Ryan Gill"/>
              <i n="[Range].[EMPLOYEENAME].&amp;[Ryan Mani]" c="Ryan Mani"/>
              <i n="[Range].[EMPLOYEENAME].&amp;[Ryan Tata]" c="Ryan Tata"/>
              <i n="[Range].[EMPLOYEENAME].&amp;[Sahil Srinivas]" c="Sahil Srinivas"/>
              <i n="[Range].[EMPLOYEENAME].&amp;[Sahil Thaman]" c="Sahil Thaman"/>
              <i n="[Range].[EMPLOYEENAME].&amp;[Saira Loyal]" c="Saira Loyal"/>
              <i n="[Range].[EMPLOYEENAME].&amp;[Saksham Karpe]" c="Saksham Karpe"/>
              <i n="[Range].[EMPLOYEENAME].&amp;[Sara Kumar]" c="Sara Kumar"/>
              <i n="[Range].[EMPLOYEENAME].&amp;[Sara Sibal]" c="Sara Sibal"/>
              <i n="[Range].[EMPLOYEENAME].&amp;[Sara Vohra]" c="Sara Vohra"/>
              <i n="[Range].[EMPLOYEENAME].&amp;[Seher Hari]" c="Seher Hari"/>
              <i n="[Range].[EMPLOYEENAME].&amp;[Seher Kara]" c="Seher Kara"/>
              <i n="[Range].[EMPLOYEENAME].&amp;[Shaan Varkey]" c="Shaan Varkey"/>
              <i n="[Range].[EMPLOYEENAME].&amp;[Shamik Bhardwaj]" c="Shamik Bhardwaj"/>
              <i n="[Range].[EMPLOYEENAME].&amp;[Shamik Wali]" c="Shamik Wali"/>
              <i n="[Range].[EMPLOYEENAME].&amp;[Shray Chauhan]" c="Shray Chauhan"/>
              <i n="[Range].[EMPLOYEENAME].&amp;[Siya Dhingra]" c="Siya Dhingra"/>
              <i n="[Range].[EMPLOYEENAME].&amp;[Stuvan Dixit]" c="Stuvan Dixit"/>
              <i n="[Range].[EMPLOYEENAME].&amp;[Tanya Doctor]" c="Tanya Doctor"/>
              <i n="[Range].[EMPLOYEENAME].&amp;[Tiya Chaudry]" c="Tiya Chaudry"/>
              <i n="[Range].[EMPLOYEENAME].&amp;[Trisha Bhat]" c="Trisha Bhat"/>
              <i n="[Range].[EMPLOYEENAME].&amp;[Trisha Kalita]" c="Trisha Kalita"/>
              <i n="[Range].[EMPLOYEENAME].&amp;[Tushar Dalal]" c="Tushar Dalal"/>
              <i n="[Range].[EMPLOYEENAME].&amp;[Umang Choudhry]" c="Umang Choudhry"/>
              <i n="[Range].[EMPLOYEENAME].&amp;[Uthkarsh Cherian]" c="Uthkarsh Cherian"/>
              <i n="[Range].[EMPLOYEENAME].&amp;[Vaibhav Devi]" c="Vaibhav Devi"/>
              <i n="[Range].[EMPLOYEENAME].&amp;[Vaibhav Sathe]" c="Vaibhav Sathe"/>
              <i n="[Range].[EMPLOYEENAME].&amp;[Vaibhav Sidhu]" c="Vaibhav Sidhu"/>
              <i n="[Range].[EMPLOYEENAME].&amp;[Vanya Saha]" c="Vanya Saha"/>
              <i n="[Range].[EMPLOYEENAME].&amp;[Vardaniya Basak]" c="Vardaniya Basak"/>
              <i n="[Range].[EMPLOYEENAME].&amp;[Vedika Ratti]" c="Vedika Ratti"/>
              <i n="[Range].[EMPLOYEENAME].&amp;[Vihaan Ganguly]" c="Vihaan Ganguly"/>
              <i n="[Range].[EMPLOYEENAME].&amp;[Vivaan Shukla]" c="Vivaan Shukla"/>
              <i n="[Range].[EMPLOYEENAME].&amp;[Vritika Sachdev]" c="Vritika Sachdev"/>
              <i n="[Range].[EMPLOYEENAME].&amp;[Yashvi Brahmbhatt]" c="Yashvi Brahmbhatt"/>
              <i n="[Range].[EMPLOYEENAME].&amp;[Yashvi Ramakrishnan]" c="Yashvi Ramakrishnan"/>
              <i n="[Range].[EMPLOYEENAME].&amp;[Yuvaan Chand]" c="Yuvaan Chand"/>
              <i n="[Range].[EMPLOYEENAME].&amp;[Zain Karan]" c="Zain Karan"/>
              <i n="[Range].[EMPLOYEENAME].&amp;[Zaina Venkataraman]" c="Zaina Venkataraman"/>
              <i n="[Range].[EMPLOYEENAME].&amp;[Zara Sem]" c="Zara Sem"/>
              <i n="[Range].[EMPLOYEENAME].&amp;[Zoya Badal]" c="Zoya Badal"/>
            </range>
          </ranges>
        </level>
      </levels>
      <selections count="2">
        <selection n="[Range].[EMPLOYEENAME].&amp;[Aaina Bumb]"/>
        <selection n="[Range].[EMPLOYEENAME].&amp;[Aarav Tak]"/>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_ID" xr10:uid="{EBAB4FA1-D90A-4EBA-BE53-1AFA2EDCE5E8}" sourceName="[Range 1].[DEPARTMENT_ID]">
  <pivotTables>
    <pivotTable tabId="19" name="PivotTable16"/>
  </pivotTables>
  <data>
    <olap pivotCacheId="1394051888">
      <levels count="2">
        <level uniqueName="[Range 1].[DEPARTMENT_ID].[(All)]" sourceCaption="(All)" count="0"/>
        <level uniqueName="[Range 1].[DEPARTMENT_ID].[DEPARTMENT_ID]" sourceCaption="DEPARTMENT_ID" count="4">
          <ranges>
            <range startItem="0">
              <i n="[Range 1].[DEPARTMENT_ID].&amp;[DPT001]" c="DPT001"/>
              <i n="[Range 1].[DEPARTMENT_ID].&amp;[DPT002]" c="DPT002"/>
              <i n="[Range 1].[DEPARTMENT_ID].&amp;[DPT003]" c="DPT003"/>
              <i n="[Range 1].[DEPARTMENT_ID].&amp;[DPT004]" c="DPT004"/>
            </range>
          </ranges>
        </level>
      </levels>
      <selections count="1">
        <selection n="[Range 1].[DEPARTMENT_ID].[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_ID1" xr10:uid="{8F7B998B-ECD7-47E6-B97D-80CEE683E85D}" sourceName="[Range 3].[DEPARTMENT_ID]">
  <pivotTables>
    <pivotTable tabId="21" name="PivotTable2"/>
    <pivotTable tabId="21" name="PivotTable1"/>
    <pivotTable tabId="22" name="PivotTable2"/>
    <pivotTable tabId="22" name="PivotTable7"/>
    <pivotTable tabId="17" name="PivotTable10"/>
    <pivotTable tabId="17" name="PivotTable11"/>
    <pivotTable tabId="20" name="PivotTable22"/>
    <pivotTable tabId="23" name="PivotTable10"/>
    <pivotTable tabId="23" name="PivotTable11"/>
    <pivotTable tabId="23" name="PivotTable8"/>
    <pivotTable tabId="23" name="PivotTable9"/>
    <pivotTable tabId="19" name="PivotTable16"/>
  </pivotTables>
  <data>
    <olap pivotCacheId="1096549222">
      <levels count="2">
        <level uniqueName="[Range 3].[DEPARTMENT_ID].[(All)]" sourceCaption="(All)" count="0"/>
        <level uniqueName="[Range 3].[DEPARTMENT_ID].[DEPARTMENT_ID]" sourceCaption="DEPARTMENT_ID" count="4">
          <ranges>
            <range startItem="0">
              <i n="[Range 3].[DEPARTMENT_ID].&amp;[DPT001]" c="DPT001"/>
              <i n="[Range 3].[DEPARTMENT_ID].&amp;[DPT002]" c="DPT002"/>
              <i n="[Range 3].[DEPARTMENT_ID].&amp;[DPT003]" c="DPT003"/>
              <i n="[Range 3].[DEPARTMENT_ID].&amp;[DPT004]" c="DPT004"/>
            </range>
          </ranges>
        </level>
      </levels>
      <selections count="1">
        <selection n="[Range 3].[DEPARTMENT_ID].[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CHNOLOGIES_COVERES" xr10:uid="{5CB51B2B-DC9F-4F6E-8E22-1CE5F3AB1988}" sourceName="[Range 5].[TECHNOLOGIES_COVERES]">
  <pivotTables>
    <pivotTable tabId="23" name="PivotTable9"/>
    <pivotTable tabId="23" name="PivotTable10"/>
    <pivotTable tabId="23" name="PivotTable11"/>
    <pivotTable tabId="23" name="PivotTable8"/>
    <pivotTable tabId="21" name="PivotTable1"/>
    <pivotTable tabId="21" name="PivotTable2"/>
    <pivotTable tabId="22" name="PivotTable2"/>
    <pivotTable tabId="22" name="PivotTable7"/>
    <pivotTable tabId="17" name="PivotTable10"/>
    <pivotTable tabId="17" name="PivotTable11"/>
    <pivotTable tabId="20" name="PivotTable22"/>
    <pivotTable tabId="19" name="PivotTable16"/>
  </pivotTables>
  <data>
    <olap pivotCacheId="806125164">
      <levels count="2">
        <level uniqueName="[Range 5].[TECHNOLOGIES_COVERES].[(All)]" sourceCaption="(All)" count="0"/>
        <level uniqueName="[Range 5].[TECHNOLOGIES_COVERES].[TECHNOLOGIES_COVERES]" sourceCaption="TECHNOLOGIES_COVERES" count="20">
          <ranges>
            <range startItem="0">
              <i n="[Range 5].[TECHNOLOGIES_COVERES].&amp;[AWS, Azure]" c="AWS, Azure"/>
              <i n="[Range 5].[TECHNOLOGIES_COVERES].&amp;[AWS, CCNA]" c="AWS, CCNA"/>
              <i n="[Range 5].[TECHNOLOGIES_COVERES].&amp;[AWS, Cisco Routers]" c="AWS, Cisco Routers"/>
              <i n="[Range 5].[TECHNOLOGIES_COVERES].&amp;[AWS, Power BI]" c="AWS, Power BI"/>
              <i n="[Range 5].[TECHNOLOGIES_COVERES].&amp;[Azure, AWS]" c="Azure, AWS"/>
              <i n="[Range 5].[TECHNOLOGIES_COVERES].&amp;[Azure, CCNA]" c="Azure, CCNA"/>
              <i n="[Range 5].[TECHNOLOGIES_COVERES].&amp;[Azure, Cisco Routers]" c="Azure, Cisco Routers"/>
              <i n="[Range 5].[TECHNOLOGIES_COVERES].&amp;[Azure, Power BI]" c="Azure, Power BI"/>
              <i n="[Range 5].[TECHNOLOGIES_COVERES].&amp;[CCNA, AWS]" c="CCNA, AWS"/>
              <i n="[Range 5].[TECHNOLOGIES_COVERES].&amp;[CCNA, Azure]" c="CCNA, Azure"/>
              <i n="[Range 5].[TECHNOLOGIES_COVERES].&amp;[CCNA, Cisco Routers]" c="CCNA, Cisco Routers"/>
              <i n="[Range 5].[TECHNOLOGIES_COVERES].&amp;[CCNA, Power BI]" c="CCNA, Power BI"/>
              <i n="[Range 5].[TECHNOLOGIES_COVERES].&amp;[Cisco Routers, AWS]" c="Cisco Routers, AWS"/>
              <i n="[Range 5].[TECHNOLOGIES_COVERES].&amp;[Cisco Routers, Azure]" c="Cisco Routers, Azure"/>
              <i n="[Range 5].[TECHNOLOGIES_COVERES].&amp;[Cisco Routers, CCNA]" c="Cisco Routers, CCNA"/>
              <i n="[Range 5].[TECHNOLOGIES_COVERES].&amp;[Cisco Routers, Power BI]" c="Cisco Routers, Power BI"/>
              <i n="[Range 5].[TECHNOLOGIES_COVERES].&amp;[Power BI, AWS]" c="Power BI, AWS"/>
              <i n="[Range 5].[TECHNOLOGIES_COVERES].&amp;[Power BI, Azure]" c="Power BI, Azure"/>
              <i n="[Range 5].[TECHNOLOGIES_COVERES].&amp;[Power BI, CCNA]" c="Power BI, CCNA"/>
              <i n="[Range 5].[TECHNOLOGIES_COVERES].&amp;[Power BI, Cisco Routers]" c="Power BI, Cisco Routers"/>
            </range>
          </ranges>
        </level>
      </levels>
      <selections count="1">
        <selection n="[Range 5].[TECHNOLOGIES_COVERES].[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_ID2" xr10:uid="{9B16A252-2170-44C5-985E-0B36096EAE1D}" sourceName="[Range 5].[DEPARTMENT_ID]">
  <pivotTables>
    <pivotTable tabId="23" name="PivotTable10"/>
    <pivotTable tabId="23" name="PivotTable11"/>
    <pivotTable tabId="23" name="PivotTable8"/>
    <pivotTable tabId="23" name="PivotTable9"/>
    <pivotTable tabId="21" name="PivotTable1"/>
    <pivotTable tabId="21" name="PivotTable2"/>
    <pivotTable tabId="22" name="PivotTable2"/>
    <pivotTable tabId="22" name="PivotTable7"/>
    <pivotTable tabId="17" name="PivotTable10"/>
    <pivotTable tabId="17" name="PivotTable11"/>
    <pivotTable tabId="20" name="PivotTable22"/>
    <pivotTable tabId="19" name="PivotTable16"/>
  </pivotTables>
  <data>
    <olap pivotCacheId="806125164">
      <levels count="2">
        <level uniqueName="[Range 5].[DEPARTMENT_ID].[(All)]" sourceCaption="(All)" count="0"/>
        <level uniqueName="[Range 5].[DEPARTMENT_ID].[DEPARTMENT_ID]" sourceCaption="DEPARTMENT_ID" count="4">
          <ranges>
            <range startItem="0">
              <i n="[Range 5].[DEPARTMENT_ID].&amp;[DPT001]" c="DPT001"/>
              <i n="[Range 5].[DEPARTMENT_ID].&amp;[DPT002]" c="DPT002"/>
              <i n="[Range 5].[DEPARTMENT_ID].&amp;[DPT003]" c="DPT003"/>
              <i n="[Range 5].[DEPARTMENT_ID].&amp;[DPT004]" c="DPT004"/>
            </range>
          </ranges>
        </level>
      </levels>
      <selections count="1">
        <selection n="[Range 5].[DEPARTMENT_ID].[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_NAME" xr10:uid="{E865363A-0AD8-49B6-9541-8BEFA493C74F}" sourceName="[Range 6].[PROJECT_NAME]">
  <pivotTables>
    <pivotTable tabId="24" name="PivotTable2"/>
    <pivotTable tabId="21" name="PivotTable1"/>
    <pivotTable tabId="21" name="PivotTable2"/>
    <pivotTable tabId="22" name="PivotTable2"/>
    <pivotTable tabId="22" name="PivotTable7"/>
    <pivotTable tabId="17" name="PivotTable10"/>
    <pivotTable tabId="17" name="PivotTable11"/>
    <pivotTable tabId="24" name="PivotTable1"/>
    <pivotTable tabId="20" name="PivotTable22"/>
    <pivotTable tabId="23" name="PivotTable10"/>
    <pivotTable tabId="23" name="PivotTable11"/>
    <pivotTable tabId="23" name="PivotTable8"/>
    <pivotTable tabId="23" name="PivotTable9"/>
    <pivotTable tabId="19" name="PivotTable16"/>
  </pivotTables>
  <data>
    <olap pivotCacheId="1096549222">
      <levels count="2">
        <level uniqueName="[Range 6].[PROJECT_NAME].[(All)]" sourceCaption="(All)" count="0"/>
        <level uniqueName="[Range 6].[PROJECT_NAME].[PROJECT_NAME]" sourceCaption="PROJECT_NAME" count="4">
          <ranges>
            <range startItem="0">
              <i n="[Range 6].[PROJECT_NAME].&amp;[Data Migration]" c="Data Migration"/>
              <i n="[Range 6].[PROJECT_NAME].&amp;[Infrastructure Upgrade]" c="Infrastructure Upgrade"/>
              <i n="[Range 6].[PROJECT_NAME].&amp;[Mobile App Development]" c="Mobile App Development"/>
              <i n="[Range 6].[PROJECT_NAME].&amp;[Web Application Revamp]" c="Web Application Revamp"/>
            </range>
          </ranges>
        </level>
      </levels>
      <selections count="1">
        <selection n="[Range 6].[PROJECT_NAM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NAME" xr10:uid="{6B9C8589-817A-45B5-A241-04669DAD6982}" cache="Slicer_EMPLOYEENAME" caption="EMPLOYEENAME" level="1" rowHeight="234950"/>
  <slicer name="DEPARTMENT_ID" xr10:uid="{05564D77-4826-4EA3-ADA1-1925E7A79C91}" cache="Slicer_DEPARTMENT_ID" caption="DEPARTMENT_ID" level="1" rowHeight="234950"/>
  <slicer name="DEPARTMENT_ID 1" xr10:uid="{9B8DA5EA-08FC-4267-B349-8E3186B06B52}" cache="Slicer_DEPARTMENT_ID1" caption="DEPARTMENT_ID" level="1" rowHeight="234950"/>
  <slicer name="TECHNOLOGIES_COVERES" xr10:uid="{2373263C-9969-4E23-8570-449EC63E967A}" cache="Slicer_TECHNOLOGIES_COVERES" caption="TECHNOLOGIES_COVERES" level="1" rowHeight="234950"/>
  <slicer name="DEPARTMENT_ID 2" xr10:uid="{85763AEF-579F-441C-BDCB-E0818A13D9AA}" cache="Slicer_DEPARTMENT_ID2" caption="DEPARTMENT_ID" level="1" rowHeight="234950"/>
  <slicer name="PROJECT_NAME" xr10:uid="{5CDEC625-D813-47C3-82E6-57EC841F1278}" cache="Slicer_PROJECT_NAME" caption="PROJECT_NAME" level="1"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14.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pivotTable" Target="../pivotTables/pivotTable12.xml"/></Relationships>
</file>

<file path=xl/worksheets/_rels/sheet18.xml.rels><?xml version="1.0" encoding="UTF-8" standalone="yes"?>
<Relationships xmlns="http://schemas.openxmlformats.org/package/2006/relationships"><Relationship Id="rId2" Type="http://schemas.openxmlformats.org/officeDocument/2006/relationships/pivotTable" Target="../pivotTables/pivotTable14.xml"/><Relationship Id="rId1" Type="http://schemas.openxmlformats.org/officeDocument/2006/relationships/pivotTable" Target="../pivotTables/pivotTable13.xml"/></Relationships>
</file>

<file path=xl/worksheets/_rels/sheet1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1"/>
  <sheetViews>
    <sheetView workbookViewId="0">
      <selection activeCell="B24" sqref="B24"/>
    </sheetView>
  </sheetViews>
  <sheetFormatPr defaultRowHeight="14.4" x14ac:dyDescent="0.3"/>
  <cols>
    <col min="1" max="1" width="10.88671875" bestFit="1" customWidth="1"/>
    <col min="2" max="2" width="20.5546875" bestFit="1" customWidth="1"/>
    <col min="3" max="3" width="4" bestFit="1" customWidth="1"/>
    <col min="4" max="4" width="6.88671875" bestFit="1" customWidth="1"/>
    <col min="5" max="5" width="13.6640625" bestFit="1" customWidth="1"/>
    <col min="6" max="6" width="16" bestFit="1" customWidth="1"/>
    <col min="7" max="7" width="18.109375" bestFit="1" customWidth="1"/>
    <col min="8" max="8" width="7" bestFit="1" customWidth="1"/>
    <col min="9" max="9" width="11" bestFit="1" customWidth="1"/>
    <col min="10" max="10" width="24.6640625" bestFit="1" customWidth="1"/>
    <col min="11" max="11" width="17.5546875" bestFit="1" customWidth="1"/>
    <col min="12" max="12" width="13.21875" bestFit="1" customWidth="1"/>
    <col min="13" max="13" width="15.6640625" bestFit="1" customWidth="1"/>
    <col min="14" max="14" width="5.33203125" bestFit="1" customWidth="1"/>
    <col min="15" max="15" width="17.6640625" bestFit="1" customWidth="1"/>
    <col min="17" max="17" width="16.5546875" bestFit="1"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v>873</v>
      </c>
      <c r="B2" t="s">
        <v>15</v>
      </c>
      <c r="C2">
        <v>37</v>
      </c>
      <c r="D2" t="s">
        <v>215</v>
      </c>
      <c r="E2" t="s">
        <v>217</v>
      </c>
      <c r="F2" t="s">
        <v>221</v>
      </c>
      <c r="G2" s="2">
        <v>43982</v>
      </c>
      <c r="H2">
        <v>38787</v>
      </c>
      <c r="I2">
        <v>109</v>
      </c>
      <c r="J2" t="s">
        <v>226</v>
      </c>
      <c r="K2" t="s">
        <v>377</v>
      </c>
      <c r="L2" t="s">
        <v>380</v>
      </c>
      <c r="M2">
        <v>23</v>
      </c>
      <c r="N2" t="s">
        <v>385</v>
      </c>
      <c r="O2" t="s">
        <v>387</v>
      </c>
    </row>
    <row r="3" spans="1:15" x14ac:dyDescent="0.3">
      <c r="A3">
        <v>563</v>
      </c>
      <c r="B3" t="s">
        <v>16</v>
      </c>
      <c r="C3">
        <v>41</v>
      </c>
      <c r="D3" t="s">
        <v>215</v>
      </c>
      <c r="E3" t="s">
        <v>217</v>
      </c>
      <c r="F3" t="s">
        <v>221</v>
      </c>
      <c r="G3" s="2">
        <v>45052</v>
      </c>
      <c r="H3">
        <v>125259</v>
      </c>
      <c r="I3">
        <v>105</v>
      </c>
      <c r="J3" t="s">
        <v>227</v>
      </c>
      <c r="K3" t="s">
        <v>378</v>
      </c>
      <c r="L3" t="s">
        <v>381</v>
      </c>
      <c r="M3">
        <v>25</v>
      </c>
      <c r="N3" t="s">
        <v>385</v>
      </c>
      <c r="O3" t="s">
        <v>388</v>
      </c>
    </row>
    <row r="4" spans="1:15" x14ac:dyDescent="0.3">
      <c r="A4">
        <v>392</v>
      </c>
      <c r="B4" t="s">
        <v>17</v>
      </c>
      <c r="C4">
        <v>48</v>
      </c>
      <c r="D4" t="s">
        <v>215</v>
      </c>
      <c r="E4" t="s">
        <v>218</v>
      </c>
      <c r="F4" t="s">
        <v>222</v>
      </c>
      <c r="G4" s="2">
        <v>42221</v>
      </c>
      <c r="H4">
        <v>94985</v>
      </c>
      <c r="I4">
        <v>110</v>
      </c>
      <c r="J4" t="s">
        <v>228</v>
      </c>
      <c r="K4" t="s">
        <v>379</v>
      </c>
      <c r="L4" t="s">
        <v>380</v>
      </c>
      <c r="M4">
        <v>16</v>
      </c>
      <c r="N4" t="s">
        <v>385</v>
      </c>
      <c r="O4" t="s">
        <v>387</v>
      </c>
    </row>
    <row r="5" spans="1:15" x14ac:dyDescent="0.3">
      <c r="A5">
        <v>675</v>
      </c>
      <c r="B5" t="s">
        <v>18</v>
      </c>
      <c r="C5">
        <v>47</v>
      </c>
      <c r="D5" t="s">
        <v>215</v>
      </c>
      <c r="E5" t="s">
        <v>219</v>
      </c>
      <c r="F5" t="s">
        <v>221</v>
      </c>
      <c r="G5" s="2">
        <v>45054</v>
      </c>
      <c r="H5">
        <v>47082</v>
      </c>
      <c r="I5">
        <v>104</v>
      </c>
      <c r="J5" t="s">
        <v>229</v>
      </c>
      <c r="K5" t="s">
        <v>377</v>
      </c>
      <c r="L5" t="s">
        <v>382</v>
      </c>
      <c r="M5">
        <v>4</v>
      </c>
      <c r="N5" t="s">
        <v>385</v>
      </c>
      <c r="O5" t="s">
        <v>389</v>
      </c>
    </row>
    <row r="6" spans="1:15" x14ac:dyDescent="0.3">
      <c r="A6">
        <v>661</v>
      </c>
      <c r="B6" t="s">
        <v>19</v>
      </c>
      <c r="C6">
        <v>56</v>
      </c>
      <c r="D6" t="s">
        <v>216</v>
      </c>
      <c r="E6" t="s">
        <v>217</v>
      </c>
      <c r="F6" t="s">
        <v>223</v>
      </c>
      <c r="G6" s="2">
        <v>42017</v>
      </c>
      <c r="H6">
        <v>119307</v>
      </c>
      <c r="I6">
        <v>100</v>
      </c>
      <c r="J6" t="s">
        <v>230</v>
      </c>
      <c r="K6" t="s">
        <v>379</v>
      </c>
      <c r="L6" t="s">
        <v>380</v>
      </c>
      <c r="M6">
        <v>5</v>
      </c>
      <c r="N6" t="s">
        <v>385</v>
      </c>
      <c r="O6" t="s">
        <v>389</v>
      </c>
    </row>
    <row r="7" spans="1:15" x14ac:dyDescent="0.3">
      <c r="A7">
        <v>565</v>
      </c>
      <c r="B7" t="s">
        <v>20</v>
      </c>
      <c r="C7">
        <v>44</v>
      </c>
      <c r="D7" t="s">
        <v>215</v>
      </c>
      <c r="E7" t="s">
        <v>219</v>
      </c>
      <c r="F7" t="s">
        <v>224</v>
      </c>
      <c r="G7" s="2">
        <v>43434</v>
      </c>
      <c r="H7">
        <v>133576</v>
      </c>
      <c r="I7">
        <v>109</v>
      </c>
      <c r="J7" t="s">
        <v>231</v>
      </c>
      <c r="K7" t="s">
        <v>377</v>
      </c>
      <c r="L7" t="s">
        <v>383</v>
      </c>
      <c r="M7">
        <v>18</v>
      </c>
      <c r="N7" t="s">
        <v>385</v>
      </c>
      <c r="O7" t="s">
        <v>387</v>
      </c>
    </row>
    <row r="8" spans="1:15" x14ac:dyDescent="0.3">
      <c r="A8">
        <v>122</v>
      </c>
      <c r="B8" t="s">
        <v>21</v>
      </c>
      <c r="C8">
        <v>49</v>
      </c>
      <c r="D8" t="s">
        <v>215</v>
      </c>
      <c r="E8" t="s">
        <v>220</v>
      </c>
      <c r="F8" t="s">
        <v>222</v>
      </c>
      <c r="G8" s="2">
        <v>43207</v>
      </c>
      <c r="H8">
        <v>101166</v>
      </c>
      <c r="I8">
        <v>109</v>
      </c>
      <c r="J8" t="s">
        <v>232</v>
      </c>
      <c r="K8" t="s">
        <v>379</v>
      </c>
      <c r="L8" t="s">
        <v>384</v>
      </c>
      <c r="M8">
        <v>23</v>
      </c>
      <c r="N8" t="s">
        <v>386</v>
      </c>
      <c r="O8" t="s">
        <v>390</v>
      </c>
    </row>
    <row r="9" spans="1:15" x14ac:dyDescent="0.3">
      <c r="A9">
        <v>794</v>
      </c>
      <c r="B9" t="s">
        <v>22</v>
      </c>
      <c r="C9">
        <v>52</v>
      </c>
      <c r="D9" t="s">
        <v>216</v>
      </c>
      <c r="E9" t="s">
        <v>220</v>
      </c>
      <c r="F9" t="s">
        <v>223</v>
      </c>
      <c r="G9" s="2">
        <v>44643</v>
      </c>
      <c r="H9">
        <v>84140</v>
      </c>
      <c r="I9">
        <v>101</v>
      </c>
      <c r="J9" t="s">
        <v>233</v>
      </c>
      <c r="K9" t="s">
        <v>378</v>
      </c>
      <c r="L9" t="s">
        <v>383</v>
      </c>
      <c r="M9">
        <v>2</v>
      </c>
      <c r="N9" t="s">
        <v>386</v>
      </c>
      <c r="O9" t="s">
        <v>389</v>
      </c>
    </row>
    <row r="10" spans="1:15" x14ac:dyDescent="0.3">
      <c r="A10">
        <v>929</v>
      </c>
      <c r="B10" t="s">
        <v>23</v>
      </c>
      <c r="C10">
        <v>41</v>
      </c>
      <c r="D10" t="s">
        <v>215</v>
      </c>
      <c r="E10" t="s">
        <v>217</v>
      </c>
      <c r="F10" t="s">
        <v>222</v>
      </c>
      <c r="G10" s="2">
        <v>42413</v>
      </c>
      <c r="H10">
        <v>66596</v>
      </c>
      <c r="I10">
        <v>106</v>
      </c>
      <c r="J10" t="s">
        <v>234</v>
      </c>
      <c r="K10" t="s">
        <v>379</v>
      </c>
      <c r="L10" t="s">
        <v>384</v>
      </c>
      <c r="M10">
        <v>3</v>
      </c>
      <c r="N10" t="s">
        <v>386</v>
      </c>
      <c r="O10" t="s">
        <v>390</v>
      </c>
    </row>
    <row r="11" spans="1:15" x14ac:dyDescent="0.3">
      <c r="A11">
        <v>990</v>
      </c>
      <c r="B11" t="s">
        <v>24</v>
      </c>
      <c r="C11">
        <v>48</v>
      </c>
      <c r="D11" t="s">
        <v>216</v>
      </c>
      <c r="E11" t="s">
        <v>217</v>
      </c>
      <c r="F11" t="s">
        <v>222</v>
      </c>
      <c r="G11" s="2">
        <v>44019</v>
      </c>
      <c r="H11">
        <v>132764</v>
      </c>
      <c r="I11">
        <v>103</v>
      </c>
      <c r="J11" t="s">
        <v>235</v>
      </c>
      <c r="K11" t="s">
        <v>379</v>
      </c>
      <c r="L11" t="s">
        <v>381</v>
      </c>
      <c r="M11">
        <v>23</v>
      </c>
      <c r="N11" t="s">
        <v>386</v>
      </c>
      <c r="O11" t="s">
        <v>391</v>
      </c>
    </row>
    <row r="12" spans="1:15" x14ac:dyDescent="0.3">
      <c r="A12">
        <v>350</v>
      </c>
      <c r="B12" t="s">
        <v>25</v>
      </c>
      <c r="C12">
        <v>51</v>
      </c>
      <c r="D12" t="s">
        <v>215</v>
      </c>
      <c r="E12" t="s">
        <v>220</v>
      </c>
      <c r="F12" t="s">
        <v>222</v>
      </c>
      <c r="G12" s="2">
        <v>44045</v>
      </c>
      <c r="H12">
        <v>36199</v>
      </c>
      <c r="I12">
        <v>100</v>
      </c>
      <c r="J12" t="s">
        <v>236</v>
      </c>
      <c r="K12" t="s">
        <v>379</v>
      </c>
      <c r="L12" t="s">
        <v>382</v>
      </c>
      <c r="M12">
        <v>23</v>
      </c>
      <c r="N12" t="s">
        <v>385</v>
      </c>
      <c r="O12" t="s">
        <v>389</v>
      </c>
    </row>
    <row r="13" spans="1:15" x14ac:dyDescent="0.3">
      <c r="A13">
        <v>108</v>
      </c>
      <c r="B13" t="s">
        <v>26</v>
      </c>
      <c r="C13">
        <v>42</v>
      </c>
      <c r="D13" t="s">
        <v>216</v>
      </c>
      <c r="E13" t="s">
        <v>217</v>
      </c>
      <c r="F13" t="s">
        <v>225</v>
      </c>
      <c r="G13" s="2">
        <v>42095</v>
      </c>
      <c r="H13">
        <v>130925</v>
      </c>
      <c r="I13">
        <v>110</v>
      </c>
      <c r="J13" t="s">
        <v>237</v>
      </c>
      <c r="K13" t="s">
        <v>377</v>
      </c>
      <c r="L13" t="s">
        <v>383</v>
      </c>
      <c r="M13">
        <v>7</v>
      </c>
      <c r="N13" t="s">
        <v>386</v>
      </c>
      <c r="O13" t="s">
        <v>387</v>
      </c>
    </row>
    <row r="14" spans="1:15" x14ac:dyDescent="0.3">
      <c r="A14">
        <v>580</v>
      </c>
      <c r="B14" t="s">
        <v>27</v>
      </c>
      <c r="C14">
        <v>55</v>
      </c>
      <c r="D14" t="s">
        <v>216</v>
      </c>
      <c r="E14" t="s">
        <v>217</v>
      </c>
      <c r="F14" t="s">
        <v>225</v>
      </c>
      <c r="G14" s="2">
        <v>42007</v>
      </c>
      <c r="H14">
        <v>47652</v>
      </c>
      <c r="I14">
        <v>102</v>
      </c>
      <c r="J14" t="s">
        <v>238</v>
      </c>
      <c r="K14" t="s">
        <v>377</v>
      </c>
      <c r="L14" t="s">
        <v>383</v>
      </c>
      <c r="M14">
        <v>25</v>
      </c>
      <c r="N14" t="s">
        <v>385</v>
      </c>
      <c r="O14" t="s">
        <v>390</v>
      </c>
    </row>
    <row r="15" spans="1:15" x14ac:dyDescent="0.3">
      <c r="A15">
        <v>855</v>
      </c>
      <c r="B15" t="s">
        <v>28</v>
      </c>
      <c r="C15">
        <v>48</v>
      </c>
      <c r="D15" t="s">
        <v>216</v>
      </c>
      <c r="E15" t="s">
        <v>218</v>
      </c>
      <c r="F15" t="s">
        <v>225</v>
      </c>
      <c r="G15" s="2">
        <v>45539</v>
      </c>
      <c r="H15">
        <v>135946</v>
      </c>
      <c r="I15">
        <v>105</v>
      </c>
      <c r="J15" t="s">
        <v>239</v>
      </c>
      <c r="K15" t="s">
        <v>379</v>
      </c>
      <c r="L15" t="s">
        <v>380</v>
      </c>
      <c r="M15">
        <v>6</v>
      </c>
      <c r="N15" t="s">
        <v>385</v>
      </c>
      <c r="O15" t="s">
        <v>387</v>
      </c>
    </row>
    <row r="16" spans="1:15" x14ac:dyDescent="0.3">
      <c r="A16">
        <v>132</v>
      </c>
      <c r="B16" t="s">
        <v>29</v>
      </c>
      <c r="C16">
        <v>48</v>
      </c>
      <c r="D16" t="s">
        <v>215</v>
      </c>
      <c r="E16" t="s">
        <v>217</v>
      </c>
      <c r="F16" t="s">
        <v>222</v>
      </c>
      <c r="G16" s="2">
        <v>45101</v>
      </c>
      <c r="H16">
        <v>37310</v>
      </c>
      <c r="I16">
        <v>100</v>
      </c>
      <c r="J16" t="s">
        <v>240</v>
      </c>
      <c r="K16" t="s">
        <v>379</v>
      </c>
      <c r="L16" t="s">
        <v>382</v>
      </c>
      <c r="M16">
        <v>15</v>
      </c>
      <c r="N16" t="s">
        <v>386</v>
      </c>
      <c r="O16" t="s">
        <v>387</v>
      </c>
    </row>
    <row r="17" spans="1:15" x14ac:dyDescent="0.3">
      <c r="A17">
        <v>616</v>
      </c>
      <c r="B17" t="s">
        <v>30</v>
      </c>
      <c r="C17">
        <v>38</v>
      </c>
      <c r="D17" t="s">
        <v>215</v>
      </c>
      <c r="E17" t="s">
        <v>217</v>
      </c>
      <c r="F17" t="s">
        <v>225</v>
      </c>
      <c r="G17" s="2">
        <v>44335</v>
      </c>
      <c r="H17">
        <v>120634</v>
      </c>
      <c r="I17">
        <v>106</v>
      </c>
      <c r="J17" t="s">
        <v>233</v>
      </c>
      <c r="K17" t="s">
        <v>377</v>
      </c>
      <c r="L17" t="s">
        <v>381</v>
      </c>
      <c r="M17">
        <v>26</v>
      </c>
      <c r="N17" t="s">
        <v>385</v>
      </c>
      <c r="O17" t="s">
        <v>389</v>
      </c>
    </row>
    <row r="18" spans="1:15" x14ac:dyDescent="0.3">
      <c r="A18">
        <v>871</v>
      </c>
      <c r="B18" t="s">
        <v>31</v>
      </c>
      <c r="C18">
        <v>43</v>
      </c>
      <c r="D18" t="s">
        <v>216</v>
      </c>
      <c r="E18" t="s">
        <v>219</v>
      </c>
      <c r="F18" t="s">
        <v>222</v>
      </c>
      <c r="G18" s="2">
        <v>43719</v>
      </c>
      <c r="H18">
        <v>122248</v>
      </c>
      <c r="I18">
        <v>110</v>
      </c>
      <c r="J18" t="s">
        <v>241</v>
      </c>
      <c r="K18" t="s">
        <v>379</v>
      </c>
      <c r="L18" t="s">
        <v>381</v>
      </c>
      <c r="M18">
        <v>5</v>
      </c>
      <c r="N18" t="s">
        <v>385</v>
      </c>
      <c r="O18" t="s">
        <v>389</v>
      </c>
    </row>
    <row r="19" spans="1:15" x14ac:dyDescent="0.3">
      <c r="A19">
        <v>578</v>
      </c>
      <c r="B19" t="s">
        <v>32</v>
      </c>
      <c r="C19">
        <v>39</v>
      </c>
      <c r="D19" t="s">
        <v>216</v>
      </c>
      <c r="E19" t="s">
        <v>217</v>
      </c>
      <c r="F19" t="s">
        <v>222</v>
      </c>
      <c r="G19" s="2">
        <v>43304</v>
      </c>
      <c r="H19">
        <v>129164</v>
      </c>
      <c r="I19">
        <v>103</v>
      </c>
      <c r="J19" t="s">
        <v>242</v>
      </c>
      <c r="K19" t="s">
        <v>378</v>
      </c>
      <c r="L19" t="s">
        <v>380</v>
      </c>
      <c r="M19">
        <v>24</v>
      </c>
      <c r="N19" t="s">
        <v>385</v>
      </c>
      <c r="O19" t="s">
        <v>388</v>
      </c>
    </row>
    <row r="20" spans="1:15" x14ac:dyDescent="0.3">
      <c r="A20">
        <v>884</v>
      </c>
      <c r="B20" t="s">
        <v>33</v>
      </c>
      <c r="C20">
        <v>51</v>
      </c>
      <c r="D20" t="s">
        <v>215</v>
      </c>
      <c r="E20" t="s">
        <v>219</v>
      </c>
      <c r="F20" t="s">
        <v>222</v>
      </c>
      <c r="G20" s="2">
        <v>44100</v>
      </c>
      <c r="H20">
        <v>58429</v>
      </c>
      <c r="I20">
        <v>101</v>
      </c>
      <c r="J20" t="s">
        <v>243</v>
      </c>
      <c r="K20" t="s">
        <v>379</v>
      </c>
      <c r="L20" t="s">
        <v>384</v>
      </c>
      <c r="M20">
        <v>30</v>
      </c>
      <c r="N20" t="s">
        <v>385</v>
      </c>
      <c r="O20" t="s">
        <v>391</v>
      </c>
    </row>
    <row r="21" spans="1:15" x14ac:dyDescent="0.3">
      <c r="A21">
        <v>426</v>
      </c>
      <c r="B21" t="s">
        <v>34</v>
      </c>
      <c r="C21">
        <v>38</v>
      </c>
      <c r="D21" t="s">
        <v>215</v>
      </c>
      <c r="E21" t="s">
        <v>220</v>
      </c>
      <c r="F21" t="s">
        <v>225</v>
      </c>
      <c r="G21" s="2">
        <v>42744</v>
      </c>
      <c r="H21">
        <v>83637</v>
      </c>
      <c r="I21">
        <v>106</v>
      </c>
      <c r="J21" t="s">
        <v>244</v>
      </c>
      <c r="K21" t="s">
        <v>379</v>
      </c>
      <c r="L21" t="s">
        <v>382</v>
      </c>
      <c r="M21">
        <v>28</v>
      </c>
      <c r="N21" t="s">
        <v>385</v>
      </c>
      <c r="O21" t="s">
        <v>391</v>
      </c>
    </row>
    <row r="22" spans="1:15" x14ac:dyDescent="0.3">
      <c r="A22">
        <v>738</v>
      </c>
      <c r="B22" t="s">
        <v>35</v>
      </c>
      <c r="C22">
        <v>24</v>
      </c>
      <c r="D22" t="s">
        <v>215</v>
      </c>
      <c r="E22" t="s">
        <v>219</v>
      </c>
      <c r="F22" t="s">
        <v>224</v>
      </c>
      <c r="G22" s="2">
        <v>44966</v>
      </c>
      <c r="H22">
        <v>32149</v>
      </c>
      <c r="I22">
        <v>104</v>
      </c>
      <c r="J22" t="s">
        <v>245</v>
      </c>
      <c r="K22" t="s">
        <v>378</v>
      </c>
      <c r="L22" t="s">
        <v>384</v>
      </c>
      <c r="M22">
        <v>13</v>
      </c>
      <c r="N22" t="s">
        <v>385</v>
      </c>
      <c r="O22" t="s">
        <v>391</v>
      </c>
    </row>
    <row r="23" spans="1:15" x14ac:dyDescent="0.3">
      <c r="A23">
        <v>373</v>
      </c>
      <c r="B23" t="s">
        <v>36</v>
      </c>
      <c r="C23">
        <v>31</v>
      </c>
      <c r="D23" t="s">
        <v>216</v>
      </c>
      <c r="E23" t="s">
        <v>218</v>
      </c>
      <c r="F23" t="s">
        <v>224</v>
      </c>
      <c r="G23" s="2">
        <v>44339</v>
      </c>
      <c r="H23">
        <v>103908</v>
      </c>
      <c r="I23">
        <v>110</v>
      </c>
      <c r="J23" t="s">
        <v>246</v>
      </c>
      <c r="K23" t="s">
        <v>377</v>
      </c>
      <c r="L23" t="s">
        <v>381</v>
      </c>
      <c r="M23">
        <v>27</v>
      </c>
      <c r="N23" t="s">
        <v>386</v>
      </c>
      <c r="O23" t="s">
        <v>390</v>
      </c>
    </row>
    <row r="24" spans="1:15" x14ac:dyDescent="0.3">
      <c r="A24">
        <v>498</v>
      </c>
      <c r="B24" t="s">
        <v>37</v>
      </c>
      <c r="C24">
        <v>25</v>
      </c>
      <c r="D24" t="s">
        <v>216</v>
      </c>
      <c r="E24" t="s">
        <v>217</v>
      </c>
      <c r="F24" t="s">
        <v>225</v>
      </c>
      <c r="G24" s="2">
        <v>44145</v>
      </c>
      <c r="H24">
        <v>146779</v>
      </c>
      <c r="I24">
        <v>101</v>
      </c>
      <c r="J24" t="s">
        <v>247</v>
      </c>
      <c r="K24" t="s">
        <v>378</v>
      </c>
      <c r="L24" t="s">
        <v>383</v>
      </c>
      <c r="M24">
        <v>30</v>
      </c>
      <c r="N24" t="s">
        <v>385</v>
      </c>
      <c r="O24" t="s">
        <v>388</v>
      </c>
    </row>
    <row r="25" spans="1:15" x14ac:dyDescent="0.3">
      <c r="A25">
        <v>446</v>
      </c>
      <c r="B25" t="s">
        <v>38</v>
      </c>
      <c r="C25">
        <v>43</v>
      </c>
      <c r="D25" t="s">
        <v>215</v>
      </c>
      <c r="E25" t="s">
        <v>219</v>
      </c>
      <c r="F25" t="s">
        <v>223</v>
      </c>
      <c r="G25" s="2">
        <v>43050</v>
      </c>
      <c r="H25">
        <v>83205</v>
      </c>
      <c r="I25">
        <v>109</v>
      </c>
      <c r="J25" t="s">
        <v>248</v>
      </c>
      <c r="K25" t="s">
        <v>377</v>
      </c>
      <c r="L25" t="s">
        <v>382</v>
      </c>
      <c r="M25">
        <v>26</v>
      </c>
      <c r="N25" t="s">
        <v>385</v>
      </c>
      <c r="O25" t="s">
        <v>387</v>
      </c>
    </row>
    <row r="26" spans="1:15" x14ac:dyDescent="0.3">
      <c r="A26">
        <v>797</v>
      </c>
      <c r="B26" t="s">
        <v>39</v>
      </c>
      <c r="C26">
        <v>50</v>
      </c>
      <c r="D26" t="s">
        <v>216</v>
      </c>
      <c r="E26" t="s">
        <v>219</v>
      </c>
      <c r="F26" t="s">
        <v>222</v>
      </c>
      <c r="G26" s="2">
        <v>42331</v>
      </c>
      <c r="H26">
        <v>45414</v>
      </c>
      <c r="I26">
        <v>106</v>
      </c>
      <c r="J26" t="s">
        <v>249</v>
      </c>
      <c r="K26" t="s">
        <v>377</v>
      </c>
      <c r="L26" t="s">
        <v>380</v>
      </c>
      <c r="M26">
        <v>21</v>
      </c>
      <c r="N26" t="s">
        <v>386</v>
      </c>
      <c r="O26" t="s">
        <v>391</v>
      </c>
    </row>
    <row r="27" spans="1:15" x14ac:dyDescent="0.3">
      <c r="A27">
        <v>143</v>
      </c>
      <c r="B27" t="s">
        <v>40</v>
      </c>
      <c r="C27">
        <v>35</v>
      </c>
      <c r="D27" t="s">
        <v>216</v>
      </c>
      <c r="E27" t="s">
        <v>219</v>
      </c>
      <c r="F27" t="s">
        <v>221</v>
      </c>
      <c r="G27" s="2">
        <v>42360</v>
      </c>
      <c r="H27">
        <v>141464</v>
      </c>
      <c r="I27">
        <v>108</v>
      </c>
      <c r="J27" t="s">
        <v>250</v>
      </c>
      <c r="K27" t="s">
        <v>378</v>
      </c>
      <c r="L27" t="s">
        <v>382</v>
      </c>
      <c r="M27">
        <v>20</v>
      </c>
      <c r="N27" t="s">
        <v>385</v>
      </c>
      <c r="O27" t="s">
        <v>388</v>
      </c>
    </row>
    <row r="28" spans="1:15" x14ac:dyDescent="0.3">
      <c r="A28">
        <v>253</v>
      </c>
      <c r="B28" t="s">
        <v>41</v>
      </c>
      <c r="C28">
        <v>27</v>
      </c>
      <c r="D28" t="s">
        <v>216</v>
      </c>
      <c r="E28" t="s">
        <v>220</v>
      </c>
      <c r="F28" t="s">
        <v>223</v>
      </c>
      <c r="G28" s="2">
        <v>44737</v>
      </c>
      <c r="H28">
        <v>52094</v>
      </c>
      <c r="I28">
        <v>110</v>
      </c>
      <c r="J28" t="s">
        <v>251</v>
      </c>
      <c r="K28" t="s">
        <v>379</v>
      </c>
      <c r="L28" t="s">
        <v>381</v>
      </c>
      <c r="M28">
        <v>29</v>
      </c>
      <c r="N28" t="s">
        <v>385</v>
      </c>
      <c r="O28" t="s">
        <v>387</v>
      </c>
    </row>
    <row r="29" spans="1:15" x14ac:dyDescent="0.3">
      <c r="A29">
        <v>903</v>
      </c>
      <c r="B29" t="s">
        <v>42</v>
      </c>
      <c r="C29">
        <v>45</v>
      </c>
      <c r="D29" t="s">
        <v>216</v>
      </c>
      <c r="E29" t="s">
        <v>219</v>
      </c>
      <c r="F29" t="s">
        <v>224</v>
      </c>
      <c r="G29" s="2">
        <v>43755</v>
      </c>
      <c r="H29">
        <v>66171</v>
      </c>
      <c r="I29">
        <v>106</v>
      </c>
      <c r="J29" t="s">
        <v>252</v>
      </c>
      <c r="K29" t="s">
        <v>378</v>
      </c>
      <c r="L29" t="s">
        <v>382</v>
      </c>
      <c r="M29">
        <v>24</v>
      </c>
      <c r="N29" t="s">
        <v>386</v>
      </c>
      <c r="O29" t="s">
        <v>390</v>
      </c>
    </row>
    <row r="30" spans="1:15" x14ac:dyDescent="0.3">
      <c r="A30">
        <v>672</v>
      </c>
      <c r="B30" t="s">
        <v>43</v>
      </c>
      <c r="C30">
        <v>27</v>
      </c>
      <c r="D30" t="s">
        <v>216</v>
      </c>
      <c r="E30" t="s">
        <v>219</v>
      </c>
      <c r="F30" t="s">
        <v>222</v>
      </c>
      <c r="G30" s="2">
        <v>44562</v>
      </c>
      <c r="H30">
        <v>90745</v>
      </c>
      <c r="I30">
        <v>104</v>
      </c>
      <c r="J30" t="s">
        <v>253</v>
      </c>
      <c r="K30" t="s">
        <v>377</v>
      </c>
      <c r="L30" t="s">
        <v>382</v>
      </c>
      <c r="M30">
        <v>13</v>
      </c>
      <c r="N30" t="s">
        <v>385</v>
      </c>
      <c r="O30" t="s">
        <v>388</v>
      </c>
    </row>
    <row r="31" spans="1:15" x14ac:dyDescent="0.3">
      <c r="A31">
        <v>241</v>
      </c>
      <c r="B31" t="s">
        <v>44</v>
      </c>
      <c r="C31">
        <v>29</v>
      </c>
      <c r="D31" t="s">
        <v>216</v>
      </c>
      <c r="E31" t="s">
        <v>218</v>
      </c>
      <c r="F31" t="s">
        <v>224</v>
      </c>
      <c r="G31" s="2">
        <v>42444</v>
      </c>
      <c r="H31">
        <v>146824</v>
      </c>
      <c r="I31">
        <v>101</v>
      </c>
      <c r="J31" t="s">
        <v>254</v>
      </c>
      <c r="K31" t="s">
        <v>378</v>
      </c>
      <c r="L31" t="s">
        <v>382</v>
      </c>
      <c r="M31">
        <v>19</v>
      </c>
      <c r="N31" t="s">
        <v>385</v>
      </c>
      <c r="O31" t="s">
        <v>387</v>
      </c>
    </row>
    <row r="32" spans="1:15" x14ac:dyDescent="0.3">
      <c r="A32">
        <v>671</v>
      </c>
      <c r="B32" t="s">
        <v>45</v>
      </c>
      <c r="C32">
        <v>46</v>
      </c>
      <c r="D32" t="s">
        <v>215</v>
      </c>
      <c r="E32" t="s">
        <v>218</v>
      </c>
      <c r="F32" t="s">
        <v>224</v>
      </c>
      <c r="G32" s="2">
        <v>42217</v>
      </c>
      <c r="H32">
        <v>56535</v>
      </c>
      <c r="I32">
        <v>102</v>
      </c>
      <c r="J32" t="s">
        <v>255</v>
      </c>
      <c r="K32" t="s">
        <v>378</v>
      </c>
      <c r="L32" t="s">
        <v>383</v>
      </c>
      <c r="M32">
        <v>2</v>
      </c>
      <c r="N32" t="s">
        <v>385</v>
      </c>
      <c r="O32" t="s">
        <v>390</v>
      </c>
    </row>
    <row r="33" spans="1:15" x14ac:dyDescent="0.3">
      <c r="A33">
        <v>999</v>
      </c>
      <c r="B33" t="s">
        <v>46</v>
      </c>
      <c r="C33">
        <v>30</v>
      </c>
      <c r="D33" t="s">
        <v>215</v>
      </c>
      <c r="E33" t="s">
        <v>220</v>
      </c>
      <c r="F33" t="s">
        <v>221</v>
      </c>
      <c r="G33" s="2">
        <v>44691</v>
      </c>
      <c r="H33">
        <v>141060</v>
      </c>
      <c r="I33">
        <v>105</v>
      </c>
      <c r="J33" t="s">
        <v>256</v>
      </c>
      <c r="K33" t="s">
        <v>379</v>
      </c>
      <c r="L33" t="s">
        <v>382</v>
      </c>
      <c r="M33">
        <v>4</v>
      </c>
      <c r="N33" t="s">
        <v>385</v>
      </c>
      <c r="O33" t="s">
        <v>391</v>
      </c>
    </row>
    <row r="34" spans="1:15" x14ac:dyDescent="0.3">
      <c r="A34">
        <v>344</v>
      </c>
      <c r="B34" t="s">
        <v>47</v>
      </c>
      <c r="C34">
        <v>47</v>
      </c>
      <c r="D34" t="s">
        <v>215</v>
      </c>
      <c r="E34" t="s">
        <v>220</v>
      </c>
      <c r="F34" t="s">
        <v>225</v>
      </c>
      <c r="G34" s="2">
        <v>44022</v>
      </c>
      <c r="H34">
        <v>82845</v>
      </c>
      <c r="I34">
        <v>106</v>
      </c>
      <c r="J34" t="s">
        <v>257</v>
      </c>
      <c r="K34" t="s">
        <v>378</v>
      </c>
      <c r="L34" t="s">
        <v>383</v>
      </c>
      <c r="M34">
        <v>17</v>
      </c>
      <c r="N34" t="s">
        <v>385</v>
      </c>
      <c r="O34" t="s">
        <v>390</v>
      </c>
    </row>
    <row r="35" spans="1:15" x14ac:dyDescent="0.3">
      <c r="A35">
        <v>753</v>
      </c>
      <c r="B35" t="s">
        <v>48</v>
      </c>
      <c r="C35">
        <v>55</v>
      </c>
      <c r="D35" t="s">
        <v>216</v>
      </c>
      <c r="E35" t="s">
        <v>219</v>
      </c>
      <c r="F35" t="s">
        <v>224</v>
      </c>
      <c r="G35" s="2">
        <v>43530</v>
      </c>
      <c r="H35">
        <v>39437</v>
      </c>
      <c r="I35">
        <v>101</v>
      </c>
      <c r="J35" t="s">
        <v>258</v>
      </c>
      <c r="K35" t="s">
        <v>377</v>
      </c>
      <c r="L35" t="s">
        <v>383</v>
      </c>
      <c r="M35">
        <v>14</v>
      </c>
      <c r="N35" t="s">
        <v>386</v>
      </c>
      <c r="O35" t="s">
        <v>391</v>
      </c>
    </row>
    <row r="36" spans="1:15" x14ac:dyDescent="0.3">
      <c r="A36">
        <v>588</v>
      </c>
      <c r="B36" t="s">
        <v>49</v>
      </c>
      <c r="C36">
        <v>27</v>
      </c>
      <c r="D36" t="s">
        <v>215</v>
      </c>
      <c r="E36" t="s">
        <v>219</v>
      </c>
      <c r="F36" t="s">
        <v>222</v>
      </c>
      <c r="G36" s="2">
        <v>42137</v>
      </c>
      <c r="H36">
        <v>137241</v>
      </c>
      <c r="I36">
        <v>109</v>
      </c>
      <c r="J36" t="s">
        <v>259</v>
      </c>
      <c r="K36" t="s">
        <v>379</v>
      </c>
      <c r="L36" t="s">
        <v>381</v>
      </c>
      <c r="M36">
        <v>15</v>
      </c>
      <c r="N36" t="s">
        <v>386</v>
      </c>
      <c r="O36" t="s">
        <v>388</v>
      </c>
    </row>
    <row r="37" spans="1:15" x14ac:dyDescent="0.3">
      <c r="A37">
        <v>402</v>
      </c>
      <c r="B37" t="s">
        <v>50</v>
      </c>
      <c r="C37">
        <v>56</v>
      </c>
      <c r="D37" t="s">
        <v>215</v>
      </c>
      <c r="E37" t="s">
        <v>219</v>
      </c>
      <c r="F37" t="s">
        <v>221</v>
      </c>
      <c r="G37" s="2">
        <v>45090</v>
      </c>
      <c r="H37">
        <v>61052</v>
      </c>
      <c r="I37">
        <v>105</v>
      </c>
      <c r="J37" t="s">
        <v>260</v>
      </c>
      <c r="K37" t="s">
        <v>377</v>
      </c>
      <c r="L37" t="s">
        <v>383</v>
      </c>
      <c r="M37">
        <v>19</v>
      </c>
      <c r="N37" t="s">
        <v>386</v>
      </c>
      <c r="O37" t="s">
        <v>389</v>
      </c>
    </row>
    <row r="38" spans="1:15" x14ac:dyDescent="0.3">
      <c r="A38">
        <v>324</v>
      </c>
      <c r="B38" t="s">
        <v>51</v>
      </c>
      <c r="C38">
        <v>31</v>
      </c>
      <c r="D38" t="s">
        <v>216</v>
      </c>
      <c r="E38" t="s">
        <v>220</v>
      </c>
      <c r="F38" t="s">
        <v>225</v>
      </c>
      <c r="G38" s="2">
        <v>45583</v>
      </c>
      <c r="H38">
        <v>131223</v>
      </c>
      <c r="I38">
        <v>102</v>
      </c>
      <c r="J38" t="s">
        <v>233</v>
      </c>
      <c r="K38" t="s">
        <v>379</v>
      </c>
      <c r="L38" t="s">
        <v>382</v>
      </c>
      <c r="M38">
        <v>9</v>
      </c>
      <c r="N38" t="s">
        <v>386</v>
      </c>
      <c r="O38" t="s">
        <v>387</v>
      </c>
    </row>
    <row r="39" spans="1:15" x14ac:dyDescent="0.3">
      <c r="A39">
        <v>195</v>
      </c>
      <c r="B39" t="s">
        <v>52</v>
      </c>
      <c r="C39">
        <v>37</v>
      </c>
      <c r="D39" t="s">
        <v>215</v>
      </c>
      <c r="E39" t="s">
        <v>218</v>
      </c>
      <c r="F39" t="s">
        <v>222</v>
      </c>
      <c r="G39" s="2">
        <v>45073</v>
      </c>
      <c r="H39">
        <v>142900</v>
      </c>
      <c r="I39">
        <v>102</v>
      </c>
      <c r="J39" t="s">
        <v>261</v>
      </c>
      <c r="K39" t="s">
        <v>379</v>
      </c>
      <c r="L39" t="s">
        <v>383</v>
      </c>
      <c r="M39">
        <v>20</v>
      </c>
      <c r="N39" t="s">
        <v>386</v>
      </c>
      <c r="O39" t="s">
        <v>388</v>
      </c>
    </row>
    <row r="40" spans="1:15" x14ac:dyDescent="0.3">
      <c r="A40">
        <v>457</v>
      </c>
      <c r="B40" t="s">
        <v>53</v>
      </c>
      <c r="C40">
        <v>58</v>
      </c>
      <c r="D40" t="s">
        <v>216</v>
      </c>
      <c r="E40" t="s">
        <v>218</v>
      </c>
      <c r="F40" t="s">
        <v>221</v>
      </c>
      <c r="G40" s="2">
        <v>45448</v>
      </c>
      <c r="H40">
        <v>83872</v>
      </c>
      <c r="I40">
        <v>108</v>
      </c>
      <c r="J40" t="s">
        <v>262</v>
      </c>
      <c r="K40" t="s">
        <v>378</v>
      </c>
      <c r="L40" t="s">
        <v>380</v>
      </c>
      <c r="M40">
        <v>14</v>
      </c>
      <c r="N40" t="s">
        <v>385</v>
      </c>
      <c r="O40" t="s">
        <v>388</v>
      </c>
    </row>
    <row r="41" spans="1:15" x14ac:dyDescent="0.3">
      <c r="A41">
        <v>888</v>
      </c>
      <c r="B41" t="s">
        <v>54</v>
      </c>
      <c r="C41">
        <v>36</v>
      </c>
      <c r="D41" t="s">
        <v>216</v>
      </c>
      <c r="E41" t="s">
        <v>220</v>
      </c>
      <c r="F41" t="s">
        <v>225</v>
      </c>
      <c r="G41" s="2">
        <v>43418</v>
      </c>
      <c r="H41">
        <v>66076</v>
      </c>
      <c r="I41">
        <v>105</v>
      </c>
      <c r="J41" t="s">
        <v>263</v>
      </c>
      <c r="K41" t="s">
        <v>378</v>
      </c>
      <c r="L41" t="s">
        <v>381</v>
      </c>
      <c r="M41">
        <v>10</v>
      </c>
      <c r="N41" t="s">
        <v>386</v>
      </c>
      <c r="O41" t="s">
        <v>391</v>
      </c>
    </row>
    <row r="42" spans="1:15" x14ac:dyDescent="0.3">
      <c r="A42">
        <v>250</v>
      </c>
      <c r="B42" t="s">
        <v>55</v>
      </c>
      <c r="C42">
        <v>39</v>
      </c>
      <c r="D42" t="s">
        <v>216</v>
      </c>
      <c r="E42" t="s">
        <v>218</v>
      </c>
      <c r="F42" t="s">
        <v>223</v>
      </c>
      <c r="G42" s="2">
        <v>42147</v>
      </c>
      <c r="H42">
        <v>68444</v>
      </c>
      <c r="I42">
        <v>107</v>
      </c>
      <c r="J42" t="s">
        <v>264</v>
      </c>
      <c r="K42" t="s">
        <v>379</v>
      </c>
      <c r="L42" t="s">
        <v>384</v>
      </c>
      <c r="M42">
        <v>20</v>
      </c>
      <c r="N42" t="s">
        <v>386</v>
      </c>
      <c r="O42" t="s">
        <v>390</v>
      </c>
    </row>
    <row r="43" spans="1:15" x14ac:dyDescent="0.3">
      <c r="A43">
        <v>472</v>
      </c>
      <c r="B43" t="s">
        <v>56</v>
      </c>
      <c r="C43">
        <v>23</v>
      </c>
      <c r="D43" t="s">
        <v>216</v>
      </c>
      <c r="E43" t="s">
        <v>219</v>
      </c>
      <c r="F43" t="s">
        <v>223</v>
      </c>
      <c r="G43" s="2">
        <v>43689</v>
      </c>
      <c r="H43">
        <v>79643</v>
      </c>
      <c r="I43">
        <v>100</v>
      </c>
      <c r="J43" t="s">
        <v>265</v>
      </c>
      <c r="K43" t="s">
        <v>379</v>
      </c>
      <c r="L43" t="s">
        <v>381</v>
      </c>
      <c r="M43">
        <v>30</v>
      </c>
      <c r="N43" t="s">
        <v>385</v>
      </c>
      <c r="O43" t="s">
        <v>391</v>
      </c>
    </row>
    <row r="44" spans="1:15" x14ac:dyDescent="0.3">
      <c r="A44">
        <v>938</v>
      </c>
      <c r="B44" t="s">
        <v>57</v>
      </c>
      <c r="C44">
        <v>37</v>
      </c>
      <c r="D44" t="s">
        <v>216</v>
      </c>
      <c r="E44" t="s">
        <v>217</v>
      </c>
      <c r="F44" t="s">
        <v>221</v>
      </c>
      <c r="G44" s="2">
        <v>44633</v>
      </c>
      <c r="H44">
        <v>73651</v>
      </c>
      <c r="I44">
        <v>108</v>
      </c>
      <c r="J44" t="s">
        <v>266</v>
      </c>
      <c r="K44" t="s">
        <v>378</v>
      </c>
      <c r="L44" t="s">
        <v>384</v>
      </c>
      <c r="M44">
        <v>20</v>
      </c>
      <c r="N44" t="s">
        <v>386</v>
      </c>
      <c r="O44" t="s">
        <v>391</v>
      </c>
    </row>
    <row r="45" spans="1:15" x14ac:dyDescent="0.3">
      <c r="A45">
        <v>309</v>
      </c>
      <c r="B45" t="s">
        <v>58</v>
      </c>
      <c r="C45">
        <v>55</v>
      </c>
      <c r="D45" t="s">
        <v>215</v>
      </c>
      <c r="E45" t="s">
        <v>219</v>
      </c>
      <c r="F45" t="s">
        <v>221</v>
      </c>
      <c r="G45" s="2">
        <v>42145</v>
      </c>
      <c r="H45">
        <v>103200</v>
      </c>
      <c r="I45">
        <v>103</v>
      </c>
      <c r="J45" t="s">
        <v>267</v>
      </c>
      <c r="K45" t="s">
        <v>378</v>
      </c>
      <c r="L45" t="s">
        <v>384</v>
      </c>
      <c r="M45">
        <v>7</v>
      </c>
      <c r="N45" t="s">
        <v>385</v>
      </c>
      <c r="O45" t="s">
        <v>388</v>
      </c>
    </row>
    <row r="46" spans="1:15" x14ac:dyDescent="0.3">
      <c r="A46">
        <v>239</v>
      </c>
      <c r="B46" t="s">
        <v>59</v>
      </c>
      <c r="C46">
        <v>47</v>
      </c>
      <c r="D46" t="s">
        <v>215</v>
      </c>
      <c r="E46" t="s">
        <v>219</v>
      </c>
      <c r="F46" t="s">
        <v>223</v>
      </c>
      <c r="G46" s="2">
        <v>44283</v>
      </c>
      <c r="H46">
        <v>110765</v>
      </c>
      <c r="I46">
        <v>107</v>
      </c>
      <c r="J46" t="s">
        <v>268</v>
      </c>
      <c r="K46" t="s">
        <v>379</v>
      </c>
      <c r="L46" t="s">
        <v>380</v>
      </c>
      <c r="M46">
        <v>14</v>
      </c>
      <c r="N46" t="s">
        <v>385</v>
      </c>
      <c r="O46" t="s">
        <v>390</v>
      </c>
    </row>
    <row r="47" spans="1:15" x14ac:dyDescent="0.3">
      <c r="A47">
        <v>635</v>
      </c>
      <c r="B47" t="s">
        <v>60</v>
      </c>
      <c r="C47">
        <v>55</v>
      </c>
      <c r="D47" t="s">
        <v>216</v>
      </c>
      <c r="E47" t="s">
        <v>218</v>
      </c>
      <c r="F47" t="s">
        <v>221</v>
      </c>
      <c r="G47" s="2">
        <v>45448</v>
      </c>
      <c r="H47">
        <v>99965</v>
      </c>
      <c r="I47">
        <v>102</v>
      </c>
      <c r="J47" t="s">
        <v>269</v>
      </c>
      <c r="K47" t="s">
        <v>378</v>
      </c>
      <c r="L47" t="s">
        <v>381</v>
      </c>
      <c r="M47">
        <v>1</v>
      </c>
      <c r="N47" t="s">
        <v>385</v>
      </c>
      <c r="O47" t="s">
        <v>389</v>
      </c>
    </row>
    <row r="48" spans="1:15" x14ac:dyDescent="0.3">
      <c r="A48">
        <v>519</v>
      </c>
      <c r="B48" t="s">
        <v>61</v>
      </c>
      <c r="C48">
        <v>50</v>
      </c>
      <c r="D48" t="s">
        <v>215</v>
      </c>
      <c r="E48" t="s">
        <v>219</v>
      </c>
      <c r="F48" t="s">
        <v>225</v>
      </c>
      <c r="G48" s="2">
        <v>44939</v>
      </c>
      <c r="H48">
        <v>76090</v>
      </c>
      <c r="I48">
        <v>107</v>
      </c>
      <c r="J48" t="s">
        <v>270</v>
      </c>
      <c r="K48" t="s">
        <v>377</v>
      </c>
      <c r="L48" t="s">
        <v>383</v>
      </c>
      <c r="M48">
        <v>6</v>
      </c>
      <c r="N48" t="s">
        <v>385</v>
      </c>
      <c r="O48" t="s">
        <v>387</v>
      </c>
    </row>
    <row r="49" spans="1:15" x14ac:dyDescent="0.3">
      <c r="A49">
        <v>983</v>
      </c>
      <c r="B49" t="s">
        <v>62</v>
      </c>
      <c r="C49">
        <v>41</v>
      </c>
      <c r="D49" t="s">
        <v>215</v>
      </c>
      <c r="E49" t="s">
        <v>220</v>
      </c>
      <c r="F49" t="s">
        <v>221</v>
      </c>
      <c r="G49" s="2">
        <v>42005</v>
      </c>
      <c r="H49">
        <v>83958</v>
      </c>
      <c r="I49">
        <v>105</v>
      </c>
      <c r="J49" t="s">
        <v>271</v>
      </c>
      <c r="K49" t="s">
        <v>378</v>
      </c>
      <c r="L49" t="s">
        <v>383</v>
      </c>
      <c r="M49">
        <v>7</v>
      </c>
      <c r="N49" t="s">
        <v>386</v>
      </c>
      <c r="O49" t="s">
        <v>390</v>
      </c>
    </row>
    <row r="50" spans="1:15" x14ac:dyDescent="0.3">
      <c r="A50">
        <v>674</v>
      </c>
      <c r="B50" t="s">
        <v>63</v>
      </c>
      <c r="C50">
        <v>25</v>
      </c>
      <c r="D50" t="s">
        <v>216</v>
      </c>
      <c r="E50" t="s">
        <v>219</v>
      </c>
      <c r="F50" t="s">
        <v>221</v>
      </c>
      <c r="G50" s="2">
        <v>43506</v>
      </c>
      <c r="H50">
        <v>125527</v>
      </c>
      <c r="I50">
        <v>104</v>
      </c>
      <c r="J50" t="s">
        <v>231</v>
      </c>
      <c r="K50" t="s">
        <v>379</v>
      </c>
      <c r="L50" t="s">
        <v>380</v>
      </c>
      <c r="M50">
        <v>17</v>
      </c>
      <c r="N50" t="s">
        <v>385</v>
      </c>
      <c r="O50" t="s">
        <v>390</v>
      </c>
    </row>
    <row r="51" spans="1:15" x14ac:dyDescent="0.3">
      <c r="A51">
        <v>562</v>
      </c>
      <c r="B51" t="s">
        <v>64</v>
      </c>
      <c r="C51">
        <v>42</v>
      </c>
      <c r="D51" t="s">
        <v>216</v>
      </c>
      <c r="E51" t="s">
        <v>217</v>
      </c>
      <c r="F51" t="s">
        <v>223</v>
      </c>
      <c r="G51" s="2">
        <v>43832</v>
      </c>
      <c r="H51">
        <v>91840</v>
      </c>
      <c r="I51">
        <v>104</v>
      </c>
      <c r="J51" t="s">
        <v>272</v>
      </c>
      <c r="K51" t="s">
        <v>379</v>
      </c>
      <c r="L51" t="s">
        <v>381</v>
      </c>
      <c r="M51">
        <v>15</v>
      </c>
      <c r="N51" t="s">
        <v>385</v>
      </c>
      <c r="O51" t="s">
        <v>387</v>
      </c>
    </row>
    <row r="52" spans="1:15" x14ac:dyDescent="0.3">
      <c r="A52">
        <v>181</v>
      </c>
      <c r="B52" t="s">
        <v>65</v>
      </c>
      <c r="C52">
        <v>32</v>
      </c>
      <c r="D52" t="s">
        <v>215</v>
      </c>
      <c r="E52" t="s">
        <v>219</v>
      </c>
      <c r="F52" t="s">
        <v>224</v>
      </c>
      <c r="G52" s="2">
        <v>43711</v>
      </c>
      <c r="H52">
        <v>83143</v>
      </c>
      <c r="I52">
        <v>104</v>
      </c>
      <c r="J52" t="s">
        <v>273</v>
      </c>
      <c r="K52" t="s">
        <v>378</v>
      </c>
      <c r="L52" t="s">
        <v>381</v>
      </c>
      <c r="M52">
        <v>14</v>
      </c>
      <c r="N52" t="s">
        <v>386</v>
      </c>
      <c r="O52" t="s">
        <v>389</v>
      </c>
    </row>
    <row r="53" spans="1:15" x14ac:dyDescent="0.3">
      <c r="A53">
        <v>657</v>
      </c>
      <c r="B53" t="s">
        <v>66</v>
      </c>
      <c r="C53">
        <v>26</v>
      </c>
      <c r="D53" t="s">
        <v>215</v>
      </c>
      <c r="E53" t="s">
        <v>220</v>
      </c>
      <c r="F53" t="s">
        <v>223</v>
      </c>
      <c r="G53" s="2">
        <v>42198</v>
      </c>
      <c r="H53">
        <v>96629</v>
      </c>
      <c r="I53">
        <v>107</v>
      </c>
      <c r="J53" t="s">
        <v>274</v>
      </c>
      <c r="K53" t="s">
        <v>377</v>
      </c>
      <c r="L53" t="s">
        <v>381</v>
      </c>
      <c r="M53">
        <v>8</v>
      </c>
      <c r="N53" t="s">
        <v>386</v>
      </c>
      <c r="O53" t="s">
        <v>389</v>
      </c>
    </row>
    <row r="54" spans="1:15" x14ac:dyDescent="0.3">
      <c r="A54">
        <v>759</v>
      </c>
      <c r="B54" t="s">
        <v>67</v>
      </c>
      <c r="C54">
        <v>58</v>
      </c>
      <c r="D54" t="s">
        <v>215</v>
      </c>
      <c r="E54" t="s">
        <v>219</v>
      </c>
      <c r="F54" t="s">
        <v>222</v>
      </c>
      <c r="G54" s="2">
        <v>43456</v>
      </c>
      <c r="H54">
        <v>73144</v>
      </c>
      <c r="I54">
        <v>102</v>
      </c>
      <c r="J54" t="s">
        <v>275</v>
      </c>
      <c r="K54" t="s">
        <v>377</v>
      </c>
      <c r="L54" t="s">
        <v>382</v>
      </c>
      <c r="M54">
        <v>15</v>
      </c>
      <c r="N54" t="s">
        <v>385</v>
      </c>
      <c r="O54" t="s">
        <v>389</v>
      </c>
    </row>
    <row r="55" spans="1:15" x14ac:dyDescent="0.3">
      <c r="A55">
        <v>710</v>
      </c>
      <c r="B55" t="s">
        <v>68</v>
      </c>
      <c r="C55">
        <v>34</v>
      </c>
      <c r="D55" t="s">
        <v>216</v>
      </c>
      <c r="E55" t="s">
        <v>220</v>
      </c>
      <c r="F55" t="s">
        <v>222</v>
      </c>
      <c r="G55" s="2">
        <v>44058</v>
      </c>
      <c r="H55">
        <v>145378</v>
      </c>
      <c r="I55">
        <v>103</v>
      </c>
      <c r="J55" t="s">
        <v>276</v>
      </c>
      <c r="K55" t="s">
        <v>377</v>
      </c>
      <c r="L55" t="s">
        <v>380</v>
      </c>
      <c r="M55">
        <v>5</v>
      </c>
      <c r="N55" t="s">
        <v>385</v>
      </c>
      <c r="O55" t="s">
        <v>388</v>
      </c>
    </row>
    <row r="56" spans="1:15" x14ac:dyDescent="0.3">
      <c r="A56">
        <v>517</v>
      </c>
      <c r="B56" t="s">
        <v>69</v>
      </c>
      <c r="C56">
        <v>47</v>
      </c>
      <c r="D56" t="s">
        <v>215</v>
      </c>
      <c r="E56" t="s">
        <v>219</v>
      </c>
      <c r="F56" t="s">
        <v>223</v>
      </c>
      <c r="G56" s="2">
        <v>44746</v>
      </c>
      <c r="H56">
        <v>74026</v>
      </c>
      <c r="I56">
        <v>105</v>
      </c>
      <c r="J56" t="s">
        <v>277</v>
      </c>
      <c r="K56" t="s">
        <v>379</v>
      </c>
      <c r="L56" t="s">
        <v>384</v>
      </c>
      <c r="M56">
        <v>15</v>
      </c>
      <c r="N56" t="s">
        <v>386</v>
      </c>
      <c r="O56" t="s">
        <v>389</v>
      </c>
    </row>
    <row r="57" spans="1:15" x14ac:dyDescent="0.3">
      <c r="A57">
        <v>569</v>
      </c>
      <c r="B57" t="s">
        <v>70</v>
      </c>
      <c r="C57">
        <v>25</v>
      </c>
      <c r="D57" t="s">
        <v>215</v>
      </c>
      <c r="E57" t="s">
        <v>218</v>
      </c>
      <c r="F57" t="s">
        <v>224</v>
      </c>
      <c r="G57" s="2">
        <v>45204</v>
      </c>
      <c r="H57">
        <v>50169</v>
      </c>
      <c r="I57">
        <v>110</v>
      </c>
      <c r="J57" t="s">
        <v>232</v>
      </c>
      <c r="K57" t="s">
        <v>378</v>
      </c>
      <c r="L57" t="s">
        <v>381</v>
      </c>
      <c r="M57">
        <v>11</v>
      </c>
      <c r="N57" t="s">
        <v>385</v>
      </c>
      <c r="O57" t="s">
        <v>388</v>
      </c>
    </row>
    <row r="58" spans="1:15" x14ac:dyDescent="0.3">
      <c r="A58">
        <v>596</v>
      </c>
      <c r="B58" t="s">
        <v>71</v>
      </c>
      <c r="C58">
        <v>28</v>
      </c>
      <c r="D58" t="s">
        <v>215</v>
      </c>
      <c r="E58" t="s">
        <v>220</v>
      </c>
      <c r="F58" t="s">
        <v>221</v>
      </c>
      <c r="G58" s="2">
        <v>42839</v>
      </c>
      <c r="H58">
        <v>96970</v>
      </c>
      <c r="I58">
        <v>101</v>
      </c>
      <c r="J58" t="s">
        <v>278</v>
      </c>
      <c r="K58" t="s">
        <v>378</v>
      </c>
      <c r="L58" t="s">
        <v>382</v>
      </c>
      <c r="M58">
        <v>16</v>
      </c>
      <c r="N58" t="s">
        <v>386</v>
      </c>
      <c r="O58" t="s">
        <v>388</v>
      </c>
    </row>
    <row r="59" spans="1:15" x14ac:dyDescent="0.3">
      <c r="A59">
        <v>998</v>
      </c>
      <c r="B59" t="s">
        <v>72</v>
      </c>
      <c r="C59">
        <v>57</v>
      </c>
      <c r="D59" t="s">
        <v>215</v>
      </c>
      <c r="E59" t="s">
        <v>219</v>
      </c>
      <c r="F59" t="s">
        <v>224</v>
      </c>
      <c r="G59" s="2">
        <v>42714</v>
      </c>
      <c r="H59">
        <v>91753</v>
      </c>
      <c r="I59">
        <v>107</v>
      </c>
      <c r="J59" t="s">
        <v>279</v>
      </c>
      <c r="K59" t="s">
        <v>379</v>
      </c>
      <c r="L59" t="s">
        <v>382</v>
      </c>
      <c r="M59">
        <v>9</v>
      </c>
      <c r="N59" t="s">
        <v>385</v>
      </c>
      <c r="O59" t="s">
        <v>390</v>
      </c>
    </row>
    <row r="60" spans="1:15" x14ac:dyDescent="0.3">
      <c r="A60">
        <v>264</v>
      </c>
      <c r="B60" t="s">
        <v>73</v>
      </c>
      <c r="C60">
        <v>45</v>
      </c>
      <c r="D60" t="s">
        <v>216</v>
      </c>
      <c r="E60" t="s">
        <v>218</v>
      </c>
      <c r="F60" t="s">
        <v>224</v>
      </c>
      <c r="G60" s="2">
        <v>44979</v>
      </c>
      <c r="H60">
        <v>80210</v>
      </c>
      <c r="I60">
        <v>105</v>
      </c>
      <c r="J60" t="s">
        <v>280</v>
      </c>
      <c r="K60" t="s">
        <v>377</v>
      </c>
      <c r="L60" t="s">
        <v>381</v>
      </c>
      <c r="M60">
        <v>26</v>
      </c>
      <c r="N60" t="s">
        <v>386</v>
      </c>
      <c r="O60" t="s">
        <v>391</v>
      </c>
    </row>
    <row r="61" spans="1:15" x14ac:dyDescent="0.3">
      <c r="A61">
        <v>752</v>
      </c>
      <c r="B61" t="s">
        <v>74</v>
      </c>
      <c r="C61">
        <v>37</v>
      </c>
      <c r="D61" t="s">
        <v>215</v>
      </c>
      <c r="E61" t="s">
        <v>219</v>
      </c>
      <c r="F61" t="s">
        <v>222</v>
      </c>
      <c r="G61" s="2">
        <v>42611</v>
      </c>
      <c r="H61">
        <v>100801</v>
      </c>
      <c r="I61">
        <v>106</v>
      </c>
      <c r="J61" t="s">
        <v>281</v>
      </c>
      <c r="K61" t="s">
        <v>379</v>
      </c>
      <c r="L61" t="s">
        <v>382</v>
      </c>
      <c r="M61">
        <v>10</v>
      </c>
      <c r="N61" t="s">
        <v>386</v>
      </c>
      <c r="O61" t="s">
        <v>391</v>
      </c>
    </row>
    <row r="62" spans="1:15" x14ac:dyDescent="0.3">
      <c r="A62">
        <v>275</v>
      </c>
      <c r="B62" t="s">
        <v>75</v>
      </c>
      <c r="C62">
        <v>36</v>
      </c>
      <c r="D62" t="s">
        <v>216</v>
      </c>
      <c r="E62" t="s">
        <v>218</v>
      </c>
      <c r="F62" t="s">
        <v>222</v>
      </c>
      <c r="G62" s="2">
        <v>42740</v>
      </c>
      <c r="H62">
        <v>136276</v>
      </c>
      <c r="I62">
        <v>110</v>
      </c>
      <c r="J62" t="s">
        <v>282</v>
      </c>
      <c r="K62" t="s">
        <v>377</v>
      </c>
      <c r="L62" t="s">
        <v>383</v>
      </c>
      <c r="M62">
        <v>14</v>
      </c>
      <c r="N62" t="s">
        <v>386</v>
      </c>
      <c r="O62" t="s">
        <v>387</v>
      </c>
    </row>
    <row r="63" spans="1:15" x14ac:dyDescent="0.3">
      <c r="A63">
        <v>255</v>
      </c>
      <c r="B63" t="s">
        <v>76</v>
      </c>
      <c r="C63">
        <v>29</v>
      </c>
      <c r="D63" t="s">
        <v>216</v>
      </c>
      <c r="E63" t="s">
        <v>220</v>
      </c>
      <c r="F63" t="s">
        <v>225</v>
      </c>
      <c r="G63" s="2">
        <v>43273</v>
      </c>
      <c r="H63">
        <v>146848</v>
      </c>
      <c r="I63">
        <v>107</v>
      </c>
      <c r="J63" t="s">
        <v>262</v>
      </c>
      <c r="K63" t="s">
        <v>378</v>
      </c>
      <c r="L63" t="s">
        <v>381</v>
      </c>
      <c r="M63">
        <v>23</v>
      </c>
      <c r="N63" t="s">
        <v>385</v>
      </c>
      <c r="O63" t="s">
        <v>390</v>
      </c>
    </row>
    <row r="64" spans="1:15" x14ac:dyDescent="0.3">
      <c r="A64">
        <v>105</v>
      </c>
      <c r="B64" t="s">
        <v>77</v>
      </c>
      <c r="C64">
        <v>29</v>
      </c>
      <c r="D64" t="s">
        <v>216</v>
      </c>
      <c r="E64" t="s">
        <v>219</v>
      </c>
      <c r="F64" t="s">
        <v>225</v>
      </c>
      <c r="G64" s="2">
        <v>44390</v>
      </c>
      <c r="H64">
        <v>98449</v>
      </c>
      <c r="I64">
        <v>105</v>
      </c>
      <c r="J64" t="s">
        <v>283</v>
      </c>
      <c r="K64" t="s">
        <v>378</v>
      </c>
      <c r="L64" t="s">
        <v>383</v>
      </c>
      <c r="M64">
        <v>9</v>
      </c>
      <c r="N64" t="s">
        <v>385</v>
      </c>
      <c r="O64" t="s">
        <v>390</v>
      </c>
    </row>
    <row r="65" spans="1:15" x14ac:dyDescent="0.3">
      <c r="A65">
        <v>852</v>
      </c>
      <c r="B65" t="s">
        <v>78</v>
      </c>
      <c r="C65">
        <v>30</v>
      </c>
      <c r="D65" t="s">
        <v>215</v>
      </c>
      <c r="E65" t="s">
        <v>218</v>
      </c>
      <c r="F65" t="s">
        <v>221</v>
      </c>
      <c r="G65" s="2">
        <v>44285</v>
      </c>
      <c r="H65">
        <v>143350</v>
      </c>
      <c r="I65">
        <v>105</v>
      </c>
      <c r="J65" t="s">
        <v>277</v>
      </c>
      <c r="K65" t="s">
        <v>378</v>
      </c>
      <c r="L65" t="s">
        <v>383</v>
      </c>
      <c r="M65">
        <v>12</v>
      </c>
      <c r="N65" t="s">
        <v>386</v>
      </c>
      <c r="O65" t="s">
        <v>388</v>
      </c>
    </row>
    <row r="66" spans="1:15" x14ac:dyDescent="0.3">
      <c r="A66">
        <v>360</v>
      </c>
      <c r="B66" t="s">
        <v>79</v>
      </c>
      <c r="C66">
        <v>56</v>
      </c>
      <c r="D66" t="s">
        <v>215</v>
      </c>
      <c r="E66" t="s">
        <v>219</v>
      </c>
      <c r="F66" t="s">
        <v>222</v>
      </c>
      <c r="G66" s="2">
        <v>42318</v>
      </c>
      <c r="H66">
        <v>122796</v>
      </c>
      <c r="I66">
        <v>109</v>
      </c>
      <c r="J66" t="s">
        <v>284</v>
      </c>
      <c r="K66" t="s">
        <v>377</v>
      </c>
      <c r="L66" t="s">
        <v>380</v>
      </c>
      <c r="M66">
        <v>14</v>
      </c>
      <c r="N66" t="s">
        <v>385</v>
      </c>
      <c r="O66" t="s">
        <v>387</v>
      </c>
    </row>
    <row r="67" spans="1:15" x14ac:dyDescent="0.3">
      <c r="A67">
        <v>156</v>
      </c>
      <c r="B67" t="s">
        <v>80</v>
      </c>
      <c r="C67">
        <v>34</v>
      </c>
      <c r="D67" t="s">
        <v>215</v>
      </c>
      <c r="E67" t="s">
        <v>220</v>
      </c>
      <c r="F67" t="s">
        <v>223</v>
      </c>
      <c r="G67" s="2">
        <v>44779</v>
      </c>
      <c r="H67">
        <v>93145</v>
      </c>
      <c r="I67">
        <v>105</v>
      </c>
      <c r="J67" t="s">
        <v>285</v>
      </c>
      <c r="K67" t="s">
        <v>379</v>
      </c>
      <c r="L67" t="s">
        <v>384</v>
      </c>
      <c r="M67">
        <v>5</v>
      </c>
      <c r="N67" t="s">
        <v>386</v>
      </c>
      <c r="O67" t="s">
        <v>388</v>
      </c>
    </row>
    <row r="68" spans="1:15" x14ac:dyDescent="0.3">
      <c r="A68">
        <v>425</v>
      </c>
      <c r="B68" t="s">
        <v>81</v>
      </c>
      <c r="C68">
        <v>44</v>
      </c>
      <c r="D68" t="s">
        <v>216</v>
      </c>
      <c r="E68" t="s">
        <v>218</v>
      </c>
      <c r="F68" t="s">
        <v>225</v>
      </c>
      <c r="G68" s="2">
        <v>44310</v>
      </c>
      <c r="H68">
        <v>128448</v>
      </c>
      <c r="I68">
        <v>109</v>
      </c>
      <c r="J68" t="s">
        <v>285</v>
      </c>
      <c r="K68" t="s">
        <v>378</v>
      </c>
      <c r="L68" t="s">
        <v>383</v>
      </c>
      <c r="M68">
        <v>18</v>
      </c>
      <c r="N68" t="s">
        <v>385</v>
      </c>
      <c r="O68" t="s">
        <v>390</v>
      </c>
    </row>
    <row r="69" spans="1:15" x14ac:dyDescent="0.3">
      <c r="A69">
        <v>512</v>
      </c>
      <c r="B69" t="s">
        <v>82</v>
      </c>
      <c r="C69">
        <v>43</v>
      </c>
      <c r="D69" t="s">
        <v>215</v>
      </c>
      <c r="E69" t="s">
        <v>218</v>
      </c>
      <c r="F69" t="s">
        <v>225</v>
      </c>
      <c r="G69" s="2">
        <v>45281</v>
      </c>
      <c r="H69">
        <v>134430</v>
      </c>
      <c r="I69">
        <v>106</v>
      </c>
      <c r="J69" t="s">
        <v>257</v>
      </c>
      <c r="K69" t="s">
        <v>378</v>
      </c>
      <c r="L69" t="s">
        <v>382</v>
      </c>
      <c r="M69">
        <v>17</v>
      </c>
      <c r="N69" t="s">
        <v>386</v>
      </c>
      <c r="O69" t="s">
        <v>388</v>
      </c>
    </row>
    <row r="70" spans="1:15" x14ac:dyDescent="0.3">
      <c r="A70">
        <v>651</v>
      </c>
      <c r="B70" t="s">
        <v>83</v>
      </c>
      <c r="C70">
        <v>60</v>
      </c>
      <c r="D70" t="s">
        <v>216</v>
      </c>
      <c r="E70" t="s">
        <v>217</v>
      </c>
      <c r="F70" t="s">
        <v>225</v>
      </c>
      <c r="G70" s="2">
        <v>43286</v>
      </c>
      <c r="H70">
        <v>42617</v>
      </c>
      <c r="I70">
        <v>107</v>
      </c>
      <c r="J70" t="s">
        <v>286</v>
      </c>
      <c r="K70" t="s">
        <v>377</v>
      </c>
      <c r="L70" t="s">
        <v>382</v>
      </c>
      <c r="M70">
        <v>30</v>
      </c>
      <c r="N70" t="s">
        <v>385</v>
      </c>
      <c r="O70" t="s">
        <v>388</v>
      </c>
    </row>
    <row r="71" spans="1:15" x14ac:dyDescent="0.3">
      <c r="A71">
        <v>297</v>
      </c>
      <c r="B71" t="s">
        <v>84</v>
      </c>
      <c r="C71">
        <v>27</v>
      </c>
      <c r="D71" t="s">
        <v>215</v>
      </c>
      <c r="E71" t="s">
        <v>218</v>
      </c>
      <c r="F71" t="s">
        <v>223</v>
      </c>
      <c r="G71" s="2">
        <v>45145</v>
      </c>
      <c r="H71">
        <v>145018</v>
      </c>
      <c r="I71">
        <v>106</v>
      </c>
      <c r="J71" t="s">
        <v>232</v>
      </c>
      <c r="K71" t="s">
        <v>377</v>
      </c>
      <c r="L71" t="s">
        <v>380</v>
      </c>
      <c r="M71">
        <v>23</v>
      </c>
      <c r="N71" t="s">
        <v>385</v>
      </c>
      <c r="O71" t="s">
        <v>387</v>
      </c>
    </row>
    <row r="72" spans="1:15" x14ac:dyDescent="0.3">
      <c r="A72">
        <v>637</v>
      </c>
      <c r="B72" t="s">
        <v>85</v>
      </c>
      <c r="C72">
        <v>50</v>
      </c>
      <c r="D72" t="s">
        <v>215</v>
      </c>
      <c r="E72" t="s">
        <v>220</v>
      </c>
      <c r="F72" t="s">
        <v>224</v>
      </c>
      <c r="G72" s="2">
        <v>44916</v>
      </c>
      <c r="H72">
        <v>132018</v>
      </c>
      <c r="I72">
        <v>103</v>
      </c>
      <c r="J72" t="s">
        <v>287</v>
      </c>
      <c r="K72" t="s">
        <v>379</v>
      </c>
      <c r="L72" t="s">
        <v>380</v>
      </c>
      <c r="M72">
        <v>17</v>
      </c>
      <c r="N72" t="s">
        <v>385</v>
      </c>
      <c r="O72" t="s">
        <v>390</v>
      </c>
    </row>
    <row r="73" spans="1:15" x14ac:dyDescent="0.3">
      <c r="A73">
        <v>928</v>
      </c>
      <c r="B73" t="s">
        <v>86</v>
      </c>
      <c r="C73">
        <v>23</v>
      </c>
      <c r="D73" t="s">
        <v>215</v>
      </c>
      <c r="E73" t="s">
        <v>217</v>
      </c>
      <c r="F73" t="s">
        <v>225</v>
      </c>
      <c r="G73" s="2">
        <v>42763</v>
      </c>
      <c r="H73">
        <v>89044</v>
      </c>
      <c r="I73">
        <v>107</v>
      </c>
      <c r="J73" t="s">
        <v>266</v>
      </c>
      <c r="K73" t="s">
        <v>377</v>
      </c>
      <c r="L73" t="s">
        <v>384</v>
      </c>
      <c r="M73">
        <v>11</v>
      </c>
      <c r="N73" t="s">
        <v>386</v>
      </c>
      <c r="O73" t="s">
        <v>389</v>
      </c>
    </row>
    <row r="74" spans="1:15" x14ac:dyDescent="0.3">
      <c r="A74">
        <v>520</v>
      </c>
      <c r="B74" t="s">
        <v>87</v>
      </c>
      <c r="C74">
        <v>43</v>
      </c>
      <c r="D74" t="s">
        <v>216</v>
      </c>
      <c r="E74" t="s">
        <v>218</v>
      </c>
      <c r="F74" t="s">
        <v>222</v>
      </c>
      <c r="G74" s="2">
        <v>44370</v>
      </c>
      <c r="H74">
        <v>140196</v>
      </c>
      <c r="I74">
        <v>107</v>
      </c>
      <c r="J74" t="s">
        <v>254</v>
      </c>
      <c r="K74" t="s">
        <v>378</v>
      </c>
      <c r="L74" t="s">
        <v>382</v>
      </c>
      <c r="M74">
        <v>11</v>
      </c>
      <c r="N74" t="s">
        <v>386</v>
      </c>
      <c r="O74" t="s">
        <v>388</v>
      </c>
    </row>
    <row r="75" spans="1:15" x14ac:dyDescent="0.3">
      <c r="A75">
        <v>872</v>
      </c>
      <c r="B75" t="s">
        <v>88</v>
      </c>
      <c r="C75">
        <v>24</v>
      </c>
      <c r="D75" t="s">
        <v>215</v>
      </c>
      <c r="E75" t="s">
        <v>218</v>
      </c>
      <c r="F75" t="s">
        <v>225</v>
      </c>
      <c r="G75" s="2">
        <v>42767</v>
      </c>
      <c r="H75">
        <v>96152</v>
      </c>
      <c r="I75">
        <v>101</v>
      </c>
      <c r="J75" t="s">
        <v>288</v>
      </c>
      <c r="K75" t="s">
        <v>378</v>
      </c>
      <c r="L75" t="s">
        <v>384</v>
      </c>
      <c r="M75">
        <v>18</v>
      </c>
      <c r="N75" t="s">
        <v>385</v>
      </c>
      <c r="O75" t="s">
        <v>389</v>
      </c>
    </row>
    <row r="76" spans="1:15" x14ac:dyDescent="0.3">
      <c r="A76">
        <v>229</v>
      </c>
      <c r="B76" t="s">
        <v>89</v>
      </c>
      <c r="C76">
        <v>43</v>
      </c>
      <c r="D76" t="s">
        <v>215</v>
      </c>
      <c r="E76" t="s">
        <v>218</v>
      </c>
      <c r="F76" t="s">
        <v>225</v>
      </c>
      <c r="G76" s="2">
        <v>43188</v>
      </c>
      <c r="H76">
        <v>49250</v>
      </c>
      <c r="I76">
        <v>108</v>
      </c>
      <c r="J76" t="s">
        <v>289</v>
      </c>
      <c r="K76" t="s">
        <v>379</v>
      </c>
      <c r="L76" t="s">
        <v>383</v>
      </c>
      <c r="M76">
        <v>28</v>
      </c>
      <c r="N76" t="s">
        <v>385</v>
      </c>
      <c r="O76" t="s">
        <v>388</v>
      </c>
    </row>
    <row r="77" spans="1:15" x14ac:dyDescent="0.3">
      <c r="A77">
        <v>337</v>
      </c>
      <c r="B77" t="s">
        <v>90</v>
      </c>
      <c r="C77">
        <v>51</v>
      </c>
      <c r="D77" t="s">
        <v>216</v>
      </c>
      <c r="E77" t="s">
        <v>218</v>
      </c>
      <c r="F77" t="s">
        <v>224</v>
      </c>
      <c r="G77" s="2">
        <v>44668</v>
      </c>
      <c r="H77">
        <v>148437</v>
      </c>
      <c r="I77">
        <v>102</v>
      </c>
      <c r="J77" t="s">
        <v>290</v>
      </c>
      <c r="K77" t="s">
        <v>377</v>
      </c>
      <c r="L77" t="s">
        <v>383</v>
      </c>
      <c r="M77">
        <v>13</v>
      </c>
      <c r="N77" t="s">
        <v>385</v>
      </c>
      <c r="O77" t="s">
        <v>388</v>
      </c>
    </row>
    <row r="78" spans="1:15" x14ac:dyDescent="0.3">
      <c r="A78">
        <v>430</v>
      </c>
      <c r="B78" t="s">
        <v>91</v>
      </c>
      <c r="C78">
        <v>52</v>
      </c>
      <c r="D78" t="s">
        <v>215</v>
      </c>
      <c r="E78" t="s">
        <v>220</v>
      </c>
      <c r="F78" t="s">
        <v>223</v>
      </c>
      <c r="G78" s="2">
        <v>42787</v>
      </c>
      <c r="H78">
        <v>67877</v>
      </c>
      <c r="I78">
        <v>110</v>
      </c>
      <c r="J78" t="s">
        <v>291</v>
      </c>
      <c r="K78" t="s">
        <v>378</v>
      </c>
      <c r="L78" t="s">
        <v>384</v>
      </c>
      <c r="M78">
        <v>5</v>
      </c>
      <c r="N78" t="s">
        <v>386</v>
      </c>
      <c r="O78" t="s">
        <v>388</v>
      </c>
    </row>
    <row r="79" spans="1:15" x14ac:dyDescent="0.3">
      <c r="A79">
        <v>233</v>
      </c>
      <c r="B79" t="s">
        <v>92</v>
      </c>
      <c r="C79">
        <v>48</v>
      </c>
      <c r="D79" t="s">
        <v>215</v>
      </c>
      <c r="E79" t="s">
        <v>217</v>
      </c>
      <c r="F79" t="s">
        <v>223</v>
      </c>
      <c r="G79" s="2">
        <v>43474</v>
      </c>
      <c r="H79">
        <v>148223</v>
      </c>
      <c r="I79">
        <v>110</v>
      </c>
      <c r="J79" t="s">
        <v>292</v>
      </c>
      <c r="K79" t="s">
        <v>379</v>
      </c>
      <c r="L79" t="s">
        <v>382</v>
      </c>
      <c r="M79">
        <v>13</v>
      </c>
      <c r="N79" t="s">
        <v>386</v>
      </c>
      <c r="O79" t="s">
        <v>388</v>
      </c>
    </row>
    <row r="80" spans="1:15" x14ac:dyDescent="0.3">
      <c r="A80">
        <v>100</v>
      </c>
      <c r="B80" t="s">
        <v>93</v>
      </c>
      <c r="C80">
        <v>29</v>
      </c>
      <c r="D80" t="s">
        <v>215</v>
      </c>
      <c r="E80" t="s">
        <v>218</v>
      </c>
      <c r="F80" t="s">
        <v>223</v>
      </c>
      <c r="G80" s="2">
        <v>44238</v>
      </c>
      <c r="H80">
        <v>124717</v>
      </c>
      <c r="I80">
        <v>110</v>
      </c>
      <c r="J80" t="s">
        <v>293</v>
      </c>
      <c r="K80" t="s">
        <v>379</v>
      </c>
      <c r="L80" t="s">
        <v>383</v>
      </c>
      <c r="M80">
        <v>10</v>
      </c>
      <c r="N80" t="s">
        <v>386</v>
      </c>
      <c r="O80" t="s">
        <v>391</v>
      </c>
    </row>
    <row r="81" spans="1:15" x14ac:dyDescent="0.3">
      <c r="A81">
        <v>145</v>
      </c>
      <c r="B81" t="s">
        <v>94</v>
      </c>
      <c r="C81">
        <v>30</v>
      </c>
      <c r="D81" t="s">
        <v>215</v>
      </c>
      <c r="E81" t="s">
        <v>218</v>
      </c>
      <c r="F81" t="s">
        <v>225</v>
      </c>
      <c r="G81" s="2">
        <v>45548</v>
      </c>
      <c r="H81">
        <v>72869</v>
      </c>
      <c r="I81">
        <v>105</v>
      </c>
      <c r="J81" t="s">
        <v>294</v>
      </c>
      <c r="K81" t="s">
        <v>378</v>
      </c>
      <c r="L81" t="s">
        <v>381</v>
      </c>
      <c r="M81">
        <v>30</v>
      </c>
      <c r="N81" t="s">
        <v>386</v>
      </c>
      <c r="O81" t="s">
        <v>389</v>
      </c>
    </row>
    <row r="82" spans="1:15" x14ac:dyDescent="0.3">
      <c r="A82">
        <v>880</v>
      </c>
      <c r="B82" t="s">
        <v>95</v>
      </c>
      <c r="C82">
        <v>37</v>
      </c>
      <c r="D82" t="s">
        <v>215</v>
      </c>
      <c r="E82" t="s">
        <v>217</v>
      </c>
      <c r="F82" t="s">
        <v>224</v>
      </c>
      <c r="G82" s="2">
        <v>45573</v>
      </c>
      <c r="H82">
        <v>124977</v>
      </c>
      <c r="I82">
        <v>102</v>
      </c>
      <c r="J82" t="s">
        <v>295</v>
      </c>
      <c r="K82" t="s">
        <v>378</v>
      </c>
      <c r="L82" t="s">
        <v>381</v>
      </c>
      <c r="M82">
        <v>12</v>
      </c>
      <c r="N82" t="s">
        <v>386</v>
      </c>
      <c r="O82" t="s">
        <v>389</v>
      </c>
    </row>
    <row r="83" spans="1:15" x14ac:dyDescent="0.3">
      <c r="A83">
        <v>826</v>
      </c>
      <c r="B83" t="s">
        <v>96</v>
      </c>
      <c r="C83">
        <v>28</v>
      </c>
      <c r="D83" t="s">
        <v>215</v>
      </c>
      <c r="E83" t="s">
        <v>220</v>
      </c>
      <c r="F83" t="s">
        <v>225</v>
      </c>
      <c r="G83" s="2">
        <v>42960</v>
      </c>
      <c r="H83">
        <v>50744</v>
      </c>
      <c r="I83">
        <v>103</v>
      </c>
      <c r="J83" t="s">
        <v>296</v>
      </c>
      <c r="K83" t="s">
        <v>378</v>
      </c>
      <c r="L83" t="s">
        <v>380</v>
      </c>
      <c r="M83">
        <v>21</v>
      </c>
      <c r="N83" t="s">
        <v>386</v>
      </c>
      <c r="O83" t="s">
        <v>391</v>
      </c>
    </row>
    <row r="84" spans="1:15" x14ac:dyDescent="0.3">
      <c r="A84">
        <v>246</v>
      </c>
      <c r="B84" t="s">
        <v>97</v>
      </c>
      <c r="C84">
        <v>25</v>
      </c>
      <c r="D84" t="s">
        <v>216</v>
      </c>
      <c r="E84" t="s">
        <v>217</v>
      </c>
      <c r="F84" t="s">
        <v>224</v>
      </c>
      <c r="G84" s="2">
        <v>44559</v>
      </c>
      <c r="H84">
        <v>86454</v>
      </c>
      <c r="I84">
        <v>105</v>
      </c>
      <c r="J84" t="s">
        <v>297</v>
      </c>
      <c r="K84" t="s">
        <v>377</v>
      </c>
      <c r="L84" t="s">
        <v>381</v>
      </c>
      <c r="M84">
        <v>28</v>
      </c>
      <c r="N84" t="s">
        <v>386</v>
      </c>
      <c r="O84" t="s">
        <v>387</v>
      </c>
    </row>
    <row r="85" spans="1:15" x14ac:dyDescent="0.3">
      <c r="A85">
        <v>831</v>
      </c>
      <c r="B85" t="s">
        <v>98</v>
      </c>
      <c r="C85">
        <v>45</v>
      </c>
      <c r="D85" t="s">
        <v>216</v>
      </c>
      <c r="E85" t="s">
        <v>217</v>
      </c>
      <c r="F85" t="s">
        <v>223</v>
      </c>
      <c r="G85" s="2">
        <v>42635</v>
      </c>
      <c r="H85">
        <v>138874</v>
      </c>
      <c r="I85">
        <v>109</v>
      </c>
      <c r="J85" t="s">
        <v>298</v>
      </c>
      <c r="K85" t="s">
        <v>378</v>
      </c>
      <c r="L85" t="s">
        <v>384</v>
      </c>
      <c r="M85">
        <v>16</v>
      </c>
      <c r="N85" t="s">
        <v>385</v>
      </c>
      <c r="O85" t="s">
        <v>387</v>
      </c>
    </row>
    <row r="86" spans="1:15" x14ac:dyDescent="0.3">
      <c r="A86">
        <v>942</v>
      </c>
      <c r="B86" t="s">
        <v>99</v>
      </c>
      <c r="C86">
        <v>50</v>
      </c>
      <c r="D86" t="s">
        <v>216</v>
      </c>
      <c r="E86" t="s">
        <v>217</v>
      </c>
      <c r="F86" t="s">
        <v>222</v>
      </c>
      <c r="G86" s="2">
        <v>42584</v>
      </c>
      <c r="H86">
        <v>104839</v>
      </c>
      <c r="I86">
        <v>109</v>
      </c>
      <c r="J86" t="s">
        <v>290</v>
      </c>
      <c r="K86" t="s">
        <v>378</v>
      </c>
      <c r="L86" t="s">
        <v>382</v>
      </c>
      <c r="M86">
        <v>13</v>
      </c>
      <c r="N86" t="s">
        <v>385</v>
      </c>
      <c r="O86" t="s">
        <v>391</v>
      </c>
    </row>
    <row r="87" spans="1:15" x14ac:dyDescent="0.3">
      <c r="A87">
        <v>632</v>
      </c>
      <c r="B87" t="s">
        <v>100</v>
      </c>
      <c r="C87">
        <v>41</v>
      </c>
      <c r="D87" t="s">
        <v>215</v>
      </c>
      <c r="E87" t="s">
        <v>218</v>
      </c>
      <c r="F87" t="s">
        <v>223</v>
      </c>
      <c r="G87" s="2">
        <v>43748</v>
      </c>
      <c r="H87">
        <v>68425</v>
      </c>
      <c r="I87">
        <v>104</v>
      </c>
      <c r="J87" t="s">
        <v>299</v>
      </c>
      <c r="K87" t="s">
        <v>379</v>
      </c>
      <c r="L87" t="s">
        <v>383</v>
      </c>
      <c r="M87">
        <v>11</v>
      </c>
      <c r="N87" t="s">
        <v>385</v>
      </c>
      <c r="O87" t="s">
        <v>389</v>
      </c>
    </row>
    <row r="88" spans="1:15" x14ac:dyDescent="0.3">
      <c r="A88">
        <v>820</v>
      </c>
      <c r="B88" t="s">
        <v>101</v>
      </c>
      <c r="C88">
        <v>47</v>
      </c>
      <c r="D88" t="s">
        <v>215</v>
      </c>
      <c r="E88" t="s">
        <v>219</v>
      </c>
      <c r="F88" t="s">
        <v>225</v>
      </c>
      <c r="G88" s="2">
        <v>42878</v>
      </c>
      <c r="H88">
        <v>139485</v>
      </c>
      <c r="I88">
        <v>107</v>
      </c>
      <c r="J88" t="s">
        <v>283</v>
      </c>
      <c r="K88" t="s">
        <v>377</v>
      </c>
      <c r="L88" t="s">
        <v>383</v>
      </c>
      <c r="M88">
        <v>23</v>
      </c>
      <c r="N88" t="s">
        <v>386</v>
      </c>
      <c r="O88" t="s">
        <v>388</v>
      </c>
    </row>
    <row r="89" spans="1:15" x14ac:dyDescent="0.3">
      <c r="A89">
        <v>783</v>
      </c>
      <c r="B89" t="s">
        <v>102</v>
      </c>
      <c r="C89">
        <v>30</v>
      </c>
      <c r="D89" t="s">
        <v>216</v>
      </c>
      <c r="E89" t="s">
        <v>219</v>
      </c>
      <c r="F89" t="s">
        <v>224</v>
      </c>
      <c r="G89" s="2">
        <v>43963</v>
      </c>
      <c r="H89">
        <v>74209</v>
      </c>
      <c r="I89">
        <v>106</v>
      </c>
      <c r="J89" t="s">
        <v>300</v>
      </c>
      <c r="K89" t="s">
        <v>377</v>
      </c>
      <c r="L89" t="s">
        <v>383</v>
      </c>
      <c r="M89">
        <v>7</v>
      </c>
      <c r="N89" t="s">
        <v>385</v>
      </c>
      <c r="O89" t="s">
        <v>388</v>
      </c>
    </row>
    <row r="90" spans="1:15" x14ac:dyDescent="0.3">
      <c r="A90">
        <v>704</v>
      </c>
      <c r="B90" t="s">
        <v>103</v>
      </c>
      <c r="C90">
        <v>56</v>
      </c>
      <c r="D90" t="s">
        <v>216</v>
      </c>
      <c r="E90" t="s">
        <v>217</v>
      </c>
      <c r="F90" t="s">
        <v>223</v>
      </c>
      <c r="G90" s="2">
        <v>44388</v>
      </c>
      <c r="H90">
        <v>146849</v>
      </c>
      <c r="I90">
        <v>108</v>
      </c>
      <c r="J90" t="s">
        <v>301</v>
      </c>
      <c r="K90" t="s">
        <v>379</v>
      </c>
      <c r="L90" t="s">
        <v>380</v>
      </c>
      <c r="M90">
        <v>1</v>
      </c>
      <c r="N90" t="s">
        <v>386</v>
      </c>
      <c r="O90" t="s">
        <v>389</v>
      </c>
    </row>
    <row r="91" spans="1:15" x14ac:dyDescent="0.3">
      <c r="A91">
        <v>441</v>
      </c>
      <c r="B91" t="s">
        <v>104</v>
      </c>
      <c r="C91">
        <v>23</v>
      </c>
      <c r="D91" t="s">
        <v>216</v>
      </c>
      <c r="E91" t="s">
        <v>219</v>
      </c>
      <c r="F91" t="s">
        <v>221</v>
      </c>
      <c r="G91" s="2">
        <v>43599</v>
      </c>
      <c r="H91">
        <v>121555</v>
      </c>
      <c r="I91">
        <v>104</v>
      </c>
      <c r="J91" t="s">
        <v>302</v>
      </c>
      <c r="K91" t="s">
        <v>379</v>
      </c>
      <c r="L91" t="s">
        <v>382</v>
      </c>
      <c r="M91">
        <v>26</v>
      </c>
      <c r="N91" t="s">
        <v>386</v>
      </c>
      <c r="O91" t="s">
        <v>389</v>
      </c>
    </row>
    <row r="92" spans="1:15" x14ac:dyDescent="0.3">
      <c r="A92">
        <v>370</v>
      </c>
      <c r="B92" t="s">
        <v>105</v>
      </c>
      <c r="C92">
        <v>50</v>
      </c>
      <c r="D92" t="s">
        <v>216</v>
      </c>
      <c r="E92" t="s">
        <v>219</v>
      </c>
      <c r="F92" t="s">
        <v>223</v>
      </c>
      <c r="G92" s="2">
        <v>42074</v>
      </c>
      <c r="H92">
        <v>133504</v>
      </c>
      <c r="I92">
        <v>102</v>
      </c>
      <c r="J92" t="s">
        <v>231</v>
      </c>
      <c r="K92" t="s">
        <v>378</v>
      </c>
      <c r="L92" t="s">
        <v>382</v>
      </c>
      <c r="M92">
        <v>16</v>
      </c>
      <c r="N92" t="s">
        <v>385</v>
      </c>
      <c r="O92" t="s">
        <v>390</v>
      </c>
    </row>
    <row r="93" spans="1:15" x14ac:dyDescent="0.3">
      <c r="A93">
        <v>262</v>
      </c>
      <c r="B93" t="s">
        <v>106</v>
      </c>
      <c r="C93">
        <v>59</v>
      </c>
      <c r="D93" t="s">
        <v>216</v>
      </c>
      <c r="E93" t="s">
        <v>218</v>
      </c>
      <c r="F93" t="s">
        <v>225</v>
      </c>
      <c r="G93" s="2">
        <v>44100</v>
      </c>
      <c r="H93">
        <v>147564</v>
      </c>
      <c r="I93">
        <v>108</v>
      </c>
      <c r="J93" t="s">
        <v>298</v>
      </c>
      <c r="K93" t="s">
        <v>378</v>
      </c>
      <c r="L93" t="s">
        <v>382</v>
      </c>
      <c r="M93">
        <v>14</v>
      </c>
      <c r="N93" t="s">
        <v>385</v>
      </c>
      <c r="O93" t="s">
        <v>391</v>
      </c>
    </row>
    <row r="94" spans="1:15" x14ac:dyDescent="0.3">
      <c r="A94">
        <v>624</v>
      </c>
      <c r="B94" t="s">
        <v>107</v>
      </c>
      <c r="C94">
        <v>34</v>
      </c>
      <c r="D94" t="s">
        <v>216</v>
      </c>
      <c r="E94" t="s">
        <v>218</v>
      </c>
      <c r="F94" t="s">
        <v>224</v>
      </c>
      <c r="G94" s="2">
        <v>44578</v>
      </c>
      <c r="H94">
        <v>127973</v>
      </c>
      <c r="I94">
        <v>109</v>
      </c>
      <c r="J94" t="s">
        <v>303</v>
      </c>
      <c r="K94" t="s">
        <v>378</v>
      </c>
      <c r="L94" t="s">
        <v>382</v>
      </c>
      <c r="M94">
        <v>7</v>
      </c>
      <c r="N94" t="s">
        <v>385</v>
      </c>
      <c r="O94" t="s">
        <v>387</v>
      </c>
    </row>
    <row r="95" spans="1:15" x14ac:dyDescent="0.3">
      <c r="A95">
        <v>717</v>
      </c>
      <c r="B95" t="s">
        <v>108</v>
      </c>
      <c r="C95">
        <v>44</v>
      </c>
      <c r="D95" t="s">
        <v>216</v>
      </c>
      <c r="E95" t="s">
        <v>219</v>
      </c>
      <c r="F95" t="s">
        <v>222</v>
      </c>
      <c r="G95" s="2">
        <v>43667</v>
      </c>
      <c r="H95">
        <v>80179</v>
      </c>
      <c r="I95">
        <v>106</v>
      </c>
      <c r="J95" t="s">
        <v>304</v>
      </c>
      <c r="K95" t="s">
        <v>378</v>
      </c>
      <c r="L95" t="s">
        <v>380</v>
      </c>
      <c r="M95">
        <v>27</v>
      </c>
      <c r="N95" t="s">
        <v>385</v>
      </c>
      <c r="O95" t="s">
        <v>389</v>
      </c>
    </row>
    <row r="96" spans="1:15" x14ac:dyDescent="0.3">
      <c r="A96">
        <v>982</v>
      </c>
      <c r="B96" t="s">
        <v>109</v>
      </c>
      <c r="C96">
        <v>59</v>
      </c>
      <c r="D96" t="s">
        <v>215</v>
      </c>
      <c r="E96" t="s">
        <v>220</v>
      </c>
      <c r="F96" t="s">
        <v>222</v>
      </c>
      <c r="G96" s="2">
        <v>42537</v>
      </c>
      <c r="H96">
        <v>78331</v>
      </c>
      <c r="I96">
        <v>109</v>
      </c>
      <c r="J96" t="s">
        <v>305</v>
      </c>
      <c r="K96" t="s">
        <v>377</v>
      </c>
      <c r="L96" t="s">
        <v>384</v>
      </c>
      <c r="M96">
        <v>4</v>
      </c>
      <c r="N96" t="s">
        <v>386</v>
      </c>
      <c r="O96" t="s">
        <v>391</v>
      </c>
    </row>
    <row r="97" spans="1:15" x14ac:dyDescent="0.3">
      <c r="A97">
        <v>719</v>
      </c>
      <c r="B97" t="s">
        <v>110</v>
      </c>
      <c r="C97">
        <v>45</v>
      </c>
      <c r="D97" t="s">
        <v>215</v>
      </c>
      <c r="E97" t="s">
        <v>217</v>
      </c>
      <c r="F97" t="s">
        <v>222</v>
      </c>
      <c r="G97" s="2">
        <v>42365</v>
      </c>
      <c r="H97">
        <v>34916</v>
      </c>
      <c r="I97">
        <v>102</v>
      </c>
      <c r="J97" t="s">
        <v>249</v>
      </c>
      <c r="K97" t="s">
        <v>377</v>
      </c>
      <c r="L97" t="s">
        <v>381</v>
      </c>
      <c r="M97">
        <v>18</v>
      </c>
      <c r="N97" t="s">
        <v>385</v>
      </c>
      <c r="O97" t="s">
        <v>387</v>
      </c>
    </row>
    <row r="98" spans="1:15" x14ac:dyDescent="0.3">
      <c r="A98">
        <v>341</v>
      </c>
      <c r="B98" t="s">
        <v>111</v>
      </c>
      <c r="C98">
        <v>37</v>
      </c>
      <c r="D98" t="s">
        <v>216</v>
      </c>
      <c r="E98" t="s">
        <v>220</v>
      </c>
      <c r="F98" t="s">
        <v>224</v>
      </c>
      <c r="G98" s="2">
        <v>43932</v>
      </c>
      <c r="H98">
        <v>116949</v>
      </c>
      <c r="I98">
        <v>105</v>
      </c>
      <c r="J98" t="s">
        <v>287</v>
      </c>
      <c r="K98" t="s">
        <v>379</v>
      </c>
      <c r="L98" t="s">
        <v>380</v>
      </c>
      <c r="M98">
        <v>7</v>
      </c>
      <c r="N98" t="s">
        <v>385</v>
      </c>
      <c r="O98" t="s">
        <v>390</v>
      </c>
    </row>
    <row r="99" spans="1:15" x14ac:dyDescent="0.3">
      <c r="A99">
        <v>693</v>
      </c>
      <c r="B99" t="s">
        <v>112</v>
      </c>
      <c r="C99">
        <v>60</v>
      </c>
      <c r="D99" t="s">
        <v>216</v>
      </c>
      <c r="E99" t="s">
        <v>217</v>
      </c>
      <c r="F99" t="s">
        <v>221</v>
      </c>
      <c r="G99" s="2">
        <v>45598</v>
      </c>
      <c r="H99">
        <v>89259</v>
      </c>
      <c r="I99">
        <v>109</v>
      </c>
      <c r="J99" t="s">
        <v>306</v>
      </c>
      <c r="K99" t="s">
        <v>379</v>
      </c>
      <c r="L99" t="s">
        <v>380</v>
      </c>
      <c r="M99">
        <v>18</v>
      </c>
      <c r="N99" t="s">
        <v>386</v>
      </c>
      <c r="O99" t="s">
        <v>387</v>
      </c>
    </row>
    <row r="100" spans="1:15" x14ac:dyDescent="0.3">
      <c r="A100">
        <v>728</v>
      </c>
      <c r="B100" t="s">
        <v>113</v>
      </c>
      <c r="C100">
        <v>59</v>
      </c>
      <c r="D100" t="s">
        <v>216</v>
      </c>
      <c r="E100" t="s">
        <v>217</v>
      </c>
      <c r="F100" t="s">
        <v>223</v>
      </c>
      <c r="G100" s="2">
        <v>44340</v>
      </c>
      <c r="H100">
        <v>90575</v>
      </c>
      <c r="I100">
        <v>102</v>
      </c>
      <c r="J100" t="s">
        <v>273</v>
      </c>
      <c r="K100" t="s">
        <v>377</v>
      </c>
      <c r="L100" t="s">
        <v>381</v>
      </c>
      <c r="M100">
        <v>20</v>
      </c>
      <c r="N100" t="s">
        <v>385</v>
      </c>
      <c r="O100" t="s">
        <v>388</v>
      </c>
    </row>
    <row r="101" spans="1:15" x14ac:dyDescent="0.3">
      <c r="A101">
        <v>502</v>
      </c>
      <c r="B101" t="s">
        <v>114</v>
      </c>
      <c r="C101">
        <v>56</v>
      </c>
      <c r="D101" t="s">
        <v>215</v>
      </c>
      <c r="E101" t="s">
        <v>218</v>
      </c>
      <c r="F101" t="s">
        <v>222</v>
      </c>
      <c r="G101" s="2">
        <v>44025</v>
      </c>
      <c r="H101">
        <v>142411</v>
      </c>
      <c r="I101">
        <v>101</v>
      </c>
      <c r="J101" t="s">
        <v>307</v>
      </c>
      <c r="K101" t="s">
        <v>377</v>
      </c>
      <c r="L101" t="s">
        <v>380</v>
      </c>
      <c r="M101">
        <v>20</v>
      </c>
      <c r="N101" t="s">
        <v>385</v>
      </c>
      <c r="O101" t="s">
        <v>391</v>
      </c>
    </row>
    <row r="102" spans="1:15" x14ac:dyDescent="0.3">
      <c r="A102">
        <v>111</v>
      </c>
      <c r="B102" t="s">
        <v>115</v>
      </c>
      <c r="C102">
        <v>54</v>
      </c>
      <c r="D102" t="s">
        <v>216</v>
      </c>
      <c r="E102" t="s">
        <v>217</v>
      </c>
      <c r="F102" t="s">
        <v>223</v>
      </c>
      <c r="G102" s="2">
        <v>43490</v>
      </c>
      <c r="H102">
        <v>116058</v>
      </c>
      <c r="I102">
        <v>106</v>
      </c>
      <c r="J102" t="s">
        <v>308</v>
      </c>
      <c r="K102" t="s">
        <v>378</v>
      </c>
      <c r="L102" t="s">
        <v>384</v>
      </c>
      <c r="M102">
        <v>17</v>
      </c>
      <c r="N102" t="s">
        <v>385</v>
      </c>
      <c r="O102" t="s">
        <v>391</v>
      </c>
    </row>
    <row r="103" spans="1:15" x14ac:dyDescent="0.3">
      <c r="A103">
        <v>194</v>
      </c>
      <c r="B103" t="s">
        <v>116</v>
      </c>
      <c r="C103">
        <v>29</v>
      </c>
      <c r="D103" t="s">
        <v>215</v>
      </c>
      <c r="E103" t="s">
        <v>219</v>
      </c>
      <c r="F103" t="s">
        <v>225</v>
      </c>
      <c r="G103" s="2">
        <v>43546</v>
      </c>
      <c r="H103">
        <v>145154</v>
      </c>
      <c r="I103">
        <v>109</v>
      </c>
      <c r="J103" t="s">
        <v>309</v>
      </c>
      <c r="K103" t="s">
        <v>378</v>
      </c>
      <c r="L103" t="s">
        <v>383</v>
      </c>
      <c r="M103">
        <v>15</v>
      </c>
      <c r="N103" t="s">
        <v>385</v>
      </c>
      <c r="O103" t="s">
        <v>389</v>
      </c>
    </row>
    <row r="104" spans="1:15" x14ac:dyDescent="0.3">
      <c r="A104">
        <v>595</v>
      </c>
      <c r="B104" t="s">
        <v>117</v>
      </c>
      <c r="C104">
        <v>52</v>
      </c>
      <c r="D104" t="s">
        <v>215</v>
      </c>
      <c r="E104" t="s">
        <v>218</v>
      </c>
      <c r="F104" t="s">
        <v>225</v>
      </c>
      <c r="G104" s="2">
        <v>45267</v>
      </c>
      <c r="H104">
        <v>80503</v>
      </c>
      <c r="I104">
        <v>110</v>
      </c>
      <c r="J104" t="s">
        <v>310</v>
      </c>
      <c r="K104" t="s">
        <v>377</v>
      </c>
      <c r="L104" t="s">
        <v>382</v>
      </c>
      <c r="M104">
        <v>25</v>
      </c>
      <c r="N104" t="s">
        <v>385</v>
      </c>
      <c r="O104" t="s">
        <v>389</v>
      </c>
    </row>
    <row r="105" spans="1:15" x14ac:dyDescent="0.3">
      <c r="A105">
        <v>953</v>
      </c>
      <c r="B105" t="s">
        <v>118</v>
      </c>
      <c r="C105">
        <v>47</v>
      </c>
      <c r="D105" t="s">
        <v>216</v>
      </c>
      <c r="E105" t="s">
        <v>217</v>
      </c>
      <c r="F105" t="s">
        <v>221</v>
      </c>
      <c r="G105" s="2">
        <v>42918</v>
      </c>
      <c r="H105">
        <v>148395</v>
      </c>
      <c r="I105">
        <v>105</v>
      </c>
      <c r="J105" t="s">
        <v>287</v>
      </c>
      <c r="K105" t="s">
        <v>377</v>
      </c>
      <c r="L105" t="s">
        <v>384</v>
      </c>
      <c r="M105">
        <v>14</v>
      </c>
      <c r="N105" t="s">
        <v>385</v>
      </c>
      <c r="O105" t="s">
        <v>391</v>
      </c>
    </row>
    <row r="106" spans="1:15" x14ac:dyDescent="0.3">
      <c r="A106">
        <v>513</v>
      </c>
      <c r="B106" t="s">
        <v>119</v>
      </c>
      <c r="C106">
        <v>41</v>
      </c>
      <c r="D106" t="s">
        <v>216</v>
      </c>
      <c r="E106" t="s">
        <v>220</v>
      </c>
      <c r="F106" t="s">
        <v>223</v>
      </c>
      <c r="G106" s="2">
        <v>43211</v>
      </c>
      <c r="H106">
        <v>116654</v>
      </c>
      <c r="I106">
        <v>100</v>
      </c>
      <c r="J106" t="s">
        <v>311</v>
      </c>
      <c r="K106" t="s">
        <v>379</v>
      </c>
      <c r="L106" t="s">
        <v>384</v>
      </c>
      <c r="M106">
        <v>16</v>
      </c>
      <c r="N106" t="s">
        <v>385</v>
      </c>
      <c r="O106" t="s">
        <v>387</v>
      </c>
    </row>
    <row r="107" spans="1:15" x14ac:dyDescent="0.3">
      <c r="A107">
        <v>950</v>
      </c>
      <c r="B107" t="s">
        <v>120</v>
      </c>
      <c r="C107">
        <v>33</v>
      </c>
      <c r="D107" t="s">
        <v>216</v>
      </c>
      <c r="E107" t="s">
        <v>220</v>
      </c>
      <c r="F107" t="s">
        <v>221</v>
      </c>
      <c r="G107" s="2">
        <v>43636</v>
      </c>
      <c r="H107">
        <v>52866</v>
      </c>
      <c r="I107">
        <v>103</v>
      </c>
      <c r="J107" t="s">
        <v>312</v>
      </c>
      <c r="K107" t="s">
        <v>379</v>
      </c>
      <c r="L107" t="s">
        <v>381</v>
      </c>
      <c r="M107">
        <v>7</v>
      </c>
      <c r="N107" t="s">
        <v>386</v>
      </c>
      <c r="O107" t="s">
        <v>388</v>
      </c>
    </row>
    <row r="108" spans="1:15" x14ac:dyDescent="0.3">
      <c r="A108">
        <v>789</v>
      </c>
      <c r="B108" t="s">
        <v>121</v>
      </c>
      <c r="C108">
        <v>41</v>
      </c>
      <c r="D108" t="s">
        <v>216</v>
      </c>
      <c r="E108" t="s">
        <v>218</v>
      </c>
      <c r="F108" t="s">
        <v>222</v>
      </c>
      <c r="G108" s="2">
        <v>45391</v>
      </c>
      <c r="H108">
        <v>102796</v>
      </c>
      <c r="I108">
        <v>100</v>
      </c>
      <c r="J108" t="s">
        <v>313</v>
      </c>
      <c r="K108" t="s">
        <v>378</v>
      </c>
      <c r="L108" t="s">
        <v>384</v>
      </c>
      <c r="M108">
        <v>11</v>
      </c>
      <c r="N108" t="s">
        <v>386</v>
      </c>
      <c r="O108" t="s">
        <v>390</v>
      </c>
    </row>
    <row r="109" spans="1:15" x14ac:dyDescent="0.3">
      <c r="A109">
        <v>958</v>
      </c>
      <c r="B109" t="s">
        <v>122</v>
      </c>
      <c r="C109">
        <v>32</v>
      </c>
      <c r="D109" t="s">
        <v>216</v>
      </c>
      <c r="E109" t="s">
        <v>219</v>
      </c>
      <c r="F109" t="s">
        <v>224</v>
      </c>
      <c r="G109" s="2">
        <v>43949</v>
      </c>
      <c r="H109">
        <v>104888</v>
      </c>
      <c r="I109">
        <v>108</v>
      </c>
      <c r="J109" t="s">
        <v>314</v>
      </c>
      <c r="K109" t="s">
        <v>379</v>
      </c>
      <c r="L109" t="s">
        <v>383</v>
      </c>
      <c r="M109">
        <v>1</v>
      </c>
      <c r="N109" t="s">
        <v>385</v>
      </c>
      <c r="O109" t="s">
        <v>390</v>
      </c>
    </row>
    <row r="110" spans="1:15" x14ac:dyDescent="0.3">
      <c r="A110">
        <v>948</v>
      </c>
      <c r="B110" t="s">
        <v>123</v>
      </c>
      <c r="C110">
        <v>43</v>
      </c>
      <c r="D110" t="s">
        <v>216</v>
      </c>
      <c r="E110" t="s">
        <v>220</v>
      </c>
      <c r="F110" t="s">
        <v>221</v>
      </c>
      <c r="G110" s="2">
        <v>42812</v>
      </c>
      <c r="H110">
        <v>141748</v>
      </c>
      <c r="I110">
        <v>102</v>
      </c>
      <c r="J110" t="s">
        <v>315</v>
      </c>
      <c r="K110" t="s">
        <v>379</v>
      </c>
      <c r="L110" t="s">
        <v>382</v>
      </c>
      <c r="M110">
        <v>28</v>
      </c>
      <c r="N110" t="s">
        <v>385</v>
      </c>
      <c r="O110" t="s">
        <v>388</v>
      </c>
    </row>
    <row r="111" spans="1:15" x14ac:dyDescent="0.3">
      <c r="A111">
        <v>525</v>
      </c>
      <c r="B111" t="s">
        <v>124</v>
      </c>
      <c r="C111">
        <v>42</v>
      </c>
      <c r="D111" t="s">
        <v>216</v>
      </c>
      <c r="E111" t="s">
        <v>217</v>
      </c>
      <c r="F111" t="s">
        <v>223</v>
      </c>
      <c r="G111" s="2">
        <v>43327</v>
      </c>
      <c r="H111">
        <v>39061</v>
      </c>
      <c r="I111">
        <v>102</v>
      </c>
      <c r="J111" t="s">
        <v>316</v>
      </c>
      <c r="K111" t="s">
        <v>378</v>
      </c>
      <c r="L111" t="s">
        <v>384</v>
      </c>
      <c r="M111">
        <v>4</v>
      </c>
      <c r="N111" t="s">
        <v>385</v>
      </c>
      <c r="O111" t="s">
        <v>388</v>
      </c>
    </row>
    <row r="112" spans="1:15" x14ac:dyDescent="0.3">
      <c r="A112">
        <v>291</v>
      </c>
      <c r="B112" t="s">
        <v>125</v>
      </c>
      <c r="C112">
        <v>30</v>
      </c>
      <c r="D112" t="s">
        <v>216</v>
      </c>
      <c r="E112" t="s">
        <v>218</v>
      </c>
      <c r="F112" t="s">
        <v>224</v>
      </c>
      <c r="G112" s="2">
        <v>42605</v>
      </c>
      <c r="H112">
        <v>66816</v>
      </c>
      <c r="I112">
        <v>103</v>
      </c>
      <c r="J112" t="s">
        <v>317</v>
      </c>
      <c r="K112" t="s">
        <v>379</v>
      </c>
      <c r="L112" t="s">
        <v>381</v>
      </c>
      <c r="M112">
        <v>21</v>
      </c>
      <c r="N112" t="s">
        <v>385</v>
      </c>
      <c r="O112" t="s">
        <v>391</v>
      </c>
    </row>
    <row r="113" spans="1:15" x14ac:dyDescent="0.3">
      <c r="A113">
        <v>533</v>
      </c>
      <c r="B113" t="s">
        <v>126</v>
      </c>
      <c r="C113">
        <v>37</v>
      </c>
      <c r="D113" t="s">
        <v>216</v>
      </c>
      <c r="E113" t="s">
        <v>219</v>
      </c>
      <c r="F113" t="s">
        <v>225</v>
      </c>
      <c r="G113" s="2">
        <v>42998</v>
      </c>
      <c r="H113">
        <v>115473</v>
      </c>
      <c r="I113">
        <v>103</v>
      </c>
      <c r="J113" t="s">
        <v>318</v>
      </c>
      <c r="K113" t="s">
        <v>379</v>
      </c>
      <c r="L113" t="s">
        <v>384</v>
      </c>
      <c r="M113">
        <v>20</v>
      </c>
      <c r="N113" t="s">
        <v>385</v>
      </c>
      <c r="O113" t="s">
        <v>387</v>
      </c>
    </row>
    <row r="114" spans="1:15" x14ac:dyDescent="0.3">
      <c r="A114">
        <v>919</v>
      </c>
      <c r="B114" t="s">
        <v>127</v>
      </c>
      <c r="C114">
        <v>40</v>
      </c>
      <c r="D114" t="s">
        <v>216</v>
      </c>
      <c r="E114" t="s">
        <v>220</v>
      </c>
      <c r="F114" t="s">
        <v>221</v>
      </c>
      <c r="G114" s="2">
        <v>44134</v>
      </c>
      <c r="H114">
        <v>35550</v>
      </c>
      <c r="I114">
        <v>100</v>
      </c>
      <c r="J114" t="s">
        <v>319</v>
      </c>
      <c r="K114" t="s">
        <v>377</v>
      </c>
      <c r="L114" t="s">
        <v>381</v>
      </c>
      <c r="M114">
        <v>24</v>
      </c>
      <c r="N114" t="s">
        <v>386</v>
      </c>
      <c r="O114" t="s">
        <v>389</v>
      </c>
    </row>
    <row r="115" spans="1:15" x14ac:dyDescent="0.3">
      <c r="A115">
        <v>963</v>
      </c>
      <c r="B115" t="s">
        <v>128</v>
      </c>
      <c r="C115">
        <v>57</v>
      </c>
      <c r="D115" t="s">
        <v>216</v>
      </c>
      <c r="E115" t="s">
        <v>220</v>
      </c>
      <c r="F115" t="s">
        <v>222</v>
      </c>
      <c r="G115" s="2">
        <v>42984</v>
      </c>
      <c r="H115">
        <v>47053</v>
      </c>
      <c r="I115">
        <v>110</v>
      </c>
      <c r="J115" t="s">
        <v>320</v>
      </c>
      <c r="K115" t="s">
        <v>377</v>
      </c>
      <c r="L115" t="s">
        <v>381</v>
      </c>
      <c r="M115">
        <v>21</v>
      </c>
      <c r="N115" t="s">
        <v>386</v>
      </c>
      <c r="O115" t="s">
        <v>387</v>
      </c>
    </row>
    <row r="116" spans="1:15" x14ac:dyDescent="0.3">
      <c r="A116">
        <v>860</v>
      </c>
      <c r="B116" t="s">
        <v>129</v>
      </c>
      <c r="C116">
        <v>51</v>
      </c>
      <c r="D116" t="s">
        <v>215</v>
      </c>
      <c r="E116" t="s">
        <v>219</v>
      </c>
      <c r="F116" t="s">
        <v>224</v>
      </c>
      <c r="G116" s="2">
        <v>43211</v>
      </c>
      <c r="H116">
        <v>47696</v>
      </c>
      <c r="I116">
        <v>110</v>
      </c>
      <c r="J116" t="s">
        <v>321</v>
      </c>
      <c r="K116" t="s">
        <v>378</v>
      </c>
      <c r="L116" t="s">
        <v>380</v>
      </c>
      <c r="M116">
        <v>17</v>
      </c>
      <c r="N116" t="s">
        <v>385</v>
      </c>
      <c r="O116" t="s">
        <v>387</v>
      </c>
    </row>
    <row r="117" spans="1:15" x14ac:dyDescent="0.3">
      <c r="A117">
        <v>779</v>
      </c>
      <c r="B117" t="s">
        <v>130</v>
      </c>
      <c r="C117">
        <v>52</v>
      </c>
      <c r="D117" t="s">
        <v>215</v>
      </c>
      <c r="E117" t="s">
        <v>220</v>
      </c>
      <c r="F117" t="s">
        <v>221</v>
      </c>
      <c r="G117" s="2">
        <v>45358</v>
      </c>
      <c r="H117">
        <v>114471</v>
      </c>
      <c r="I117">
        <v>105</v>
      </c>
      <c r="J117" t="s">
        <v>322</v>
      </c>
      <c r="K117" t="s">
        <v>379</v>
      </c>
      <c r="L117" t="s">
        <v>384</v>
      </c>
      <c r="M117">
        <v>25</v>
      </c>
      <c r="N117" t="s">
        <v>386</v>
      </c>
      <c r="O117" t="s">
        <v>391</v>
      </c>
    </row>
    <row r="118" spans="1:15" x14ac:dyDescent="0.3">
      <c r="A118">
        <v>891</v>
      </c>
      <c r="B118" t="s">
        <v>131</v>
      </c>
      <c r="C118">
        <v>29</v>
      </c>
      <c r="D118" t="s">
        <v>215</v>
      </c>
      <c r="E118" t="s">
        <v>220</v>
      </c>
      <c r="F118" t="s">
        <v>225</v>
      </c>
      <c r="G118" s="2">
        <v>43829</v>
      </c>
      <c r="H118">
        <v>36925</v>
      </c>
      <c r="I118">
        <v>110</v>
      </c>
      <c r="J118" t="s">
        <v>323</v>
      </c>
      <c r="K118" t="s">
        <v>378</v>
      </c>
      <c r="L118" t="s">
        <v>384</v>
      </c>
      <c r="M118">
        <v>20</v>
      </c>
      <c r="N118" t="s">
        <v>385</v>
      </c>
      <c r="O118" t="s">
        <v>388</v>
      </c>
    </row>
    <row r="119" spans="1:15" x14ac:dyDescent="0.3">
      <c r="A119">
        <v>302</v>
      </c>
      <c r="B119" t="s">
        <v>132</v>
      </c>
      <c r="C119">
        <v>39</v>
      </c>
      <c r="D119" t="s">
        <v>216</v>
      </c>
      <c r="E119" t="s">
        <v>218</v>
      </c>
      <c r="F119" t="s">
        <v>222</v>
      </c>
      <c r="G119" s="2">
        <v>43918</v>
      </c>
      <c r="H119">
        <v>130686</v>
      </c>
      <c r="I119">
        <v>107</v>
      </c>
      <c r="J119" t="s">
        <v>229</v>
      </c>
      <c r="K119" t="s">
        <v>378</v>
      </c>
      <c r="L119" t="s">
        <v>382</v>
      </c>
      <c r="M119">
        <v>27</v>
      </c>
      <c r="N119" t="s">
        <v>386</v>
      </c>
      <c r="O119" t="s">
        <v>391</v>
      </c>
    </row>
    <row r="120" spans="1:15" x14ac:dyDescent="0.3">
      <c r="A120">
        <v>981</v>
      </c>
      <c r="B120" t="s">
        <v>133</v>
      </c>
      <c r="C120">
        <v>42</v>
      </c>
      <c r="D120" t="s">
        <v>215</v>
      </c>
      <c r="E120" t="s">
        <v>217</v>
      </c>
      <c r="F120" t="s">
        <v>221</v>
      </c>
      <c r="G120" s="2">
        <v>44246</v>
      </c>
      <c r="H120">
        <v>46452</v>
      </c>
      <c r="I120">
        <v>104</v>
      </c>
      <c r="J120" t="s">
        <v>324</v>
      </c>
      <c r="K120" t="s">
        <v>379</v>
      </c>
      <c r="L120" t="s">
        <v>381</v>
      </c>
      <c r="M120">
        <v>24</v>
      </c>
      <c r="N120" t="s">
        <v>385</v>
      </c>
      <c r="O120" t="s">
        <v>389</v>
      </c>
    </row>
    <row r="121" spans="1:15" x14ac:dyDescent="0.3">
      <c r="A121">
        <v>778</v>
      </c>
      <c r="B121" t="s">
        <v>134</v>
      </c>
      <c r="C121">
        <v>33</v>
      </c>
      <c r="D121" t="s">
        <v>215</v>
      </c>
      <c r="E121" t="s">
        <v>220</v>
      </c>
      <c r="F121" t="s">
        <v>225</v>
      </c>
      <c r="G121" s="2">
        <v>44193</v>
      </c>
      <c r="H121">
        <v>128916</v>
      </c>
      <c r="I121">
        <v>100</v>
      </c>
      <c r="J121" t="s">
        <v>325</v>
      </c>
      <c r="K121" t="s">
        <v>379</v>
      </c>
      <c r="L121" t="s">
        <v>381</v>
      </c>
      <c r="M121">
        <v>9</v>
      </c>
      <c r="N121" t="s">
        <v>386</v>
      </c>
      <c r="O121" t="s">
        <v>389</v>
      </c>
    </row>
    <row r="122" spans="1:15" x14ac:dyDescent="0.3">
      <c r="A122">
        <v>117</v>
      </c>
      <c r="B122" t="s">
        <v>135</v>
      </c>
      <c r="C122">
        <v>28</v>
      </c>
      <c r="D122" t="s">
        <v>216</v>
      </c>
      <c r="E122" t="s">
        <v>218</v>
      </c>
      <c r="F122" t="s">
        <v>222</v>
      </c>
      <c r="G122" s="2">
        <v>45076</v>
      </c>
      <c r="H122">
        <v>65481</v>
      </c>
      <c r="I122">
        <v>108</v>
      </c>
      <c r="J122" t="s">
        <v>322</v>
      </c>
      <c r="K122" t="s">
        <v>377</v>
      </c>
      <c r="L122" t="s">
        <v>381</v>
      </c>
      <c r="M122">
        <v>13</v>
      </c>
      <c r="N122" t="s">
        <v>386</v>
      </c>
      <c r="O122" t="s">
        <v>389</v>
      </c>
    </row>
    <row r="123" spans="1:15" x14ac:dyDescent="0.3">
      <c r="A123">
        <v>673</v>
      </c>
      <c r="B123" t="s">
        <v>136</v>
      </c>
      <c r="C123">
        <v>48</v>
      </c>
      <c r="D123" t="s">
        <v>215</v>
      </c>
      <c r="E123" t="s">
        <v>220</v>
      </c>
      <c r="F123" t="s">
        <v>221</v>
      </c>
      <c r="G123" s="2">
        <v>45109</v>
      </c>
      <c r="H123">
        <v>93795</v>
      </c>
      <c r="I123">
        <v>105</v>
      </c>
      <c r="J123" t="s">
        <v>326</v>
      </c>
      <c r="K123" t="s">
        <v>377</v>
      </c>
      <c r="L123" t="s">
        <v>381</v>
      </c>
      <c r="M123">
        <v>15</v>
      </c>
      <c r="N123" t="s">
        <v>385</v>
      </c>
      <c r="O123" t="s">
        <v>387</v>
      </c>
    </row>
    <row r="124" spans="1:15" x14ac:dyDescent="0.3">
      <c r="A124">
        <v>910</v>
      </c>
      <c r="B124" t="s">
        <v>137</v>
      </c>
      <c r="C124">
        <v>26</v>
      </c>
      <c r="D124" t="s">
        <v>216</v>
      </c>
      <c r="E124" t="s">
        <v>217</v>
      </c>
      <c r="F124" t="s">
        <v>221</v>
      </c>
      <c r="G124" s="2">
        <v>42541</v>
      </c>
      <c r="H124">
        <v>126773</v>
      </c>
      <c r="I124">
        <v>108</v>
      </c>
      <c r="J124" t="s">
        <v>282</v>
      </c>
      <c r="K124" t="s">
        <v>378</v>
      </c>
      <c r="L124" t="s">
        <v>380</v>
      </c>
      <c r="M124">
        <v>11</v>
      </c>
      <c r="N124" t="s">
        <v>386</v>
      </c>
      <c r="O124" t="s">
        <v>390</v>
      </c>
    </row>
    <row r="125" spans="1:15" x14ac:dyDescent="0.3">
      <c r="A125">
        <v>986</v>
      </c>
      <c r="B125" t="s">
        <v>138</v>
      </c>
      <c r="C125">
        <v>25</v>
      </c>
      <c r="D125" t="s">
        <v>216</v>
      </c>
      <c r="E125" t="s">
        <v>217</v>
      </c>
      <c r="F125" t="s">
        <v>224</v>
      </c>
      <c r="G125" s="2">
        <v>42303</v>
      </c>
      <c r="H125">
        <v>37602</v>
      </c>
      <c r="I125">
        <v>103</v>
      </c>
      <c r="J125" t="s">
        <v>278</v>
      </c>
      <c r="K125" t="s">
        <v>379</v>
      </c>
      <c r="L125" t="s">
        <v>382</v>
      </c>
      <c r="M125">
        <v>16</v>
      </c>
      <c r="N125" t="s">
        <v>385</v>
      </c>
      <c r="O125" t="s">
        <v>389</v>
      </c>
    </row>
    <row r="126" spans="1:15" x14ac:dyDescent="0.3">
      <c r="A126">
        <v>541</v>
      </c>
      <c r="B126" t="s">
        <v>139</v>
      </c>
      <c r="C126">
        <v>53</v>
      </c>
      <c r="D126" t="s">
        <v>216</v>
      </c>
      <c r="E126" t="s">
        <v>217</v>
      </c>
      <c r="F126" t="s">
        <v>225</v>
      </c>
      <c r="G126" s="2">
        <v>43683</v>
      </c>
      <c r="H126">
        <v>32571</v>
      </c>
      <c r="I126">
        <v>107</v>
      </c>
      <c r="J126" t="s">
        <v>275</v>
      </c>
      <c r="K126" t="s">
        <v>377</v>
      </c>
      <c r="L126" t="s">
        <v>382</v>
      </c>
      <c r="M126">
        <v>16</v>
      </c>
      <c r="N126" t="s">
        <v>386</v>
      </c>
      <c r="O126" t="s">
        <v>388</v>
      </c>
    </row>
    <row r="127" spans="1:15" x14ac:dyDescent="0.3">
      <c r="A127">
        <v>451</v>
      </c>
      <c r="B127" t="s">
        <v>140</v>
      </c>
      <c r="C127">
        <v>41</v>
      </c>
      <c r="D127" t="s">
        <v>216</v>
      </c>
      <c r="E127" t="s">
        <v>219</v>
      </c>
      <c r="F127" t="s">
        <v>224</v>
      </c>
      <c r="G127" s="2">
        <v>42757</v>
      </c>
      <c r="H127">
        <v>40314</v>
      </c>
      <c r="I127">
        <v>103</v>
      </c>
      <c r="J127" t="s">
        <v>327</v>
      </c>
      <c r="K127" t="s">
        <v>377</v>
      </c>
      <c r="L127" t="s">
        <v>382</v>
      </c>
      <c r="M127">
        <v>3</v>
      </c>
      <c r="N127" t="s">
        <v>385</v>
      </c>
      <c r="O127" t="s">
        <v>390</v>
      </c>
    </row>
    <row r="128" spans="1:15" x14ac:dyDescent="0.3">
      <c r="A128">
        <v>231</v>
      </c>
      <c r="B128" t="s">
        <v>141</v>
      </c>
      <c r="C128">
        <v>42</v>
      </c>
      <c r="D128" t="s">
        <v>216</v>
      </c>
      <c r="E128" t="s">
        <v>219</v>
      </c>
      <c r="F128" t="s">
        <v>224</v>
      </c>
      <c r="G128" s="2">
        <v>42532</v>
      </c>
      <c r="H128">
        <v>140585</v>
      </c>
      <c r="I128">
        <v>103</v>
      </c>
      <c r="J128" t="s">
        <v>328</v>
      </c>
      <c r="K128" t="s">
        <v>377</v>
      </c>
      <c r="L128" t="s">
        <v>384</v>
      </c>
      <c r="M128">
        <v>10</v>
      </c>
      <c r="N128" t="s">
        <v>386</v>
      </c>
      <c r="O128" t="s">
        <v>387</v>
      </c>
    </row>
    <row r="129" spans="1:15" x14ac:dyDescent="0.3">
      <c r="A129">
        <v>434</v>
      </c>
      <c r="B129" t="s">
        <v>142</v>
      </c>
      <c r="C129">
        <v>56</v>
      </c>
      <c r="D129" t="s">
        <v>215</v>
      </c>
      <c r="E129" t="s">
        <v>218</v>
      </c>
      <c r="F129" t="s">
        <v>221</v>
      </c>
      <c r="G129" s="2">
        <v>42035</v>
      </c>
      <c r="H129">
        <v>149962</v>
      </c>
      <c r="I129">
        <v>103</v>
      </c>
      <c r="J129" t="s">
        <v>329</v>
      </c>
      <c r="K129" t="s">
        <v>378</v>
      </c>
      <c r="L129" t="s">
        <v>381</v>
      </c>
      <c r="M129">
        <v>10</v>
      </c>
      <c r="N129" t="s">
        <v>385</v>
      </c>
      <c r="O129" t="s">
        <v>388</v>
      </c>
    </row>
    <row r="130" spans="1:15" x14ac:dyDescent="0.3">
      <c r="A130">
        <v>869</v>
      </c>
      <c r="B130" t="s">
        <v>143</v>
      </c>
      <c r="C130">
        <v>54</v>
      </c>
      <c r="D130" t="s">
        <v>215</v>
      </c>
      <c r="E130" t="s">
        <v>219</v>
      </c>
      <c r="F130" t="s">
        <v>224</v>
      </c>
      <c r="G130" s="2">
        <v>42874</v>
      </c>
      <c r="H130">
        <v>54866</v>
      </c>
      <c r="I130">
        <v>106</v>
      </c>
      <c r="J130" t="s">
        <v>330</v>
      </c>
      <c r="K130" t="s">
        <v>378</v>
      </c>
      <c r="L130" t="s">
        <v>381</v>
      </c>
      <c r="M130">
        <v>4</v>
      </c>
      <c r="N130" t="s">
        <v>385</v>
      </c>
      <c r="O130" t="s">
        <v>389</v>
      </c>
    </row>
    <row r="131" spans="1:15" x14ac:dyDescent="0.3">
      <c r="A131">
        <v>152</v>
      </c>
      <c r="B131" t="s">
        <v>144</v>
      </c>
      <c r="C131">
        <v>41</v>
      </c>
      <c r="D131" t="s">
        <v>215</v>
      </c>
      <c r="E131" t="s">
        <v>218</v>
      </c>
      <c r="F131" t="s">
        <v>225</v>
      </c>
      <c r="G131" s="2">
        <v>43364</v>
      </c>
      <c r="H131">
        <v>132466</v>
      </c>
      <c r="I131">
        <v>106</v>
      </c>
      <c r="J131" t="s">
        <v>331</v>
      </c>
      <c r="K131" t="s">
        <v>379</v>
      </c>
      <c r="L131" t="s">
        <v>383</v>
      </c>
      <c r="M131">
        <v>28</v>
      </c>
      <c r="N131" t="s">
        <v>386</v>
      </c>
      <c r="O131" t="s">
        <v>390</v>
      </c>
    </row>
    <row r="132" spans="1:15" x14ac:dyDescent="0.3">
      <c r="A132">
        <v>377</v>
      </c>
      <c r="B132" t="s">
        <v>145</v>
      </c>
      <c r="C132">
        <v>24</v>
      </c>
      <c r="D132" t="s">
        <v>215</v>
      </c>
      <c r="E132" t="s">
        <v>220</v>
      </c>
      <c r="F132" t="s">
        <v>224</v>
      </c>
      <c r="G132" s="2">
        <v>44514</v>
      </c>
      <c r="H132">
        <v>119546</v>
      </c>
      <c r="I132">
        <v>105</v>
      </c>
      <c r="J132" t="s">
        <v>332</v>
      </c>
      <c r="K132" t="s">
        <v>378</v>
      </c>
      <c r="L132" t="s">
        <v>384</v>
      </c>
      <c r="M132">
        <v>12</v>
      </c>
      <c r="N132" t="s">
        <v>386</v>
      </c>
      <c r="O132" t="s">
        <v>391</v>
      </c>
    </row>
    <row r="133" spans="1:15" x14ac:dyDescent="0.3">
      <c r="A133">
        <v>911</v>
      </c>
      <c r="B133" t="s">
        <v>146</v>
      </c>
      <c r="C133">
        <v>59</v>
      </c>
      <c r="D133" t="s">
        <v>215</v>
      </c>
      <c r="E133" t="s">
        <v>217</v>
      </c>
      <c r="F133" t="s">
        <v>223</v>
      </c>
      <c r="G133" s="2">
        <v>43058</v>
      </c>
      <c r="H133">
        <v>71476</v>
      </c>
      <c r="I133">
        <v>106</v>
      </c>
      <c r="J133" t="s">
        <v>333</v>
      </c>
      <c r="K133" t="s">
        <v>379</v>
      </c>
      <c r="L133" t="s">
        <v>382</v>
      </c>
      <c r="M133">
        <v>30</v>
      </c>
      <c r="N133" t="s">
        <v>386</v>
      </c>
      <c r="O133" t="s">
        <v>391</v>
      </c>
    </row>
    <row r="134" spans="1:15" x14ac:dyDescent="0.3">
      <c r="A134">
        <v>272</v>
      </c>
      <c r="B134" t="s">
        <v>147</v>
      </c>
      <c r="C134">
        <v>55</v>
      </c>
      <c r="D134" t="s">
        <v>215</v>
      </c>
      <c r="E134" t="s">
        <v>217</v>
      </c>
      <c r="F134" t="s">
        <v>224</v>
      </c>
      <c r="G134" s="2">
        <v>44296</v>
      </c>
      <c r="H134">
        <v>60040</v>
      </c>
      <c r="I134">
        <v>100</v>
      </c>
      <c r="J134" t="s">
        <v>334</v>
      </c>
      <c r="K134" t="s">
        <v>377</v>
      </c>
      <c r="L134" t="s">
        <v>382</v>
      </c>
      <c r="M134">
        <v>21</v>
      </c>
      <c r="N134" t="s">
        <v>385</v>
      </c>
      <c r="O134" t="s">
        <v>390</v>
      </c>
    </row>
    <row r="135" spans="1:15" x14ac:dyDescent="0.3">
      <c r="A135">
        <v>431</v>
      </c>
      <c r="B135" t="s">
        <v>148</v>
      </c>
      <c r="C135">
        <v>29</v>
      </c>
      <c r="D135" t="s">
        <v>216</v>
      </c>
      <c r="E135" t="s">
        <v>218</v>
      </c>
      <c r="F135" t="s">
        <v>224</v>
      </c>
      <c r="G135" s="2">
        <v>45052</v>
      </c>
      <c r="H135">
        <v>41425</v>
      </c>
      <c r="I135">
        <v>102</v>
      </c>
      <c r="J135" t="s">
        <v>335</v>
      </c>
      <c r="K135" t="s">
        <v>377</v>
      </c>
      <c r="L135" t="s">
        <v>383</v>
      </c>
      <c r="M135">
        <v>15</v>
      </c>
      <c r="N135" t="s">
        <v>386</v>
      </c>
      <c r="O135" t="s">
        <v>391</v>
      </c>
    </row>
    <row r="136" spans="1:15" x14ac:dyDescent="0.3">
      <c r="A136">
        <v>786</v>
      </c>
      <c r="B136" t="s">
        <v>149</v>
      </c>
      <c r="C136">
        <v>57</v>
      </c>
      <c r="D136" t="s">
        <v>215</v>
      </c>
      <c r="E136" t="s">
        <v>217</v>
      </c>
      <c r="F136" t="s">
        <v>222</v>
      </c>
      <c r="G136" s="2">
        <v>44780</v>
      </c>
      <c r="H136">
        <v>83290</v>
      </c>
      <c r="I136">
        <v>109</v>
      </c>
      <c r="J136" t="s">
        <v>336</v>
      </c>
      <c r="K136" t="s">
        <v>378</v>
      </c>
      <c r="L136" t="s">
        <v>380</v>
      </c>
      <c r="M136">
        <v>3</v>
      </c>
      <c r="N136" t="s">
        <v>386</v>
      </c>
      <c r="O136" t="s">
        <v>391</v>
      </c>
    </row>
    <row r="137" spans="1:15" x14ac:dyDescent="0.3">
      <c r="A137">
        <v>941</v>
      </c>
      <c r="B137" t="s">
        <v>150</v>
      </c>
      <c r="C137">
        <v>25</v>
      </c>
      <c r="D137" t="s">
        <v>215</v>
      </c>
      <c r="E137" t="s">
        <v>218</v>
      </c>
      <c r="F137" t="s">
        <v>221</v>
      </c>
      <c r="G137" s="2">
        <v>42948</v>
      </c>
      <c r="H137">
        <v>87005</v>
      </c>
      <c r="I137">
        <v>108</v>
      </c>
      <c r="J137" t="s">
        <v>337</v>
      </c>
      <c r="K137" t="s">
        <v>379</v>
      </c>
      <c r="L137" t="s">
        <v>380</v>
      </c>
      <c r="M137">
        <v>11</v>
      </c>
      <c r="N137" t="s">
        <v>385</v>
      </c>
      <c r="O137" t="s">
        <v>391</v>
      </c>
    </row>
    <row r="138" spans="1:15" x14ac:dyDescent="0.3">
      <c r="A138">
        <v>856</v>
      </c>
      <c r="B138" t="s">
        <v>151</v>
      </c>
      <c r="C138">
        <v>60</v>
      </c>
      <c r="D138" t="s">
        <v>216</v>
      </c>
      <c r="E138" t="s">
        <v>218</v>
      </c>
      <c r="F138" t="s">
        <v>225</v>
      </c>
      <c r="G138" s="2">
        <v>43153</v>
      </c>
      <c r="H138">
        <v>80934</v>
      </c>
      <c r="I138">
        <v>104</v>
      </c>
      <c r="J138" t="s">
        <v>338</v>
      </c>
      <c r="K138" t="s">
        <v>379</v>
      </c>
      <c r="L138" t="s">
        <v>380</v>
      </c>
      <c r="M138">
        <v>29</v>
      </c>
      <c r="N138" t="s">
        <v>385</v>
      </c>
      <c r="O138" t="s">
        <v>387</v>
      </c>
    </row>
    <row r="139" spans="1:15" x14ac:dyDescent="0.3">
      <c r="A139">
        <v>769</v>
      </c>
      <c r="B139" t="s">
        <v>152</v>
      </c>
      <c r="C139">
        <v>34</v>
      </c>
      <c r="D139" t="s">
        <v>215</v>
      </c>
      <c r="E139" t="s">
        <v>220</v>
      </c>
      <c r="F139" t="s">
        <v>225</v>
      </c>
      <c r="G139" s="2">
        <v>43705</v>
      </c>
      <c r="H139">
        <v>93714</v>
      </c>
      <c r="I139">
        <v>102</v>
      </c>
      <c r="J139" t="s">
        <v>339</v>
      </c>
      <c r="K139" t="s">
        <v>379</v>
      </c>
      <c r="L139" t="s">
        <v>381</v>
      </c>
      <c r="M139">
        <v>7</v>
      </c>
      <c r="N139" t="s">
        <v>386</v>
      </c>
      <c r="O139" t="s">
        <v>389</v>
      </c>
    </row>
    <row r="140" spans="1:15" x14ac:dyDescent="0.3">
      <c r="A140">
        <v>575</v>
      </c>
      <c r="B140" t="s">
        <v>153</v>
      </c>
      <c r="C140">
        <v>38</v>
      </c>
      <c r="D140" t="s">
        <v>215</v>
      </c>
      <c r="E140" t="s">
        <v>220</v>
      </c>
      <c r="F140" t="s">
        <v>225</v>
      </c>
      <c r="G140" s="2">
        <v>45362</v>
      </c>
      <c r="H140">
        <v>91361</v>
      </c>
      <c r="I140">
        <v>104</v>
      </c>
      <c r="J140" t="s">
        <v>340</v>
      </c>
      <c r="K140" t="s">
        <v>378</v>
      </c>
      <c r="L140" t="s">
        <v>383</v>
      </c>
      <c r="M140">
        <v>27</v>
      </c>
      <c r="N140" t="s">
        <v>385</v>
      </c>
      <c r="O140" t="s">
        <v>388</v>
      </c>
    </row>
    <row r="141" spans="1:15" x14ac:dyDescent="0.3">
      <c r="A141">
        <v>813</v>
      </c>
      <c r="B141" t="s">
        <v>154</v>
      </c>
      <c r="C141">
        <v>30</v>
      </c>
      <c r="D141" t="s">
        <v>216</v>
      </c>
      <c r="E141" t="s">
        <v>220</v>
      </c>
      <c r="F141" t="s">
        <v>223</v>
      </c>
      <c r="G141" s="2">
        <v>44607</v>
      </c>
      <c r="H141">
        <v>130198</v>
      </c>
      <c r="I141">
        <v>109</v>
      </c>
      <c r="J141" t="s">
        <v>247</v>
      </c>
      <c r="K141" t="s">
        <v>378</v>
      </c>
      <c r="L141" t="s">
        <v>380</v>
      </c>
      <c r="M141">
        <v>10</v>
      </c>
      <c r="N141" t="s">
        <v>386</v>
      </c>
      <c r="O141" t="s">
        <v>390</v>
      </c>
    </row>
    <row r="142" spans="1:15" x14ac:dyDescent="0.3">
      <c r="A142">
        <v>659</v>
      </c>
      <c r="B142" t="s">
        <v>155</v>
      </c>
      <c r="C142">
        <v>46</v>
      </c>
      <c r="D142" t="s">
        <v>216</v>
      </c>
      <c r="E142" t="s">
        <v>219</v>
      </c>
      <c r="F142" t="s">
        <v>221</v>
      </c>
      <c r="G142" s="2">
        <v>44572</v>
      </c>
      <c r="H142">
        <v>145791</v>
      </c>
      <c r="I142">
        <v>100</v>
      </c>
      <c r="J142" t="s">
        <v>341</v>
      </c>
      <c r="K142" t="s">
        <v>378</v>
      </c>
      <c r="L142" t="s">
        <v>383</v>
      </c>
      <c r="M142">
        <v>23</v>
      </c>
      <c r="N142" t="s">
        <v>385</v>
      </c>
      <c r="O142" t="s">
        <v>388</v>
      </c>
    </row>
    <row r="143" spans="1:15" x14ac:dyDescent="0.3">
      <c r="A143">
        <v>593</v>
      </c>
      <c r="B143" t="s">
        <v>156</v>
      </c>
      <c r="C143">
        <v>28</v>
      </c>
      <c r="D143" t="s">
        <v>216</v>
      </c>
      <c r="E143" t="s">
        <v>220</v>
      </c>
      <c r="F143" t="s">
        <v>221</v>
      </c>
      <c r="G143" s="2">
        <v>44266</v>
      </c>
      <c r="H143">
        <v>147901</v>
      </c>
      <c r="I143">
        <v>105</v>
      </c>
      <c r="J143" t="s">
        <v>342</v>
      </c>
      <c r="K143" t="s">
        <v>378</v>
      </c>
      <c r="L143" t="s">
        <v>382</v>
      </c>
      <c r="M143">
        <v>23</v>
      </c>
      <c r="N143" t="s">
        <v>385</v>
      </c>
      <c r="O143" t="s">
        <v>387</v>
      </c>
    </row>
    <row r="144" spans="1:15" x14ac:dyDescent="0.3">
      <c r="A144">
        <v>686</v>
      </c>
      <c r="B144" t="s">
        <v>157</v>
      </c>
      <c r="C144">
        <v>24</v>
      </c>
      <c r="D144" t="s">
        <v>215</v>
      </c>
      <c r="E144" t="s">
        <v>220</v>
      </c>
      <c r="F144" t="s">
        <v>223</v>
      </c>
      <c r="G144" s="2">
        <v>43769</v>
      </c>
      <c r="H144">
        <v>30365</v>
      </c>
      <c r="I144">
        <v>105</v>
      </c>
      <c r="J144" t="s">
        <v>279</v>
      </c>
      <c r="K144" t="s">
        <v>377</v>
      </c>
      <c r="L144" t="s">
        <v>383</v>
      </c>
      <c r="M144">
        <v>25</v>
      </c>
      <c r="N144" t="s">
        <v>386</v>
      </c>
      <c r="O144" t="s">
        <v>391</v>
      </c>
    </row>
    <row r="145" spans="1:15" x14ac:dyDescent="0.3">
      <c r="A145">
        <v>558</v>
      </c>
      <c r="B145" t="s">
        <v>158</v>
      </c>
      <c r="C145">
        <v>32</v>
      </c>
      <c r="D145" t="s">
        <v>215</v>
      </c>
      <c r="E145" t="s">
        <v>217</v>
      </c>
      <c r="F145" t="s">
        <v>223</v>
      </c>
      <c r="G145" s="2">
        <v>42822</v>
      </c>
      <c r="H145">
        <v>71320</v>
      </c>
      <c r="I145">
        <v>102</v>
      </c>
      <c r="J145" t="s">
        <v>343</v>
      </c>
      <c r="K145" t="s">
        <v>379</v>
      </c>
      <c r="L145" t="s">
        <v>381</v>
      </c>
      <c r="M145">
        <v>26</v>
      </c>
      <c r="N145" t="s">
        <v>386</v>
      </c>
      <c r="O145" t="s">
        <v>387</v>
      </c>
    </row>
    <row r="146" spans="1:15" x14ac:dyDescent="0.3">
      <c r="A146">
        <v>515</v>
      </c>
      <c r="B146" t="s">
        <v>159</v>
      </c>
      <c r="C146">
        <v>49</v>
      </c>
      <c r="D146" t="s">
        <v>215</v>
      </c>
      <c r="E146" t="s">
        <v>217</v>
      </c>
      <c r="F146" t="s">
        <v>222</v>
      </c>
      <c r="G146" s="2">
        <v>43073</v>
      </c>
      <c r="H146">
        <v>40085</v>
      </c>
      <c r="I146">
        <v>104</v>
      </c>
      <c r="J146" t="s">
        <v>344</v>
      </c>
      <c r="K146" t="s">
        <v>379</v>
      </c>
      <c r="L146" t="s">
        <v>380</v>
      </c>
      <c r="M146">
        <v>16</v>
      </c>
      <c r="N146" t="s">
        <v>385</v>
      </c>
      <c r="O146" t="s">
        <v>390</v>
      </c>
    </row>
    <row r="147" spans="1:15" x14ac:dyDescent="0.3">
      <c r="A147">
        <v>422</v>
      </c>
      <c r="B147" t="s">
        <v>160</v>
      </c>
      <c r="C147">
        <v>48</v>
      </c>
      <c r="D147" t="s">
        <v>215</v>
      </c>
      <c r="E147" t="s">
        <v>218</v>
      </c>
      <c r="F147" t="s">
        <v>223</v>
      </c>
      <c r="G147" s="2">
        <v>43905</v>
      </c>
      <c r="H147">
        <v>40680</v>
      </c>
      <c r="I147">
        <v>102</v>
      </c>
      <c r="J147" t="s">
        <v>282</v>
      </c>
      <c r="K147" t="s">
        <v>377</v>
      </c>
      <c r="L147" t="s">
        <v>383</v>
      </c>
      <c r="M147">
        <v>23</v>
      </c>
      <c r="N147" t="s">
        <v>386</v>
      </c>
      <c r="O147" t="s">
        <v>387</v>
      </c>
    </row>
    <row r="148" spans="1:15" x14ac:dyDescent="0.3">
      <c r="A148">
        <v>723</v>
      </c>
      <c r="B148" t="s">
        <v>161</v>
      </c>
      <c r="C148">
        <v>59</v>
      </c>
      <c r="D148" t="s">
        <v>215</v>
      </c>
      <c r="E148" t="s">
        <v>220</v>
      </c>
      <c r="F148" t="s">
        <v>223</v>
      </c>
      <c r="G148" s="2">
        <v>45221</v>
      </c>
      <c r="H148">
        <v>121729</v>
      </c>
      <c r="I148">
        <v>104</v>
      </c>
      <c r="J148" t="s">
        <v>290</v>
      </c>
      <c r="K148" t="s">
        <v>379</v>
      </c>
      <c r="L148" t="s">
        <v>381</v>
      </c>
      <c r="M148">
        <v>26</v>
      </c>
      <c r="N148" t="s">
        <v>386</v>
      </c>
      <c r="O148" t="s">
        <v>391</v>
      </c>
    </row>
    <row r="149" spans="1:15" x14ac:dyDescent="0.3">
      <c r="A149">
        <v>263</v>
      </c>
      <c r="B149" t="s">
        <v>162</v>
      </c>
      <c r="C149">
        <v>56</v>
      </c>
      <c r="D149" t="s">
        <v>215</v>
      </c>
      <c r="E149" t="s">
        <v>219</v>
      </c>
      <c r="F149" t="s">
        <v>225</v>
      </c>
      <c r="G149" s="2">
        <v>43646</v>
      </c>
      <c r="H149">
        <v>74334</v>
      </c>
      <c r="I149">
        <v>107</v>
      </c>
      <c r="J149" t="s">
        <v>280</v>
      </c>
      <c r="K149" t="s">
        <v>377</v>
      </c>
      <c r="L149" t="s">
        <v>383</v>
      </c>
      <c r="M149">
        <v>4</v>
      </c>
      <c r="N149" t="s">
        <v>386</v>
      </c>
      <c r="O149" t="s">
        <v>390</v>
      </c>
    </row>
    <row r="150" spans="1:15" x14ac:dyDescent="0.3">
      <c r="A150">
        <v>155</v>
      </c>
      <c r="B150" t="s">
        <v>163</v>
      </c>
      <c r="C150">
        <v>31</v>
      </c>
      <c r="D150" t="s">
        <v>216</v>
      </c>
      <c r="E150" t="s">
        <v>217</v>
      </c>
      <c r="F150" t="s">
        <v>223</v>
      </c>
      <c r="G150" s="2">
        <v>43399</v>
      </c>
      <c r="H150">
        <v>121300</v>
      </c>
      <c r="I150">
        <v>107</v>
      </c>
      <c r="J150" t="s">
        <v>345</v>
      </c>
      <c r="K150" t="s">
        <v>378</v>
      </c>
      <c r="L150" t="s">
        <v>382</v>
      </c>
      <c r="M150">
        <v>7</v>
      </c>
      <c r="N150" t="s">
        <v>386</v>
      </c>
      <c r="O150" t="s">
        <v>391</v>
      </c>
    </row>
    <row r="151" spans="1:15" x14ac:dyDescent="0.3">
      <c r="A151">
        <v>768</v>
      </c>
      <c r="B151" t="s">
        <v>164</v>
      </c>
      <c r="C151">
        <v>46</v>
      </c>
      <c r="D151" t="s">
        <v>215</v>
      </c>
      <c r="E151" t="s">
        <v>217</v>
      </c>
      <c r="F151" t="s">
        <v>224</v>
      </c>
      <c r="G151" s="2">
        <v>42619</v>
      </c>
      <c r="H151">
        <v>124541</v>
      </c>
      <c r="I151">
        <v>100</v>
      </c>
      <c r="J151" t="s">
        <v>346</v>
      </c>
      <c r="K151" t="s">
        <v>378</v>
      </c>
      <c r="L151" t="s">
        <v>382</v>
      </c>
      <c r="M151">
        <v>29</v>
      </c>
      <c r="N151" t="s">
        <v>385</v>
      </c>
      <c r="O151" t="s">
        <v>391</v>
      </c>
    </row>
    <row r="152" spans="1:15" x14ac:dyDescent="0.3">
      <c r="A152">
        <v>507</v>
      </c>
      <c r="B152" t="s">
        <v>165</v>
      </c>
      <c r="C152">
        <v>25</v>
      </c>
      <c r="D152" t="s">
        <v>216</v>
      </c>
      <c r="E152" t="s">
        <v>217</v>
      </c>
      <c r="F152" t="s">
        <v>222</v>
      </c>
      <c r="G152" s="2">
        <v>42991</v>
      </c>
      <c r="H152">
        <v>63360</v>
      </c>
      <c r="I152">
        <v>104</v>
      </c>
      <c r="J152" t="s">
        <v>347</v>
      </c>
      <c r="K152" t="s">
        <v>379</v>
      </c>
      <c r="L152" t="s">
        <v>382</v>
      </c>
      <c r="M152">
        <v>15</v>
      </c>
      <c r="N152" t="s">
        <v>386</v>
      </c>
      <c r="O152" t="s">
        <v>388</v>
      </c>
    </row>
    <row r="153" spans="1:15" x14ac:dyDescent="0.3">
      <c r="A153">
        <v>640</v>
      </c>
      <c r="B153" t="s">
        <v>166</v>
      </c>
      <c r="C153">
        <v>25</v>
      </c>
      <c r="D153" t="s">
        <v>215</v>
      </c>
      <c r="E153" t="s">
        <v>220</v>
      </c>
      <c r="F153" t="s">
        <v>224</v>
      </c>
      <c r="G153" s="2">
        <v>42649</v>
      </c>
      <c r="H153">
        <v>115325</v>
      </c>
      <c r="I153">
        <v>100</v>
      </c>
      <c r="J153" t="s">
        <v>348</v>
      </c>
      <c r="K153" t="s">
        <v>378</v>
      </c>
      <c r="L153" t="s">
        <v>381</v>
      </c>
      <c r="M153">
        <v>26</v>
      </c>
      <c r="N153" t="s">
        <v>385</v>
      </c>
      <c r="O153" t="s">
        <v>390</v>
      </c>
    </row>
    <row r="154" spans="1:15" x14ac:dyDescent="0.3">
      <c r="A154">
        <v>339</v>
      </c>
      <c r="B154" t="s">
        <v>167</v>
      </c>
      <c r="C154">
        <v>38</v>
      </c>
      <c r="D154" t="s">
        <v>216</v>
      </c>
      <c r="E154" t="s">
        <v>218</v>
      </c>
      <c r="F154" t="s">
        <v>224</v>
      </c>
      <c r="G154" s="2">
        <v>42359</v>
      </c>
      <c r="H154">
        <v>116768</v>
      </c>
      <c r="I154">
        <v>109</v>
      </c>
      <c r="J154" t="s">
        <v>301</v>
      </c>
      <c r="K154" t="s">
        <v>379</v>
      </c>
      <c r="L154" t="s">
        <v>380</v>
      </c>
      <c r="M154">
        <v>29</v>
      </c>
      <c r="N154" t="s">
        <v>386</v>
      </c>
      <c r="O154" t="s">
        <v>389</v>
      </c>
    </row>
    <row r="155" spans="1:15" x14ac:dyDescent="0.3">
      <c r="A155">
        <v>912</v>
      </c>
      <c r="B155" t="s">
        <v>168</v>
      </c>
      <c r="C155">
        <v>54</v>
      </c>
      <c r="D155" t="s">
        <v>216</v>
      </c>
      <c r="E155" t="s">
        <v>217</v>
      </c>
      <c r="F155" t="s">
        <v>225</v>
      </c>
      <c r="G155" s="2">
        <v>45091</v>
      </c>
      <c r="H155">
        <v>70832</v>
      </c>
      <c r="I155">
        <v>108</v>
      </c>
      <c r="J155" t="s">
        <v>349</v>
      </c>
      <c r="K155" t="s">
        <v>377</v>
      </c>
      <c r="L155" t="s">
        <v>381</v>
      </c>
      <c r="M155">
        <v>20</v>
      </c>
      <c r="N155" t="s">
        <v>385</v>
      </c>
      <c r="O155" t="s">
        <v>388</v>
      </c>
    </row>
    <row r="156" spans="1:15" x14ac:dyDescent="0.3">
      <c r="A156">
        <v>663</v>
      </c>
      <c r="B156" t="s">
        <v>169</v>
      </c>
      <c r="C156">
        <v>27</v>
      </c>
      <c r="D156" t="s">
        <v>215</v>
      </c>
      <c r="E156" t="s">
        <v>219</v>
      </c>
      <c r="F156" t="s">
        <v>223</v>
      </c>
      <c r="G156" s="2">
        <v>42965</v>
      </c>
      <c r="H156">
        <v>131236</v>
      </c>
      <c r="I156">
        <v>108</v>
      </c>
      <c r="J156" t="s">
        <v>350</v>
      </c>
      <c r="K156" t="s">
        <v>378</v>
      </c>
      <c r="L156" t="s">
        <v>384</v>
      </c>
      <c r="M156">
        <v>7</v>
      </c>
      <c r="N156" t="s">
        <v>385</v>
      </c>
      <c r="O156" t="s">
        <v>389</v>
      </c>
    </row>
    <row r="157" spans="1:15" x14ac:dyDescent="0.3">
      <c r="A157">
        <v>802</v>
      </c>
      <c r="B157" t="s">
        <v>170</v>
      </c>
      <c r="C157">
        <v>51</v>
      </c>
      <c r="D157" t="s">
        <v>216</v>
      </c>
      <c r="E157" t="s">
        <v>218</v>
      </c>
      <c r="F157" t="s">
        <v>221</v>
      </c>
      <c r="G157" s="2">
        <v>42231</v>
      </c>
      <c r="H157">
        <v>121324</v>
      </c>
      <c r="I157">
        <v>109</v>
      </c>
      <c r="J157" t="s">
        <v>351</v>
      </c>
      <c r="K157" t="s">
        <v>377</v>
      </c>
      <c r="L157" t="s">
        <v>384</v>
      </c>
      <c r="M157">
        <v>29</v>
      </c>
      <c r="N157" t="s">
        <v>386</v>
      </c>
      <c r="O157" t="s">
        <v>391</v>
      </c>
    </row>
    <row r="158" spans="1:15" x14ac:dyDescent="0.3">
      <c r="A158">
        <v>560</v>
      </c>
      <c r="B158" t="s">
        <v>171</v>
      </c>
      <c r="C158">
        <v>51</v>
      </c>
      <c r="D158" t="s">
        <v>215</v>
      </c>
      <c r="E158" t="s">
        <v>218</v>
      </c>
      <c r="F158" t="s">
        <v>221</v>
      </c>
      <c r="G158" s="2">
        <v>43975</v>
      </c>
      <c r="H158">
        <v>86198</v>
      </c>
      <c r="I158">
        <v>101</v>
      </c>
      <c r="J158" t="s">
        <v>352</v>
      </c>
      <c r="K158" t="s">
        <v>379</v>
      </c>
      <c r="L158" t="s">
        <v>381</v>
      </c>
      <c r="M158">
        <v>3</v>
      </c>
      <c r="N158" t="s">
        <v>386</v>
      </c>
      <c r="O158" t="s">
        <v>387</v>
      </c>
    </row>
    <row r="159" spans="1:15" x14ac:dyDescent="0.3">
      <c r="A159">
        <v>142</v>
      </c>
      <c r="B159" t="s">
        <v>172</v>
      </c>
      <c r="C159">
        <v>50</v>
      </c>
      <c r="D159" t="s">
        <v>215</v>
      </c>
      <c r="E159" t="s">
        <v>219</v>
      </c>
      <c r="F159" t="s">
        <v>221</v>
      </c>
      <c r="G159" s="2">
        <v>45340</v>
      </c>
      <c r="H159">
        <v>64648</v>
      </c>
      <c r="I159">
        <v>108</v>
      </c>
      <c r="J159" t="s">
        <v>353</v>
      </c>
      <c r="K159" t="s">
        <v>379</v>
      </c>
      <c r="L159" t="s">
        <v>384</v>
      </c>
      <c r="M159">
        <v>8</v>
      </c>
      <c r="N159" t="s">
        <v>385</v>
      </c>
      <c r="O159" t="s">
        <v>389</v>
      </c>
    </row>
    <row r="160" spans="1:15" x14ac:dyDescent="0.3">
      <c r="A160">
        <v>454</v>
      </c>
      <c r="B160" t="s">
        <v>173</v>
      </c>
      <c r="C160">
        <v>47</v>
      </c>
      <c r="D160" t="s">
        <v>216</v>
      </c>
      <c r="E160" t="s">
        <v>217</v>
      </c>
      <c r="F160" t="s">
        <v>222</v>
      </c>
      <c r="G160" s="2">
        <v>42009</v>
      </c>
      <c r="H160">
        <v>135690</v>
      </c>
      <c r="I160">
        <v>103</v>
      </c>
      <c r="J160" t="s">
        <v>354</v>
      </c>
      <c r="K160" t="s">
        <v>377</v>
      </c>
      <c r="L160" t="s">
        <v>384</v>
      </c>
      <c r="M160">
        <v>29</v>
      </c>
      <c r="N160" t="s">
        <v>385</v>
      </c>
      <c r="O160" t="s">
        <v>389</v>
      </c>
    </row>
    <row r="161" spans="1:15" x14ac:dyDescent="0.3">
      <c r="A161">
        <v>251</v>
      </c>
      <c r="B161" t="s">
        <v>174</v>
      </c>
      <c r="C161">
        <v>27</v>
      </c>
      <c r="D161" t="s">
        <v>216</v>
      </c>
      <c r="E161" t="s">
        <v>217</v>
      </c>
      <c r="F161" t="s">
        <v>222</v>
      </c>
      <c r="G161" s="2">
        <v>42167</v>
      </c>
      <c r="H161">
        <v>51927</v>
      </c>
      <c r="I161">
        <v>103</v>
      </c>
      <c r="J161" t="s">
        <v>355</v>
      </c>
      <c r="K161" t="s">
        <v>378</v>
      </c>
      <c r="L161" t="s">
        <v>384</v>
      </c>
      <c r="M161">
        <v>12</v>
      </c>
      <c r="N161" t="s">
        <v>385</v>
      </c>
      <c r="O161" t="s">
        <v>391</v>
      </c>
    </row>
    <row r="162" spans="1:15" x14ac:dyDescent="0.3">
      <c r="A162">
        <v>150</v>
      </c>
      <c r="B162" t="s">
        <v>175</v>
      </c>
      <c r="C162">
        <v>25</v>
      </c>
      <c r="D162" t="s">
        <v>215</v>
      </c>
      <c r="E162" t="s">
        <v>217</v>
      </c>
      <c r="F162" t="s">
        <v>224</v>
      </c>
      <c r="G162" s="2">
        <v>43191</v>
      </c>
      <c r="H162">
        <v>50627</v>
      </c>
      <c r="I162">
        <v>104</v>
      </c>
      <c r="J162" t="s">
        <v>356</v>
      </c>
      <c r="K162" t="s">
        <v>378</v>
      </c>
      <c r="L162" t="s">
        <v>382</v>
      </c>
      <c r="M162">
        <v>9</v>
      </c>
      <c r="N162" t="s">
        <v>385</v>
      </c>
      <c r="O162" t="s">
        <v>388</v>
      </c>
    </row>
    <row r="163" spans="1:15" x14ac:dyDescent="0.3">
      <c r="A163">
        <v>879</v>
      </c>
      <c r="B163" t="s">
        <v>176</v>
      </c>
      <c r="C163">
        <v>47</v>
      </c>
      <c r="D163" t="s">
        <v>216</v>
      </c>
      <c r="E163" t="s">
        <v>218</v>
      </c>
      <c r="F163" t="s">
        <v>224</v>
      </c>
      <c r="G163" s="2">
        <v>44526</v>
      </c>
      <c r="H163">
        <v>127270</v>
      </c>
      <c r="I163">
        <v>103</v>
      </c>
      <c r="J163" t="s">
        <v>351</v>
      </c>
      <c r="K163" t="s">
        <v>378</v>
      </c>
      <c r="L163" t="s">
        <v>380</v>
      </c>
      <c r="M163">
        <v>11</v>
      </c>
      <c r="N163" t="s">
        <v>386</v>
      </c>
      <c r="O163" t="s">
        <v>387</v>
      </c>
    </row>
    <row r="164" spans="1:15" x14ac:dyDescent="0.3">
      <c r="A164">
        <v>429</v>
      </c>
      <c r="B164" t="s">
        <v>177</v>
      </c>
      <c r="C164">
        <v>40</v>
      </c>
      <c r="D164" t="s">
        <v>216</v>
      </c>
      <c r="E164" t="s">
        <v>220</v>
      </c>
      <c r="F164" t="s">
        <v>224</v>
      </c>
      <c r="G164" s="2">
        <v>44356</v>
      </c>
      <c r="H164">
        <v>86853</v>
      </c>
      <c r="I164">
        <v>107</v>
      </c>
      <c r="J164" t="s">
        <v>343</v>
      </c>
      <c r="K164" t="s">
        <v>378</v>
      </c>
      <c r="L164" t="s">
        <v>384</v>
      </c>
      <c r="M164">
        <v>28</v>
      </c>
      <c r="N164" t="s">
        <v>386</v>
      </c>
      <c r="O164" t="s">
        <v>387</v>
      </c>
    </row>
    <row r="165" spans="1:15" x14ac:dyDescent="0.3">
      <c r="A165">
        <v>801</v>
      </c>
      <c r="B165" t="s">
        <v>178</v>
      </c>
      <c r="C165">
        <v>40</v>
      </c>
      <c r="D165" t="s">
        <v>215</v>
      </c>
      <c r="E165" t="s">
        <v>218</v>
      </c>
      <c r="F165" t="s">
        <v>221</v>
      </c>
      <c r="G165" s="2">
        <v>44438</v>
      </c>
      <c r="H165">
        <v>108471</v>
      </c>
      <c r="I165">
        <v>106</v>
      </c>
      <c r="J165" t="s">
        <v>357</v>
      </c>
      <c r="K165" t="s">
        <v>379</v>
      </c>
      <c r="L165" t="s">
        <v>384</v>
      </c>
      <c r="M165">
        <v>23</v>
      </c>
      <c r="N165" t="s">
        <v>386</v>
      </c>
      <c r="O165" t="s">
        <v>390</v>
      </c>
    </row>
    <row r="166" spans="1:15" x14ac:dyDescent="0.3">
      <c r="A166">
        <v>528</v>
      </c>
      <c r="B166" t="s">
        <v>179</v>
      </c>
      <c r="C166">
        <v>38</v>
      </c>
      <c r="D166" t="s">
        <v>216</v>
      </c>
      <c r="E166" t="s">
        <v>219</v>
      </c>
      <c r="F166" t="s">
        <v>221</v>
      </c>
      <c r="G166" s="2">
        <v>44819</v>
      </c>
      <c r="H166">
        <v>119988</v>
      </c>
      <c r="I166">
        <v>107</v>
      </c>
      <c r="J166" t="s">
        <v>250</v>
      </c>
      <c r="K166" t="s">
        <v>378</v>
      </c>
      <c r="L166" t="s">
        <v>383</v>
      </c>
      <c r="M166">
        <v>8</v>
      </c>
      <c r="N166" t="s">
        <v>385</v>
      </c>
      <c r="O166" t="s">
        <v>391</v>
      </c>
    </row>
    <row r="167" spans="1:15" x14ac:dyDescent="0.3">
      <c r="A167">
        <v>551</v>
      </c>
      <c r="B167" t="s">
        <v>180</v>
      </c>
      <c r="C167">
        <v>33</v>
      </c>
      <c r="D167" t="s">
        <v>215</v>
      </c>
      <c r="E167" t="s">
        <v>218</v>
      </c>
      <c r="F167" t="s">
        <v>224</v>
      </c>
      <c r="G167" s="2">
        <v>44839</v>
      </c>
      <c r="H167">
        <v>67709</v>
      </c>
      <c r="I167">
        <v>103</v>
      </c>
      <c r="J167" t="s">
        <v>358</v>
      </c>
      <c r="K167" t="s">
        <v>379</v>
      </c>
      <c r="L167" t="s">
        <v>381</v>
      </c>
      <c r="M167">
        <v>1</v>
      </c>
      <c r="N167" t="s">
        <v>385</v>
      </c>
      <c r="O167" t="s">
        <v>387</v>
      </c>
    </row>
    <row r="168" spans="1:15" x14ac:dyDescent="0.3">
      <c r="A168">
        <v>393</v>
      </c>
      <c r="B168" t="s">
        <v>181</v>
      </c>
      <c r="C168">
        <v>33</v>
      </c>
      <c r="D168" t="s">
        <v>215</v>
      </c>
      <c r="E168" t="s">
        <v>217</v>
      </c>
      <c r="F168" t="s">
        <v>222</v>
      </c>
      <c r="G168" s="2">
        <v>44614</v>
      </c>
      <c r="H168">
        <v>133715</v>
      </c>
      <c r="I168">
        <v>104</v>
      </c>
      <c r="J168" t="s">
        <v>359</v>
      </c>
      <c r="K168" t="s">
        <v>379</v>
      </c>
      <c r="L168" t="s">
        <v>381</v>
      </c>
      <c r="M168">
        <v>17</v>
      </c>
      <c r="N168" t="s">
        <v>386</v>
      </c>
      <c r="O168" t="s">
        <v>389</v>
      </c>
    </row>
    <row r="169" spans="1:15" x14ac:dyDescent="0.3">
      <c r="A169">
        <v>197</v>
      </c>
      <c r="B169" t="s">
        <v>182</v>
      </c>
      <c r="C169">
        <v>50</v>
      </c>
      <c r="D169" t="s">
        <v>215</v>
      </c>
      <c r="E169" t="s">
        <v>217</v>
      </c>
      <c r="F169" t="s">
        <v>223</v>
      </c>
      <c r="G169" s="2">
        <v>44282</v>
      </c>
      <c r="H169">
        <v>60794</v>
      </c>
      <c r="I169">
        <v>107</v>
      </c>
      <c r="J169" t="s">
        <v>360</v>
      </c>
      <c r="K169" t="s">
        <v>378</v>
      </c>
      <c r="L169" t="s">
        <v>382</v>
      </c>
      <c r="M169">
        <v>4</v>
      </c>
      <c r="N169" t="s">
        <v>385</v>
      </c>
      <c r="O169" t="s">
        <v>391</v>
      </c>
    </row>
    <row r="170" spans="1:15" x14ac:dyDescent="0.3">
      <c r="A170">
        <v>720</v>
      </c>
      <c r="B170" t="s">
        <v>183</v>
      </c>
      <c r="C170">
        <v>25</v>
      </c>
      <c r="D170" t="s">
        <v>215</v>
      </c>
      <c r="E170" t="s">
        <v>219</v>
      </c>
      <c r="F170" t="s">
        <v>223</v>
      </c>
      <c r="G170" s="2">
        <v>42931</v>
      </c>
      <c r="H170">
        <v>144011</v>
      </c>
      <c r="I170">
        <v>104</v>
      </c>
      <c r="J170" t="s">
        <v>245</v>
      </c>
      <c r="K170" t="s">
        <v>378</v>
      </c>
      <c r="L170" t="s">
        <v>383</v>
      </c>
      <c r="M170">
        <v>20</v>
      </c>
      <c r="N170" t="s">
        <v>385</v>
      </c>
      <c r="O170" t="s">
        <v>391</v>
      </c>
    </row>
    <row r="171" spans="1:15" x14ac:dyDescent="0.3">
      <c r="A171">
        <v>235</v>
      </c>
      <c r="B171" t="s">
        <v>184</v>
      </c>
      <c r="C171">
        <v>51</v>
      </c>
      <c r="D171" t="s">
        <v>215</v>
      </c>
      <c r="E171" t="s">
        <v>218</v>
      </c>
      <c r="F171" t="s">
        <v>221</v>
      </c>
      <c r="G171" s="2">
        <v>43911</v>
      </c>
      <c r="H171">
        <v>77793</v>
      </c>
      <c r="I171">
        <v>101</v>
      </c>
      <c r="J171" t="s">
        <v>305</v>
      </c>
      <c r="K171" t="s">
        <v>378</v>
      </c>
      <c r="L171" t="s">
        <v>384</v>
      </c>
      <c r="M171">
        <v>26</v>
      </c>
      <c r="N171" t="s">
        <v>385</v>
      </c>
      <c r="O171" t="s">
        <v>387</v>
      </c>
    </row>
    <row r="172" spans="1:15" x14ac:dyDescent="0.3">
      <c r="A172">
        <v>977</v>
      </c>
      <c r="B172" t="s">
        <v>185</v>
      </c>
      <c r="C172">
        <v>54</v>
      </c>
      <c r="D172" t="s">
        <v>216</v>
      </c>
      <c r="E172" t="s">
        <v>220</v>
      </c>
      <c r="F172" t="s">
        <v>223</v>
      </c>
      <c r="G172" s="2">
        <v>44884</v>
      </c>
      <c r="H172">
        <v>148577</v>
      </c>
      <c r="I172">
        <v>109</v>
      </c>
      <c r="J172" t="s">
        <v>311</v>
      </c>
      <c r="K172" t="s">
        <v>379</v>
      </c>
      <c r="L172" t="s">
        <v>380</v>
      </c>
      <c r="M172">
        <v>6</v>
      </c>
      <c r="N172" t="s">
        <v>386</v>
      </c>
      <c r="O172" t="s">
        <v>388</v>
      </c>
    </row>
    <row r="173" spans="1:15" x14ac:dyDescent="0.3">
      <c r="A173">
        <v>917</v>
      </c>
      <c r="B173" t="s">
        <v>186</v>
      </c>
      <c r="C173">
        <v>40</v>
      </c>
      <c r="D173" t="s">
        <v>216</v>
      </c>
      <c r="E173" t="s">
        <v>217</v>
      </c>
      <c r="F173" t="s">
        <v>225</v>
      </c>
      <c r="G173" s="2">
        <v>45479</v>
      </c>
      <c r="H173">
        <v>38420</v>
      </c>
      <c r="I173">
        <v>102</v>
      </c>
      <c r="J173" t="s">
        <v>361</v>
      </c>
      <c r="K173" t="s">
        <v>379</v>
      </c>
      <c r="L173" t="s">
        <v>383</v>
      </c>
      <c r="M173">
        <v>16</v>
      </c>
      <c r="N173" t="s">
        <v>386</v>
      </c>
      <c r="O173" t="s">
        <v>391</v>
      </c>
    </row>
    <row r="174" spans="1:15" x14ac:dyDescent="0.3">
      <c r="A174">
        <v>320</v>
      </c>
      <c r="B174" t="s">
        <v>187</v>
      </c>
      <c r="C174">
        <v>35</v>
      </c>
      <c r="D174" t="s">
        <v>216</v>
      </c>
      <c r="E174" t="s">
        <v>217</v>
      </c>
      <c r="F174" t="s">
        <v>222</v>
      </c>
      <c r="G174" s="2">
        <v>44555</v>
      </c>
      <c r="H174">
        <v>30758</v>
      </c>
      <c r="I174">
        <v>104</v>
      </c>
      <c r="J174" t="s">
        <v>362</v>
      </c>
      <c r="K174" t="s">
        <v>379</v>
      </c>
      <c r="L174" t="s">
        <v>382</v>
      </c>
      <c r="M174">
        <v>13</v>
      </c>
      <c r="N174" t="s">
        <v>386</v>
      </c>
      <c r="O174" t="s">
        <v>388</v>
      </c>
    </row>
    <row r="175" spans="1:15" x14ac:dyDescent="0.3">
      <c r="A175">
        <v>636</v>
      </c>
      <c r="B175" t="s">
        <v>188</v>
      </c>
      <c r="C175">
        <v>23</v>
      </c>
      <c r="D175" t="s">
        <v>216</v>
      </c>
      <c r="E175" t="s">
        <v>218</v>
      </c>
      <c r="F175" t="s">
        <v>222</v>
      </c>
      <c r="G175" s="2">
        <v>43502</v>
      </c>
      <c r="H175">
        <v>121584</v>
      </c>
      <c r="I175">
        <v>106</v>
      </c>
      <c r="J175" t="s">
        <v>247</v>
      </c>
      <c r="K175" t="s">
        <v>379</v>
      </c>
      <c r="L175" t="s">
        <v>382</v>
      </c>
      <c r="M175">
        <v>7</v>
      </c>
      <c r="N175" t="s">
        <v>385</v>
      </c>
      <c r="O175" t="s">
        <v>387</v>
      </c>
    </row>
    <row r="176" spans="1:15" x14ac:dyDescent="0.3">
      <c r="A176">
        <v>216</v>
      </c>
      <c r="B176" t="s">
        <v>189</v>
      </c>
      <c r="C176">
        <v>31</v>
      </c>
      <c r="D176" t="s">
        <v>216</v>
      </c>
      <c r="E176" t="s">
        <v>217</v>
      </c>
      <c r="F176" t="s">
        <v>223</v>
      </c>
      <c r="G176" s="2">
        <v>43911</v>
      </c>
      <c r="H176">
        <v>148885</v>
      </c>
      <c r="I176">
        <v>101</v>
      </c>
      <c r="J176" t="s">
        <v>363</v>
      </c>
      <c r="K176" t="s">
        <v>379</v>
      </c>
      <c r="L176" t="s">
        <v>380</v>
      </c>
      <c r="M176">
        <v>16</v>
      </c>
      <c r="N176" t="s">
        <v>386</v>
      </c>
      <c r="O176" t="s">
        <v>387</v>
      </c>
    </row>
    <row r="177" spans="1:15" x14ac:dyDescent="0.3">
      <c r="A177">
        <v>731</v>
      </c>
      <c r="B177" t="s">
        <v>190</v>
      </c>
      <c r="C177">
        <v>49</v>
      </c>
      <c r="D177" t="s">
        <v>215</v>
      </c>
      <c r="E177" t="s">
        <v>218</v>
      </c>
      <c r="F177" t="s">
        <v>225</v>
      </c>
      <c r="G177" s="2">
        <v>45480</v>
      </c>
      <c r="H177">
        <v>80151</v>
      </c>
      <c r="I177">
        <v>106</v>
      </c>
      <c r="J177" t="s">
        <v>364</v>
      </c>
      <c r="K177" t="s">
        <v>379</v>
      </c>
      <c r="L177" t="s">
        <v>380</v>
      </c>
      <c r="M177">
        <v>6</v>
      </c>
      <c r="N177" t="s">
        <v>386</v>
      </c>
      <c r="O177" t="s">
        <v>388</v>
      </c>
    </row>
    <row r="178" spans="1:15" x14ac:dyDescent="0.3">
      <c r="A178">
        <v>334</v>
      </c>
      <c r="B178" t="s">
        <v>191</v>
      </c>
      <c r="C178">
        <v>28</v>
      </c>
      <c r="D178" t="s">
        <v>215</v>
      </c>
      <c r="E178" t="s">
        <v>218</v>
      </c>
      <c r="F178" t="s">
        <v>225</v>
      </c>
      <c r="G178" s="2">
        <v>42743</v>
      </c>
      <c r="H178">
        <v>105027</v>
      </c>
      <c r="I178">
        <v>103</v>
      </c>
      <c r="J178" t="s">
        <v>260</v>
      </c>
      <c r="K178" t="s">
        <v>377</v>
      </c>
      <c r="L178" t="s">
        <v>384</v>
      </c>
      <c r="M178">
        <v>11</v>
      </c>
      <c r="N178" t="s">
        <v>386</v>
      </c>
      <c r="O178" t="s">
        <v>387</v>
      </c>
    </row>
    <row r="179" spans="1:15" x14ac:dyDescent="0.3">
      <c r="A179">
        <v>737</v>
      </c>
      <c r="B179" t="s">
        <v>192</v>
      </c>
      <c r="C179">
        <v>31</v>
      </c>
      <c r="D179" t="s">
        <v>215</v>
      </c>
      <c r="E179" t="s">
        <v>217</v>
      </c>
      <c r="F179" t="s">
        <v>224</v>
      </c>
      <c r="G179" s="2">
        <v>43133</v>
      </c>
      <c r="H179">
        <v>87905</v>
      </c>
      <c r="I179">
        <v>103</v>
      </c>
      <c r="J179" t="s">
        <v>365</v>
      </c>
      <c r="K179" t="s">
        <v>379</v>
      </c>
      <c r="L179" t="s">
        <v>383</v>
      </c>
      <c r="M179">
        <v>23</v>
      </c>
      <c r="N179" t="s">
        <v>386</v>
      </c>
      <c r="O179" t="s">
        <v>387</v>
      </c>
    </row>
    <row r="180" spans="1:15" x14ac:dyDescent="0.3">
      <c r="A180">
        <v>182</v>
      </c>
      <c r="B180" t="s">
        <v>193</v>
      </c>
      <c r="C180">
        <v>50</v>
      </c>
      <c r="D180" t="s">
        <v>216</v>
      </c>
      <c r="E180" t="s">
        <v>218</v>
      </c>
      <c r="F180" t="s">
        <v>225</v>
      </c>
      <c r="G180" s="2">
        <v>42754</v>
      </c>
      <c r="H180">
        <v>105548</v>
      </c>
      <c r="I180">
        <v>102</v>
      </c>
      <c r="J180" t="s">
        <v>365</v>
      </c>
      <c r="K180" t="s">
        <v>379</v>
      </c>
      <c r="L180" t="s">
        <v>383</v>
      </c>
      <c r="M180">
        <v>5</v>
      </c>
      <c r="N180" t="s">
        <v>385</v>
      </c>
      <c r="O180" t="s">
        <v>389</v>
      </c>
    </row>
    <row r="181" spans="1:15" x14ac:dyDescent="0.3">
      <c r="A181">
        <v>897</v>
      </c>
      <c r="B181" t="s">
        <v>194</v>
      </c>
      <c r="C181">
        <v>22</v>
      </c>
      <c r="D181" t="s">
        <v>216</v>
      </c>
      <c r="E181" t="s">
        <v>220</v>
      </c>
      <c r="F181" t="s">
        <v>221</v>
      </c>
      <c r="G181" s="2">
        <v>42661</v>
      </c>
      <c r="H181">
        <v>102016</v>
      </c>
      <c r="I181">
        <v>108</v>
      </c>
      <c r="J181" t="s">
        <v>308</v>
      </c>
      <c r="K181" t="s">
        <v>378</v>
      </c>
      <c r="L181" t="s">
        <v>384</v>
      </c>
      <c r="M181">
        <v>13</v>
      </c>
      <c r="N181" t="s">
        <v>386</v>
      </c>
      <c r="O181" t="s">
        <v>390</v>
      </c>
    </row>
    <row r="182" spans="1:15" x14ac:dyDescent="0.3">
      <c r="A182">
        <v>576</v>
      </c>
      <c r="B182" t="s">
        <v>195</v>
      </c>
      <c r="C182">
        <v>48</v>
      </c>
      <c r="D182" t="s">
        <v>216</v>
      </c>
      <c r="E182" t="s">
        <v>218</v>
      </c>
      <c r="F182" t="s">
        <v>222</v>
      </c>
      <c r="G182" s="2">
        <v>45462</v>
      </c>
      <c r="H182">
        <v>52142</v>
      </c>
      <c r="I182">
        <v>104</v>
      </c>
      <c r="J182" t="s">
        <v>366</v>
      </c>
      <c r="K182" t="s">
        <v>378</v>
      </c>
      <c r="L182" t="s">
        <v>382</v>
      </c>
      <c r="M182">
        <v>5</v>
      </c>
      <c r="N182" t="s">
        <v>385</v>
      </c>
      <c r="O182" t="s">
        <v>388</v>
      </c>
    </row>
    <row r="183" spans="1:15" x14ac:dyDescent="0.3">
      <c r="A183">
        <v>471</v>
      </c>
      <c r="B183" t="s">
        <v>196</v>
      </c>
      <c r="C183">
        <v>58</v>
      </c>
      <c r="D183" t="s">
        <v>216</v>
      </c>
      <c r="E183" t="s">
        <v>218</v>
      </c>
      <c r="F183" t="s">
        <v>224</v>
      </c>
      <c r="G183" s="2">
        <v>45454</v>
      </c>
      <c r="H183">
        <v>110948</v>
      </c>
      <c r="I183">
        <v>108</v>
      </c>
      <c r="J183" t="s">
        <v>367</v>
      </c>
      <c r="K183" t="s">
        <v>378</v>
      </c>
      <c r="L183" t="s">
        <v>384</v>
      </c>
      <c r="M183">
        <v>2</v>
      </c>
      <c r="N183" t="s">
        <v>385</v>
      </c>
      <c r="O183" t="s">
        <v>391</v>
      </c>
    </row>
    <row r="184" spans="1:15" x14ac:dyDescent="0.3">
      <c r="A184">
        <v>455</v>
      </c>
      <c r="B184" t="s">
        <v>197</v>
      </c>
      <c r="C184">
        <v>45</v>
      </c>
      <c r="D184" t="s">
        <v>215</v>
      </c>
      <c r="E184" t="s">
        <v>218</v>
      </c>
      <c r="F184" t="s">
        <v>221</v>
      </c>
      <c r="G184" s="2">
        <v>43539</v>
      </c>
      <c r="H184">
        <v>121935</v>
      </c>
      <c r="I184">
        <v>102</v>
      </c>
      <c r="J184" t="s">
        <v>235</v>
      </c>
      <c r="K184" t="s">
        <v>378</v>
      </c>
      <c r="L184" t="s">
        <v>380</v>
      </c>
      <c r="M184">
        <v>29</v>
      </c>
      <c r="N184" t="s">
        <v>385</v>
      </c>
      <c r="O184" t="s">
        <v>388</v>
      </c>
    </row>
    <row r="185" spans="1:15" x14ac:dyDescent="0.3">
      <c r="A185">
        <v>923</v>
      </c>
      <c r="B185" t="s">
        <v>198</v>
      </c>
      <c r="C185">
        <v>57</v>
      </c>
      <c r="D185" t="s">
        <v>215</v>
      </c>
      <c r="E185" t="s">
        <v>219</v>
      </c>
      <c r="F185" t="s">
        <v>224</v>
      </c>
      <c r="G185" s="2">
        <v>43008</v>
      </c>
      <c r="H185">
        <v>51376</v>
      </c>
      <c r="I185">
        <v>105</v>
      </c>
      <c r="J185" t="s">
        <v>368</v>
      </c>
      <c r="K185" t="s">
        <v>379</v>
      </c>
      <c r="L185" t="s">
        <v>380</v>
      </c>
      <c r="M185">
        <v>28</v>
      </c>
      <c r="N185" t="s">
        <v>385</v>
      </c>
      <c r="O185" t="s">
        <v>390</v>
      </c>
    </row>
    <row r="186" spans="1:15" x14ac:dyDescent="0.3">
      <c r="A186">
        <v>980</v>
      </c>
      <c r="B186" t="s">
        <v>199</v>
      </c>
      <c r="C186">
        <v>30</v>
      </c>
      <c r="D186" t="s">
        <v>216</v>
      </c>
      <c r="E186" t="s">
        <v>220</v>
      </c>
      <c r="F186" t="s">
        <v>225</v>
      </c>
      <c r="G186" s="2">
        <v>45456</v>
      </c>
      <c r="H186">
        <v>55237</v>
      </c>
      <c r="I186">
        <v>101</v>
      </c>
      <c r="J186" t="s">
        <v>229</v>
      </c>
      <c r="K186" t="s">
        <v>377</v>
      </c>
      <c r="L186" t="s">
        <v>380</v>
      </c>
      <c r="M186">
        <v>23</v>
      </c>
      <c r="N186" t="s">
        <v>386</v>
      </c>
      <c r="O186" t="s">
        <v>387</v>
      </c>
    </row>
    <row r="187" spans="1:15" x14ac:dyDescent="0.3">
      <c r="A187">
        <v>650</v>
      </c>
      <c r="B187" t="s">
        <v>200</v>
      </c>
      <c r="C187">
        <v>32</v>
      </c>
      <c r="D187" t="s">
        <v>216</v>
      </c>
      <c r="E187" t="s">
        <v>217</v>
      </c>
      <c r="F187" t="s">
        <v>221</v>
      </c>
      <c r="G187" s="2">
        <v>41966</v>
      </c>
      <c r="H187">
        <v>95136</v>
      </c>
      <c r="I187">
        <v>110</v>
      </c>
      <c r="J187" t="s">
        <v>315</v>
      </c>
      <c r="K187" t="s">
        <v>377</v>
      </c>
      <c r="L187" t="s">
        <v>384</v>
      </c>
      <c r="M187">
        <v>18</v>
      </c>
      <c r="N187" t="s">
        <v>385</v>
      </c>
      <c r="O187" t="s">
        <v>389</v>
      </c>
    </row>
    <row r="188" spans="1:15" x14ac:dyDescent="0.3">
      <c r="A188">
        <v>375</v>
      </c>
      <c r="B188" t="s">
        <v>201</v>
      </c>
      <c r="C188">
        <v>58</v>
      </c>
      <c r="D188" t="s">
        <v>216</v>
      </c>
      <c r="E188" t="s">
        <v>217</v>
      </c>
      <c r="F188" t="s">
        <v>222</v>
      </c>
      <c r="G188" s="2">
        <v>43827</v>
      </c>
      <c r="H188">
        <v>68179</v>
      </c>
      <c r="I188">
        <v>105</v>
      </c>
      <c r="J188" t="s">
        <v>369</v>
      </c>
      <c r="K188" t="s">
        <v>379</v>
      </c>
      <c r="L188" t="s">
        <v>383</v>
      </c>
      <c r="M188">
        <v>17</v>
      </c>
      <c r="N188" t="s">
        <v>386</v>
      </c>
      <c r="O188" t="s">
        <v>387</v>
      </c>
    </row>
    <row r="189" spans="1:15" x14ac:dyDescent="0.3">
      <c r="A189">
        <v>747</v>
      </c>
      <c r="B189" t="s">
        <v>202</v>
      </c>
      <c r="C189">
        <v>58</v>
      </c>
      <c r="D189" t="s">
        <v>215</v>
      </c>
      <c r="E189" t="s">
        <v>219</v>
      </c>
      <c r="F189" t="s">
        <v>224</v>
      </c>
      <c r="G189" s="2">
        <v>44739</v>
      </c>
      <c r="H189">
        <v>101785</v>
      </c>
      <c r="I189">
        <v>101</v>
      </c>
      <c r="J189" t="s">
        <v>370</v>
      </c>
      <c r="K189" t="s">
        <v>378</v>
      </c>
      <c r="L189" t="s">
        <v>381</v>
      </c>
      <c r="M189">
        <v>22</v>
      </c>
      <c r="N189" t="s">
        <v>385</v>
      </c>
      <c r="O189" t="s">
        <v>391</v>
      </c>
    </row>
    <row r="190" spans="1:15" x14ac:dyDescent="0.3">
      <c r="A190">
        <v>127</v>
      </c>
      <c r="B190" t="s">
        <v>203</v>
      </c>
      <c r="C190">
        <v>42</v>
      </c>
      <c r="D190" t="s">
        <v>216</v>
      </c>
      <c r="E190" t="s">
        <v>220</v>
      </c>
      <c r="F190" t="s">
        <v>225</v>
      </c>
      <c r="G190" s="2">
        <v>42781</v>
      </c>
      <c r="H190">
        <v>121742</v>
      </c>
      <c r="I190">
        <v>105</v>
      </c>
      <c r="J190" t="s">
        <v>371</v>
      </c>
      <c r="K190" t="s">
        <v>377</v>
      </c>
      <c r="L190" t="s">
        <v>383</v>
      </c>
      <c r="M190">
        <v>17</v>
      </c>
      <c r="N190" t="s">
        <v>385</v>
      </c>
      <c r="O190" t="s">
        <v>387</v>
      </c>
    </row>
    <row r="191" spans="1:15" x14ac:dyDescent="0.3">
      <c r="A191">
        <v>146</v>
      </c>
      <c r="B191" t="s">
        <v>204</v>
      </c>
      <c r="C191">
        <v>34</v>
      </c>
      <c r="D191" t="s">
        <v>215</v>
      </c>
      <c r="E191" t="s">
        <v>219</v>
      </c>
      <c r="F191" t="s">
        <v>225</v>
      </c>
      <c r="G191" s="2">
        <v>43800</v>
      </c>
      <c r="H191">
        <v>102558</v>
      </c>
      <c r="I191">
        <v>106</v>
      </c>
      <c r="J191" t="s">
        <v>337</v>
      </c>
      <c r="K191" t="s">
        <v>378</v>
      </c>
      <c r="L191" t="s">
        <v>384</v>
      </c>
      <c r="M191">
        <v>22</v>
      </c>
      <c r="N191" t="s">
        <v>385</v>
      </c>
      <c r="O191" t="s">
        <v>387</v>
      </c>
    </row>
    <row r="192" spans="1:15" x14ac:dyDescent="0.3">
      <c r="A192">
        <v>591</v>
      </c>
      <c r="B192" t="s">
        <v>205</v>
      </c>
      <c r="C192">
        <v>59</v>
      </c>
      <c r="D192" t="s">
        <v>216</v>
      </c>
      <c r="E192" t="s">
        <v>219</v>
      </c>
      <c r="F192" t="s">
        <v>222</v>
      </c>
      <c r="G192" s="2">
        <v>43245</v>
      </c>
      <c r="H192">
        <v>136965</v>
      </c>
      <c r="I192">
        <v>103</v>
      </c>
      <c r="J192" t="s">
        <v>372</v>
      </c>
      <c r="K192" t="s">
        <v>377</v>
      </c>
      <c r="L192" t="s">
        <v>384</v>
      </c>
      <c r="M192">
        <v>10</v>
      </c>
      <c r="N192" t="s">
        <v>386</v>
      </c>
      <c r="O192" t="s">
        <v>391</v>
      </c>
    </row>
    <row r="193" spans="1:15" x14ac:dyDescent="0.3">
      <c r="A193">
        <v>736</v>
      </c>
      <c r="B193" t="s">
        <v>206</v>
      </c>
      <c r="C193">
        <v>26</v>
      </c>
      <c r="D193" t="s">
        <v>215</v>
      </c>
      <c r="E193" t="s">
        <v>220</v>
      </c>
      <c r="F193" t="s">
        <v>224</v>
      </c>
      <c r="G193" s="2">
        <v>42822</v>
      </c>
      <c r="H193">
        <v>91649</v>
      </c>
      <c r="I193">
        <v>102</v>
      </c>
      <c r="J193" t="s">
        <v>349</v>
      </c>
      <c r="K193" t="s">
        <v>379</v>
      </c>
      <c r="L193" t="s">
        <v>382</v>
      </c>
      <c r="M193">
        <v>26</v>
      </c>
      <c r="N193" t="s">
        <v>386</v>
      </c>
      <c r="O193" t="s">
        <v>388</v>
      </c>
    </row>
    <row r="194" spans="1:15" x14ac:dyDescent="0.3">
      <c r="A194">
        <v>767</v>
      </c>
      <c r="B194" t="s">
        <v>207</v>
      </c>
      <c r="C194">
        <v>53</v>
      </c>
      <c r="D194" t="s">
        <v>216</v>
      </c>
      <c r="E194" t="s">
        <v>219</v>
      </c>
      <c r="F194" t="s">
        <v>222</v>
      </c>
      <c r="G194" s="2">
        <v>43915</v>
      </c>
      <c r="H194">
        <v>142299</v>
      </c>
      <c r="I194">
        <v>104</v>
      </c>
      <c r="J194" t="s">
        <v>373</v>
      </c>
      <c r="K194" t="s">
        <v>378</v>
      </c>
      <c r="L194" t="s">
        <v>383</v>
      </c>
      <c r="M194">
        <v>26</v>
      </c>
      <c r="N194" t="s">
        <v>386</v>
      </c>
      <c r="O194" t="s">
        <v>389</v>
      </c>
    </row>
    <row r="195" spans="1:15" x14ac:dyDescent="0.3">
      <c r="A195">
        <v>177</v>
      </c>
      <c r="B195" t="s">
        <v>208</v>
      </c>
      <c r="C195">
        <v>38</v>
      </c>
      <c r="D195" t="s">
        <v>215</v>
      </c>
      <c r="E195" t="s">
        <v>218</v>
      </c>
      <c r="F195" t="s">
        <v>221</v>
      </c>
      <c r="G195" s="2">
        <v>42657</v>
      </c>
      <c r="H195">
        <v>71029</v>
      </c>
      <c r="I195">
        <v>101</v>
      </c>
      <c r="J195" t="s">
        <v>331</v>
      </c>
      <c r="K195" t="s">
        <v>378</v>
      </c>
      <c r="L195" t="s">
        <v>380</v>
      </c>
      <c r="M195">
        <v>2</v>
      </c>
      <c r="N195" t="s">
        <v>386</v>
      </c>
      <c r="O195" t="s">
        <v>387</v>
      </c>
    </row>
    <row r="196" spans="1:15" x14ac:dyDescent="0.3">
      <c r="A196">
        <v>991</v>
      </c>
      <c r="B196" t="s">
        <v>209</v>
      </c>
      <c r="C196">
        <v>28</v>
      </c>
      <c r="D196" t="s">
        <v>215</v>
      </c>
      <c r="E196" t="s">
        <v>217</v>
      </c>
      <c r="F196" t="s">
        <v>223</v>
      </c>
      <c r="G196" s="2">
        <v>43828</v>
      </c>
      <c r="H196">
        <v>105681</v>
      </c>
      <c r="I196">
        <v>102</v>
      </c>
      <c r="J196" t="s">
        <v>374</v>
      </c>
      <c r="K196" t="s">
        <v>378</v>
      </c>
      <c r="L196" t="s">
        <v>380</v>
      </c>
      <c r="M196">
        <v>20</v>
      </c>
      <c r="N196" t="s">
        <v>385</v>
      </c>
      <c r="O196" t="s">
        <v>387</v>
      </c>
    </row>
    <row r="197" spans="1:15" x14ac:dyDescent="0.3">
      <c r="A197">
        <v>449</v>
      </c>
      <c r="B197" t="s">
        <v>210</v>
      </c>
      <c r="C197">
        <v>44</v>
      </c>
      <c r="D197" t="s">
        <v>215</v>
      </c>
      <c r="E197" t="s">
        <v>220</v>
      </c>
      <c r="F197" t="s">
        <v>225</v>
      </c>
      <c r="G197" s="2">
        <v>44178</v>
      </c>
      <c r="H197">
        <v>120890</v>
      </c>
      <c r="I197">
        <v>100</v>
      </c>
      <c r="J197" t="s">
        <v>375</v>
      </c>
      <c r="K197" t="s">
        <v>379</v>
      </c>
      <c r="L197" t="s">
        <v>380</v>
      </c>
      <c r="M197">
        <v>22</v>
      </c>
      <c r="N197" t="s">
        <v>386</v>
      </c>
      <c r="O197" t="s">
        <v>390</v>
      </c>
    </row>
    <row r="198" spans="1:15" x14ac:dyDescent="0.3">
      <c r="A198">
        <v>280</v>
      </c>
      <c r="B198" t="s">
        <v>211</v>
      </c>
      <c r="C198">
        <v>23</v>
      </c>
      <c r="D198" t="s">
        <v>216</v>
      </c>
      <c r="E198" t="s">
        <v>217</v>
      </c>
      <c r="F198" t="s">
        <v>222</v>
      </c>
      <c r="G198" s="2">
        <v>43890</v>
      </c>
      <c r="H198">
        <v>44426</v>
      </c>
      <c r="I198">
        <v>104</v>
      </c>
      <c r="J198" t="s">
        <v>376</v>
      </c>
      <c r="K198" t="s">
        <v>378</v>
      </c>
      <c r="L198" t="s">
        <v>381</v>
      </c>
      <c r="M198">
        <v>13</v>
      </c>
      <c r="N198" t="s">
        <v>386</v>
      </c>
      <c r="O198" t="s">
        <v>387</v>
      </c>
    </row>
    <row r="199" spans="1:15" x14ac:dyDescent="0.3">
      <c r="A199">
        <v>204</v>
      </c>
      <c r="B199" t="s">
        <v>212</v>
      </c>
      <c r="C199">
        <v>49</v>
      </c>
      <c r="D199" t="s">
        <v>216</v>
      </c>
      <c r="E199" t="s">
        <v>219</v>
      </c>
      <c r="F199" t="s">
        <v>225</v>
      </c>
      <c r="G199" s="2">
        <v>42761</v>
      </c>
      <c r="H199">
        <v>71050</v>
      </c>
      <c r="I199">
        <v>103</v>
      </c>
      <c r="J199" t="s">
        <v>359</v>
      </c>
      <c r="K199" t="s">
        <v>377</v>
      </c>
      <c r="L199" t="s">
        <v>383</v>
      </c>
      <c r="M199">
        <v>11</v>
      </c>
      <c r="N199" t="s">
        <v>386</v>
      </c>
      <c r="O199" t="s">
        <v>388</v>
      </c>
    </row>
    <row r="200" spans="1:15" x14ac:dyDescent="0.3">
      <c r="A200">
        <v>485</v>
      </c>
      <c r="B200" t="s">
        <v>213</v>
      </c>
      <c r="C200">
        <v>46</v>
      </c>
      <c r="D200" t="s">
        <v>215</v>
      </c>
      <c r="E200" t="s">
        <v>217</v>
      </c>
      <c r="F200" t="s">
        <v>221</v>
      </c>
      <c r="G200" s="2">
        <v>45221</v>
      </c>
      <c r="H200">
        <v>146555</v>
      </c>
      <c r="I200">
        <v>106</v>
      </c>
      <c r="J200" t="s">
        <v>272</v>
      </c>
      <c r="K200" t="s">
        <v>379</v>
      </c>
      <c r="L200" t="s">
        <v>381</v>
      </c>
      <c r="M200">
        <v>15</v>
      </c>
      <c r="N200" t="s">
        <v>385</v>
      </c>
      <c r="O200" t="s">
        <v>388</v>
      </c>
    </row>
    <row r="201" spans="1:15" x14ac:dyDescent="0.3">
      <c r="A201">
        <v>137</v>
      </c>
      <c r="B201" t="s">
        <v>214</v>
      </c>
      <c r="C201">
        <v>57</v>
      </c>
      <c r="D201" t="s">
        <v>216</v>
      </c>
      <c r="E201" t="s">
        <v>218</v>
      </c>
      <c r="F201" t="s">
        <v>221</v>
      </c>
      <c r="G201" s="2">
        <v>44018</v>
      </c>
      <c r="H201">
        <v>61179</v>
      </c>
      <c r="I201">
        <v>107</v>
      </c>
      <c r="J201" t="s">
        <v>354</v>
      </c>
      <c r="K201" t="s">
        <v>378</v>
      </c>
      <c r="L201" t="s">
        <v>384</v>
      </c>
      <c r="M201">
        <v>18</v>
      </c>
      <c r="N201" t="s">
        <v>386</v>
      </c>
      <c r="O201" t="s">
        <v>387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01"/>
  <sheetViews>
    <sheetView topLeftCell="C1" workbookViewId="0">
      <selection activeCell="L9" sqref="L9"/>
    </sheetView>
  </sheetViews>
  <sheetFormatPr defaultRowHeight="14.4" x14ac:dyDescent="0.3"/>
  <cols>
    <col min="1" max="1" width="9.5546875" bestFit="1" customWidth="1"/>
    <col min="2" max="2" width="10.88671875" bestFit="1" customWidth="1"/>
    <col min="3" max="3" width="18.44140625" bestFit="1" customWidth="1"/>
    <col min="4" max="4" width="21.88671875" bestFit="1" customWidth="1"/>
    <col min="5" max="6" width="18.109375" bestFit="1" customWidth="1"/>
    <col min="7" max="7" width="13.109375" bestFit="1" customWidth="1"/>
    <col min="8" max="8" width="29.109375" bestFit="1" customWidth="1"/>
    <col min="9" max="9" width="7" bestFit="1" customWidth="1"/>
    <col min="10" max="10" width="9.33203125" bestFit="1" customWidth="1"/>
    <col min="11" max="11" width="11" bestFit="1" customWidth="1"/>
    <col min="12" max="12" width="16.77734375" bestFit="1" customWidth="1"/>
    <col min="13" max="13" width="18.21875" bestFit="1" customWidth="1"/>
    <col min="14" max="14" width="13.21875" bestFit="1" customWidth="1"/>
    <col min="15" max="15" width="18.77734375" bestFit="1" customWidth="1"/>
    <col min="16" max="16" width="14.44140625" bestFit="1" customWidth="1"/>
  </cols>
  <sheetData>
    <row r="1" spans="1:16" x14ac:dyDescent="0.3">
      <c r="A1" s="1" t="s">
        <v>392</v>
      </c>
      <c r="B1" s="1" t="s">
        <v>0</v>
      </c>
      <c r="C1" s="1" t="s">
        <v>1</v>
      </c>
      <c r="D1" s="1" t="s">
        <v>393</v>
      </c>
      <c r="E1" s="1" t="s">
        <v>394</v>
      </c>
      <c r="F1" s="1" t="s">
        <v>395</v>
      </c>
      <c r="G1" s="1" t="s">
        <v>396</v>
      </c>
      <c r="H1" s="1" t="s">
        <v>397</v>
      </c>
      <c r="I1" s="1" t="s">
        <v>398</v>
      </c>
      <c r="J1" s="1" t="s">
        <v>399</v>
      </c>
      <c r="K1" s="1" t="s">
        <v>8</v>
      </c>
      <c r="L1" s="1" t="s">
        <v>400</v>
      </c>
      <c r="M1" s="1" t="s">
        <v>9</v>
      </c>
      <c r="N1" s="1" t="s">
        <v>401</v>
      </c>
      <c r="O1" s="1" t="s">
        <v>402</v>
      </c>
      <c r="P1" s="1" t="s">
        <v>403</v>
      </c>
    </row>
    <row r="2" spans="1:16" x14ac:dyDescent="0.3">
      <c r="A2">
        <v>586</v>
      </c>
      <c r="B2">
        <v>873</v>
      </c>
      <c r="C2" t="s">
        <v>15</v>
      </c>
      <c r="D2" t="s">
        <v>404</v>
      </c>
      <c r="E2" s="2">
        <v>44911</v>
      </c>
      <c r="F2" s="2">
        <v>45761</v>
      </c>
      <c r="G2" t="s">
        <v>408</v>
      </c>
      <c r="H2" t="s">
        <v>411</v>
      </c>
      <c r="I2">
        <v>256013</v>
      </c>
      <c r="J2">
        <v>17</v>
      </c>
      <c r="K2">
        <v>102</v>
      </c>
      <c r="L2" t="s">
        <v>607</v>
      </c>
      <c r="M2" t="s">
        <v>649</v>
      </c>
      <c r="N2">
        <v>135</v>
      </c>
      <c r="O2">
        <v>7</v>
      </c>
      <c r="P2" t="s">
        <v>725</v>
      </c>
    </row>
    <row r="3" spans="1:16" x14ac:dyDescent="0.3">
      <c r="A3">
        <v>460</v>
      </c>
      <c r="B3">
        <v>563</v>
      </c>
      <c r="C3" t="s">
        <v>16</v>
      </c>
      <c r="D3" t="s">
        <v>405</v>
      </c>
      <c r="E3" s="2">
        <v>45275</v>
      </c>
      <c r="F3" s="2">
        <v>45686</v>
      </c>
      <c r="G3" t="s">
        <v>409</v>
      </c>
      <c r="H3" t="s">
        <v>412</v>
      </c>
      <c r="I3">
        <v>358455</v>
      </c>
      <c r="J3">
        <v>7</v>
      </c>
      <c r="K3">
        <v>107</v>
      </c>
      <c r="L3" t="s">
        <v>608</v>
      </c>
      <c r="M3" t="s">
        <v>318</v>
      </c>
      <c r="N3">
        <v>171</v>
      </c>
      <c r="O3">
        <v>7</v>
      </c>
      <c r="P3" t="s">
        <v>726</v>
      </c>
    </row>
    <row r="4" spans="1:16" x14ac:dyDescent="0.3">
      <c r="A4">
        <v>117</v>
      </c>
      <c r="B4">
        <v>392</v>
      </c>
      <c r="C4" t="s">
        <v>17</v>
      </c>
      <c r="D4" t="s">
        <v>405</v>
      </c>
      <c r="E4" s="2">
        <v>45260</v>
      </c>
      <c r="F4" s="2">
        <v>45949</v>
      </c>
      <c r="G4" t="s">
        <v>409</v>
      </c>
      <c r="H4" t="s">
        <v>413</v>
      </c>
      <c r="I4">
        <v>357796</v>
      </c>
      <c r="J4">
        <v>8</v>
      </c>
      <c r="K4">
        <v>101</v>
      </c>
      <c r="L4" t="s">
        <v>609</v>
      </c>
      <c r="M4" t="s">
        <v>268</v>
      </c>
      <c r="N4">
        <v>111</v>
      </c>
      <c r="O4">
        <v>9</v>
      </c>
      <c r="P4" t="s">
        <v>726</v>
      </c>
    </row>
    <row r="5" spans="1:16" x14ac:dyDescent="0.3">
      <c r="A5">
        <v>594</v>
      </c>
      <c r="B5">
        <v>675</v>
      </c>
      <c r="C5" t="s">
        <v>18</v>
      </c>
      <c r="D5" t="s">
        <v>405</v>
      </c>
      <c r="E5" s="2">
        <v>44900</v>
      </c>
      <c r="F5" s="2">
        <v>45820</v>
      </c>
      <c r="G5" t="s">
        <v>409</v>
      </c>
      <c r="H5" t="s">
        <v>414</v>
      </c>
      <c r="I5">
        <v>439565</v>
      </c>
      <c r="J5">
        <v>13</v>
      </c>
      <c r="K5">
        <v>110</v>
      </c>
      <c r="L5" t="s">
        <v>610</v>
      </c>
      <c r="M5" t="s">
        <v>292</v>
      </c>
      <c r="N5">
        <v>125</v>
      </c>
      <c r="O5">
        <v>10</v>
      </c>
      <c r="P5" t="s">
        <v>725</v>
      </c>
    </row>
    <row r="6" spans="1:16" x14ac:dyDescent="0.3">
      <c r="A6">
        <v>903</v>
      </c>
      <c r="B6">
        <v>661</v>
      </c>
      <c r="C6" t="s">
        <v>19</v>
      </c>
      <c r="D6" t="s">
        <v>406</v>
      </c>
      <c r="E6" s="2">
        <v>45141</v>
      </c>
      <c r="F6" s="2">
        <v>45868</v>
      </c>
      <c r="G6" t="s">
        <v>408</v>
      </c>
      <c r="H6" t="s">
        <v>415</v>
      </c>
      <c r="I6">
        <v>435302</v>
      </c>
      <c r="J6">
        <v>20</v>
      </c>
      <c r="K6">
        <v>100</v>
      </c>
      <c r="L6" t="s">
        <v>611</v>
      </c>
      <c r="M6" t="s">
        <v>347</v>
      </c>
      <c r="N6">
        <v>182</v>
      </c>
      <c r="O6">
        <v>6</v>
      </c>
      <c r="P6" t="s">
        <v>725</v>
      </c>
    </row>
    <row r="7" spans="1:16" x14ac:dyDescent="0.3">
      <c r="A7">
        <v>872</v>
      </c>
      <c r="B7">
        <v>565</v>
      </c>
      <c r="C7" t="s">
        <v>20</v>
      </c>
      <c r="D7" t="s">
        <v>405</v>
      </c>
      <c r="E7" s="2">
        <v>45031</v>
      </c>
      <c r="F7" s="2">
        <v>45895</v>
      </c>
      <c r="G7" t="s">
        <v>408</v>
      </c>
      <c r="H7" t="s">
        <v>416</v>
      </c>
      <c r="I7">
        <v>410928</v>
      </c>
      <c r="J7">
        <v>14</v>
      </c>
      <c r="K7">
        <v>107</v>
      </c>
      <c r="L7" t="s">
        <v>612</v>
      </c>
      <c r="M7" t="s">
        <v>650</v>
      </c>
      <c r="N7">
        <v>63</v>
      </c>
      <c r="O7">
        <v>9</v>
      </c>
      <c r="P7" t="s">
        <v>726</v>
      </c>
    </row>
    <row r="8" spans="1:16" x14ac:dyDescent="0.3">
      <c r="A8">
        <v>723</v>
      </c>
      <c r="B8">
        <v>122</v>
      </c>
      <c r="C8" t="s">
        <v>21</v>
      </c>
      <c r="D8" t="s">
        <v>405</v>
      </c>
      <c r="E8" s="2">
        <v>45152</v>
      </c>
      <c r="F8" s="2">
        <v>45613</v>
      </c>
      <c r="G8" t="s">
        <v>410</v>
      </c>
      <c r="H8" t="s">
        <v>417</v>
      </c>
      <c r="I8">
        <v>124054</v>
      </c>
      <c r="J8">
        <v>11</v>
      </c>
      <c r="K8">
        <v>104</v>
      </c>
      <c r="L8" t="s">
        <v>613</v>
      </c>
      <c r="M8" t="s">
        <v>291</v>
      </c>
      <c r="N8">
        <v>88</v>
      </c>
      <c r="O8">
        <v>9</v>
      </c>
      <c r="P8" t="s">
        <v>725</v>
      </c>
    </row>
    <row r="9" spans="1:16" x14ac:dyDescent="0.3">
      <c r="A9">
        <v>902</v>
      </c>
      <c r="B9">
        <v>794</v>
      </c>
      <c r="C9" t="s">
        <v>22</v>
      </c>
      <c r="D9" t="s">
        <v>407</v>
      </c>
      <c r="E9" s="2">
        <v>45189</v>
      </c>
      <c r="F9" s="2">
        <v>45743</v>
      </c>
      <c r="G9" t="s">
        <v>408</v>
      </c>
      <c r="H9" t="s">
        <v>418</v>
      </c>
      <c r="I9">
        <v>315452</v>
      </c>
      <c r="J9">
        <v>17</v>
      </c>
      <c r="K9">
        <v>110</v>
      </c>
      <c r="L9" t="s">
        <v>614</v>
      </c>
      <c r="M9" t="s">
        <v>651</v>
      </c>
      <c r="N9">
        <v>170</v>
      </c>
      <c r="O9">
        <v>2</v>
      </c>
      <c r="P9" t="s">
        <v>725</v>
      </c>
    </row>
    <row r="10" spans="1:16" x14ac:dyDescent="0.3">
      <c r="A10">
        <v>548</v>
      </c>
      <c r="B10">
        <v>929</v>
      </c>
      <c r="C10" t="s">
        <v>23</v>
      </c>
      <c r="D10" t="s">
        <v>406</v>
      </c>
      <c r="E10" s="2">
        <v>45231</v>
      </c>
      <c r="F10" s="2">
        <v>45664</v>
      </c>
      <c r="G10" t="s">
        <v>410</v>
      </c>
      <c r="H10" t="s">
        <v>419</v>
      </c>
      <c r="I10">
        <v>156014</v>
      </c>
      <c r="J10">
        <v>12</v>
      </c>
      <c r="K10">
        <v>104</v>
      </c>
      <c r="L10" t="s">
        <v>607</v>
      </c>
      <c r="M10" t="s">
        <v>652</v>
      </c>
      <c r="N10">
        <v>102</v>
      </c>
      <c r="O10">
        <v>2</v>
      </c>
      <c r="P10" t="s">
        <v>726</v>
      </c>
    </row>
    <row r="11" spans="1:16" x14ac:dyDescent="0.3">
      <c r="A11">
        <v>843</v>
      </c>
      <c r="B11">
        <v>990</v>
      </c>
      <c r="C11" t="s">
        <v>24</v>
      </c>
      <c r="D11" t="s">
        <v>404</v>
      </c>
      <c r="E11" s="2">
        <v>45456</v>
      </c>
      <c r="F11" s="2">
        <v>45694</v>
      </c>
      <c r="G11" t="s">
        <v>408</v>
      </c>
      <c r="H11" t="s">
        <v>420</v>
      </c>
      <c r="I11">
        <v>376136</v>
      </c>
      <c r="J11">
        <v>11</v>
      </c>
      <c r="K11">
        <v>100</v>
      </c>
      <c r="L11" t="s">
        <v>615</v>
      </c>
      <c r="M11" t="s">
        <v>265</v>
      </c>
      <c r="N11">
        <v>155</v>
      </c>
      <c r="O11">
        <v>3</v>
      </c>
      <c r="P11" t="s">
        <v>726</v>
      </c>
    </row>
    <row r="12" spans="1:16" x14ac:dyDescent="0.3">
      <c r="A12">
        <v>53</v>
      </c>
      <c r="B12">
        <v>350</v>
      </c>
      <c r="C12" t="s">
        <v>25</v>
      </c>
      <c r="D12" t="s">
        <v>406</v>
      </c>
      <c r="E12" s="2">
        <v>45436</v>
      </c>
      <c r="F12" s="2">
        <v>45889</v>
      </c>
      <c r="G12" t="s">
        <v>408</v>
      </c>
      <c r="H12" t="s">
        <v>421</v>
      </c>
      <c r="I12">
        <v>391664</v>
      </c>
      <c r="J12">
        <v>7</v>
      </c>
      <c r="K12">
        <v>104</v>
      </c>
      <c r="L12" t="s">
        <v>616</v>
      </c>
      <c r="M12" t="s">
        <v>653</v>
      </c>
      <c r="N12">
        <v>57</v>
      </c>
      <c r="O12">
        <v>8</v>
      </c>
      <c r="P12" t="s">
        <v>725</v>
      </c>
    </row>
    <row r="13" spans="1:16" x14ac:dyDescent="0.3">
      <c r="A13">
        <v>881</v>
      </c>
      <c r="B13">
        <v>108</v>
      </c>
      <c r="C13" t="s">
        <v>26</v>
      </c>
      <c r="D13" t="s">
        <v>407</v>
      </c>
      <c r="E13" s="2">
        <v>45557</v>
      </c>
      <c r="F13" s="2">
        <v>45720</v>
      </c>
      <c r="G13" t="s">
        <v>410</v>
      </c>
      <c r="H13" t="s">
        <v>422</v>
      </c>
      <c r="I13">
        <v>131212</v>
      </c>
      <c r="J13">
        <v>10</v>
      </c>
      <c r="K13">
        <v>103</v>
      </c>
      <c r="L13" t="s">
        <v>617</v>
      </c>
      <c r="M13" t="s">
        <v>272</v>
      </c>
      <c r="N13">
        <v>92</v>
      </c>
      <c r="O13">
        <v>1</v>
      </c>
      <c r="P13" t="s">
        <v>726</v>
      </c>
    </row>
    <row r="14" spans="1:16" x14ac:dyDescent="0.3">
      <c r="A14">
        <v>176</v>
      </c>
      <c r="B14">
        <v>580</v>
      </c>
      <c r="C14" t="s">
        <v>27</v>
      </c>
      <c r="D14" t="s">
        <v>405</v>
      </c>
      <c r="E14" s="2">
        <v>45511</v>
      </c>
      <c r="F14" s="2">
        <v>45945</v>
      </c>
      <c r="G14" t="s">
        <v>408</v>
      </c>
      <c r="H14" t="s">
        <v>423</v>
      </c>
      <c r="I14">
        <v>127348</v>
      </c>
      <c r="J14">
        <v>14</v>
      </c>
      <c r="K14">
        <v>107</v>
      </c>
      <c r="L14" t="s">
        <v>609</v>
      </c>
      <c r="M14" t="s">
        <v>316</v>
      </c>
      <c r="N14">
        <v>150</v>
      </c>
      <c r="O14">
        <v>9</v>
      </c>
      <c r="P14" t="s">
        <v>726</v>
      </c>
    </row>
    <row r="15" spans="1:16" x14ac:dyDescent="0.3">
      <c r="A15">
        <v>677</v>
      </c>
      <c r="B15">
        <v>855</v>
      </c>
      <c r="C15" t="s">
        <v>28</v>
      </c>
      <c r="D15" t="s">
        <v>407</v>
      </c>
      <c r="E15" s="2">
        <v>45457</v>
      </c>
      <c r="F15" s="2">
        <v>45878</v>
      </c>
      <c r="G15" t="s">
        <v>410</v>
      </c>
      <c r="H15" t="s">
        <v>424</v>
      </c>
      <c r="I15">
        <v>139433</v>
      </c>
      <c r="J15">
        <v>5</v>
      </c>
      <c r="K15">
        <v>110</v>
      </c>
      <c r="L15" t="s">
        <v>618</v>
      </c>
      <c r="M15" t="s">
        <v>283</v>
      </c>
      <c r="N15">
        <v>64</v>
      </c>
      <c r="O15">
        <v>7</v>
      </c>
      <c r="P15" t="s">
        <v>726</v>
      </c>
    </row>
    <row r="16" spans="1:16" x14ac:dyDescent="0.3">
      <c r="A16">
        <v>894</v>
      </c>
      <c r="B16">
        <v>132</v>
      </c>
      <c r="C16" t="s">
        <v>29</v>
      </c>
      <c r="D16" t="s">
        <v>405</v>
      </c>
      <c r="E16" s="2">
        <v>45006</v>
      </c>
      <c r="F16" s="2">
        <v>45815</v>
      </c>
      <c r="G16" t="s">
        <v>408</v>
      </c>
      <c r="H16" t="s">
        <v>425</v>
      </c>
      <c r="I16">
        <v>146808</v>
      </c>
      <c r="J16">
        <v>11</v>
      </c>
      <c r="K16">
        <v>102</v>
      </c>
      <c r="L16" t="s">
        <v>614</v>
      </c>
      <c r="M16" t="s">
        <v>654</v>
      </c>
      <c r="N16">
        <v>72</v>
      </c>
      <c r="O16">
        <v>5</v>
      </c>
      <c r="P16" t="s">
        <v>725</v>
      </c>
    </row>
    <row r="17" spans="1:16" x14ac:dyDescent="0.3">
      <c r="A17">
        <v>357</v>
      </c>
      <c r="B17">
        <v>616</v>
      </c>
      <c r="C17" t="s">
        <v>30</v>
      </c>
      <c r="D17" t="s">
        <v>406</v>
      </c>
      <c r="E17" s="2">
        <v>45001</v>
      </c>
      <c r="F17" s="2">
        <v>45735</v>
      </c>
      <c r="G17" t="s">
        <v>408</v>
      </c>
      <c r="H17" t="s">
        <v>426</v>
      </c>
      <c r="I17">
        <v>200960</v>
      </c>
      <c r="J17">
        <v>14</v>
      </c>
      <c r="K17">
        <v>109</v>
      </c>
      <c r="L17" t="s">
        <v>619</v>
      </c>
      <c r="M17" t="s">
        <v>655</v>
      </c>
      <c r="N17">
        <v>54</v>
      </c>
      <c r="O17">
        <v>2</v>
      </c>
      <c r="P17" t="s">
        <v>726</v>
      </c>
    </row>
    <row r="18" spans="1:16" x14ac:dyDescent="0.3">
      <c r="A18">
        <v>452</v>
      </c>
      <c r="B18">
        <v>871</v>
      </c>
      <c r="C18" t="s">
        <v>31</v>
      </c>
      <c r="D18" t="s">
        <v>404</v>
      </c>
      <c r="E18" s="2">
        <v>45605</v>
      </c>
      <c r="F18" s="2">
        <v>45959</v>
      </c>
      <c r="G18" t="s">
        <v>408</v>
      </c>
      <c r="H18" t="s">
        <v>427</v>
      </c>
      <c r="I18">
        <v>151287</v>
      </c>
      <c r="J18">
        <v>20</v>
      </c>
      <c r="K18">
        <v>105</v>
      </c>
      <c r="L18" t="s">
        <v>620</v>
      </c>
      <c r="M18" t="s">
        <v>656</v>
      </c>
      <c r="N18">
        <v>88</v>
      </c>
      <c r="O18">
        <v>1</v>
      </c>
      <c r="P18" t="s">
        <v>726</v>
      </c>
    </row>
    <row r="19" spans="1:16" x14ac:dyDescent="0.3">
      <c r="A19">
        <v>664</v>
      </c>
      <c r="B19">
        <v>578</v>
      </c>
      <c r="C19" t="s">
        <v>32</v>
      </c>
      <c r="D19" t="s">
        <v>404</v>
      </c>
      <c r="E19" s="2">
        <v>45114</v>
      </c>
      <c r="F19" s="2">
        <v>45719</v>
      </c>
      <c r="G19" t="s">
        <v>409</v>
      </c>
      <c r="H19" t="s">
        <v>428</v>
      </c>
      <c r="I19">
        <v>404145</v>
      </c>
      <c r="J19">
        <v>5</v>
      </c>
      <c r="K19">
        <v>110</v>
      </c>
      <c r="L19" t="s">
        <v>621</v>
      </c>
      <c r="M19" t="s">
        <v>657</v>
      </c>
      <c r="N19">
        <v>94</v>
      </c>
      <c r="O19">
        <v>9</v>
      </c>
      <c r="P19" t="s">
        <v>727</v>
      </c>
    </row>
    <row r="20" spans="1:16" x14ac:dyDescent="0.3">
      <c r="A20">
        <v>333</v>
      </c>
      <c r="B20">
        <v>392</v>
      </c>
      <c r="C20" t="s">
        <v>17</v>
      </c>
      <c r="D20" t="s">
        <v>404</v>
      </c>
      <c r="E20" s="2">
        <v>45304</v>
      </c>
      <c r="F20" s="2">
        <v>45776</v>
      </c>
      <c r="G20" t="s">
        <v>408</v>
      </c>
      <c r="H20" t="s">
        <v>429</v>
      </c>
      <c r="I20">
        <v>405313</v>
      </c>
      <c r="J20">
        <v>14</v>
      </c>
      <c r="K20">
        <v>103</v>
      </c>
      <c r="L20" t="s">
        <v>622</v>
      </c>
      <c r="M20" t="s">
        <v>308</v>
      </c>
      <c r="N20">
        <v>169</v>
      </c>
      <c r="O20">
        <v>6</v>
      </c>
      <c r="P20" t="s">
        <v>727</v>
      </c>
    </row>
    <row r="21" spans="1:16" x14ac:dyDescent="0.3">
      <c r="A21">
        <v>488</v>
      </c>
      <c r="B21">
        <v>675</v>
      </c>
      <c r="C21" t="s">
        <v>18</v>
      </c>
      <c r="D21" t="s">
        <v>404</v>
      </c>
      <c r="E21" s="2">
        <v>45143</v>
      </c>
      <c r="F21" s="2">
        <v>45809</v>
      </c>
      <c r="G21" t="s">
        <v>410</v>
      </c>
      <c r="H21" t="s">
        <v>430</v>
      </c>
      <c r="I21">
        <v>423898</v>
      </c>
      <c r="J21">
        <v>17</v>
      </c>
      <c r="K21">
        <v>110</v>
      </c>
      <c r="L21" t="s">
        <v>623</v>
      </c>
      <c r="M21" t="s">
        <v>344</v>
      </c>
      <c r="N21">
        <v>130</v>
      </c>
      <c r="O21">
        <v>7</v>
      </c>
      <c r="P21" t="s">
        <v>726</v>
      </c>
    </row>
    <row r="22" spans="1:16" x14ac:dyDescent="0.3">
      <c r="A22">
        <v>189</v>
      </c>
      <c r="B22">
        <v>661</v>
      </c>
      <c r="C22" t="s">
        <v>19</v>
      </c>
      <c r="D22" t="s">
        <v>406</v>
      </c>
      <c r="E22" s="2">
        <v>44937</v>
      </c>
      <c r="F22" s="2">
        <v>45833</v>
      </c>
      <c r="G22" t="s">
        <v>408</v>
      </c>
      <c r="H22" t="s">
        <v>431</v>
      </c>
      <c r="I22">
        <v>154144</v>
      </c>
      <c r="J22">
        <v>5</v>
      </c>
      <c r="K22">
        <v>109</v>
      </c>
      <c r="L22" t="s">
        <v>624</v>
      </c>
      <c r="M22" t="s">
        <v>304</v>
      </c>
      <c r="N22">
        <v>55</v>
      </c>
      <c r="O22">
        <v>9</v>
      </c>
      <c r="P22" t="s">
        <v>726</v>
      </c>
    </row>
    <row r="23" spans="1:16" x14ac:dyDescent="0.3">
      <c r="A23">
        <v>240</v>
      </c>
      <c r="B23">
        <v>565</v>
      </c>
      <c r="C23" t="s">
        <v>20</v>
      </c>
      <c r="D23" t="s">
        <v>406</v>
      </c>
      <c r="E23" s="2">
        <v>45062</v>
      </c>
      <c r="F23" s="2">
        <v>45772</v>
      </c>
      <c r="G23" t="s">
        <v>410</v>
      </c>
      <c r="H23" t="s">
        <v>432</v>
      </c>
      <c r="I23">
        <v>417953</v>
      </c>
      <c r="J23">
        <v>8</v>
      </c>
      <c r="K23">
        <v>110</v>
      </c>
      <c r="L23" t="s">
        <v>625</v>
      </c>
      <c r="M23" t="s">
        <v>658</v>
      </c>
      <c r="N23">
        <v>85</v>
      </c>
      <c r="O23">
        <v>9</v>
      </c>
      <c r="P23" t="s">
        <v>725</v>
      </c>
    </row>
    <row r="24" spans="1:16" x14ac:dyDescent="0.3">
      <c r="A24">
        <v>557</v>
      </c>
      <c r="B24">
        <v>122</v>
      </c>
      <c r="C24" t="s">
        <v>21</v>
      </c>
      <c r="D24" t="s">
        <v>406</v>
      </c>
      <c r="E24" s="2">
        <v>45256</v>
      </c>
      <c r="F24" s="2">
        <v>45892</v>
      </c>
      <c r="G24" t="s">
        <v>408</v>
      </c>
      <c r="H24" t="s">
        <v>433</v>
      </c>
      <c r="I24">
        <v>314372</v>
      </c>
      <c r="J24">
        <v>11</v>
      </c>
      <c r="K24">
        <v>105</v>
      </c>
      <c r="L24" t="s">
        <v>626</v>
      </c>
      <c r="M24" t="s">
        <v>269</v>
      </c>
      <c r="N24">
        <v>176</v>
      </c>
      <c r="O24">
        <v>7</v>
      </c>
      <c r="P24" t="s">
        <v>727</v>
      </c>
    </row>
    <row r="25" spans="1:16" x14ac:dyDescent="0.3">
      <c r="A25">
        <v>48</v>
      </c>
      <c r="B25">
        <v>794</v>
      </c>
      <c r="C25" t="s">
        <v>22</v>
      </c>
      <c r="D25" t="s">
        <v>406</v>
      </c>
      <c r="E25" s="2">
        <v>45075</v>
      </c>
      <c r="F25" s="2">
        <v>45947</v>
      </c>
      <c r="G25" t="s">
        <v>409</v>
      </c>
      <c r="H25" t="s">
        <v>434</v>
      </c>
      <c r="I25">
        <v>252996</v>
      </c>
      <c r="J25">
        <v>15</v>
      </c>
      <c r="K25">
        <v>103</v>
      </c>
      <c r="L25" t="s">
        <v>623</v>
      </c>
      <c r="M25" t="s">
        <v>659</v>
      </c>
      <c r="N25">
        <v>110</v>
      </c>
      <c r="O25">
        <v>9</v>
      </c>
      <c r="P25" t="s">
        <v>727</v>
      </c>
    </row>
    <row r="26" spans="1:16" x14ac:dyDescent="0.3">
      <c r="A26">
        <v>839</v>
      </c>
      <c r="B26">
        <v>797</v>
      </c>
      <c r="C26" t="s">
        <v>39</v>
      </c>
      <c r="D26" t="s">
        <v>406</v>
      </c>
      <c r="E26" s="2">
        <v>45513</v>
      </c>
      <c r="F26" s="2">
        <v>45952</v>
      </c>
      <c r="G26" t="s">
        <v>408</v>
      </c>
      <c r="H26" t="s">
        <v>419</v>
      </c>
      <c r="I26">
        <v>381657</v>
      </c>
      <c r="J26">
        <v>17</v>
      </c>
      <c r="K26">
        <v>102</v>
      </c>
      <c r="L26" t="s">
        <v>621</v>
      </c>
      <c r="M26" t="s">
        <v>660</v>
      </c>
      <c r="N26">
        <v>130</v>
      </c>
      <c r="O26">
        <v>10</v>
      </c>
      <c r="P26" t="s">
        <v>725</v>
      </c>
    </row>
    <row r="27" spans="1:16" x14ac:dyDescent="0.3">
      <c r="A27">
        <v>305</v>
      </c>
      <c r="B27">
        <v>143</v>
      </c>
      <c r="C27" t="s">
        <v>40</v>
      </c>
      <c r="D27" t="s">
        <v>407</v>
      </c>
      <c r="E27" s="2">
        <v>44966</v>
      </c>
      <c r="F27" s="2">
        <v>45813</v>
      </c>
      <c r="G27" t="s">
        <v>408</v>
      </c>
      <c r="H27" t="s">
        <v>435</v>
      </c>
      <c r="I27">
        <v>478206</v>
      </c>
      <c r="J27">
        <v>6</v>
      </c>
      <c r="K27">
        <v>100</v>
      </c>
      <c r="L27" t="s">
        <v>615</v>
      </c>
      <c r="M27" t="s">
        <v>661</v>
      </c>
      <c r="N27">
        <v>75</v>
      </c>
      <c r="O27">
        <v>9</v>
      </c>
      <c r="P27" t="s">
        <v>727</v>
      </c>
    </row>
    <row r="28" spans="1:16" x14ac:dyDescent="0.3">
      <c r="A28">
        <v>285</v>
      </c>
      <c r="B28">
        <v>253</v>
      </c>
      <c r="C28" t="s">
        <v>41</v>
      </c>
      <c r="D28" t="s">
        <v>407</v>
      </c>
      <c r="E28" s="2">
        <v>45208</v>
      </c>
      <c r="F28" s="2">
        <v>45898</v>
      </c>
      <c r="G28" t="s">
        <v>409</v>
      </c>
      <c r="H28" t="s">
        <v>436</v>
      </c>
      <c r="I28">
        <v>433258</v>
      </c>
      <c r="J28">
        <v>18</v>
      </c>
      <c r="K28">
        <v>103</v>
      </c>
      <c r="L28" t="s">
        <v>627</v>
      </c>
      <c r="M28" t="s">
        <v>662</v>
      </c>
      <c r="N28">
        <v>197</v>
      </c>
      <c r="O28">
        <v>7</v>
      </c>
      <c r="P28" t="s">
        <v>725</v>
      </c>
    </row>
    <row r="29" spans="1:16" x14ac:dyDescent="0.3">
      <c r="A29">
        <v>198</v>
      </c>
      <c r="B29">
        <v>903</v>
      </c>
      <c r="C29" t="s">
        <v>42</v>
      </c>
      <c r="D29" t="s">
        <v>407</v>
      </c>
      <c r="E29" s="2">
        <v>45266</v>
      </c>
      <c r="F29" s="2">
        <v>45900</v>
      </c>
      <c r="G29" t="s">
        <v>410</v>
      </c>
      <c r="H29" t="s">
        <v>437</v>
      </c>
      <c r="I29">
        <v>108835</v>
      </c>
      <c r="J29">
        <v>16</v>
      </c>
      <c r="K29">
        <v>101</v>
      </c>
      <c r="L29" t="s">
        <v>609</v>
      </c>
      <c r="M29" t="s">
        <v>663</v>
      </c>
      <c r="N29">
        <v>187</v>
      </c>
      <c r="O29">
        <v>5</v>
      </c>
      <c r="P29" t="s">
        <v>725</v>
      </c>
    </row>
    <row r="30" spans="1:16" x14ac:dyDescent="0.3">
      <c r="A30">
        <v>685</v>
      </c>
      <c r="B30">
        <v>672</v>
      </c>
      <c r="C30" t="s">
        <v>43</v>
      </c>
      <c r="D30" t="s">
        <v>404</v>
      </c>
      <c r="E30" s="2">
        <v>44974</v>
      </c>
      <c r="F30" s="2">
        <v>45909</v>
      </c>
      <c r="G30" t="s">
        <v>409</v>
      </c>
      <c r="H30" t="s">
        <v>438</v>
      </c>
      <c r="I30">
        <v>231255</v>
      </c>
      <c r="J30">
        <v>18</v>
      </c>
      <c r="K30">
        <v>107</v>
      </c>
      <c r="L30" t="s">
        <v>628</v>
      </c>
      <c r="M30" t="s">
        <v>664</v>
      </c>
      <c r="N30">
        <v>93</v>
      </c>
      <c r="O30">
        <v>8</v>
      </c>
      <c r="P30" t="s">
        <v>725</v>
      </c>
    </row>
    <row r="31" spans="1:16" x14ac:dyDescent="0.3">
      <c r="A31">
        <v>356</v>
      </c>
      <c r="B31">
        <v>241</v>
      </c>
      <c r="C31" t="s">
        <v>44</v>
      </c>
      <c r="D31" t="s">
        <v>404</v>
      </c>
      <c r="E31" s="2">
        <v>45384</v>
      </c>
      <c r="F31" s="2">
        <v>45840</v>
      </c>
      <c r="G31" t="s">
        <v>408</v>
      </c>
      <c r="H31" t="s">
        <v>439</v>
      </c>
      <c r="I31">
        <v>363883</v>
      </c>
      <c r="J31">
        <v>13</v>
      </c>
      <c r="K31">
        <v>103</v>
      </c>
      <c r="L31" t="s">
        <v>629</v>
      </c>
      <c r="M31" t="s">
        <v>367</v>
      </c>
      <c r="N31">
        <v>105</v>
      </c>
      <c r="O31">
        <v>4</v>
      </c>
      <c r="P31" t="s">
        <v>727</v>
      </c>
    </row>
    <row r="32" spans="1:16" x14ac:dyDescent="0.3">
      <c r="A32">
        <v>304</v>
      </c>
      <c r="B32">
        <v>671</v>
      </c>
      <c r="C32" t="s">
        <v>45</v>
      </c>
      <c r="D32" t="s">
        <v>406</v>
      </c>
      <c r="E32" s="2">
        <v>45330</v>
      </c>
      <c r="F32" s="2">
        <v>45806</v>
      </c>
      <c r="G32" t="s">
        <v>408</v>
      </c>
      <c r="H32" t="s">
        <v>440</v>
      </c>
      <c r="I32">
        <v>227920</v>
      </c>
      <c r="J32">
        <v>18</v>
      </c>
      <c r="K32">
        <v>108</v>
      </c>
      <c r="L32" t="s">
        <v>610</v>
      </c>
      <c r="M32" t="s">
        <v>665</v>
      </c>
      <c r="N32">
        <v>115</v>
      </c>
      <c r="O32">
        <v>5</v>
      </c>
      <c r="P32" t="s">
        <v>726</v>
      </c>
    </row>
    <row r="33" spans="1:16" x14ac:dyDescent="0.3">
      <c r="A33">
        <v>410</v>
      </c>
      <c r="B33">
        <v>999</v>
      </c>
      <c r="C33" t="s">
        <v>46</v>
      </c>
      <c r="D33" t="s">
        <v>404</v>
      </c>
      <c r="E33" s="2">
        <v>45274</v>
      </c>
      <c r="F33" s="2">
        <v>45792</v>
      </c>
      <c r="G33" t="s">
        <v>410</v>
      </c>
      <c r="H33" t="s">
        <v>441</v>
      </c>
      <c r="I33">
        <v>218983</v>
      </c>
      <c r="J33">
        <v>17</v>
      </c>
      <c r="K33">
        <v>109</v>
      </c>
      <c r="L33" t="s">
        <v>630</v>
      </c>
      <c r="M33" t="s">
        <v>666</v>
      </c>
      <c r="N33">
        <v>156</v>
      </c>
      <c r="O33">
        <v>4</v>
      </c>
      <c r="P33" t="s">
        <v>727</v>
      </c>
    </row>
    <row r="34" spans="1:16" x14ac:dyDescent="0.3">
      <c r="A34">
        <v>186</v>
      </c>
      <c r="B34">
        <v>344</v>
      </c>
      <c r="C34" t="s">
        <v>47</v>
      </c>
      <c r="D34" t="s">
        <v>405</v>
      </c>
      <c r="E34" s="2">
        <v>44994</v>
      </c>
      <c r="F34" s="2">
        <v>45892</v>
      </c>
      <c r="G34" t="s">
        <v>408</v>
      </c>
      <c r="H34" t="s">
        <v>442</v>
      </c>
      <c r="I34">
        <v>104330</v>
      </c>
      <c r="J34">
        <v>5</v>
      </c>
      <c r="K34">
        <v>106</v>
      </c>
      <c r="L34" t="s">
        <v>618</v>
      </c>
      <c r="M34" t="s">
        <v>667</v>
      </c>
      <c r="N34">
        <v>149</v>
      </c>
      <c r="O34">
        <v>10</v>
      </c>
      <c r="P34" t="s">
        <v>725</v>
      </c>
    </row>
    <row r="35" spans="1:16" x14ac:dyDescent="0.3">
      <c r="A35">
        <v>559</v>
      </c>
      <c r="B35">
        <v>753</v>
      </c>
      <c r="C35" t="s">
        <v>48</v>
      </c>
      <c r="D35" t="s">
        <v>405</v>
      </c>
      <c r="E35" s="2">
        <v>45032</v>
      </c>
      <c r="F35" s="2">
        <v>45775</v>
      </c>
      <c r="G35" t="s">
        <v>408</v>
      </c>
      <c r="H35" t="s">
        <v>443</v>
      </c>
      <c r="I35">
        <v>497735</v>
      </c>
      <c r="J35">
        <v>12</v>
      </c>
      <c r="K35">
        <v>102</v>
      </c>
      <c r="L35" t="s">
        <v>625</v>
      </c>
      <c r="M35" t="s">
        <v>272</v>
      </c>
      <c r="N35">
        <v>163</v>
      </c>
      <c r="O35">
        <v>7</v>
      </c>
      <c r="P35" t="s">
        <v>726</v>
      </c>
    </row>
    <row r="36" spans="1:16" x14ac:dyDescent="0.3">
      <c r="A36">
        <v>101</v>
      </c>
      <c r="B36">
        <v>588</v>
      </c>
      <c r="C36" t="s">
        <v>49</v>
      </c>
      <c r="D36" t="s">
        <v>406</v>
      </c>
      <c r="E36" s="2">
        <v>45008</v>
      </c>
      <c r="F36" s="2">
        <v>45885</v>
      </c>
      <c r="G36" t="s">
        <v>410</v>
      </c>
      <c r="H36" t="s">
        <v>444</v>
      </c>
      <c r="I36">
        <v>314485</v>
      </c>
      <c r="J36">
        <v>18</v>
      </c>
      <c r="K36">
        <v>102</v>
      </c>
      <c r="L36" t="s">
        <v>618</v>
      </c>
      <c r="M36" t="s">
        <v>284</v>
      </c>
      <c r="N36">
        <v>176</v>
      </c>
      <c r="O36">
        <v>5</v>
      </c>
      <c r="P36" t="s">
        <v>726</v>
      </c>
    </row>
    <row r="37" spans="1:16" x14ac:dyDescent="0.3">
      <c r="A37">
        <v>713</v>
      </c>
      <c r="B37">
        <v>402</v>
      </c>
      <c r="C37" t="s">
        <v>50</v>
      </c>
      <c r="D37" t="s">
        <v>405</v>
      </c>
      <c r="E37" s="2">
        <v>44938</v>
      </c>
      <c r="F37" s="2">
        <v>45627</v>
      </c>
      <c r="G37" t="s">
        <v>410</v>
      </c>
      <c r="H37" t="s">
        <v>445</v>
      </c>
      <c r="I37">
        <v>158432</v>
      </c>
      <c r="J37">
        <v>14</v>
      </c>
      <c r="K37">
        <v>102</v>
      </c>
      <c r="L37" t="s">
        <v>631</v>
      </c>
      <c r="M37" t="s">
        <v>668</v>
      </c>
      <c r="N37">
        <v>188</v>
      </c>
      <c r="O37">
        <v>10</v>
      </c>
      <c r="P37" t="s">
        <v>725</v>
      </c>
    </row>
    <row r="38" spans="1:16" x14ac:dyDescent="0.3">
      <c r="A38">
        <v>969</v>
      </c>
      <c r="B38">
        <v>324</v>
      </c>
      <c r="C38" t="s">
        <v>51</v>
      </c>
      <c r="D38" t="s">
        <v>405</v>
      </c>
      <c r="E38" s="2">
        <v>45513</v>
      </c>
      <c r="F38" s="2">
        <v>45632</v>
      </c>
      <c r="G38" t="s">
        <v>410</v>
      </c>
      <c r="H38" t="s">
        <v>446</v>
      </c>
      <c r="I38">
        <v>455698</v>
      </c>
      <c r="J38">
        <v>20</v>
      </c>
      <c r="K38">
        <v>100</v>
      </c>
      <c r="L38" t="s">
        <v>613</v>
      </c>
      <c r="M38" t="s">
        <v>669</v>
      </c>
      <c r="N38">
        <v>111</v>
      </c>
      <c r="O38">
        <v>4</v>
      </c>
      <c r="P38" t="s">
        <v>725</v>
      </c>
    </row>
    <row r="39" spans="1:16" x14ac:dyDescent="0.3">
      <c r="A39">
        <v>416</v>
      </c>
      <c r="B39">
        <v>195</v>
      </c>
      <c r="C39" t="s">
        <v>52</v>
      </c>
      <c r="D39" t="s">
        <v>405</v>
      </c>
      <c r="E39" s="2">
        <v>45288</v>
      </c>
      <c r="F39" s="2">
        <v>45944</v>
      </c>
      <c r="G39" t="s">
        <v>408</v>
      </c>
      <c r="H39" t="s">
        <v>447</v>
      </c>
      <c r="I39">
        <v>332509</v>
      </c>
      <c r="J39">
        <v>9</v>
      </c>
      <c r="K39">
        <v>103</v>
      </c>
      <c r="L39" t="s">
        <v>607</v>
      </c>
      <c r="M39" t="s">
        <v>670</v>
      </c>
      <c r="N39">
        <v>125</v>
      </c>
      <c r="O39">
        <v>9</v>
      </c>
      <c r="P39" t="s">
        <v>727</v>
      </c>
    </row>
    <row r="40" spans="1:16" x14ac:dyDescent="0.3">
      <c r="A40">
        <v>624</v>
      </c>
      <c r="B40">
        <v>457</v>
      </c>
      <c r="C40" t="s">
        <v>53</v>
      </c>
      <c r="D40" t="s">
        <v>404</v>
      </c>
      <c r="E40" s="2">
        <v>45024</v>
      </c>
      <c r="F40" s="2">
        <v>45820</v>
      </c>
      <c r="G40" t="s">
        <v>410</v>
      </c>
      <c r="H40" t="s">
        <v>448</v>
      </c>
      <c r="I40">
        <v>113352</v>
      </c>
      <c r="J40">
        <v>9</v>
      </c>
      <c r="K40">
        <v>109</v>
      </c>
      <c r="L40" t="s">
        <v>632</v>
      </c>
      <c r="M40" t="s">
        <v>671</v>
      </c>
      <c r="N40">
        <v>134</v>
      </c>
      <c r="O40">
        <v>4</v>
      </c>
      <c r="P40" t="s">
        <v>726</v>
      </c>
    </row>
    <row r="41" spans="1:16" x14ac:dyDescent="0.3">
      <c r="A41">
        <v>352</v>
      </c>
      <c r="B41">
        <v>888</v>
      </c>
      <c r="C41" t="s">
        <v>54</v>
      </c>
      <c r="D41" t="s">
        <v>406</v>
      </c>
      <c r="E41" s="2">
        <v>45096</v>
      </c>
      <c r="F41" s="2">
        <v>45684</v>
      </c>
      <c r="G41" t="s">
        <v>409</v>
      </c>
      <c r="H41" t="s">
        <v>449</v>
      </c>
      <c r="I41">
        <v>488453</v>
      </c>
      <c r="J41">
        <v>13</v>
      </c>
      <c r="K41">
        <v>107</v>
      </c>
      <c r="L41" t="s">
        <v>633</v>
      </c>
      <c r="M41" t="s">
        <v>672</v>
      </c>
      <c r="N41">
        <v>90</v>
      </c>
      <c r="O41">
        <v>4</v>
      </c>
      <c r="P41" t="s">
        <v>727</v>
      </c>
    </row>
    <row r="42" spans="1:16" x14ac:dyDescent="0.3">
      <c r="A42">
        <v>948</v>
      </c>
      <c r="B42">
        <v>250</v>
      </c>
      <c r="C42" t="s">
        <v>55</v>
      </c>
      <c r="D42" t="s">
        <v>404</v>
      </c>
      <c r="E42" s="2">
        <v>45361</v>
      </c>
      <c r="F42" s="2">
        <v>45674</v>
      </c>
      <c r="G42" t="s">
        <v>409</v>
      </c>
      <c r="H42" t="s">
        <v>450</v>
      </c>
      <c r="I42">
        <v>151512</v>
      </c>
      <c r="J42">
        <v>12</v>
      </c>
      <c r="K42">
        <v>108</v>
      </c>
      <c r="L42" t="s">
        <v>631</v>
      </c>
      <c r="M42" t="s">
        <v>251</v>
      </c>
      <c r="N42">
        <v>77</v>
      </c>
      <c r="O42">
        <v>8</v>
      </c>
      <c r="P42" t="s">
        <v>725</v>
      </c>
    </row>
    <row r="43" spans="1:16" x14ac:dyDescent="0.3">
      <c r="A43">
        <v>980</v>
      </c>
      <c r="B43">
        <v>472</v>
      </c>
      <c r="C43" t="s">
        <v>56</v>
      </c>
      <c r="D43" t="s">
        <v>407</v>
      </c>
      <c r="E43" s="2">
        <v>45323</v>
      </c>
      <c r="F43" s="2">
        <v>45786</v>
      </c>
      <c r="G43" t="s">
        <v>408</v>
      </c>
      <c r="H43" t="s">
        <v>451</v>
      </c>
      <c r="I43">
        <v>340897</v>
      </c>
      <c r="J43">
        <v>18</v>
      </c>
      <c r="K43">
        <v>100</v>
      </c>
      <c r="L43" t="s">
        <v>625</v>
      </c>
      <c r="M43" t="s">
        <v>656</v>
      </c>
      <c r="N43">
        <v>177</v>
      </c>
      <c r="O43">
        <v>7</v>
      </c>
      <c r="P43" t="s">
        <v>727</v>
      </c>
    </row>
    <row r="44" spans="1:16" x14ac:dyDescent="0.3">
      <c r="A44">
        <v>88</v>
      </c>
      <c r="B44">
        <v>938</v>
      </c>
      <c r="C44" t="s">
        <v>57</v>
      </c>
      <c r="D44" t="s">
        <v>406</v>
      </c>
      <c r="E44" s="2">
        <v>45303</v>
      </c>
      <c r="F44" s="2">
        <v>45704</v>
      </c>
      <c r="G44" t="s">
        <v>409</v>
      </c>
      <c r="H44" t="s">
        <v>452</v>
      </c>
      <c r="I44">
        <v>159958</v>
      </c>
      <c r="J44">
        <v>17</v>
      </c>
      <c r="K44">
        <v>103</v>
      </c>
      <c r="L44" t="s">
        <v>634</v>
      </c>
      <c r="M44" t="s">
        <v>673</v>
      </c>
      <c r="N44">
        <v>69</v>
      </c>
      <c r="O44">
        <v>7</v>
      </c>
      <c r="P44" t="s">
        <v>726</v>
      </c>
    </row>
    <row r="45" spans="1:16" x14ac:dyDescent="0.3">
      <c r="A45">
        <v>13</v>
      </c>
      <c r="B45">
        <v>309</v>
      </c>
      <c r="C45" t="s">
        <v>58</v>
      </c>
      <c r="D45" t="s">
        <v>404</v>
      </c>
      <c r="E45" s="2">
        <v>45310</v>
      </c>
      <c r="F45" s="2">
        <v>45686</v>
      </c>
      <c r="G45" t="s">
        <v>409</v>
      </c>
      <c r="H45" t="s">
        <v>453</v>
      </c>
      <c r="I45">
        <v>100637</v>
      </c>
      <c r="J45">
        <v>18</v>
      </c>
      <c r="K45">
        <v>109</v>
      </c>
      <c r="L45" t="s">
        <v>635</v>
      </c>
      <c r="M45" t="s">
        <v>674</v>
      </c>
      <c r="N45">
        <v>97</v>
      </c>
      <c r="O45">
        <v>9</v>
      </c>
      <c r="P45" t="s">
        <v>725</v>
      </c>
    </row>
    <row r="46" spans="1:16" x14ac:dyDescent="0.3">
      <c r="A46">
        <v>239</v>
      </c>
      <c r="B46">
        <v>239</v>
      </c>
      <c r="C46" t="s">
        <v>59</v>
      </c>
      <c r="D46" t="s">
        <v>407</v>
      </c>
      <c r="E46" s="2">
        <v>45481</v>
      </c>
      <c r="F46" s="2">
        <v>45648</v>
      </c>
      <c r="G46" t="s">
        <v>409</v>
      </c>
      <c r="H46" t="s">
        <v>454</v>
      </c>
      <c r="I46">
        <v>118402</v>
      </c>
      <c r="J46">
        <v>18</v>
      </c>
      <c r="K46">
        <v>101</v>
      </c>
      <c r="L46" t="s">
        <v>620</v>
      </c>
      <c r="M46" t="s">
        <v>675</v>
      </c>
      <c r="N46">
        <v>181</v>
      </c>
      <c r="O46">
        <v>8</v>
      </c>
      <c r="P46" t="s">
        <v>727</v>
      </c>
    </row>
    <row r="47" spans="1:16" x14ac:dyDescent="0.3">
      <c r="A47">
        <v>808</v>
      </c>
      <c r="B47">
        <v>635</v>
      </c>
      <c r="C47" t="s">
        <v>60</v>
      </c>
      <c r="D47" t="s">
        <v>405</v>
      </c>
      <c r="E47" s="2">
        <v>45041</v>
      </c>
      <c r="F47" s="2">
        <v>45937</v>
      </c>
      <c r="G47" t="s">
        <v>409</v>
      </c>
      <c r="H47" t="s">
        <v>455</v>
      </c>
      <c r="I47">
        <v>486358</v>
      </c>
      <c r="J47">
        <v>10</v>
      </c>
      <c r="K47">
        <v>108</v>
      </c>
      <c r="L47" t="s">
        <v>608</v>
      </c>
      <c r="M47" t="s">
        <v>275</v>
      </c>
      <c r="N47">
        <v>61</v>
      </c>
      <c r="O47">
        <v>9</v>
      </c>
      <c r="P47" t="s">
        <v>725</v>
      </c>
    </row>
    <row r="48" spans="1:16" x14ac:dyDescent="0.3">
      <c r="A48">
        <v>387</v>
      </c>
      <c r="B48">
        <v>519</v>
      </c>
      <c r="C48" t="s">
        <v>61</v>
      </c>
      <c r="D48" t="s">
        <v>404</v>
      </c>
      <c r="E48" s="2">
        <v>45531</v>
      </c>
      <c r="F48" s="2">
        <v>45616</v>
      </c>
      <c r="G48" t="s">
        <v>410</v>
      </c>
      <c r="H48" t="s">
        <v>456</v>
      </c>
      <c r="I48">
        <v>285644</v>
      </c>
      <c r="J48">
        <v>8</v>
      </c>
      <c r="K48">
        <v>108</v>
      </c>
      <c r="L48" t="s">
        <v>632</v>
      </c>
      <c r="M48" t="s">
        <v>676</v>
      </c>
      <c r="N48">
        <v>51</v>
      </c>
      <c r="O48">
        <v>10</v>
      </c>
      <c r="P48" t="s">
        <v>727</v>
      </c>
    </row>
    <row r="49" spans="1:16" x14ac:dyDescent="0.3">
      <c r="A49">
        <v>589</v>
      </c>
      <c r="B49">
        <v>983</v>
      </c>
      <c r="C49" t="s">
        <v>62</v>
      </c>
      <c r="D49" t="s">
        <v>404</v>
      </c>
      <c r="E49" s="2">
        <v>44900</v>
      </c>
      <c r="F49" s="2">
        <v>45695</v>
      </c>
      <c r="G49" t="s">
        <v>410</v>
      </c>
      <c r="H49" t="s">
        <v>457</v>
      </c>
      <c r="I49">
        <v>145142</v>
      </c>
      <c r="J49">
        <v>8</v>
      </c>
      <c r="K49">
        <v>102</v>
      </c>
      <c r="L49" t="s">
        <v>635</v>
      </c>
      <c r="M49" t="s">
        <v>322</v>
      </c>
      <c r="N49">
        <v>82</v>
      </c>
      <c r="O49">
        <v>7</v>
      </c>
      <c r="P49" t="s">
        <v>725</v>
      </c>
    </row>
    <row r="50" spans="1:16" x14ac:dyDescent="0.3">
      <c r="A50">
        <v>737</v>
      </c>
      <c r="B50">
        <v>674</v>
      </c>
      <c r="C50" t="s">
        <v>63</v>
      </c>
      <c r="D50" t="s">
        <v>406</v>
      </c>
      <c r="E50" s="2">
        <v>45054</v>
      </c>
      <c r="F50" s="2">
        <v>45966</v>
      </c>
      <c r="G50" t="s">
        <v>408</v>
      </c>
      <c r="H50" t="s">
        <v>458</v>
      </c>
      <c r="I50">
        <v>127105</v>
      </c>
      <c r="J50">
        <v>5</v>
      </c>
      <c r="K50">
        <v>110</v>
      </c>
      <c r="L50" t="s">
        <v>627</v>
      </c>
      <c r="M50" t="s">
        <v>324</v>
      </c>
      <c r="N50">
        <v>165</v>
      </c>
      <c r="O50">
        <v>9</v>
      </c>
      <c r="P50" t="s">
        <v>725</v>
      </c>
    </row>
    <row r="51" spans="1:16" x14ac:dyDescent="0.3">
      <c r="A51">
        <v>237</v>
      </c>
      <c r="B51">
        <v>562</v>
      </c>
      <c r="C51" t="s">
        <v>64</v>
      </c>
      <c r="D51" t="s">
        <v>404</v>
      </c>
      <c r="E51" s="2">
        <v>45449</v>
      </c>
      <c r="F51" s="2">
        <v>45849</v>
      </c>
      <c r="G51" t="s">
        <v>409</v>
      </c>
      <c r="H51" t="s">
        <v>459</v>
      </c>
      <c r="I51">
        <v>142339</v>
      </c>
      <c r="J51">
        <v>5</v>
      </c>
      <c r="K51">
        <v>106</v>
      </c>
      <c r="L51" t="s">
        <v>632</v>
      </c>
      <c r="M51" t="s">
        <v>330</v>
      </c>
      <c r="N51">
        <v>171</v>
      </c>
      <c r="O51">
        <v>1</v>
      </c>
      <c r="P51" t="s">
        <v>727</v>
      </c>
    </row>
    <row r="52" spans="1:16" x14ac:dyDescent="0.3">
      <c r="A52">
        <v>385</v>
      </c>
      <c r="B52">
        <v>181</v>
      </c>
      <c r="C52" t="s">
        <v>65</v>
      </c>
      <c r="D52" t="s">
        <v>405</v>
      </c>
      <c r="E52" s="2">
        <v>45389</v>
      </c>
      <c r="F52" s="2">
        <v>45712</v>
      </c>
      <c r="G52" t="s">
        <v>410</v>
      </c>
      <c r="H52" t="s">
        <v>460</v>
      </c>
      <c r="I52">
        <v>179514</v>
      </c>
      <c r="J52">
        <v>11</v>
      </c>
      <c r="K52">
        <v>110</v>
      </c>
      <c r="L52" t="s">
        <v>636</v>
      </c>
      <c r="M52" t="s">
        <v>344</v>
      </c>
      <c r="N52">
        <v>76</v>
      </c>
      <c r="O52">
        <v>8</v>
      </c>
      <c r="P52" t="s">
        <v>727</v>
      </c>
    </row>
    <row r="53" spans="1:16" x14ac:dyDescent="0.3">
      <c r="A53">
        <v>136</v>
      </c>
      <c r="B53">
        <v>657</v>
      </c>
      <c r="C53" t="s">
        <v>66</v>
      </c>
      <c r="D53" t="s">
        <v>406</v>
      </c>
      <c r="E53" s="2">
        <v>45446</v>
      </c>
      <c r="F53" s="2">
        <v>45710</v>
      </c>
      <c r="G53" t="s">
        <v>408</v>
      </c>
      <c r="H53" t="s">
        <v>461</v>
      </c>
      <c r="I53">
        <v>454847</v>
      </c>
      <c r="J53">
        <v>19</v>
      </c>
      <c r="K53">
        <v>105</v>
      </c>
      <c r="L53" t="s">
        <v>627</v>
      </c>
      <c r="M53" t="s">
        <v>677</v>
      </c>
      <c r="N53">
        <v>101</v>
      </c>
      <c r="O53">
        <v>5</v>
      </c>
      <c r="P53" t="s">
        <v>726</v>
      </c>
    </row>
    <row r="54" spans="1:16" x14ac:dyDescent="0.3">
      <c r="A54">
        <v>68</v>
      </c>
      <c r="B54">
        <v>759</v>
      </c>
      <c r="C54" t="s">
        <v>67</v>
      </c>
      <c r="D54" t="s">
        <v>406</v>
      </c>
      <c r="E54" s="2">
        <v>45281</v>
      </c>
      <c r="F54" s="2">
        <v>45878</v>
      </c>
      <c r="G54" t="s">
        <v>409</v>
      </c>
      <c r="H54" t="s">
        <v>462</v>
      </c>
      <c r="I54">
        <v>338115</v>
      </c>
      <c r="J54">
        <v>16</v>
      </c>
      <c r="K54">
        <v>108</v>
      </c>
      <c r="L54" t="s">
        <v>635</v>
      </c>
      <c r="M54" t="s">
        <v>678</v>
      </c>
      <c r="N54">
        <v>52</v>
      </c>
      <c r="O54">
        <v>7</v>
      </c>
      <c r="P54" t="s">
        <v>727</v>
      </c>
    </row>
    <row r="55" spans="1:16" x14ac:dyDescent="0.3">
      <c r="A55">
        <v>813</v>
      </c>
      <c r="B55">
        <v>710</v>
      </c>
      <c r="C55" t="s">
        <v>68</v>
      </c>
      <c r="D55" t="s">
        <v>406</v>
      </c>
      <c r="E55" s="2">
        <v>44956</v>
      </c>
      <c r="F55" s="2">
        <v>45899</v>
      </c>
      <c r="G55" t="s">
        <v>408</v>
      </c>
      <c r="H55" t="s">
        <v>463</v>
      </c>
      <c r="I55">
        <v>475699</v>
      </c>
      <c r="J55">
        <v>8</v>
      </c>
      <c r="K55">
        <v>107</v>
      </c>
      <c r="L55" t="s">
        <v>637</v>
      </c>
      <c r="M55" t="s">
        <v>679</v>
      </c>
      <c r="N55">
        <v>108</v>
      </c>
      <c r="O55">
        <v>2</v>
      </c>
      <c r="P55" t="s">
        <v>725</v>
      </c>
    </row>
    <row r="56" spans="1:16" x14ac:dyDescent="0.3">
      <c r="A56">
        <v>535</v>
      </c>
      <c r="B56">
        <v>517</v>
      </c>
      <c r="C56" t="s">
        <v>69</v>
      </c>
      <c r="D56" t="s">
        <v>407</v>
      </c>
      <c r="E56" s="2">
        <v>45028</v>
      </c>
      <c r="F56" s="2">
        <v>45666</v>
      </c>
      <c r="G56" t="s">
        <v>408</v>
      </c>
      <c r="H56" t="s">
        <v>462</v>
      </c>
      <c r="I56">
        <v>236927</v>
      </c>
      <c r="J56">
        <v>7</v>
      </c>
      <c r="K56">
        <v>104</v>
      </c>
      <c r="L56" t="s">
        <v>638</v>
      </c>
      <c r="M56" t="s">
        <v>680</v>
      </c>
      <c r="N56">
        <v>73</v>
      </c>
      <c r="O56">
        <v>4</v>
      </c>
      <c r="P56" t="s">
        <v>726</v>
      </c>
    </row>
    <row r="57" spans="1:16" x14ac:dyDescent="0.3">
      <c r="A57">
        <v>890</v>
      </c>
      <c r="B57">
        <v>569</v>
      </c>
      <c r="C57" t="s">
        <v>70</v>
      </c>
      <c r="D57" t="s">
        <v>405</v>
      </c>
      <c r="E57" s="2">
        <v>45491</v>
      </c>
      <c r="F57" s="2">
        <v>45838</v>
      </c>
      <c r="G57" t="s">
        <v>408</v>
      </c>
      <c r="H57" t="s">
        <v>464</v>
      </c>
      <c r="I57">
        <v>380238</v>
      </c>
      <c r="J57">
        <v>13</v>
      </c>
      <c r="K57">
        <v>109</v>
      </c>
      <c r="L57" t="s">
        <v>608</v>
      </c>
      <c r="M57" t="s">
        <v>681</v>
      </c>
      <c r="N57">
        <v>82</v>
      </c>
      <c r="O57">
        <v>4</v>
      </c>
      <c r="P57" t="s">
        <v>727</v>
      </c>
    </row>
    <row r="58" spans="1:16" x14ac:dyDescent="0.3">
      <c r="A58">
        <v>595</v>
      </c>
      <c r="B58">
        <v>596</v>
      </c>
      <c r="C58" t="s">
        <v>71</v>
      </c>
      <c r="D58" t="s">
        <v>407</v>
      </c>
      <c r="E58" s="2">
        <v>45387</v>
      </c>
      <c r="F58" s="2">
        <v>45823</v>
      </c>
      <c r="G58" t="s">
        <v>409</v>
      </c>
      <c r="H58" t="s">
        <v>465</v>
      </c>
      <c r="I58">
        <v>208255</v>
      </c>
      <c r="J58">
        <v>8</v>
      </c>
      <c r="K58">
        <v>102</v>
      </c>
      <c r="L58" t="s">
        <v>639</v>
      </c>
      <c r="M58" t="s">
        <v>262</v>
      </c>
      <c r="N58">
        <v>165</v>
      </c>
      <c r="O58">
        <v>1</v>
      </c>
      <c r="P58" t="s">
        <v>726</v>
      </c>
    </row>
    <row r="59" spans="1:16" x14ac:dyDescent="0.3">
      <c r="A59">
        <v>241</v>
      </c>
      <c r="B59">
        <v>998</v>
      </c>
      <c r="C59" t="s">
        <v>72</v>
      </c>
      <c r="D59" t="s">
        <v>406</v>
      </c>
      <c r="E59" s="2">
        <v>45456</v>
      </c>
      <c r="F59" s="2">
        <v>45643</v>
      </c>
      <c r="G59" t="s">
        <v>408</v>
      </c>
      <c r="H59" t="s">
        <v>466</v>
      </c>
      <c r="I59">
        <v>307873</v>
      </c>
      <c r="J59">
        <v>18</v>
      </c>
      <c r="K59">
        <v>101</v>
      </c>
      <c r="L59" t="s">
        <v>637</v>
      </c>
      <c r="M59" t="s">
        <v>682</v>
      </c>
      <c r="N59">
        <v>121</v>
      </c>
      <c r="O59">
        <v>7</v>
      </c>
      <c r="P59" t="s">
        <v>727</v>
      </c>
    </row>
    <row r="60" spans="1:16" x14ac:dyDescent="0.3">
      <c r="A60">
        <v>711</v>
      </c>
      <c r="B60">
        <v>264</v>
      </c>
      <c r="C60" t="s">
        <v>73</v>
      </c>
      <c r="D60" t="s">
        <v>406</v>
      </c>
      <c r="E60" s="2">
        <v>45257</v>
      </c>
      <c r="F60" s="2">
        <v>45745</v>
      </c>
      <c r="G60" t="s">
        <v>410</v>
      </c>
      <c r="H60" t="s">
        <v>467</v>
      </c>
      <c r="I60">
        <v>263347</v>
      </c>
      <c r="J60">
        <v>12</v>
      </c>
      <c r="K60">
        <v>105</v>
      </c>
      <c r="L60" t="s">
        <v>638</v>
      </c>
      <c r="M60" t="s">
        <v>683</v>
      </c>
      <c r="N60">
        <v>141</v>
      </c>
      <c r="O60">
        <v>3</v>
      </c>
      <c r="P60" t="s">
        <v>727</v>
      </c>
    </row>
    <row r="61" spans="1:16" x14ac:dyDescent="0.3">
      <c r="A61">
        <v>835</v>
      </c>
      <c r="B61">
        <v>752</v>
      </c>
      <c r="C61" t="s">
        <v>74</v>
      </c>
      <c r="D61" t="s">
        <v>406</v>
      </c>
      <c r="E61" s="2">
        <v>44979</v>
      </c>
      <c r="F61" s="2">
        <v>45615</v>
      </c>
      <c r="G61" t="s">
        <v>410</v>
      </c>
      <c r="H61" t="s">
        <v>468</v>
      </c>
      <c r="I61">
        <v>268175</v>
      </c>
      <c r="J61">
        <v>14</v>
      </c>
      <c r="K61">
        <v>100</v>
      </c>
      <c r="L61" t="s">
        <v>618</v>
      </c>
      <c r="M61" t="s">
        <v>364</v>
      </c>
      <c r="N61">
        <v>84</v>
      </c>
      <c r="O61">
        <v>2</v>
      </c>
      <c r="P61" t="s">
        <v>727</v>
      </c>
    </row>
    <row r="62" spans="1:16" x14ac:dyDescent="0.3">
      <c r="A62">
        <v>498</v>
      </c>
      <c r="B62">
        <v>370</v>
      </c>
      <c r="C62" t="s">
        <v>105</v>
      </c>
      <c r="D62" t="s">
        <v>404</v>
      </c>
      <c r="E62" s="2">
        <v>45410</v>
      </c>
      <c r="F62" s="2">
        <v>45613</v>
      </c>
      <c r="G62" t="s">
        <v>410</v>
      </c>
      <c r="H62" t="s">
        <v>469</v>
      </c>
      <c r="I62">
        <v>340200</v>
      </c>
      <c r="J62">
        <v>18</v>
      </c>
      <c r="K62">
        <v>103</v>
      </c>
      <c r="L62" t="s">
        <v>635</v>
      </c>
      <c r="M62" t="s">
        <v>248</v>
      </c>
      <c r="N62">
        <v>75</v>
      </c>
      <c r="O62">
        <v>6</v>
      </c>
      <c r="P62" t="s">
        <v>726</v>
      </c>
    </row>
    <row r="63" spans="1:16" x14ac:dyDescent="0.3">
      <c r="A63">
        <v>116</v>
      </c>
      <c r="B63">
        <v>262</v>
      </c>
      <c r="C63" t="s">
        <v>106</v>
      </c>
      <c r="D63" t="s">
        <v>407</v>
      </c>
      <c r="E63" s="2">
        <v>44957</v>
      </c>
      <c r="F63" s="2">
        <v>45960</v>
      </c>
      <c r="G63" t="s">
        <v>409</v>
      </c>
      <c r="H63" t="s">
        <v>470</v>
      </c>
      <c r="I63">
        <v>402858</v>
      </c>
      <c r="J63">
        <v>11</v>
      </c>
      <c r="K63">
        <v>107</v>
      </c>
      <c r="L63" t="s">
        <v>609</v>
      </c>
      <c r="M63" t="s">
        <v>368</v>
      </c>
      <c r="N63">
        <v>137</v>
      </c>
      <c r="O63">
        <v>5</v>
      </c>
      <c r="P63" t="s">
        <v>726</v>
      </c>
    </row>
    <row r="64" spans="1:16" x14ac:dyDescent="0.3">
      <c r="A64">
        <v>640</v>
      </c>
      <c r="B64">
        <v>624</v>
      </c>
      <c r="C64" t="s">
        <v>107</v>
      </c>
      <c r="D64" t="s">
        <v>405</v>
      </c>
      <c r="E64" s="2">
        <v>45473</v>
      </c>
      <c r="F64" s="2">
        <v>45646</v>
      </c>
      <c r="G64" t="s">
        <v>410</v>
      </c>
      <c r="H64" t="s">
        <v>471</v>
      </c>
      <c r="I64">
        <v>423158</v>
      </c>
      <c r="J64">
        <v>8</v>
      </c>
      <c r="K64">
        <v>106</v>
      </c>
      <c r="L64" t="s">
        <v>607</v>
      </c>
      <c r="M64" t="s">
        <v>684</v>
      </c>
      <c r="N64">
        <v>124</v>
      </c>
      <c r="O64">
        <v>7</v>
      </c>
      <c r="P64" t="s">
        <v>725</v>
      </c>
    </row>
    <row r="65" spans="1:16" x14ac:dyDescent="0.3">
      <c r="A65">
        <v>174</v>
      </c>
      <c r="B65">
        <v>717</v>
      </c>
      <c r="C65" t="s">
        <v>108</v>
      </c>
      <c r="D65" t="s">
        <v>404</v>
      </c>
      <c r="E65" s="2">
        <v>44976</v>
      </c>
      <c r="F65" s="2">
        <v>45744</v>
      </c>
      <c r="G65" t="s">
        <v>408</v>
      </c>
      <c r="H65" t="s">
        <v>472</v>
      </c>
      <c r="I65">
        <v>235835</v>
      </c>
      <c r="J65">
        <v>10</v>
      </c>
      <c r="K65">
        <v>104</v>
      </c>
      <c r="L65" t="s">
        <v>615</v>
      </c>
      <c r="M65" t="s">
        <v>304</v>
      </c>
      <c r="N65">
        <v>163</v>
      </c>
      <c r="O65">
        <v>6</v>
      </c>
      <c r="P65" t="s">
        <v>726</v>
      </c>
    </row>
    <row r="66" spans="1:16" x14ac:dyDescent="0.3">
      <c r="A66">
        <v>17</v>
      </c>
      <c r="B66">
        <v>982</v>
      </c>
      <c r="C66" t="s">
        <v>109</v>
      </c>
      <c r="D66" t="s">
        <v>407</v>
      </c>
      <c r="E66" s="2">
        <v>45212</v>
      </c>
      <c r="F66" s="2">
        <v>45746</v>
      </c>
      <c r="G66" t="s">
        <v>408</v>
      </c>
      <c r="H66" t="s">
        <v>473</v>
      </c>
      <c r="I66">
        <v>480797</v>
      </c>
      <c r="J66">
        <v>7</v>
      </c>
      <c r="K66">
        <v>104</v>
      </c>
      <c r="L66" t="s">
        <v>610</v>
      </c>
      <c r="M66" t="s">
        <v>685</v>
      </c>
      <c r="N66">
        <v>71</v>
      </c>
      <c r="O66">
        <v>7</v>
      </c>
      <c r="P66" t="s">
        <v>725</v>
      </c>
    </row>
    <row r="67" spans="1:16" x14ac:dyDescent="0.3">
      <c r="A67">
        <v>526</v>
      </c>
      <c r="B67">
        <v>719</v>
      </c>
      <c r="C67" t="s">
        <v>110</v>
      </c>
      <c r="D67" t="s">
        <v>406</v>
      </c>
      <c r="E67" s="2">
        <v>45367</v>
      </c>
      <c r="F67" s="2">
        <v>45840</v>
      </c>
      <c r="G67" t="s">
        <v>408</v>
      </c>
      <c r="H67" t="s">
        <v>474</v>
      </c>
      <c r="I67">
        <v>354858</v>
      </c>
      <c r="J67">
        <v>19</v>
      </c>
      <c r="K67">
        <v>108</v>
      </c>
      <c r="L67" t="s">
        <v>627</v>
      </c>
      <c r="M67" t="s">
        <v>686</v>
      </c>
      <c r="N67">
        <v>185</v>
      </c>
      <c r="O67">
        <v>8</v>
      </c>
      <c r="P67" t="s">
        <v>725</v>
      </c>
    </row>
    <row r="68" spans="1:16" x14ac:dyDescent="0.3">
      <c r="A68">
        <v>795</v>
      </c>
      <c r="B68">
        <v>341</v>
      </c>
      <c r="C68" t="s">
        <v>111</v>
      </c>
      <c r="D68" t="s">
        <v>404</v>
      </c>
      <c r="E68" s="2">
        <v>45067</v>
      </c>
      <c r="F68" s="2">
        <v>45857</v>
      </c>
      <c r="G68" t="s">
        <v>408</v>
      </c>
      <c r="H68" t="s">
        <v>475</v>
      </c>
      <c r="I68">
        <v>413668</v>
      </c>
      <c r="J68">
        <v>17</v>
      </c>
      <c r="K68">
        <v>103</v>
      </c>
      <c r="L68" t="s">
        <v>640</v>
      </c>
      <c r="M68" t="s">
        <v>687</v>
      </c>
      <c r="N68">
        <v>127</v>
      </c>
      <c r="O68">
        <v>5</v>
      </c>
      <c r="P68" t="s">
        <v>726</v>
      </c>
    </row>
    <row r="69" spans="1:16" x14ac:dyDescent="0.3">
      <c r="A69">
        <v>42</v>
      </c>
      <c r="B69">
        <v>693</v>
      </c>
      <c r="C69" t="s">
        <v>112</v>
      </c>
      <c r="D69" t="s">
        <v>406</v>
      </c>
      <c r="E69" s="2">
        <v>45103</v>
      </c>
      <c r="F69" s="2">
        <v>45907</v>
      </c>
      <c r="G69" t="s">
        <v>410</v>
      </c>
      <c r="H69" t="s">
        <v>476</v>
      </c>
      <c r="I69">
        <v>269790</v>
      </c>
      <c r="J69">
        <v>17</v>
      </c>
      <c r="K69">
        <v>101</v>
      </c>
      <c r="L69" t="s">
        <v>638</v>
      </c>
      <c r="M69" t="s">
        <v>657</v>
      </c>
      <c r="N69">
        <v>181</v>
      </c>
      <c r="O69">
        <v>1</v>
      </c>
      <c r="P69" t="s">
        <v>727</v>
      </c>
    </row>
    <row r="70" spans="1:16" x14ac:dyDescent="0.3">
      <c r="A70">
        <v>154</v>
      </c>
      <c r="B70">
        <v>728</v>
      </c>
      <c r="C70" t="s">
        <v>113</v>
      </c>
      <c r="D70" t="s">
        <v>404</v>
      </c>
      <c r="E70" s="2">
        <v>45604</v>
      </c>
      <c r="F70" s="2">
        <v>45730</v>
      </c>
      <c r="G70" t="s">
        <v>410</v>
      </c>
      <c r="H70" t="s">
        <v>477</v>
      </c>
      <c r="I70">
        <v>143773</v>
      </c>
      <c r="J70">
        <v>13</v>
      </c>
      <c r="K70">
        <v>102</v>
      </c>
      <c r="L70" t="s">
        <v>625</v>
      </c>
      <c r="M70" t="s">
        <v>322</v>
      </c>
      <c r="N70">
        <v>102</v>
      </c>
      <c r="O70">
        <v>4</v>
      </c>
      <c r="P70" t="s">
        <v>725</v>
      </c>
    </row>
    <row r="71" spans="1:16" x14ac:dyDescent="0.3">
      <c r="A71">
        <v>149</v>
      </c>
      <c r="B71">
        <v>502</v>
      </c>
      <c r="C71" t="s">
        <v>114</v>
      </c>
      <c r="D71" t="s">
        <v>407</v>
      </c>
      <c r="E71" s="2">
        <v>45573</v>
      </c>
      <c r="F71" s="2">
        <v>45740</v>
      </c>
      <c r="G71" t="s">
        <v>409</v>
      </c>
      <c r="H71" t="s">
        <v>478</v>
      </c>
      <c r="I71">
        <v>407598</v>
      </c>
      <c r="J71">
        <v>8</v>
      </c>
      <c r="K71">
        <v>109</v>
      </c>
      <c r="L71" t="s">
        <v>628</v>
      </c>
      <c r="M71" t="s">
        <v>673</v>
      </c>
      <c r="N71">
        <v>161</v>
      </c>
      <c r="O71">
        <v>10</v>
      </c>
      <c r="P71" t="s">
        <v>726</v>
      </c>
    </row>
    <row r="72" spans="1:16" x14ac:dyDescent="0.3">
      <c r="A72">
        <v>277</v>
      </c>
      <c r="B72">
        <v>111</v>
      </c>
      <c r="C72" t="s">
        <v>115</v>
      </c>
      <c r="D72" t="s">
        <v>405</v>
      </c>
      <c r="E72" s="2">
        <v>45553</v>
      </c>
      <c r="F72" s="2">
        <v>45896</v>
      </c>
      <c r="G72" t="s">
        <v>409</v>
      </c>
      <c r="H72" t="s">
        <v>479</v>
      </c>
      <c r="I72">
        <v>106742</v>
      </c>
      <c r="J72">
        <v>16</v>
      </c>
      <c r="K72">
        <v>104</v>
      </c>
      <c r="L72" t="s">
        <v>627</v>
      </c>
      <c r="M72" t="s">
        <v>674</v>
      </c>
      <c r="N72">
        <v>66</v>
      </c>
      <c r="O72">
        <v>2</v>
      </c>
      <c r="P72" t="s">
        <v>727</v>
      </c>
    </row>
    <row r="73" spans="1:16" x14ac:dyDescent="0.3">
      <c r="A73">
        <v>3</v>
      </c>
      <c r="B73">
        <v>928</v>
      </c>
      <c r="C73" t="s">
        <v>86</v>
      </c>
      <c r="D73" t="s">
        <v>407</v>
      </c>
      <c r="E73" s="2">
        <v>45426</v>
      </c>
      <c r="F73" s="2">
        <v>45942</v>
      </c>
      <c r="G73" t="s">
        <v>409</v>
      </c>
      <c r="H73" t="s">
        <v>480</v>
      </c>
      <c r="I73">
        <v>396820</v>
      </c>
      <c r="J73">
        <v>18</v>
      </c>
      <c r="K73">
        <v>103</v>
      </c>
      <c r="L73" t="s">
        <v>610</v>
      </c>
      <c r="M73" t="s">
        <v>330</v>
      </c>
      <c r="N73">
        <v>57</v>
      </c>
      <c r="O73">
        <v>9</v>
      </c>
      <c r="P73" t="s">
        <v>726</v>
      </c>
    </row>
    <row r="74" spans="1:16" x14ac:dyDescent="0.3">
      <c r="A74">
        <v>923</v>
      </c>
      <c r="B74">
        <v>520</v>
      </c>
      <c r="C74" t="s">
        <v>87</v>
      </c>
      <c r="D74" t="s">
        <v>406</v>
      </c>
      <c r="E74" s="2">
        <v>45104</v>
      </c>
      <c r="F74" s="2">
        <v>45662</v>
      </c>
      <c r="G74" t="s">
        <v>408</v>
      </c>
      <c r="H74" t="s">
        <v>481</v>
      </c>
      <c r="I74">
        <v>439215</v>
      </c>
      <c r="J74">
        <v>20</v>
      </c>
      <c r="K74">
        <v>106</v>
      </c>
      <c r="L74" t="s">
        <v>635</v>
      </c>
      <c r="M74" t="s">
        <v>688</v>
      </c>
      <c r="N74">
        <v>99</v>
      </c>
      <c r="O74">
        <v>3</v>
      </c>
      <c r="P74" t="s">
        <v>726</v>
      </c>
    </row>
    <row r="75" spans="1:16" x14ac:dyDescent="0.3">
      <c r="A75">
        <v>880</v>
      </c>
      <c r="B75">
        <v>872</v>
      </c>
      <c r="C75" t="s">
        <v>88</v>
      </c>
      <c r="D75" t="s">
        <v>404</v>
      </c>
      <c r="E75" s="2">
        <v>45169</v>
      </c>
      <c r="F75" s="2">
        <v>45657</v>
      </c>
      <c r="G75" t="s">
        <v>408</v>
      </c>
      <c r="H75" t="s">
        <v>482</v>
      </c>
      <c r="I75">
        <v>265120</v>
      </c>
      <c r="J75">
        <v>6</v>
      </c>
      <c r="K75">
        <v>108</v>
      </c>
      <c r="L75" t="s">
        <v>617</v>
      </c>
      <c r="M75" t="s">
        <v>689</v>
      </c>
      <c r="N75">
        <v>110</v>
      </c>
      <c r="O75">
        <v>5</v>
      </c>
      <c r="P75" t="s">
        <v>727</v>
      </c>
    </row>
    <row r="76" spans="1:16" x14ac:dyDescent="0.3">
      <c r="A76">
        <v>954</v>
      </c>
      <c r="B76">
        <v>229</v>
      </c>
      <c r="C76" t="s">
        <v>89</v>
      </c>
      <c r="D76" t="s">
        <v>406</v>
      </c>
      <c r="E76" s="2">
        <v>45301</v>
      </c>
      <c r="F76" s="2">
        <v>45894</v>
      </c>
      <c r="G76" t="s">
        <v>408</v>
      </c>
      <c r="H76" t="s">
        <v>483</v>
      </c>
      <c r="I76">
        <v>155145</v>
      </c>
      <c r="J76">
        <v>18</v>
      </c>
      <c r="K76">
        <v>102</v>
      </c>
      <c r="L76" t="s">
        <v>641</v>
      </c>
      <c r="M76" t="s">
        <v>325</v>
      </c>
      <c r="N76">
        <v>140</v>
      </c>
      <c r="O76">
        <v>9</v>
      </c>
      <c r="P76" t="s">
        <v>727</v>
      </c>
    </row>
    <row r="77" spans="1:16" x14ac:dyDescent="0.3">
      <c r="A77">
        <v>317</v>
      </c>
      <c r="B77">
        <v>337</v>
      </c>
      <c r="C77" t="s">
        <v>90</v>
      </c>
      <c r="D77" t="s">
        <v>407</v>
      </c>
      <c r="E77" s="2">
        <v>45085</v>
      </c>
      <c r="F77" s="2">
        <v>45759</v>
      </c>
      <c r="G77" t="s">
        <v>408</v>
      </c>
      <c r="H77" t="s">
        <v>484</v>
      </c>
      <c r="I77">
        <v>124897</v>
      </c>
      <c r="J77">
        <v>13</v>
      </c>
      <c r="K77">
        <v>110</v>
      </c>
      <c r="L77" t="s">
        <v>642</v>
      </c>
      <c r="M77" t="s">
        <v>276</v>
      </c>
      <c r="N77">
        <v>195</v>
      </c>
      <c r="O77">
        <v>5</v>
      </c>
      <c r="P77" t="s">
        <v>725</v>
      </c>
    </row>
    <row r="78" spans="1:16" x14ac:dyDescent="0.3">
      <c r="A78">
        <v>449</v>
      </c>
      <c r="B78">
        <v>430</v>
      </c>
      <c r="C78" t="s">
        <v>91</v>
      </c>
      <c r="D78" t="s">
        <v>405</v>
      </c>
      <c r="E78" s="2">
        <v>45288</v>
      </c>
      <c r="F78" s="2">
        <v>45912</v>
      </c>
      <c r="G78" t="s">
        <v>408</v>
      </c>
      <c r="H78" t="s">
        <v>485</v>
      </c>
      <c r="I78">
        <v>421708</v>
      </c>
      <c r="J78">
        <v>9</v>
      </c>
      <c r="K78">
        <v>106</v>
      </c>
      <c r="L78" t="s">
        <v>618</v>
      </c>
      <c r="M78" t="s">
        <v>267</v>
      </c>
      <c r="N78">
        <v>172</v>
      </c>
      <c r="O78">
        <v>9</v>
      </c>
      <c r="P78" t="s">
        <v>725</v>
      </c>
    </row>
    <row r="79" spans="1:16" x14ac:dyDescent="0.3">
      <c r="A79">
        <v>867</v>
      </c>
      <c r="B79">
        <v>233</v>
      </c>
      <c r="C79" t="s">
        <v>92</v>
      </c>
      <c r="D79" t="s">
        <v>405</v>
      </c>
      <c r="E79" s="2">
        <v>45091</v>
      </c>
      <c r="F79" s="2">
        <v>45660</v>
      </c>
      <c r="G79" t="s">
        <v>408</v>
      </c>
      <c r="H79" t="s">
        <v>486</v>
      </c>
      <c r="I79">
        <v>408639</v>
      </c>
      <c r="J79">
        <v>8</v>
      </c>
      <c r="K79">
        <v>109</v>
      </c>
      <c r="L79" t="s">
        <v>636</v>
      </c>
      <c r="M79" t="s">
        <v>323</v>
      </c>
      <c r="N79">
        <v>200</v>
      </c>
      <c r="O79">
        <v>8</v>
      </c>
      <c r="P79" t="s">
        <v>727</v>
      </c>
    </row>
    <row r="80" spans="1:16" x14ac:dyDescent="0.3">
      <c r="A80">
        <v>861</v>
      </c>
      <c r="B80">
        <v>100</v>
      </c>
      <c r="C80" t="s">
        <v>93</v>
      </c>
      <c r="D80" t="s">
        <v>406</v>
      </c>
      <c r="E80" s="2">
        <v>45412</v>
      </c>
      <c r="F80" s="2">
        <v>45797</v>
      </c>
      <c r="G80" t="s">
        <v>410</v>
      </c>
      <c r="H80" t="s">
        <v>487</v>
      </c>
      <c r="I80">
        <v>155466</v>
      </c>
      <c r="J80">
        <v>9</v>
      </c>
      <c r="K80">
        <v>106</v>
      </c>
      <c r="L80" t="s">
        <v>619</v>
      </c>
      <c r="M80" t="s">
        <v>255</v>
      </c>
      <c r="N80">
        <v>186</v>
      </c>
      <c r="O80">
        <v>3</v>
      </c>
      <c r="P80" t="s">
        <v>726</v>
      </c>
    </row>
    <row r="81" spans="1:16" x14ac:dyDescent="0.3">
      <c r="A81">
        <v>519</v>
      </c>
      <c r="B81">
        <v>145</v>
      </c>
      <c r="C81" t="s">
        <v>94</v>
      </c>
      <c r="D81" t="s">
        <v>405</v>
      </c>
      <c r="E81" s="2">
        <v>45480</v>
      </c>
      <c r="F81" s="2">
        <v>45757</v>
      </c>
      <c r="G81" t="s">
        <v>410</v>
      </c>
      <c r="H81" t="s">
        <v>488</v>
      </c>
      <c r="I81">
        <v>489235</v>
      </c>
      <c r="J81">
        <v>17</v>
      </c>
      <c r="K81">
        <v>109</v>
      </c>
      <c r="L81" t="s">
        <v>610</v>
      </c>
      <c r="M81" t="s">
        <v>314</v>
      </c>
      <c r="N81">
        <v>116</v>
      </c>
      <c r="O81">
        <v>2</v>
      </c>
      <c r="P81" t="s">
        <v>726</v>
      </c>
    </row>
    <row r="82" spans="1:16" x14ac:dyDescent="0.3">
      <c r="A82">
        <v>203</v>
      </c>
      <c r="B82">
        <v>880</v>
      </c>
      <c r="C82" t="s">
        <v>95</v>
      </c>
      <c r="D82" t="s">
        <v>404</v>
      </c>
      <c r="E82" s="2">
        <v>44986</v>
      </c>
      <c r="F82" s="2">
        <v>45887</v>
      </c>
      <c r="G82" t="s">
        <v>408</v>
      </c>
      <c r="H82" t="s">
        <v>489</v>
      </c>
      <c r="I82">
        <v>236374</v>
      </c>
      <c r="J82">
        <v>19</v>
      </c>
      <c r="K82">
        <v>109</v>
      </c>
      <c r="L82" t="s">
        <v>619</v>
      </c>
      <c r="M82" t="s">
        <v>690</v>
      </c>
      <c r="N82">
        <v>144</v>
      </c>
      <c r="O82">
        <v>9</v>
      </c>
      <c r="P82" t="s">
        <v>725</v>
      </c>
    </row>
    <row r="83" spans="1:16" x14ac:dyDescent="0.3">
      <c r="A83">
        <v>656</v>
      </c>
      <c r="B83">
        <v>826</v>
      </c>
      <c r="C83" t="s">
        <v>96</v>
      </c>
      <c r="D83" t="s">
        <v>404</v>
      </c>
      <c r="E83" s="2">
        <v>44970</v>
      </c>
      <c r="F83" s="2">
        <v>45834</v>
      </c>
      <c r="G83" t="s">
        <v>409</v>
      </c>
      <c r="H83" t="s">
        <v>490</v>
      </c>
      <c r="I83">
        <v>335473</v>
      </c>
      <c r="J83">
        <v>12</v>
      </c>
      <c r="K83">
        <v>106</v>
      </c>
      <c r="L83" t="s">
        <v>619</v>
      </c>
      <c r="M83" t="s">
        <v>324</v>
      </c>
      <c r="N83">
        <v>103</v>
      </c>
      <c r="O83">
        <v>9</v>
      </c>
      <c r="P83" t="s">
        <v>726</v>
      </c>
    </row>
    <row r="84" spans="1:16" x14ac:dyDescent="0.3">
      <c r="A84">
        <v>495</v>
      </c>
      <c r="B84">
        <v>246</v>
      </c>
      <c r="C84" t="s">
        <v>97</v>
      </c>
      <c r="D84" t="s">
        <v>405</v>
      </c>
      <c r="E84" s="2">
        <v>45530</v>
      </c>
      <c r="F84" s="2">
        <v>45812</v>
      </c>
      <c r="G84" t="s">
        <v>410</v>
      </c>
      <c r="H84" t="s">
        <v>491</v>
      </c>
      <c r="I84">
        <v>346254</v>
      </c>
      <c r="J84">
        <v>9</v>
      </c>
      <c r="K84">
        <v>110</v>
      </c>
      <c r="L84" t="s">
        <v>614</v>
      </c>
      <c r="M84" t="s">
        <v>691</v>
      </c>
      <c r="N84">
        <v>73</v>
      </c>
      <c r="O84">
        <v>2</v>
      </c>
      <c r="P84" t="s">
        <v>725</v>
      </c>
    </row>
    <row r="85" spans="1:16" x14ac:dyDescent="0.3">
      <c r="A85">
        <v>433</v>
      </c>
      <c r="B85">
        <v>831</v>
      </c>
      <c r="C85" t="s">
        <v>98</v>
      </c>
      <c r="D85" t="s">
        <v>406</v>
      </c>
      <c r="E85" s="2">
        <v>44984</v>
      </c>
      <c r="F85" s="2">
        <v>45839</v>
      </c>
      <c r="G85" t="s">
        <v>409</v>
      </c>
      <c r="H85" t="s">
        <v>492</v>
      </c>
      <c r="I85">
        <v>347543</v>
      </c>
      <c r="J85">
        <v>20</v>
      </c>
      <c r="K85">
        <v>100</v>
      </c>
      <c r="L85" t="s">
        <v>614</v>
      </c>
      <c r="M85" t="s">
        <v>354</v>
      </c>
      <c r="N85">
        <v>128</v>
      </c>
      <c r="O85">
        <v>7</v>
      </c>
      <c r="P85" t="s">
        <v>725</v>
      </c>
    </row>
    <row r="86" spans="1:16" x14ac:dyDescent="0.3">
      <c r="A86">
        <v>850</v>
      </c>
      <c r="B86">
        <v>942</v>
      </c>
      <c r="C86" t="s">
        <v>99</v>
      </c>
      <c r="D86" t="s">
        <v>405</v>
      </c>
      <c r="E86" s="2">
        <v>44949</v>
      </c>
      <c r="F86" s="2">
        <v>45703</v>
      </c>
      <c r="G86" t="s">
        <v>410</v>
      </c>
      <c r="H86" t="s">
        <v>493</v>
      </c>
      <c r="I86">
        <v>422257</v>
      </c>
      <c r="J86">
        <v>12</v>
      </c>
      <c r="K86">
        <v>106</v>
      </c>
      <c r="L86" t="s">
        <v>637</v>
      </c>
      <c r="M86" t="s">
        <v>692</v>
      </c>
      <c r="N86">
        <v>73</v>
      </c>
      <c r="O86">
        <v>5</v>
      </c>
      <c r="P86" t="s">
        <v>725</v>
      </c>
    </row>
    <row r="87" spans="1:16" x14ac:dyDescent="0.3">
      <c r="A87">
        <v>472</v>
      </c>
      <c r="B87">
        <v>632</v>
      </c>
      <c r="C87" t="s">
        <v>100</v>
      </c>
      <c r="D87" t="s">
        <v>407</v>
      </c>
      <c r="E87" s="2">
        <v>45384</v>
      </c>
      <c r="F87" s="2">
        <v>45855</v>
      </c>
      <c r="G87" t="s">
        <v>410</v>
      </c>
      <c r="H87" t="s">
        <v>494</v>
      </c>
      <c r="I87">
        <v>485185</v>
      </c>
      <c r="J87">
        <v>6</v>
      </c>
      <c r="K87">
        <v>107</v>
      </c>
      <c r="L87" t="s">
        <v>643</v>
      </c>
      <c r="M87" t="s">
        <v>360</v>
      </c>
      <c r="N87">
        <v>118</v>
      </c>
      <c r="O87">
        <v>3</v>
      </c>
      <c r="P87" t="s">
        <v>727</v>
      </c>
    </row>
    <row r="88" spans="1:16" x14ac:dyDescent="0.3">
      <c r="A88">
        <v>378</v>
      </c>
      <c r="B88">
        <v>820</v>
      </c>
      <c r="C88" t="s">
        <v>101</v>
      </c>
      <c r="D88" t="s">
        <v>405</v>
      </c>
      <c r="E88" s="2">
        <v>45047</v>
      </c>
      <c r="F88" s="2">
        <v>45737</v>
      </c>
      <c r="G88" t="s">
        <v>409</v>
      </c>
      <c r="H88" t="s">
        <v>495</v>
      </c>
      <c r="I88">
        <v>157819</v>
      </c>
      <c r="J88">
        <v>13</v>
      </c>
      <c r="K88">
        <v>109</v>
      </c>
      <c r="L88" t="s">
        <v>625</v>
      </c>
      <c r="M88" t="s">
        <v>359</v>
      </c>
      <c r="N88">
        <v>134</v>
      </c>
      <c r="O88">
        <v>9</v>
      </c>
      <c r="P88" t="s">
        <v>727</v>
      </c>
    </row>
    <row r="89" spans="1:16" x14ac:dyDescent="0.3">
      <c r="A89">
        <v>296</v>
      </c>
      <c r="B89">
        <v>783</v>
      </c>
      <c r="C89" t="s">
        <v>102</v>
      </c>
      <c r="D89" t="s">
        <v>407</v>
      </c>
      <c r="E89" s="2">
        <v>45361</v>
      </c>
      <c r="F89" s="2">
        <v>45761</v>
      </c>
      <c r="G89" t="s">
        <v>410</v>
      </c>
      <c r="H89" t="s">
        <v>496</v>
      </c>
      <c r="I89">
        <v>299683</v>
      </c>
      <c r="J89">
        <v>19</v>
      </c>
      <c r="K89">
        <v>106</v>
      </c>
      <c r="L89" t="s">
        <v>630</v>
      </c>
      <c r="M89" t="s">
        <v>693</v>
      </c>
      <c r="N89">
        <v>53</v>
      </c>
      <c r="O89">
        <v>1</v>
      </c>
      <c r="P89" t="s">
        <v>725</v>
      </c>
    </row>
    <row r="90" spans="1:16" x14ac:dyDescent="0.3">
      <c r="A90">
        <v>199</v>
      </c>
      <c r="B90">
        <v>704</v>
      </c>
      <c r="C90" t="s">
        <v>103</v>
      </c>
      <c r="D90" t="s">
        <v>406</v>
      </c>
      <c r="E90" s="2">
        <v>45528</v>
      </c>
      <c r="F90" s="2">
        <v>45864</v>
      </c>
      <c r="G90" t="s">
        <v>409</v>
      </c>
      <c r="H90" t="s">
        <v>497</v>
      </c>
      <c r="I90">
        <v>373043</v>
      </c>
      <c r="J90">
        <v>9</v>
      </c>
      <c r="K90">
        <v>110</v>
      </c>
      <c r="L90" t="s">
        <v>634</v>
      </c>
      <c r="M90" t="s">
        <v>694</v>
      </c>
      <c r="N90">
        <v>186</v>
      </c>
      <c r="O90">
        <v>6</v>
      </c>
      <c r="P90" t="s">
        <v>727</v>
      </c>
    </row>
    <row r="91" spans="1:16" x14ac:dyDescent="0.3">
      <c r="A91">
        <v>398</v>
      </c>
      <c r="B91">
        <v>441</v>
      </c>
      <c r="C91" t="s">
        <v>104</v>
      </c>
      <c r="D91" t="s">
        <v>405</v>
      </c>
      <c r="E91" s="2">
        <v>45091</v>
      </c>
      <c r="F91" s="2">
        <v>45644</v>
      </c>
      <c r="G91" t="s">
        <v>409</v>
      </c>
      <c r="H91" t="s">
        <v>498</v>
      </c>
      <c r="I91">
        <v>266959</v>
      </c>
      <c r="J91">
        <v>18</v>
      </c>
      <c r="K91">
        <v>104</v>
      </c>
      <c r="L91" t="s">
        <v>616</v>
      </c>
      <c r="M91" t="s">
        <v>311</v>
      </c>
      <c r="N91">
        <v>194</v>
      </c>
      <c r="O91">
        <v>6</v>
      </c>
      <c r="P91" t="s">
        <v>727</v>
      </c>
    </row>
    <row r="92" spans="1:16" x14ac:dyDescent="0.3">
      <c r="A92">
        <v>501</v>
      </c>
      <c r="B92">
        <v>370</v>
      </c>
      <c r="C92" t="s">
        <v>105</v>
      </c>
      <c r="D92" t="s">
        <v>405</v>
      </c>
      <c r="E92" s="2">
        <v>45192</v>
      </c>
      <c r="F92" s="2">
        <v>45858</v>
      </c>
      <c r="G92" t="s">
        <v>410</v>
      </c>
      <c r="H92" t="s">
        <v>499</v>
      </c>
      <c r="I92">
        <v>111757</v>
      </c>
      <c r="J92">
        <v>9</v>
      </c>
      <c r="K92">
        <v>101</v>
      </c>
      <c r="L92" t="s">
        <v>639</v>
      </c>
      <c r="M92" t="s">
        <v>695</v>
      </c>
      <c r="N92">
        <v>50</v>
      </c>
      <c r="O92">
        <v>4</v>
      </c>
      <c r="P92" t="s">
        <v>726</v>
      </c>
    </row>
    <row r="93" spans="1:16" x14ac:dyDescent="0.3">
      <c r="A93">
        <v>632</v>
      </c>
      <c r="B93">
        <v>262</v>
      </c>
      <c r="C93" t="s">
        <v>106</v>
      </c>
      <c r="D93" t="s">
        <v>405</v>
      </c>
      <c r="E93" s="2">
        <v>45193</v>
      </c>
      <c r="F93" s="2">
        <v>45701</v>
      </c>
      <c r="G93" t="s">
        <v>409</v>
      </c>
      <c r="H93" t="s">
        <v>500</v>
      </c>
      <c r="I93">
        <v>164057</v>
      </c>
      <c r="J93">
        <v>14</v>
      </c>
      <c r="K93">
        <v>109</v>
      </c>
      <c r="L93" t="s">
        <v>641</v>
      </c>
      <c r="M93" t="s">
        <v>238</v>
      </c>
      <c r="N93">
        <v>50</v>
      </c>
      <c r="O93">
        <v>4</v>
      </c>
      <c r="P93" t="s">
        <v>727</v>
      </c>
    </row>
    <row r="94" spans="1:16" x14ac:dyDescent="0.3">
      <c r="A94">
        <v>572</v>
      </c>
      <c r="B94">
        <v>624</v>
      </c>
      <c r="C94" t="s">
        <v>107</v>
      </c>
      <c r="D94" t="s">
        <v>404</v>
      </c>
      <c r="E94" s="2">
        <v>45192</v>
      </c>
      <c r="F94" s="2">
        <v>45932</v>
      </c>
      <c r="G94" t="s">
        <v>408</v>
      </c>
      <c r="H94" t="s">
        <v>501</v>
      </c>
      <c r="I94">
        <v>363371</v>
      </c>
      <c r="J94">
        <v>17</v>
      </c>
      <c r="K94">
        <v>108</v>
      </c>
      <c r="L94" t="s">
        <v>643</v>
      </c>
      <c r="M94" t="s">
        <v>345</v>
      </c>
      <c r="N94">
        <v>50</v>
      </c>
      <c r="O94">
        <v>9</v>
      </c>
      <c r="P94" t="s">
        <v>726</v>
      </c>
    </row>
    <row r="95" spans="1:16" x14ac:dyDescent="0.3">
      <c r="A95">
        <v>600</v>
      </c>
      <c r="B95">
        <v>717</v>
      </c>
      <c r="C95" t="s">
        <v>108</v>
      </c>
      <c r="D95" t="s">
        <v>406</v>
      </c>
      <c r="E95" s="2">
        <v>44923</v>
      </c>
      <c r="F95" s="2">
        <v>45725</v>
      </c>
      <c r="G95" t="s">
        <v>408</v>
      </c>
      <c r="H95" t="s">
        <v>502</v>
      </c>
      <c r="I95">
        <v>105085</v>
      </c>
      <c r="J95">
        <v>12</v>
      </c>
      <c r="K95">
        <v>107</v>
      </c>
      <c r="L95" t="s">
        <v>637</v>
      </c>
      <c r="M95" t="s">
        <v>262</v>
      </c>
      <c r="N95">
        <v>120</v>
      </c>
      <c r="O95">
        <v>2</v>
      </c>
      <c r="P95" t="s">
        <v>726</v>
      </c>
    </row>
    <row r="96" spans="1:16" x14ac:dyDescent="0.3">
      <c r="A96">
        <v>728</v>
      </c>
      <c r="B96">
        <v>982</v>
      </c>
      <c r="C96" t="s">
        <v>109</v>
      </c>
      <c r="D96" t="s">
        <v>404</v>
      </c>
      <c r="E96" s="2">
        <v>45441</v>
      </c>
      <c r="F96" s="2">
        <v>45837</v>
      </c>
      <c r="G96" t="s">
        <v>410</v>
      </c>
      <c r="H96" t="s">
        <v>503</v>
      </c>
      <c r="I96">
        <v>274751</v>
      </c>
      <c r="J96">
        <v>19</v>
      </c>
      <c r="K96">
        <v>109</v>
      </c>
      <c r="L96" t="s">
        <v>622</v>
      </c>
      <c r="M96" t="s">
        <v>696</v>
      </c>
      <c r="N96">
        <v>123</v>
      </c>
      <c r="O96">
        <v>2</v>
      </c>
      <c r="P96" t="s">
        <v>725</v>
      </c>
    </row>
    <row r="97" spans="1:16" x14ac:dyDescent="0.3">
      <c r="A97">
        <v>397</v>
      </c>
      <c r="B97">
        <v>719</v>
      </c>
      <c r="C97" t="s">
        <v>110</v>
      </c>
      <c r="D97" t="s">
        <v>405</v>
      </c>
      <c r="E97" s="2">
        <v>45562</v>
      </c>
      <c r="F97" s="2">
        <v>45792</v>
      </c>
      <c r="G97" t="s">
        <v>409</v>
      </c>
      <c r="H97" t="s">
        <v>504</v>
      </c>
      <c r="I97">
        <v>143272</v>
      </c>
      <c r="J97">
        <v>10</v>
      </c>
      <c r="K97">
        <v>106</v>
      </c>
      <c r="L97" t="s">
        <v>629</v>
      </c>
      <c r="M97" t="s">
        <v>697</v>
      </c>
      <c r="N97">
        <v>58</v>
      </c>
      <c r="O97">
        <v>9</v>
      </c>
      <c r="P97" t="s">
        <v>726</v>
      </c>
    </row>
    <row r="98" spans="1:16" x14ac:dyDescent="0.3">
      <c r="A98">
        <v>626</v>
      </c>
      <c r="B98">
        <v>341</v>
      </c>
      <c r="C98" t="s">
        <v>111</v>
      </c>
      <c r="D98" t="s">
        <v>404</v>
      </c>
      <c r="E98" s="2">
        <v>45573</v>
      </c>
      <c r="F98" s="2">
        <v>45895</v>
      </c>
      <c r="G98" t="s">
        <v>410</v>
      </c>
      <c r="H98" t="s">
        <v>505</v>
      </c>
      <c r="I98">
        <v>217790</v>
      </c>
      <c r="J98">
        <v>12</v>
      </c>
      <c r="K98">
        <v>103</v>
      </c>
      <c r="L98" t="s">
        <v>621</v>
      </c>
      <c r="M98" t="s">
        <v>311</v>
      </c>
      <c r="N98">
        <v>59</v>
      </c>
      <c r="O98">
        <v>10</v>
      </c>
      <c r="P98" t="s">
        <v>727</v>
      </c>
    </row>
    <row r="99" spans="1:16" x14ac:dyDescent="0.3">
      <c r="A99">
        <v>561</v>
      </c>
      <c r="B99">
        <v>472</v>
      </c>
      <c r="C99" t="s">
        <v>56</v>
      </c>
      <c r="D99" t="s">
        <v>404</v>
      </c>
      <c r="E99" s="2">
        <v>45048</v>
      </c>
      <c r="F99" s="2">
        <v>45681</v>
      </c>
      <c r="G99" t="s">
        <v>408</v>
      </c>
      <c r="H99" t="s">
        <v>506</v>
      </c>
      <c r="I99">
        <v>243624</v>
      </c>
      <c r="J99">
        <v>6</v>
      </c>
      <c r="K99">
        <v>109</v>
      </c>
      <c r="L99" t="s">
        <v>635</v>
      </c>
      <c r="M99" t="s">
        <v>667</v>
      </c>
      <c r="N99">
        <v>190</v>
      </c>
      <c r="O99">
        <v>6</v>
      </c>
      <c r="P99" t="s">
        <v>725</v>
      </c>
    </row>
    <row r="100" spans="1:16" x14ac:dyDescent="0.3">
      <c r="A100">
        <v>552</v>
      </c>
      <c r="B100">
        <v>938</v>
      </c>
      <c r="C100" t="s">
        <v>57</v>
      </c>
      <c r="D100" t="s">
        <v>404</v>
      </c>
      <c r="E100" s="2">
        <v>45485</v>
      </c>
      <c r="F100" s="2">
        <v>45772</v>
      </c>
      <c r="G100" t="s">
        <v>410</v>
      </c>
      <c r="H100" t="s">
        <v>507</v>
      </c>
      <c r="I100">
        <v>351945</v>
      </c>
      <c r="J100">
        <v>11</v>
      </c>
      <c r="K100">
        <v>104</v>
      </c>
      <c r="L100" t="s">
        <v>616</v>
      </c>
      <c r="M100" t="s">
        <v>274</v>
      </c>
      <c r="N100">
        <v>92</v>
      </c>
      <c r="O100">
        <v>7</v>
      </c>
      <c r="P100" t="s">
        <v>726</v>
      </c>
    </row>
    <row r="101" spans="1:16" x14ac:dyDescent="0.3">
      <c r="A101">
        <v>693</v>
      </c>
      <c r="B101">
        <v>309</v>
      </c>
      <c r="C101" t="s">
        <v>58</v>
      </c>
      <c r="D101" t="s">
        <v>405</v>
      </c>
      <c r="E101" s="2">
        <v>45405</v>
      </c>
      <c r="F101" s="2">
        <v>45773</v>
      </c>
      <c r="G101" t="s">
        <v>409</v>
      </c>
      <c r="H101" t="s">
        <v>508</v>
      </c>
      <c r="I101">
        <v>313465</v>
      </c>
      <c r="J101">
        <v>13</v>
      </c>
      <c r="K101">
        <v>104</v>
      </c>
      <c r="L101" t="s">
        <v>609</v>
      </c>
      <c r="M101" t="s">
        <v>680</v>
      </c>
      <c r="N101">
        <v>133</v>
      </c>
      <c r="O101">
        <v>6</v>
      </c>
      <c r="P101" t="s">
        <v>727</v>
      </c>
    </row>
    <row r="102" spans="1:16" x14ac:dyDescent="0.3">
      <c r="A102">
        <v>494</v>
      </c>
      <c r="B102">
        <v>239</v>
      </c>
      <c r="C102" t="s">
        <v>59</v>
      </c>
      <c r="D102" t="s">
        <v>404</v>
      </c>
      <c r="E102" s="2">
        <v>44910</v>
      </c>
      <c r="F102" s="2">
        <v>45734</v>
      </c>
      <c r="G102" t="s">
        <v>410</v>
      </c>
      <c r="H102" t="s">
        <v>509</v>
      </c>
      <c r="I102">
        <v>375723</v>
      </c>
      <c r="J102">
        <v>13</v>
      </c>
      <c r="K102">
        <v>106</v>
      </c>
      <c r="L102" t="s">
        <v>641</v>
      </c>
      <c r="M102" t="s">
        <v>698</v>
      </c>
      <c r="N102">
        <v>105</v>
      </c>
      <c r="O102">
        <v>4</v>
      </c>
      <c r="P102" t="s">
        <v>727</v>
      </c>
    </row>
    <row r="103" spans="1:16" x14ac:dyDescent="0.3">
      <c r="A103">
        <v>238</v>
      </c>
      <c r="B103">
        <v>635</v>
      </c>
      <c r="C103" t="s">
        <v>60</v>
      </c>
      <c r="D103" t="s">
        <v>405</v>
      </c>
      <c r="E103" s="2">
        <v>45042</v>
      </c>
      <c r="F103" s="2">
        <v>45907</v>
      </c>
      <c r="G103" t="s">
        <v>410</v>
      </c>
      <c r="H103" t="s">
        <v>510</v>
      </c>
      <c r="I103">
        <v>469897</v>
      </c>
      <c r="J103">
        <v>6</v>
      </c>
      <c r="K103">
        <v>103</v>
      </c>
      <c r="L103" t="s">
        <v>613</v>
      </c>
      <c r="M103" t="s">
        <v>699</v>
      </c>
      <c r="N103">
        <v>96</v>
      </c>
      <c r="O103">
        <v>5</v>
      </c>
      <c r="P103" t="s">
        <v>725</v>
      </c>
    </row>
    <row r="104" spans="1:16" x14ac:dyDescent="0.3">
      <c r="A104">
        <v>382</v>
      </c>
      <c r="B104">
        <v>519</v>
      </c>
      <c r="C104" t="s">
        <v>61</v>
      </c>
      <c r="D104" t="s">
        <v>405</v>
      </c>
      <c r="E104" s="2">
        <v>45246</v>
      </c>
      <c r="F104" s="2">
        <v>45628</v>
      </c>
      <c r="G104" t="s">
        <v>408</v>
      </c>
      <c r="H104" t="s">
        <v>511</v>
      </c>
      <c r="I104">
        <v>454356</v>
      </c>
      <c r="J104">
        <v>7</v>
      </c>
      <c r="K104">
        <v>101</v>
      </c>
      <c r="L104" t="s">
        <v>612</v>
      </c>
      <c r="M104" t="s">
        <v>672</v>
      </c>
      <c r="N104">
        <v>70</v>
      </c>
      <c r="O104">
        <v>4</v>
      </c>
      <c r="P104" t="s">
        <v>726</v>
      </c>
    </row>
    <row r="105" spans="1:16" x14ac:dyDescent="0.3">
      <c r="A105">
        <v>252</v>
      </c>
      <c r="B105">
        <v>953</v>
      </c>
      <c r="C105" t="s">
        <v>118</v>
      </c>
      <c r="D105" t="s">
        <v>405</v>
      </c>
      <c r="E105" s="2">
        <v>44965</v>
      </c>
      <c r="F105" s="2">
        <v>45966</v>
      </c>
      <c r="G105" t="s">
        <v>409</v>
      </c>
      <c r="H105" t="s">
        <v>512</v>
      </c>
      <c r="I105">
        <v>145641</v>
      </c>
      <c r="J105">
        <v>20</v>
      </c>
      <c r="K105">
        <v>104</v>
      </c>
      <c r="L105" t="s">
        <v>607</v>
      </c>
      <c r="M105" t="s">
        <v>371</v>
      </c>
      <c r="N105">
        <v>109</v>
      </c>
      <c r="O105">
        <v>8</v>
      </c>
      <c r="P105" t="s">
        <v>726</v>
      </c>
    </row>
    <row r="106" spans="1:16" x14ac:dyDescent="0.3">
      <c r="A106">
        <v>533</v>
      </c>
      <c r="B106">
        <v>513</v>
      </c>
      <c r="C106" t="s">
        <v>119</v>
      </c>
      <c r="D106" t="s">
        <v>407</v>
      </c>
      <c r="E106" s="2">
        <v>45277</v>
      </c>
      <c r="F106" s="2">
        <v>45918</v>
      </c>
      <c r="G106" t="s">
        <v>408</v>
      </c>
      <c r="H106" t="s">
        <v>513</v>
      </c>
      <c r="I106">
        <v>393571</v>
      </c>
      <c r="J106">
        <v>7</v>
      </c>
      <c r="K106">
        <v>110</v>
      </c>
      <c r="L106" t="s">
        <v>631</v>
      </c>
      <c r="M106" t="s">
        <v>267</v>
      </c>
      <c r="N106">
        <v>51</v>
      </c>
      <c r="O106">
        <v>2</v>
      </c>
      <c r="P106" t="s">
        <v>725</v>
      </c>
    </row>
    <row r="107" spans="1:16" x14ac:dyDescent="0.3">
      <c r="A107">
        <v>983</v>
      </c>
      <c r="B107">
        <v>370</v>
      </c>
      <c r="C107" t="s">
        <v>105</v>
      </c>
      <c r="D107" t="s">
        <v>406</v>
      </c>
      <c r="E107" s="2">
        <v>45407</v>
      </c>
      <c r="F107" s="2">
        <v>45712</v>
      </c>
      <c r="G107" t="s">
        <v>409</v>
      </c>
      <c r="H107" t="s">
        <v>514</v>
      </c>
      <c r="I107">
        <v>163761</v>
      </c>
      <c r="J107">
        <v>9</v>
      </c>
      <c r="K107">
        <v>108</v>
      </c>
      <c r="L107" t="s">
        <v>628</v>
      </c>
      <c r="M107" t="s">
        <v>700</v>
      </c>
      <c r="N107">
        <v>80</v>
      </c>
      <c r="O107">
        <v>5</v>
      </c>
      <c r="P107" t="s">
        <v>725</v>
      </c>
    </row>
    <row r="108" spans="1:16" x14ac:dyDescent="0.3">
      <c r="A108">
        <v>339</v>
      </c>
      <c r="B108">
        <v>262</v>
      </c>
      <c r="C108" t="s">
        <v>106</v>
      </c>
      <c r="D108" t="s">
        <v>404</v>
      </c>
      <c r="E108" s="2">
        <v>45106</v>
      </c>
      <c r="F108" s="2">
        <v>45709</v>
      </c>
      <c r="G108" t="s">
        <v>409</v>
      </c>
      <c r="H108" t="s">
        <v>515</v>
      </c>
      <c r="I108">
        <v>175242</v>
      </c>
      <c r="J108">
        <v>11</v>
      </c>
      <c r="K108">
        <v>106</v>
      </c>
      <c r="L108" t="s">
        <v>630</v>
      </c>
      <c r="M108" t="s">
        <v>701</v>
      </c>
      <c r="N108">
        <v>134</v>
      </c>
      <c r="O108">
        <v>9</v>
      </c>
      <c r="P108" t="s">
        <v>727</v>
      </c>
    </row>
    <row r="109" spans="1:16" x14ac:dyDescent="0.3">
      <c r="A109">
        <v>123</v>
      </c>
      <c r="B109">
        <v>624</v>
      </c>
      <c r="C109" t="s">
        <v>107</v>
      </c>
      <c r="D109" t="s">
        <v>404</v>
      </c>
      <c r="E109" s="2">
        <v>45216</v>
      </c>
      <c r="F109" s="2">
        <v>45730</v>
      </c>
      <c r="G109" t="s">
        <v>409</v>
      </c>
      <c r="H109" t="s">
        <v>516</v>
      </c>
      <c r="I109">
        <v>205639</v>
      </c>
      <c r="J109">
        <v>10</v>
      </c>
      <c r="K109">
        <v>109</v>
      </c>
      <c r="L109" t="s">
        <v>620</v>
      </c>
      <c r="M109" t="s">
        <v>314</v>
      </c>
      <c r="N109">
        <v>160</v>
      </c>
      <c r="O109">
        <v>4</v>
      </c>
      <c r="P109" t="s">
        <v>727</v>
      </c>
    </row>
    <row r="110" spans="1:16" x14ac:dyDescent="0.3">
      <c r="A110">
        <v>603</v>
      </c>
      <c r="B110">
        <v>717</v>
      </c>
      <c r="C110" t="s">
        <v>108</v>
      </c>
      <c r="D110" t="s">
        <v>405</v>
      </c>
      <c r="E110" s="2">
        <v>45158</v>
      </c>
      <c r="F110" s="2">
        <v>45754</v>
      </c>
      <c r="G110" t="s">
        <v>409</v>
      </c>
      <c r="H110" t="s">
        <v>517</v>
      </c>
      <c r="I110">
        <v>494016</v>
      </c>
      <c r="J110">
        <v>8</v>
      </c>
      <c r="K110">
        <v>105</v>
      </c>
      <c r="L110" t="s">
        <v>629</v>
      </c>
      <c r="M110" t="s">
        <v>277</v>
      </c>
      <c r="N110">
        <v>101</v>
      </c>
      <c r="O110">
        <v>6</v>
      </c>
      <c r="P110" t="s">
        <v>725</v>
      </c>
    </row>
    <row r="111" spans="1:16" x14ac:dyDescent="0.3">
      <c r="A111">
        <v>75</v>
      </c>
      <c r="B111">
        <v>982</v>
      </c>
      <c r="C111" t="s">
        <v>109</v>
      </c>
      <c r="D111" t="s">
        <v>406</v>
      </c>
      <c r="E111" s="2">
        <v>45600</v>
      </c>
      <c r="F111" s="2">
        <v>45634</v>
      </c>
      <c r="G111" t="s">
        <v>408</v>
      </c>
      <c r="H111" t="s">
        <v>518</v>
      </c>
      <c r="I111">
        <v>265808</v>
      </c>
      <c r="J111">
        <v>7</v>
      </c>
      <c r="K111">
        <v>103</v>
      </c>
      <c r="L111" t="s">
        <v>624</v>
      </c>
      <c r="M111" t="s">
        <v>271</v>
      </c>
      <c r="N111">
        <v>50</v>
      </c>
      <c r="O111">
        <v>4</v>
      </c>
      <c r="P111" t="s">
        <v>725</v>
      </c>
    </row>
    <row r="112" spans="1:16" x14ac:dyDescent="0.3">
      <c r="A112">
        <v>643</v>
      </c>
      <c r="B112">
        <v>719</v>
      </c>
      <c r="C112" t="s">
        <v>110</v>
      </c>
      <c r="D112" t="s">
        <v>407</v>
      </c>
      <c r="E112" s="2">
        <v>45597</v>
      </c>
      <c r="F112" s="2">
        <v>45738</v>
      </c>
      <c r="G112" t="s">
        <v>409</v>
      </c>
      <c r="H112" t="s">
        <v>519</v>
      </c>
      <c r="I112">
        <v>384488</v>
      </c>
      <c r="J112">
        <v>11</v>
      </c>
      <c r="K112">
        <v>102</v>
      </c>
      <c r="L112" t="s">
        <v>614</v>
      </c>
      <c r="M112" t="s">
        <v>702</v>
      </c>
      <c r="N112">
        <v>88</v>
      </c>
      <c r="O112">
        <v>7</v>
      </c>
      <c r="P112" t="s">
        <v>727</v>
      </c>
    </row>
    <row r="113" spans="1:16" x14ac:dyDescent="0.3">
      <c r="A113">
        <v>453</v>
      </c>
      <c r="B113">
        <v>341</v>
      </c>
      <c r="C113" t="s">
        <v>111</v>
      </c>
      <c r="D113" t="s">
        <v>404</v>
      </c>
      <c r="E113" s="2">
        <v>45323</v>
      </c>
      <c r="F113" s="2">
        <v>45667</v>
      </c>
      <c r="G113" t="s">
        <v>408</v>
      </c>
      <c r="H113" t="s">
        <v>520</v>
      </c>
      <c r="I113">
        <v>438730</v>
      </c>
      <c r="J113">
        <v>19</v>
      </c>
      <c r="K113">
        <v>103</v>
      </c>
      <c r="L113" t="s">
        <v>643</v>
      </c>
      <c r="M113" t="s">
        <v>687</v>
      </c>
      <c r="N113">
        <v>191</v>
      </c>
      <c r="O113">
        <v>4</v>
      </c>
      <c r="P113" t="s">
        <v>726</v>
      </c>
    </row>
    <row r="114" spans="1:16" x14ac:dyDescent="0.3">
      <c r="A114">
        <v>641</v>
      </c>
      <c r="B114">
        <v>693</v>
      </c>
      <c r="C114" t="s">
        <v>112</v>
      </c>
      <c r="D114" t="s">
        <v>405</v>
      </c>
      <c r="E114" s="2">
        <v>45549</v>
      </c>
      <c r="F114" s="2">
        <v>45776</v>
      </c>
      <c r="G114" t="s">
        <v>409</v>
      </c>
      <c r="H114" t="s">
        <v>521</v>
      </c>
      <c r="I114">
        <v>342385</v>
      </c>
      <c r="J114">
        <v>6</v>
      </c>
      <c r="K114">
        <v>106</v>
      </c>
      <c r="L114" t="s">
        <v>638</v>
      </c>
      <c r="M114" t="s">
        <v>703</v>
      </c>
      <c r="N114">
        <v>136</v>
      </c>
      <c r="O114">
        <v>4</v>
      </c>
      <c r="P114" t="s">
        <v>726</v>
      </c>
    </row>
    <row r="115" spans="1:16" x14ac:dyDescent="0.3">
      <c r="A115">
        <v>815</v>
      </c>
      <c r="B115">
        <v>728</v>
      </c>
      <c r="C115" t="s">
        <v>113</v>
      </c>
      <c r="D115" t="s">
        <v>405</v>
      </c>
      <c r="E115" s="2">
        <v>45438</v>
      </c>
      <c r="F115" s="2">
        <v>45841</v>
      </c>
      <c r="G115" t="s">
        <v>410</v>
      </c>
      <c r="H115" t="s">
        <v>522</v>
      </c>
      <c r="I115">
        <v>425155</v>
      </c>
      <c r="J115">
        <v>18</v>
      </c>
      <c r="K115">
        <v>101</v>
      </c>
      <c r="L115" t="s">
        <v>644</v>
      </c>
      <c r="M115" t="s">
        <v>704</v>
      </c>
      <c r="N115">
        <v>190</v>
      </c>
      <c r="O115">
        <v>8</v>
      </c>
      <c r="P115" t="s">
        <v>727</v>
      </c>
    </row>
    <row r="116" spans="1:16" x14ac:dyDescent="0.3">
      <c r="A116">
        <v>760</v>
      </c>
      <c r="B116">
        <v>502</v>
      </c>
      <c r="C116" t="s">
        <v>114</v>
      </c>
      <c r="D116" t="s">
        <v>407</v>
      </c>
      <c r="E116" s="2">
        <v>45447</v>
      </c>
      <c r="F116" s="2">
        <v>45786</v>
      </c>
      <c r="G116" t="s">
        <v>408</v>
      </c>
      <c r="H116" t="s">
        <v>523</v>
      </c>
      <c r="I116">
        <v>443040</v>
      </c>
      <c r="J116">
        <v>8</v>
      </c>
      <c r="K116">
        <v>102</v>
      </c>
      <c r="L116" t="s">
        <v>621</v>
      </c>
      <c r="M116" t="s">
        <v>291</v>
      </c>
      <c r="N116">
        <v>186</v>
      </c>
      <c r="O116">
        <v>4</v>
      </c>
      <c r="P116" t="s">
        <v>727</v>
      </c>
    </row>
    <row r="117" spans="1:16" x14ac:dyDescent="0.3">
      <c r="A117">
        <v>679</v>
      </c>
      <c r="B117">
        <v>111</v>
      </c>
      <c r="C117" t="s">
        <v>115</v>
      </c>
      <c r="D117" t="s">
        <v>406</v>
      </c>
      <c r="E117" s="2">
        <v>45475</v>
      </c>
      <c r="F117" s="2">
        <v>45691</v>
      </c>
      <c r="G117" t="s">
        <v>408</v>
      </c>
      <c r="H117" t="s">
        <v>524</v>
      </c>
      <c r="I117">
        <v>233088</v>
      </c>
      <c r="J117">
        <v>14</v>
      </c>
      <c r="K117">
        <v>102</v>
      </c>
      <c r="L117" t="s">
        <v>619</v>
      </c>
      <c r="M117" t="s">
        <v>250</v>
      </c>
      <c r="N117">
        <v>123</v>
      </c>
      <c r="O117">
        <v>10</v>
      </c>
      <c r="P117" t="s">
        <v>726</v>
      </c>
    </row>
    <row r="118" spans="1:16" x14ac:dyDescent="0.3">
      <c r="A118">
        <v>963</v>
      </c>
      <c r="B118">
        <v>891</v>
      </c>
      <c r="C118" t="s">
        <v>131</v>
      </c>
      <c r="D118" t="s">
        <v>404</v>
      </c>
      <c r="E118" s="2">
        <v>45582</v>
      </c>
      <c r="F118" s="2">
        <v>45860</v>
      </c>
      <c r="G118" t="s">
        <v>410</v>
      </c>
      <c r="H118" t="s">
        <v>525</v>
      </c>
      <c r="I118">
        <v>267648</v>
      </c>
      <c r="J118">
        <v>15</v>
      </c>
      <c r="K118">
        <v>109</v>
      </c>
      <c r="L118" t="s">
        <v>615</v>
      </c>
      <c r="M118" t="s">
        <v>263</v>
      </c>
      <c r="N118">
        <v>188</v>
      </c>
      <c r="O118">
        <v>9</v>
      </c>
      <c r="P118" t="s">
        <v>727</v>
      </c>
    </row>
    <row r="119" spans="1:16" x14ac:dyDescent="0.3">
      <c r="A119">
        <v>290</v>
      </c>
      <c r="B119">
        <v>302</v>
      </c>
      <c r="C119" t="s">
        <v>132</v>
      </c>
      <c r="D119" t="s">
        <v>405</v>
      </c>
      <c r="E119" s="2">
        <v>45066</v>
      </c>
      <c r="F119" s="2">
        <v>45872</v>
      </c>
      <c r="G119" t="s">
        <v>408</v>
      </c>
      <c r="H119" t="s">
        <v>526</v>
      </c>
      <c r="I119">
        <v>412394</v>
      </c>
      <c r="J119">
        <v>14</v>
      </c>
      <c r="K119">
        <v>100</v>
      </c>
      <c r="L119" t="s">
        <v>622</v>
      </c>
      <c r="M119" t="s">
        <v>705</v>
      </c>
      <c r="N119">
        <v>169</v>
      </c>
      <c r="O119">
        <v>2</v>
      </c>
      <c r="P119" t="s">
        <v>725</v>
      </c>
    </row>
    <row r="120" spans="1:16" x14ac:dyDescent="0.3">
      <c r="A120">
        <v>772</v>
      </c>
      <c r="B120">
        <v>981</v>
      </c>
      <c r="C120" t="s">
        <v>133</v>
      </c>
      <c r="D120" t="s">
        <v>404</v>
      </c>
      <c r="E120" s="2">
        <v>45454</v>
      </c>
      <c r="F120" s="2">
        <v>45720</v>
      </c>
      <c r="G120" t="s">
        <v>408</v>
      </c>
      <c r="H120" t="s">
        <v>527</v>
      </c>
      <c r="I120">
        <v>308533</v>
      </c>
      <c r="J120">
        <v>12</v>
      </c>
      <c r="K120">
        <v>103</v>
      </c>
      <c r="L120" t="s">
        <v>607</v>
      </c>
      <c r="M120" t="s">
        <v>234</v>
      </c>
      <c r="N120">
        <v>165</v>
      </c>
      <c r="O120">
        <v>6</v>
      </c>
      <c r="P120" t="s">
        <v>725</v>
      </c>
    </row>
    <row r="121" spans="1:16" x14ac:dyDescent="0.3">
      <c r="A121">
        <v>972</v>
      </c>
      <c r="B121">
        <v>778</v>
      </c>
      <c r="C121" t="s">
        <v>134</v>
      </c>
      <c r="D121" t="s">
        <v>406</v>
      </c>
      <c r="E121" s="2">
        <v>44963</v>
      </c>
      <c r="F121" s="2">
        <v>45860</v>
      </c>
      <c r="G121" t="s">
        <v>408</v>
      </c>
      <c r="H121" t="s">
        <v>528</v>
      </c>
      <c r="I121">
        <v>496832</v>
      </c>
      <c r="J121">
        <v>20</v>
      </c>
      <c r="K121">
        <v>105</v>
      </c>
      <c r="L121" t="s">
        <v>641</v>
      </c>
      <c r="M121" t="s">
        <v>258</v>
      </c>
      <c r="N121">
        <v>168</v>
      </c>
      <c r="O121">
        <v>3</v>
      </c>
      <c r="P121" t="s">
        <v>727</v>
      </c>
    </row>
    <row r="122" spans="1:16" x14ac:dyDescent="0.3">
      <c r="A122">
        <v>34</v>
      </c>
      <c r="B122">
        <v>117</v>
      </c>
      <c r="C122" t="s">
        <v>135</v>
      </c>
      <c r="D122" t="s">
        <v>404</v>
      </c>
      <c r="E122" s="2">
        <v>45149</v>
      </c>
      <c r="F122" s="2">
        <v>45791</v>
      </c>
      <c r="G122" t="s">
        <v>409</v>
      </c>
      <c r="H122" t="s">
        <v>529</v>
      </c>
      <c r="I122">
        <v>143961</v>
      </c>
      <c r="J122">
        <v>7</v>
      </c>
      <c r="K122">
        <v>102</v>
      </c>
      <c r="L122" t="s">
        <v>631</v>
      </c>
      <c r="M122" t="s">
        <v>706</v>
      </c>
      <c r="N122">
        <v>142</v>
      </c>
      <c r="O122">
        <v>10</v>
      </c>
      <c r="P122" t="s">
        <v>726</v>
      </c>
    </row>
    <row r="123" spans="1:16" x14ac:dyDescent="0.3">
      <c r="A123">
        <v>409</v>
      </c>
      <c r="B123">
        <v>673</v>
      </c>
      <c r="C123" t="s">
        <v>136</v>
      </c>
      <c r="D123" t="s">
        <v>405</v>
      </c>
      <c r="E123" s="2">
        <v>45464</v>
      </c>
      <c r="F123" s="2">
        <v>45819</v>
      </c>
      <c r="G123" t="s">
        <v>408</v>
      </c>
      <c r="H123" t="s">
        <v>530</v>
      </c>
      <c r="I123">
        <v>310171</v>
      </c>
      <c r="J123">
        <v>12</v>
      </c>
      <c r="K123">
        <v>101</v>
      </c>
      <c r="L123" t="s">
        <v>617</v>
      </c>
      <c r="M123" t="s">
        <v>707</v>
      </c>
      <c r="N123">
        <v>140</v>
      </c>
      <c r="O123">
        <v>5</v>
      </c>
      <c r="P123" t="s">
        <v>725</v>
      </c>
    </row>
    <row r="124" spans="1:16" x14ac:dyDescent="0.3">
      <c r="A124">
        <v>500</v>
      </c>
      <c r="B124">
        <v>910</v>
      </c>
      <c r="C124" t="s">
        <v>137</v>
      </c>
      <c r="D124" t="s">
        <v>407</v>
      </c>
      <c r="E124" s="2">
        <v>45186</v>
      </c>
      <c r="F124" s="2">
        <v>45864</v>
      </c>
      <c r="G124" t="s">
        <v>408</v>
      </c>
      <c r="H124" t="s">
        <v>531</v>
      </c>
      <c r="I124">
        <v>337227</v>
      </c>
      <c r="J124">
        <v>12</v>
      </c>
      <c r="K124">
        <v>101</v>
      </c>
      <c r="L124" t="s">
        <v>616</v>
      </c>
      <c r="M124" t="s">
        <v>708</v>
      </c>
      <c r="N124">
        <v>186</v>
      </c>
      <c r="O124">
        <v>7</v>
      </c>
      <c r="P124" t="s">
        <v>727</v>
      </c>
    </row>
    <row r="125" spans="1:16" x14ac:dyDescent="0.3">
      <c r="A125">
        <v>702</v>
      </c>
      <c r="B125">
        <v>986</v>
      </c>
      <c r="C125" t="s">
        <v>138</v>
      </c>
      <c r="D125" t="s">
        <v>406</v>
      </c>
      <c r="E125" s="2">
        <v>45215</v>
      </c>
      <c r="F125" s="2">
        <v>45618</v>
      </c>
      <c r="G125" t="s">
        <v>409</v>
      </c>
      <c r="H125" t="s">
        <v>532</v>
      </c>
      <c r="I125">
        <v>452598</v>
      </c>
      <c r="J125">
        <v>12</v>
      </c>
      <c r="K125">
        <v>106</v>
      </c>
      <c r="L125" t="s">
        <v>616</v>
      </c>
      <c r="M125" t="s">
        <v>685</v>
      </c>
      <c r="N125">
        <v>69</v>
      </c>
      <c r="O125">
        <v>5</v>
      </c>
      <c r="P125" t="s">
        <v>727</v>
      </c>
    </row>
    <row r="126" spans="1:16" x14ac:dyDescent="0.3">
      <c r="A126">
        <v>542</v>
      </c>
      <c r="B126">
        <v>541</v>
      </c>
      <c r="C126" t="s">
        <v>139</v>
      </c>
      <c r="D126" t="s">
        <v>405</v>
      </c>
      <c r="E126" s="2">
        <v>45002</v>
      </c>
      <c r="F126" s="2">
        <v>45959</v>
      </c>
      <c r="G126" t="s">
        <v>408</v>
      </c>
      <c r="H126" t="s">
        <v>533</v>
      </c>
      <c r="I126">
        <v>166924</v>
      </c>
      <c r="J126">
        <v>19</v>
      </c>
      <c r="K126">
        <v>101</v>
      </c>
      <c r="L126" t="s">
        <v>640</v>
      </c>
      <c r="M126" t="s">
        <v>673</v>
      </c>
      <c r="N126">
        <v>66</v>
      </c>
      <c r="O126">
        <v>8</v>
      </c>
      <c r="P126" t="s">
        <v>727</v>
      </c>
    </row>
    <row r="127" spans="1:16" x14ac:dyDescent="0.3">
      <c r="A127">
        <v>95</v>
      </c>
      <c r="B127">
        <v>451</v>
      </c>
      <c r="C127" t="s">
        <v>140</v>
      </c>
      <c r="D127" t="s">
        <v>404</v>
      </c>
      <c r="E127" s="2">
        <v>45095</v>
      </c>
      <c r="F127" s="2">
        <v>45736</v>
      </c>
      <c r="G127" t="s">
        <v>410</v>
      </c>
      <c r="H127" t="s">
        <v>534</v>
      </c>
      <c r="I127">
        <v>420918</v>
      </c>
      <c r="J127">
        <v>7</v>
      </c>
      <c r="K127">
        <v>106</v>
      </c>
      <c r="L127" t="s">
        <v>613</v>
      </c>
      <c r="M127" t="s">
        <v>339</v>
      </c>
      <c r="N127">
        <v>81</v>
      </c>
      <c r="O127">
        <v>10</v>
      </c>
      <c r="P127" t="s">
        <v>725</v>
      </c>
    </row>
    <row r="128" spans="1:16" x14ac:dyDescent="0.3">
      <c r="A128">
        <v>901</v>
      </c>
      <c r="B128">
        <v>231</v>
      </c>
      <c r="C128" t="s">
        <v>141</v>
      </c>
      <c r="D128" t="s">
        <v>405</v>
      </c>
      <c r="E128" s="2">
        <v>45375</v>
      </c>
      <c r="F128" s="2">
        <v>45871</v>
      </c>
      <c r="G128" t="s">
        <v>409</v>
      </c>
      <c r="H128" t="s">
        <v>535</v>
      </c>
      <c r="I128">
        <v>153357</v>
      </c>
      <c r="J128">
        <v>8</v>
      </c>
      <c r="K128">
        <v>109</v>
      </c>
      <c r="L128" t="s">
        <v>639</v>
      </c>
      <c r="M128" t="s">
        <v>313</v>
      </c>
      <c r="N128">
        <v>155</v>
      </c>
      <c r="O128">
        <v>5</v>
      </c>
      <c r="P128" t="s">
        <v>726</v>
      </c>
    </row>
    <row r="129" spans="1:16" x14ac:dyDescent="0.3">
      <c r="A129">
        <v>786</v>
      </c>
      <c r="B129">
        <v>434</v>
      </c>
      <c r="C129" t="s">
        <v>142</v>
      </c>
      <c r="D129" t="s">
        <v>406</v>
      </c>
      <c r="E129" s="2">
        <v>45119</v>
      </c>
      <c r="F129" s="2">
        <v>45854</v>
      </c>
      <c r="G129" t="s">
        <v>409</v>
      </c>
      <c r="H129" t="s">
        <v>536</v>
      </c>
      <c r="I129">
        <v>471654</v>
      </c>
      <c r="J129">
        <v>15</v>
      </c>
      <c r="K129">
        <v>108</v>
      </c>
      <c r="L129" t="s">
        <v>640</v>
      </c>
      <c r="M129" t="s">
        <v>709</v>
      </c>
      <c r="N129">
        <v>92</v>
      </c>
      <c r="O129">
        <v>7</v>
      </c>
      <c r="P129" t="s">
        <v>726</v>
      </c>
    </row>
    <row r="130" spans="1:16" x14ac:dyDescent="0.3">
      <c r="A130">
        <v>619</v>
      </c>
      <c r="B130">
        <v>869</v>
      </c>
      <c r="C130" t="s">
        <v>143</v>
      </c>
      <c r="D130" t="s">
        <v>404</v>
      </c>
      <c r="E130" s="2">
        <v>45517</v>
      </c>
      <c r="F130" s="2">
        <v>45866</v>
      </c>
      <c r="G130" t="s">
        <v>408</v>
      </c>
      <c r="H130" t="s">
        <v>537</v>
      </c>
      <c r="I130">
        <v>452955</v>
      </c>
      <c r="J130">
        <v>19</v>
      </c>
      <c r="K130">
        <v>108</v>
      </c>
      <c r="L130" t="s">
        <v>617</v>
      </c>
      <c r="M130" t="s">
        <v>343</v>
      </c>
      <c r="N130">
        <v>133</v>
      </c>
      <c r="O130">
        <v>7</v>
      </c>
      <c r="P130" t="s">
        <v>726</v>
      </c>
    </row>
    <row r="131" spans="1:16" x14ac:dyDescent="0.3">
      <c r="A131">
        <v>650</v>
      </c>
      <c r="B131">
        <v>152</v>
      </c>
      <c r="C131" t="s">
        <v>144</v>
      </c>
      <c r="D131" t="s">
        <v>407</v>
      </c>
      <c r="E131" s="2">
        <v>45467</v>
      </c>
      <c r="F131" s="2">
        <v>45805</v>
      </c>
      <c r="G131" t="s">
        <v>410</v>
      </c>
      <c r="H131" t="s">
        <v>538</v>
      </c>
      <c r="I131">
        <v>325108</v>
      </c>
      <c r="J131">
        <v>20</v>
      </c>
      <c r="K131">
        <v>108</v>
      </c>
      <c r="L131" t="s">
        <v>645</v>
      </c>
      <c r="M131" t="s">
        <v>670</v>
      </c>
      <c r="N131">
        <v>91</v>
      </c>
      <c r="O131">
        <v>8</v>
      </c>
      <c r="P131" t="s">
        <v>725</v>
      </c>
    </row>
    <row r="132" spans="1:16" x14ac:dyDescent="0.3">
      <c r="A132">
        <v>115</v>
      </c>
      <c r="B132">
        <v>377</v>
      </c>
      <c r="C132" t="s">
        <v>145</v>
      </c>
      <c r="D132" t="s">
        <v>406</v>
      </c>
      <c r="E132" s="2">
        <v>45388</v>
      </c>
      <c r="F132" s="2">
        <v>45637</v>
      </c>
      <c r="G132" t="s">
        <v>410</v>
      </c>
      <c r="H132" t="s">
        <v>539</v>
      </c>
      <c r="I132">
        <v>482680</v>
      </c>
      <c r="J132">
        <v>17</v>
      </c>
      <c r="K132">
        <v>103</v>
      </c>
      <c r="L132" t="s">
        <v>620</v>
      </c>
      <c r="M132" t="s">
        <v>265</v>
      </c>
      <c r="N132">
        <v>142</v>
      </c>
      <c r="O132">
        <v>4</v>
      </c>
      <c r="P132" t="s">
        <v>725</v>
      </c>
    </row>
    <row r="133" spans="1:16" x14ac:dyDescent="0.3">
      <c r="A133">
        <v>517</v>
      </c>
      <c r="B133">
        <v>911</v>
      </c>
      <c r="C133" t="s">
        <v>146</v>
      </c>
      <c r="D133" t="s">
        <v>406</v>
      </c>
      <c r="E133" s="2">
        <v>45274</v>
      </c>
      <c r="F133" s="2">
        <v>45840</v>
      </c>
      <c r="G133" t="s">
        <v>410</v>
      </c>
      <c r="H133" t="s">
        <v>540</v>
      </c>
      <c r="I133">
        <v>233433</v>
      </c>
      <c r="J133">
        <v>5</v>
      </c>
      <c r="K133">
        <v>105</v>
      </c>
      <c r="L133" t="s">
        <v>611</v>
      </c>
      <c r="M133" t="s">
        <v>293</v>
      </c>
      <c r="N133">
        <v>88</v>
      </c>
      <c r="O133">
        <v>6</v>
      </c>
      <c r="P133" t="s">
        <v>725</v>
      </c>
    </row>
    <row r="134" spans="1:16" x14ac:dyDescent="0.3">
      <c r="A134">
        <v>753</v>
      </c>
      <c r="B134">
        <v>272</v>
      </c>
      <c r="C134" t="s">
        <v>147</v>
      </c>
      <c r="D134" t="s">
        <v>407</v>
      </c>
      <c r="E134" s="2">
        <v>44891</v>
      </c>
      <c r="F134" s="2">
        <v>45659</v>
      </c>
      <c r="G134" t="s">
        <v>410</v>
      </c>
      <c r="H134" t="s">
        <v>541</v>
      </c>
      <c r="I134">
        <v>323485</v>
      </c>
      <c r="J134">
        <v>6</v>
      </c>
      <c r="K134">
        <v>105</v>
      </c>
      <c r="L134" t="s">
        <v>638</v>
      </c>
      <c r="M134" t="s">
        <v>348</v>
      </c>
      <c r="N134">
        <v>140</v>
      </c>
      <c r="O134">
        <v>6</v>
      </c>
      <c r="P134" t="s">
        <v>727</v>
      </c>
    </row>
    <row r="135" spans="1:16" x14ac:dyDescent="0.3">
      <c r="A135">
        <v>99</v>
      </c>
      <c r="B135">
        <v>431</v>
      </c>
      <c r="C135" t="s">
        <v>148</v>
      </c>
      <c r="D135" t="s">
        <v>406</v>
      </c>
      <c r="E135" s="2">
        <v>45229</v>
      </c>
      <c r="F135" s="2">
        <v>45629</v>
      </c>
      <c r="G135" t="s">
        <v>410</v>
      </c>
      <c r="H135" t="s">
        <v>542</v>
      </c>
      <c r="I135">
        <v>476545</v>
      </c>
      <c r="J135">
        <v>20</v>
      </c>
      <c r="K135">
        <v>104</v>
      </c>
      <c r="L135" t="s">
        <v>637</v>
      </c>
      <c r="M135" t="s">
        <v>308</v>
      </c>
      <c r="N135">
        <v>173</v>
      </c>
      <c r="O135">
        <v>3</v>
      </c>
      <c r="P135" t="s">
        <v>725</v>
      </c>
    </row>
    <row r="136" spans="1:16" x14ac:dyDescent="0.3">
      <c r="A136">
        <v>298</v>
      </c>
      <c r="B136">
        <v>786</v>
      </c>
      <c r="C136" t="s">
        <v>149</v>
      </c>
      <c r="D136" t="s">
        <v>406</v>
      </c>
      <c r="E136" s="2">
        <v>45156</v>
      </c>
      <c r="F136" s="2">
        <v>45757</v>
      </c>
      <c r="G136" t="s">
        <v>410</v>
      </c>
      <c r="H136" t="s">
        <v>543</v>
      </c>
      <c r="I136">
        <v>421250</v>
      </c>
      <c r="J136">
        <v>11</v>
      </c>
      <c r="K136">
        <v>104</v>
      </c>
      <c r="L136" t="s">
        <v>615</v>
      </c>
      <c r="M136" t="s">
        <v>710</v>
      </c>
      <c r="N136">
        <v>152</v>
      </c>
      <c r="O136">
        <v>3</v>
      </c>
      <c r="P136" t="s">
        <v>727</v>
      </c>
    </row>
    <row r="137" spans="1:16" x14ac:dyDescent="0.3">
      <c r="A137">
        <v>860</v>
      </c>
      <c r="B137">
        <v>941</v>
      </c>
      <c r="C137" t="s">
        <v>150</v>
      </c>
      <c r="D137" t="s">
        <v>405</v>
      </c>
      <c r="E137" s="2">
        <v>45297</v>
      </c>
      <c r="F137" s="2">
        <v>45963</v>
      </c>
      <c r="G137" t="s">
        <v>409</v>
      </c>
      <c r="H137" t="s">
        <v>544</v>
      </c>
      <c r="I137">
        <v>139289</v>
      </c>
      <c r="J137">
        <v>8</v>
      </c>
      <c r="K137">
        <v>103</v>
      </c>
      <c r="L137" t="s">
        <v>619</v>
      </c>
      <c r="M137" t="s">
        <v>711</v>
      </c>
      <c r="N137">
        <v>125</v>
      </c>
      <c r="O137">
        <v>9</v>
      </c>
      <c r="P137" t="s">
        <v>726</v>
      </c>
    </row>
    <row r="138" spans="1:16" x14ac:dyDescent="0.3">
      <c r="A138">
        <v>869</v>
      </c>
      <c r="B138">
        <v>856</v>
      </c>
      <c r="C138" t="s">
        <v>151</v>
      </c>
      <c r="D138" t="s">
        <v>404</v>
      </c>
      <c r="E138" s="2">
        <v>45320</v>
      </c>
      <c r="F138" s="2">
        <v>45808</v>
      </c>
      <c r="G138" t="s">
        <v>410</v>
      </c>
      <c r="H138" t="s">
        <v>545</v>
      </c>
      <c r="I138">
        <v>473200</v>
      </c>
      <c r="J138">
        <v>12</v>
      </c>
      <c r="K138">
        <v>109</v>
      </c>
      <c r="L138" t="s">
        <v>646</v>
      </c>
      <c r="M138" t="s">
        <v>260</v>
      </c>
      <c r="N138">
        <v>157</v>
      </c>
      <c r="O138">
        <v>5</v>
      </c>
      <c r="P138" t="s">
        <v>727</v>
      </c>
    </row>
    <row r="139" spans="1:16" x14ac:dyDescent="0.3">
      <c r="A139">
        <v>419</v>
      </c>
      <c r="B139">
        <v>769</v>
      </c>
      <c r="C139" t="s">
        <v>152</v>
      </c>
      <c r="D139" t="s">
        <v>407</v>
      </c>
      <c r="E139" s="2">
        <v>45164</v>
      </c>
      <c r="F139" s="2">
        <v>45619</v>
      </c>
      <c r="G139" t="s">
        <v>410</v>
      </c>
      <c r="H139" t="s">
        <v>546</v>
      </c>
      <c r="I139">
        <v>447990</v>
      </c>
      <c r="J139">
        <v>16</v>
      </c>
      <c r="K139">
        <v>109</v>
      </c>
      <c r="L139" t="s">
        <v>620</v>
      </c>
      <c r="M139" t="s">
        <v>665</v>
      </c>
      <c r="N139">
        <v>86</v>
      </c>
      <c r="O139">
        <v>4</v>
      </c>
      <c r="P139" t="s">
        <v>725</v>
      </c>
    </row>
    <row r="140" spans="1:16" x14ac:dyDescent="0.3">
      <c r="A140">
        <v>744</v>
      </c>
      <c r="B140">
        <v>575</v>
      </c>
      <c r="C140" t="s">
        <v>153</v>
      </c>
      <c r="D140" t="s">
        <v>404</v>
      </c>
      <c r="E140" s="2">
        <v>45534</v>
      </c>
      <c r="F140" s="2">
        <v>45652</v>
      </c>
      <c r="G140" t="s">
        <v>410</v>
      </c>
      <c r="H140" t="s">
        <v>547</v>
      </c>
      <c r="I140">
        <v>327527</v>
      </c>
      <c r="J140">
        <v>9</v>
      </c>
      <c r="K140">
        <v>110</v>
      </c>
      <c r="L140" t="s">
        <v>611</v>
      </c>
      <c r="M140" t="s">
        <v>290</v>
      </c>
      <c r="N140">
        <v>105</v>
      </c>
      <c r="O140">
        <v>9</v>
      </c>
      <c r="P140" t="s">
        <v>725</v>
      </c>
    </row>
    <row r="141" spans="1:16" x14ac:dyDescent="0.3">
      <c r="A141">
        <v>355</v>
      </c>
      <c r="B141">
        <v>813</v>
      </c>
      <c r="C141" t="s">
        <v>154</v>
      </c>
      <c r="D141" t="s">
        <v>404</v>
      </c>
      <c r="E141" s="2">
        <v>45469</v>
      </c>
      <c r="F141" s="2">
        <v>45656</v>
      </c>
      <c r="G141" t="s">
        <v>409</v>
      </c>
      <c r="H141" t="s">
        <v>548</v>
      </c>
      <c r="I141">
        <v>167319</v>
      </c>
      <c r="J141">
        <v>15</v>
      </c>
      <c r="K141">
        <v>106</v>
      </c>
      <c r="L141" t="s">
        <v>626</v>
      </c>
      <c r="M141" t="s">
        <v>292</v>
      </c>
      <c r="N141">
        <v>166</v>
      </c>
      <c r="O141">
        <v>7</v>
      </c>
      <c r="P141" t="s">
        <v>727</v>
      </c>
    </row>
    <row r="142" spans="1:16" x14ac:dyDescent="0.3">
      <c r="A142">
        <v>979</v>
      </c>
      <c r="B142">
        <v>659</v>
      </c>
      <c r="C142" t="s">
        <v>155</v>
      </c>
      <c r="D142" t="s">
        <v>407</v>
      </c>
      <c r="E142" s="2">
        <v>44947</v>
      </c>
      <c r="F142" s="2">
        <v>45731</v>
      </c>
      <c r="G142" t="s">
        <v>410</v>
      </c>
      <c r="H142" t="s">
        <v>549</v>
      </c>
      <c r="I142">
        <v>286128</v>
      </c>
      <c r="J142">
        <v>6</v>
      </c>
      <c r="K142">
        <v>107</v>
      </c>
      <c r="L142" t="s">
        <v>647</v>
      </c>
      <c r="M142" t="s">
        <v>677</v>
      </c>
      <c r="N142">
        <v>127</v>
      </c>
      <c r="O142">
        <v>5</v>
      </c>
      <c r="P142" t="s">
        <v>727</v>
      </c>
    </row>
    <row r="143" spans="1:16" x14ac:dyDescent="0.3">
      <c r="A143">
        <v>726</v>
      </c>
      <c r="B143">
        <v>593</v>
      </c>
      <c r="C143" t="s">
        <v>156</v>
      </c>
      <c r="D143" t="s">
        <v>407</v>
      </c>
      <c r="E143" s="2">
        <v>45458</v>
      </c>
      <c r="F143" s="2">
        <v>45904</v>
      </c>
      <c r="G143" t="s">
        <v>408</v>
      </c>
      <c r="H143" t="s">
        <v>550</v>
      </c>
      <c r="I143">
        <v>205352</v>
      </c>
      <c r="J143">
        <v>10</v>
      </c>
      <c r="K143">
        <v>104</v>
      </c>
      <c r="L143" t="s">
        <v>608</v>
      </c>
      <c r="M143" t="s">
        <v>374</v>
      </c>
      <c r="N143">
        <v>89</v>
      </c>
      <c r="O143">
        <v>5</v>
      </c>
      <c r="P143" t="s">
        <v>727</v>
      </c>
    </row>
    <row r="144" spans="1:16" x14ac:dyDescent="0.3">
      <c r="A144">
        <v>844</v>
      </c>
      <c r="B144">
        <v>686</v>
      </c>
      <c r="C144" t="s">
        <v>157</v>
      </c>
      <c r="D144" t="s">
        <v>405</v>
      </c>
      <c r="E144" s="2">
        <v>45204</v>
      </c>
      <c r="F144" s="2">
        <v>45917</v>
      </c>
      <c r="G144" t="s">
        <v>410</v>
      </c>
      <c r="H144" t="s">
        <v>551</v>
      </c>
      <c r="I144">
        <v>263628</v>
      </c>
      <c r="J144">
        <v>19</v>
      </c>
      <c r="K144">
        <v>101</v>
      </c>
      <c r="L144" t="s">
        <v>640</v>
      </c>
      <c r="M144" t="s">
        <v>712</v>
      </c>
      <c r="N144">
        <v>96</v>
      </c>
      <c r="O144">
        <v>9</v>
      </c>
      <c r="P144" t="s">
        <v>725</v>
      </c>
    </row>
    <row r="145" spans="1:16" x14ac:dyDescent="0.3">
      <c r="A145">
        <v>195</v>
      </c>
      <c r="B145">
        <v>558</v>
      </c>
      <c r="C145" t="s">
        <v>158</v>
      </c>
      <c r="D145" t="s">
        <v>406</v>
      </c>
      <c r="E145" s="2">
        <v>45015</v>
      </c>
      <c r="F145" s="2">
        <v>45744</v>
      </c>
      <c r="G145" t="s">
        <v>409</v>
      </c>
      <c r="H145" t="s">
        <v>552</v>
      </c>
      <c r="I145">
        <v>427714</v>
      </c>
      <c r="J145">
        <v>12</v>
      </c>
      <c r="K145">
        <v>103</v>
      </c>
      <c r="L145" t="s">
        <v>648</v>
      </c>
      <c r="M145" t="s">
        <v>690</v>
      </c>
      <c r="N145">
        <v>193</v>
      </c>
      <c r="O145">
        <v>7</v>
      </c>
      <c r="P145" t="s">
        <v>726</v>
      </c>
    </row>
    <row r="146" spans="1:16" x14ac:dyDescent="0.3">
      <c r="A146">
        <v>578</v>
      </c>
      <c r="B146">
        <v>515</v>
      </c>
      <c r="C146" t="s">
        <v>159</v>
      </c>
      <c r="D146" t="s">
        <v>404</v>
      </c>
      <c r="E146" s="2">
        <v>45137</v>
      </c>
      <c r="F146" s="2">
        <v>45927</v>
      </c>
      <c r="G146" t="s">
        <v>410</v>
      </c>
      <c r="H146" t="s">
        <v>553</v>
      </c>
      <c r="I146">
        <v>412155</v>
      </c>
      <c r="J146">
        <v>12</v>
      </c>
      <c r="K146">
        <v>106</v>
      </c>
      <c r="L146" t="s">
        <v>637</v>
      </c>
      <c r="M146" t="s">
        <v>272</v>
      </c>
      <c r="N146">
        <v>104</v>
      </c>
      <c r="O146">
        <v>6</v>
      </c>
      <c r="P146" t="s">
        <v>725</v>
      </c>
    </row>
    <row r="147" spans="1:16" x14ac:dyDescent="0.3">
      <c r="A147">
        <v>655</v>
      </c>
      <c r="B147">
        <v>422</v>
      </c>
      <c r="C147" t="s">
        <v>160</v>
      </c>
      <c r="D147" t="s">
        <v>407</v>
      </c>
      <c r="E147" s="2">
        <v>45495</v>
      </c>
      <c r="F147" s="2">
        <v>45885</v>
      </c>
      <c r="G147" t="s">
        <v>410</v>
      </c>
      <c r="H147" t="s">
        <v>554</v>
      </c>
      <c r="I147">
        <v>321594</v>
      </c>
      <c r="J147">
        <v>6</v>
      </c>
      <c r="K147">
        <v>109</v>
      </c>
      <c r="L147" t="s">
        <v>612</v>
      </c>
      <c r="M147" t="s">
        <v>298</v>
      </c>
      <c r="N147">
        <v>51</v>
      </c>
      <c r="O147">
        <v>6</v>
      </c>
      <c r="P147" t="s">
        <v>726</v>
      </c>
    </row>
    <row r="148" spans="1:16" x14ac:dyDescent="0.3">
      <c r="A148">
        <v>814</v>
      </c>
      <c r="B148">
        <v>723</v>
      </c>
      <c r="C148" t="s">
        <v>161</v>
      </c>
      <c r="D148" t="s">
        <v>404</v>
      </c>
      <c r="E148" s="2">
        <v>45442</v>
      </c>
      <c r="F148" s="2">
        <v>45620</v>
      </c>
      <c r="G148" t="s">
        <v>408</v>
      </c>
      <c r="H148" t="s">
        <v>555</v>
      </c>
      <c r="I148">
        <v>398281</v>
      </c>
      <c r="J148">
        <v>14</v>
      </c>
      <c r="K148">
        <v>109</v>
      </c>
      <c r="L148" t="s">
        <v>622</v>
      </c>
      <c r="M148" t="s">
        <v>713</v>
      </c>
      <c r="N148">
        <v>144</v>
      </c>
      <c r="O148">
        <v>2</v>
      </c>
      <c r="P148" t="s">
        <v>726</v>
      </c>
    </row>
    <row r="149" spans="1:16" x14ac:dyDescent="0.3">
      <c r="A149">
        <v>268</v>
      </c>
      <c r="B149">
        <v>263</v>
      </c>
      <c r="C149" t="s">
        <v>162</v>
      </c>
      <c r="D149" t="s">
        <v>407</v>
      </c>
      <c r="E149" s="2">
        <v>45382</v>
      </c>
      <c r="F149" s="2">
        <v>45819</v>
      </c>
      <c r="G149" t="s">
        <v>409</v>
      </c>
      <c r="H149" t="s">
        <v>556</v>
      </c>
      <c r="I149">
        <v>113855</v>
      </c>
      <c r="J149">
        <v>17</v>
      </c>
      <c r="K149">
        <v>110</v>
      </c>
      <c r="L149" t="s">
        <v>627</v>
      </c>
      <c r="M149" t="s">
        <v>263</v>
      </c>
      <c r="N149">
        <v>116</v>
      </c>
      <c r="O149">
        <v>7</v>
      </c>
      <c r="P149" t="s">
        <v>725</v>
      </c>
    </row>
    <row r="150" spans="1:16" x14ac:dyDescent="0.3">
      <c r="A150">
        <v>571</v>
      </c>
      <c r="B150">
        <v>155</v>
      </c>
      <c r="C150" t="s">
        <v>163</v>
      </c>
      <c r="D150" t="s">
        <v>404</v>
      </c>
      <c r="E150" s="2">
        <v>45136</v>
      </c>
      <c r="F150" s="2">
        <v>45896</v>
      </c>
      <c r="G150" t="s">
        <v>409</v>
      </c>
      <c r="H150" t="s">
        <v>557</v>
      </c>
      <c r="I150">
        <v>399094</v>
      </c>
      <c r="J150">
        <v>9</v>
      </c>
      <c r="K150">
        <v>100</v>
      </c>
      <c r="L150" t="s">
        <v>637</v>
      </c>
      <c r="M150" t="s">
        <v>714</v>
      </c>
      <c r="N150">
        <v>62</v>
      </c>
      <c r="O150">
        <v>6</v>
      </c>
      <c r="P150" t="s">
        <v>727</v>
      </c>
    </row>
    <row r="151" spans="1:16" x14ac:dyDescent="0.3">
      <c r="A151">
        <v>272</v>
      </c>
      <c r="B151">
        <v>768</v>
      </c>
      <c r="C151" t="s">
        <v>164</v>
      </c>
      <c r="D151" t="s">
        <v>406</v>
      </c>
      <c r="E151" s="2">
        <v>45564</v>
      </c>
      <c r="F151" s="2">
        <v>45698</v>
      </c>
      <c r="G151" t="s">
        <v>409</v>
      </c>
      <c r="H151" t="s">
        <v>558</v>
      </c>
      <c r="I151">
        <v>399891</v>
      </c>
      <c r="J151">
        <v>5</v>
      </c>
      <c r="K151">
        <v>107</v>
      </c>
      <c r="L151" t="s">
        <v>618</v>
      </c>
      <c r="M151" t="s">
        <v>254</v>
      </c>
      <c r="N151">
        <v>89</v>
      </c>
      <c r="O151">
        <v>9</v>
      </c>
      <c r="P151" t="s">
        <v>725</v>
      </c>
    </row>
    <row r="152" spans="1:16" x14ac:dyDescent="0.3">
      <c r="A152">
        <v>108</v>
      </c>
      <c r="B152">
        <v>507</v>
      </c>
      <c r="C152" t="s">
        <v>165</v>
      </c>
      <c r="D152" t="s">
        <v>404</v>
      </c>
      <c r="E152" s="2">
        <v>45040</v>
      </c>
      <c r="F152" s="2">
        <v>45821</v>
      </c>
      <c r="G152" t="s">
        <v>408</v>
      </c>
      <c r="H152" t="s">
        <v>559</v>
      </c>
      <c r="I152">
        <v>394615</v>
      </c>
      <c r="J152">
        <v>10</v>
      </c>
      <c r="K152">
        <v>102</v>
      </c>
      <c r="L152" t="s">
        <v>647</v>
      </c>
      <c r="M152" t="s">
        <v>686</v>
      </c>
      <c r="N152">
        <v>81</v>
      </c>
      <c r="O152">
        <v>4</v>
      </c>
      <c r="P152" t="s">
        <v>727</v>
      </c>
    </row>
    <row r="153" spans="1:16" x14ac:dyDescent="0.3">
      <c r="A153">
        <v>87</v>
      </c>
      <c r="B153">
        <v>640</v>
      </c>
      <c r="C153" t="s">
        <v>166</v>
      </c>
      <c r="D153" t="s">
        <v>405</v>
      </c>
      <c r="E153" s="2">
        <v>44918</v>
      </c>
      <c r="F153" s="2">
        <v>45809</v>
      </c>
      <c r="G153" t="s">
        <v>408</v>
      </c>
      <c r="H153" t="s">
        <v>560</v>
      </c>
      <c r="I153">
        <v>145843</v>
      </c>
      <c r="J153">
        <v>7</v>
      </c>
      <c r="K153">
        <v>108</v>
      </c>
      <c r="L153" t="s">
        <v>648</v>
      </c>
      <c r="M153" t="s">
        <v>283</v>
      </c>
      <c r="N153">
        <v>105</v>
      </c>
      <c r="O153">
        <v>2</v>
      </c>
      <c r="P153" t="s">
        <v>725</v>
      </c>
    </row>
    <row r="154" spans="1:16" x14ac:dyDescent="0.3">
      <c r="A154">
        <v>50</v>
      </c>
      <c r="B154">
        <v>339</v>
      </c>
      <c r="C154" t="s">
        <v>167</v>
      </c>
      <c r="D154" t="s">
        <v>405</v>
      </c>
      <c r="E154" s="2">
        <v>45145</v>
      </c>
      <c r="F154" s="2">
        <v>45849</v>
      </c>
      <c r="G154" t="s">
        <v>409</v>
      </c>
      <c r="H154" t="s">
        <v>561</v>
      </c>
      <c r="I154">
        <v>387698</v>
      </c>
      <c r="J154">
        <v>10</v>
      </c>
      <c r="K154">
        <v>103</v>
      </c>
      <c r="L154" t="s">
        <v>638</v>
      </c>
      <c r="M154" t="s">
        <v>236</v>
      </c>
      <c r="N154">
        <v>187</v>
      </c>
      <c r="O154">
        <v>9</v>
      </c>
      <c r="P154" t="s">
        <v>727</v>
      </c>
    </row>
    <row r="155" spans="1:16" x14ac:dyDescent="0.3">
      <c r="A155">
        <v>530</v>
      </c>
      <c r="B155">
        <v>912</v>
      </c>
      <c r="C155" t="s">
        <v>168</v>
      </c>
      <c r="D155" t="s">
        <v>405</v>
      </c>
      <c r="E155" s="2">
        <v>44959</v>
      </c>
      <c r="F155" s="2">
        <v>45840</v>
      </c>
      <c r="G155" t="s">
        <v>410</v>
      </c>
      <c r="H155" t="s">
        <v>562</v>
      </c>
      <c r="I155">
        <v>495718</v>
      </c>
      <c r="J155">
        <v>18</v>
      </c>
      <c r="K155">
        <v>105</v>
      </c>
      <c r="L155" t="s">
        <v>625</v>
      </c>
      <c r="M155" t="s">
        <v>680</v>
      </c>
      <c r="N155">
        <v>154</v>
      </c>
      <c r="O155">
        <v>1</v>
      </c>
      <c r="P155" t="s">
        <v>726</v>
      </c>
    </row>
    <row r="156" spans="1:16" x14ac:dyDescent="0.3">
      <c r="A156">
        <v>787</v>
      </c>
      <c r="B156">
        <v>663</v>
      </c>
      <c r="C156" t="s">
        <v>169</v>
      </c>
      <c r="D156" t="s">
        <v>405</v>
      </c>
      <c r="E156" s="2">
        <v>44900</v>
      </c>
      <c r="F156" s="2">
        <v>45623</v>
      </c>
      <c r="G156" t="s">
        <v>409</v>
      </c>
      <c r="H156" t="s">
        <v>563</v>
      </c>
      <c r="I156">
        <v>246511</v>
      </c>
      <c r="J156">
        <v>12</v>
      </c>
      <c r="K156">
        <v>103</v>
      </c>
      <c r="L156" t="s">
        <v>620</v>
      </c>
      <c r="M156" t="s">
        <v>352</v>
      </c>
      <c r="N156">
        <v>169</v>
      </c>
      <c r="O156">
        <v>1</v>
      </c>
      <c r="P156" t="s">
        <v>726</v>
      </c>
    </row>
    <row r="157" spans="1:16" x14ac:dyDescent="0.3">
      <c r="A157">
        <v>51</v>
      </c>
      <c r="B157">
        <v>802</v>
      </c>
      <c r="C157" t="s">
        <v>170</v>
      </c>
      <c r="D157" t="s">
        <v>406</v>
      </c>
      <c r="E157" s="2">
        <v>45542</v>
      </c>
      <c r="F157" s="2">
        <v>45816</v>
      </c>
      <c r="G157" t="s">
        <v>408</v>
      </c>
      <c r="H157" t="s">
        <v>564</v>
      </c>
      <c r="I157">
        <v>161150</v>
      </c>
      <c r="J157">
        <v>7</v>
      </c>
      <c r="K157">
        <v>107</v>
      </c>
      <c r="L157" t="s">
        <v>637</v>
      </c>
      <c r="M157" t="s">
        <v>291</v>
      </c>
      <c r="N157">
        <v>68</v>
      </c>
      <c r="O157">
        <v>2</v>
      </c>
      <c r="P157" t="s">
        <v>725</v>
      </c>
    </row>
    <row r="158" spans="1:16" x14ac:dyDescent="0.3">
      <c r="A158">
        <v>249</v>
      </c>
      <c r="B158">
        <v>560</v>
      </c>
      <c r="C158" t="s">
        <v>171</v>
      </c>
      <c r="D158" t="s">
        <v>407</v>
      </c>
      <c r="E158" s="2">
        <v>45443</v>
      </c>
      <c r="F158" s="2">
        <v>45700</v>
      </c>
      <c r="G158" t="s">
        <v>408</v>
      </c>
      <c r="H158" t="s">
        <v>565</v>
      </c>
      <c r="I158">
        <v>182510</v>
      </c>
      <c r="J158">
        <v>6</v>
      </c>
      <c r="K158">
        <v>107</v>
      </c>
      <c r="L158" t="s">
        <v>626</v>
      </c>
      <c r="M158" t="s">
        <v>349</v>
      </c>
      <c r="N158">
        <v>136</v>
      </c>
      <c r="O158">
        <v>2</v>
      </c>
      <c r="P158" t="s">
        <v>726</v>
      </c>
    </row>
    <row r="159" spans="1:16" x14ac:dyDescent="0.3">
      <c r="A159">
        <v>961</v>
      </c>
      <c r="B159">
        <v>142</v>
      </c>
      <c r="C159" t="s">
        <v>172</v>
      </c>
      <c r="D159" t="s">
        <v>406</v>
      </c>
      <c r="E159" s="2">
        <v>45460</v>
      </c>
      <c r="F159" s="2">
        <v>45832</v>
      </c>
      <c r="G159" t="s">
        <v>410</v>
      </c>
      <c r="H159" t="s">
        <v>566</v>
      </c>
      <c r="I159">
        <v>127638</v>
      </c>
      <c r="J159">
        <v>10</v>
      </c>
      <c r="K159">
        <v>110</v>
      </c>
      <c r="L159" t="s">
        <v>623</v>
      </c>
      <c r="M159" t="s">
        <v>710</v>
      </c>
      <c r="N159">
        <v>188</v>
      </c>
      <c r="O159">
        <v>5</v>
      </c>
      <c r="P159" t="s">
        <v>725</v>
      </c>
    </row>
    <row r="160" spans="1:16" x14ac:dyDescent="0.3">
      <c r="A160">
        <v>635</v>
      </c>
      <c r="B160">
        <v>454</v>
      </c>
      <c r="C160" t="s">
        <v>173</v>
      </c>
      <c r="D160" t="s">
        <v>404</v>
      </c>
      <c r="E160" s="2">
        <v>45402</v>
      </c>
      <c r="F160" s="2">
        <v>45858</v>
      </c>
      <c r="G160" t="s">
        <v>410</v>
      </c>
      <c r="H160" t="s">
        <v>567</v>
      </c>
      <c r="I160">
        <v>296632</v>
      </c>
      <c r="J160">
        <v>19</v>
      </c>
      <c r="K160">
        <v>103</v>
      </c>
      <c r="L160" t="s">
        <v>635</v>
      </c>
      <c r="M160" t="s">
        <v>715</v>
      </c>
      <c r="N160">
        <v>174</v>
      </c>
      <c r="O160">
        <v>10</v>
      </c>
      <c r="P160" t="s">
        <v>725</v>
      </c>
    </row>
    <row r="161" spans="1:16" x14ac:dyDescent="0.3">
      <c r="A161">
        <v>423</v>
      </c>
      <c r="B161">
        <v>251</v>
      </c>
      <c r="C161" t="s">
        <v>174</v>
      </c>
      <c r="D161" t="s">
        <v>405</v>
      </c>
      <c r="E161" s="2">
        <v>45465</v>
      </c>
      <c r="F161" s="2">
        <v>45824</v>
      </c>
      <c r="G161" t="s">
        <v>410</v>
      </c>
      <c r="H161" t="s">
        <v>568</v>
      </c>
      <c r="I161">
        <v>413567</v>
      </c>
      <c r="J161">
        <v>8</v>
      </c>
      <c r="K161">
        <v>102</v>
      </c>
      <c r="L161" t="s">
        <v>633</v>
      </c>
      <c r="M161" t="s">
        <v>236</v>
      </c>
      <c r="N161">
        <v>52</v>
      </c>
      <c r="O161">
        <v>4</v>
      </c>
      <c r="P161" t="s">
        <v>727</v>
      </c>
    </row>
    <row r="162" spans="1:16" x14ac:dyDescent="0.3">
      <c r="A162">
        <v>598</v>
      </c>
      <c r="B162">
        <v>150</v>
      </c>
      <c r="C162" t="s">
        <v>175</v>
      </c>
      <c r="D162" t="s">
        <v>406</v>
      </c>
      <c r="E162" s="2">
        <v>44944</v>
      </c>
      <c r="F162" s="2">
        <v>45727</v>
      </c>
      <c r="G162" t="s">
        <v>410</v>
      </c>
      <c r="H162" t="s">
        <v>569</v>
      </c>
      <c r="I162">
        <v>136400</v>
      </c>
      <c r="J162">
        <v>10</v>
      </c>
      <c r="K162">
        <v>105</v>
      </c>
      <c r="L162" t="s">
        <v>618</v>
      </c>
      <c r="M162" t="s">
        <v>292</v>
      </c>
      <c r="N162">
        <v>152</v>
      </c>
      <c r="O162">
        <v>8</v>
      </c>
      <c r="P162" t="s">
        <v>726</v>
      </c>
    </row>
    <row r="163" spans="1:16" x14ac:dyDescent="0.3">
      <c r="A163">
        <v>175</v>
      </c>
      <c r="B163">
        <v>879</v>
      </c>
      <c r="C163" t="s">
        <v>176</v>
      </c>
      <c r="D163" t="s">
        <v>404</v>
      </c>
      <c r="E163" s="2">
        <v>45084</v>
      </c>
      <c r="F163" s="2">
        <v>45773</v>
      </c>
      <c r="G163" t="s">
        <v>408</v>
      </c>
      <c r="H163" t="s">
        <v>570</v>
      </c>
      <c r="I163">
        <v>299670</v>
      </c>
      <c r="J163">
        <v>19</v>
      </c>
      <c r="K163">
        <v>107</v>
      </c>
      <c r="L163" t="s">
        <v>637</v>
      </c>
      <c r="M163" t="s">
        <v>651</v>
      </c>
      <c r="N163">
        <v>167</v>
      </c>
      <c r="O163">
        <v>10</v>
      </c>
      <c r="P163" t="s">
        <v>726</v>
      </c>
    </row>
    <row r="164" spans="1:16" x14ac:dyDescent="0.3">
      <c r="A164">
        <v>59</v>
      </c>
      <c r="B164">
        <v>429</v>
      </c>
      <c r="C164" t="s">
        <v>177</v>
      </c>
      <c r="D164" t="s">
        <v>406</v>
      </c>
      <c r="E164" s="2">
        <v>45480</v>
      </c>
      <c r="F164" s="2">
        <v>45820</v>
      </c>
      <c r="G164" t="s">
        <v>408</v>
      </c>
      <c r="H164" t="s">
        <v>571</v>
      </c>
      <c r="I164">
        <v>135138</v>
      </c>
      <c r="J164">
        <v>16</v>
      </c>
      <c r="K164">
        <v>107</v>
      </c>
      <c r="L164" t="s">
        <v>621</v>
      </c>
      <c r="M164" t="s">
        <v>269</v>
      </c>
      <c r="N164">
        <v>148</v>
      </c>
      <c r="O164">
        <v>6</v>
      </c>
      <c r="P164" t="s">
        <v>725</v>
      </c>
    </row>
    <row r="165" spans="1:16" x14ac:dyDescent="0.3">
      <c r="A165">
        <v>819</v>
      </c>
      <c r="B165">
        <v>801</v>
      </c>
      <c r="C165" t="s">
        <v>178</v>
      </c>
      <c r="D165" t="s">
        <v>405</v>
      </c>
      <c r="E165" s="2">
        <v>44901</v>
      </c>
      <c r="F165" s="2">
        <v>45917</v>
      </c>
      <c r="G165" t="s">
        <v>410</v>
      </c>
      <c r="H165" t="s">
        <v>572</v>
      </c>
      <c r="I165">
        <v>180830</v>
      </c>
      <c r="J165">
        <v>19</v>
      </c>
      <c r="K165">
        <v>105</v>
      </c>
      <c r="L165" t="s">
        <v>633</v>
      </c>
      <c r="M165" t="s">
        <v>365</v>
      </c>
      <c r="N165">
        <v>153</v>
      </c>
      <c r="O165">
        <v>10</v>
      </c>
      <c r="P165" t="s">
        <v>726</v>
      </c>
    </row>
    <row r="166" spans="1:16" x14ac:dyDescent="0.3">
      <c r="A166">
        <v>516</v>
      </c>
      <c r="B166">
        <v>528</v>
      </c>
      <c r="C166" t="s">
        <v>179</v>
      </c>
      <c r="D166" t="s">
        <v>404</v>
      </c>
      <c r="E166" s="2">
        <v>44997</v>
      </c>
      <c r="F166" s="2">
        <v>45796</v>
      </c>
      <c r="G166" t="s">
        <v>410</v>
      </c>
      <c r="H166" t="s">
        <v>573</v>
      </c>
      <c r="I166">
        <v>271591</v>
      </c>
      <c r="J166">
        <v>12</v>
      </c>
      <c r="K166">
        <v>104</v>
      </c>
      <c r="L166" t="s">
        <v>618</v>
      </c>
      <c r="M166" t="s">
        <v>309</v>
      </c>
      <c r="N166">
        <v>159</v>
      </c>
      <c r="O166">
        <v>9</v>
      </c>
      <c r="P166" t="s">
        <v>727</v>
      </c>
    </row>
    <row r="167" spans="1:16" x14ac:dyDescent="0.3">
      <c r="A167">
        <v>992</v>
      </c>
      <c r="B167">
        <v>593</v>
      </c>
      <c r="C167" t="s">
        <v>156</v>
      </c>
      <c r="D167" t="s">
        <v>406</v>
      </c>
      <c r="E167" s="2">
        <v>45075</v>
      </c>
      <c r="F167" s="2">
        <v>45844</v>
      </c>
      <c r="G167" t="s">
        <v>408</v>
      </c>
      <c r="H167" t="s">
        <v>574</v>
      </c>
      <c r="I167">
        <v>193895</v>
      </c>
      <c r="J167">
        <v>12</v>
      </c>
      <c r="K167">
        <v>104</v>
      </c>
      <c r="L167" t="s">
        <v>632</v>
      </c>
      <c r="M167" t="s">
        <v>716</v>
      </c>
      <c r="N167">
        <v>193</v>
      </c>
      <c r="O167">
        <v>3</v>
      </c>
      <c r="P167" t="s">
        <v>727</v>
      </c>
    </row>
    <row r="168" spans="1:16" x14ac:dyDescent="0.3">
      <c r="A168">
        <v>211</v>
      </c>
      <c r="B168">
        <v>686</v>
      </c>
      <c r="C168" t="s">
        <v>157</v>
      </c>
      <c r="D168" t="s">
        <v>407</v>
      </c>
      <c r="E168" s="2">
        <v>45266</v>
      </c>
      <c r="F168" s="2">
        <v>45838</v>
      </c>
      <c r="G168" t="s">
        <v>410</v>
      </c>
      <c r="H168" t="s">
        <v>575</v>
      </c>
      <c r="I168">
        <v>137688</v>
      </c>
      <c r="J168">
        <v>9</v>
      </c>
      <c r="K168">
        <v>103</v>
      </c>
      <c r="L168" t="s">
        <v>618</v>
      </c>
      <c r="M168" t="s">
        <v>708</v>
      </c>
      <c r="N168">
        <v>134</v>
      </c>
      <c r="O168">
        <v>3</v>
      </c>
      <c r="P168" t="s">
        <v>726</v>
      </c>
    </row>
    <row r="169" spans="1:16" x14ac:dyDescent="0.3">
      <c r="A169">
        <v>782</v>
      </c>
      <c r="B169">
        <v>558</v>
      </c>
      <c r="C169" t="s">
        <v>158</v>
      </c>
      <c r="D169" t="s">
        <v>406</v>
      </c>
      <c r="E169" s="2">
        <v>44945</v>
      </c>
      <c r="F169" s="2">
        <v>45769</v>
      </c>
      <c r="G169" t="s">
        <v>410</v>
      </c>
      <c r="H169" t="s">
        <v>576</v>
      </c>
      <c r="I169">
        <v>335034</v>
      </c>
      <c r="J169">
        <v>14</v>
      </c>
      <c r="K169">
        <v>103</v>
      </c>
      <c r="L169" t="s">
        <v>641</v>
      </c>
      <c r="M169" t="s">
        <v>323</v>
      </c>
      <c r="N169">
        <v>195</v>
      </c>
      <c r="O169">
        <v>4</v>
      </c>
      <c r="P169" t="s">
        <v>726</v>
      </c>
    </row>
    <row r="170" spans="1:16" x14ac:dyDescent="0.3">
      <c r="A170">
        <v>858</v>
      </c>
      <c r="B170">
        <v>515</v>
      </c>
      <c r="C170" t="s">
        <v>159</v>
      </c>
      <c r="D170" t="s">
        <v>406</v>
      </c>
      <c r="E170" s="2">
        <v>45227</v>
      </c>
      <c r="F170" s="2">
        <v>45776</v>
      </c>
      <c r="G170" t="s">
        <v>408</v>
      </c>
      <c r="H170" t="s">
        <v>577</v>
      </c>
      <c r="I170">
        <v>329804</v>
      </c>
      <c r="J170">
        <v>8</v>
      </c>
      <c r="K170">
        <v>103</v>
      </c>
      <c r="L170" t="s">
        <v>646</v>
      </c>
      <c r="M170" t="s">
        <v>326</v>
      </c>
      <c r="N170">
        <v>131</v>
      </c>
      <c r="O170">
        <v>9</v>
      </c>
      <c r="P170" t="s">
        <v>725</v>
      </c>
    </row>
    <row r="171" spans="1:16" x14ac:dyDescent="0.3">
      <c r="A171">
        <v>793</v>
      </c>
      <c r="B171">
        <v>422</v>
      </c>
      <c r="C171" t="s">
        <v>160</v>
      </c>
      <c r="D171" t="s">
        <v>406</v>
      </c>
      <c r="E171" s="2">
        <v>45237</v>
      </c>
      <c r="F171" s="2">
        <v>45901</v>
      </c>
      <c r="G171" t="s">
        <v>410</v>
      </c>
      <c r="H171" t="s">
        <v>578</v>
      </c>
      <c r="I171">
        <v>254427</v>
      </c>
      <c r="J171">
        <v>11</v>
      </c>
      <c r="K171">
        <v>109</v>
      </c>
      <c r="L171" t="s">
        <v>633</v>
      </c>
      <c r="M171" t="s">
        <v>281</v>
      </c>
      <c r="N171">
        <v>130</v>
      </c>
      <c r="O171">
        <v>8</v>
      </c>
      <c r="P171" t="s">
        <v>726</v>
      </c>
    </row>
    <row r="172" spans="1:16" x14ac:dyDescent="0.3">
      <c r="A172">
        <v>755</v>
      </c>
      <c r="B172">
        <v>723</v>
      </c>
      <c r="C172" t="s">
        <v>161</v>
      </c>
      <c r="D172" t="s">
        <v>406</v>
      </c>
      <c r="E172" s="2">
        <v>45036</v>
      </c>
      <c r="F172" s="2">
        <v>45713</v>
      </c>
      <c r="G172" t="s">
        <v>410</v>
      </c>
      <c r="H172" t="s">
        <v>579</v>
      </c>
      <c r="I172">
        <v>473942</v>
      </c>
      <c r="J172">
        <v>17</v>
      </c>
      <c r="K172">
        <v>110</v>
      </c>
      <c r="L172" t="s">
        <v>624</v>
      </c>
      <c r="M172" t="s">
        <v>293</v>
      </c>
      <c r="N172">
        <v>80</v>
      </c>
      <c r="O172">
        <v>5</v>
      </c>
      <c r="P172" t="s">
        <v>727</v>
      </c>
    </row>
    <row r="173" spans="1:16" x14ac:dyDescent="0.3">
      <c r="A173">
        <v>330</v>
      </c>
      <c r="B173">
        <v>917</v>
      </c>
      <c r="C173" t="s">
        <v>186</v>
      </c>
      <c r="D173" t="s">
        <v>405</v>
      </c>
      <c r="E173" s="2">
        <v>45172</v>
      </c>
      <c r="F173" s="2">
        <v>45629</v>
      </c>
      <c r="G173" t="s">
        <v>408</v>
      </c>
      <c r="H173" t="s">
        <v>580</v>
      </c>
      <c r="I173">
        <v>464189</v>
      </c>
      <c r="J173">
        <v>9</v>
      </c>
      <c r="K173">
        <v>106</v>
      </c>
      <c r="L173" t="s">
        <v>607</v>
      </c>
      <c r="M173" t="s">
        <v>713</v>
      </c>
      <c r="N173">
        <v>144</v>
      </c>
      <c r="O173">
        <v>8</v>
      </c>
      <c r="P173" t="s">
        <v>727</v>
      </c>
    </row>
    <row r="174" spans="1:16" x14ac:dyDescent="0.3">
      <c r="A174">
        <v>435</v>
      </c>
      <c r="B174">
        <v>320</v>
      </c>
      <c r="C174" t="s">
        <v>187</v>
      </c>
      <c r="D174" t="s">
        <v>404</v>
      </c>
      <c r="E174" s="2">
        <v>45360</v>
      </c>
      <c r="F174" s="2">
        <v>45674</v>
      </c>
      <c r="G174" t="s">
        <v>410</v>
      </c>
      <c r="H174" t="s">
        <v>581</v>
      </c>
      <c r="I174">
        <v>445871</v>
      </c>
      <c r="J174">
        <v>18</v>
      </c>
      <c r="K174">
        <v>107</v>
      </c>
      <c r="L174" t="s">
        <v>635</v>
      </c>
      <c r="M174" t="s">
        <v>239</v>
      </c>
      <c r="N174">
        <v>121</v>
      </c>
      <c r="O174">
        <v>1</v>
      </c>
      <c r="P174" t="s">
        <v>725</v>
      </c>
    </row>
    <row r="175" spans="1:16" x14ac:dyDescent="0.3">
      <c r="A175">
        <v>941</v>
      </c>
      <c r="B175">
        <v>636</v>
      </c>
      <c r="C175" t="s">
        <v>188</v>
      </c>
      <c r="D175" t="s">
        <v>406</v>
      </c>
      <c r="E175" s="2">
        <v>45502</v>
      </c>
      <c r="F175" s="2">
        <v>45955</v>
      </c>
      <c r="G175" t="s">
        <v>408</v>
      </c>
      <c r="H175" t="s">
        <v>582</v>
      </c>
      <c r="I175">
        <v>189495</v>
      </c>
      <c r="J175">
        <v>9</v>
      </c>
      <c r="K175">
        <v>105</v>
      </c>
      <c r="L175" t="s">
        <v>609</v>
      </c>
      <c r="M175" t="s">
        <v>717</v>
      </c>
      <c r="N175">
        <v>84</v>
      </c>
      <c r="O175">
        <v>2</v>
      </c>
      <c r="P175" t="s">
        <v>725</v>
      </c>
    </row>
    <row r="176" spans="1:16" x14ac:dyDescent="0.3">
      <c r="A176">
        <v>73</v>
      </c>
      <c r="B176">
        <v>216</v>
      </c>
      <c r="C176" t="s">
        <v>189</v>
      </c>
      <c r="D176" t="s">
        <v>407</v>
      </c>
      <c r="E176" s="2">
        <v>45413</v>
      </c>
      <c r="F176" s="2">
        <v>45864</v>
      </c>
      <c r="G176" t="s">
        <v>409</v>
      </c>
      <c r="H176" t="s">
        <v>583</v>
      </c>
      <c r="I176">
        <v>323508</v>
      </c>
      <c r="J176">
        <v>9</v>
      </c>
      <c r="K176">
        <v>109</v>
      </c>
      <c r="L176" t="s">
        <v>615</v>
      </c>
      <c r="M176" t="s">
        <v>714</v>
      </c>
      <c r="N176">
        <v>64</v>
      </c>
      <c r="O176">
        <v>9</v>
      </c>
      <c r="P176" t="s">
        <v>725</v>
      </c>
    </row>
    <row r="177" spans="1:16" x14ac:dyDescent="0.3">
      <c r="A177">
        <v>512</v>
      </c>
      <c r="B177">
        <v>731</v>
      </c>
      <c r="C177" t="s">
        <v>190</v>
      </c>
      <c r="D177" t="s">
        <v>404</v>
      </c>
      <c r="E177" s="2">
        <v>45360</v>
      </c>
      <c r="F177" s="2">
        <v>45736</v>
      </c>
      <c r="G177" t="s">
        <v>410</v>
      </c>
      <c r="H177" t="s">
        <v>584</v>
      </c>
      <c r="I177">
        <v>499901</v>
      </c>
      <c r="J177">
        <v>18</v>
      </c>
      <c r="K177">
        <v>104</v>
      </c>
      <c r="L177" t="s">
        <v>648</v>
      </c>
      <c r="M177" t="s">
        <v>718</v>
      </c>
      <c r="N177">
        <v>125</v>
      </c>
      <c r="O177">
        <v>5</v>
      </c>
      <c r="P177" t="s">
        <v>725</v>
      </c>
    </row>
    <row r="178" spans="1:16" x14ac:dyDescent="0.3">
      <c r="A178">
        <v>134</v>
      </c>
      <c r="B178">
        <v>334</v>
      </c>
      <c r="C178" t="s">
        <v>191</v>
      </c>
      <c r="D178" t="s">
        <v>407</v>
      </c>
      <c r="E178" s="2">
        <v>44915</v>
      </c>
      <c r="F178" s="2">
        <v>45703</v>
      </c>
      <c r="G178" t="s">
        <v>409</v>
      </c>
      <c r="H178" t="s">
        <v>585</v>
      </c>
      <c r="I178">
        <v>404926</v>
      </c>
      <c r="J178">
        <v>5</v>
      </c>
      <c r="K178">
        <v>103</v>
      </c>
      <c r="L178" t="s">
        <v>639</v>
      </c>
      <c r="M178" t="s">
        <v>360</v>
      </c>
      <c r="N178">
        <v>169</v>
      </c>
      <c r="O178">
        <v>7</v>
      </c>
      <c r="P178" t="s">
        <v>726</v>
      </c>
    </row>
    <row r="179" spans="1:16" x14ac:dyDescent="0.3">
      <c r="A179">
        <v>191</v>
      </c>
      <c r="B179">
        <v>737</v>
      </c>
      <c r="C179" t="s">
        <v>192</v>
      </c>
      <c r="D179" t="s">
        <v>407</v>
      </c>
      <c r="E179" s="2">
        <v>45292</v>
      </c>
      <c r="F179" s="2">
        <v>45897</v>
      </c>
      <c r="G179" t="s">
        <v>408</v>
      </c>
      <c r="H179" t="s">
        <v>586</v>
      </c>
      <c r="I179">
        <v>307748</v>
      </c>
      <c r="J179">
        <v>20</v>
      </c>
      <c r="K179">
        <v>104</v>
      </c>
      <c r="L179" t="s">
        <v>638</v>
      </c>
      <c r="M179" t="s">
        <v>325</v>
      </c>
      <c r="N179">
        <v>61</v>
      </c>
      <c r="O179">
        <v>3</v>
      </c>
      <c r="P179" t="s">
        <v>726</v>
      </c>
    </row>
    <row r="180" spans="1:16" x14ac:dyDescent="0.3">
      <c r="A180">
        <v>362</v>
      </c>
      <c r="B180">
        <v>182</v>
      </c>
      <c r="C180" t="s">
        <v>193</v>
      </c>
      <c r="D180" t="s">
        <v>405</v>
      </c>
      <c r="E180" s="2">
        <v>45474</v>
      </c>
      <c r="F180" s="2">
        <v>45941</v>
      </c>
      <c r="G180" t="s">
        <v>408</v>
      </c>
      <c r="H180" t="s">
        <v>587</v>
      </c>
      <c r="I180">
        <v>106141</v>
      </c>
      <c r="J180">
        <v>13</v>
      </c>
      <c r="K180">
        <v>109</v>
      </c>
      <c r="L180" t="s">
        <v>634</v>
      </c>
      <c r="M180" t="s">
        <v>719</v>
      </c>
      <c r="N180">
        <v>115</v>
      </c>
      <c r="O180">
        <v>10</v>
      </c>
      <c r="P180" t="s">
        <v>725</v>
      </c>
    </row>
    <row r="181" spans="1:16" x14ac:dyDescent="0.3">
      <c r="A181">
        <v>827</v>
      </c>
      <c r="B181">
        <v>897</v>
      </c>
      <c r="C181" t="s">
        <v>194</v>
      </c>
      <c r="D181" t="s">
        <v>404</v>
      </c>
      <c r="E181" s="2">
        <v>45010</v>
      </c>
      <c r="F181" s="2">
        <v>45647</v>
      </c>
      <c r="G181" t="s">
        <v>408</v>
      </c>
      <c r="H181" t="s">
        <v>588</v>
      </c>
      <c r="I181">
        <v>220669</v>
      </c>
      <c r="J181">
        <v>13</v>
      </c>
      <c r="K181">
        <v>107</v>
      </c>
      <c r="L181" t="s">
        <v>633</v>
      </c>
      <c r="M181" t="s">
        <v>287</v>
      </c>
      <c r="N181">
        <v>177</v>
      </c>
      <c r="O181">
        <v>7</v>
      </c>
      <c r="P181" t="s">
        <v>726</v>
      </c>
    </row>
    <row r="182" spans="1:16" x14ac:dyDescent="0.3">
      <c r="A182">
        <v>752</v>
      </c>
      <c r="B182">
        <v>576</v>
      </c>
      <c r="C182" t="s">
        <v>195</v>
      </c>
      <c r="D182" t="s">
        <v>404</v>
      </c>
      <c r="E182" s="2">
        <v>45376</v>
      </c>
      <c r="F182" s="2">
        <v>45915</v>
      </c>
      <c r="G182" t="s">
        <v>408</v>
      </c>
      <c r="H182" t="s">
        <v>589</v>
      </c>
      <c r="I182">
        <v>274932</v>
      </c>
      <c r="J182">
        <v>15</v>
      </c>
      <c r="K182">
        <v>109</v>
      </c>
      <c r="L182" t="s">
        <v>641</v>
      </c>
      <c r="M182" t="s">
        <v>720</v>
      </c>
      <c r="N182">
        <v>53</v>
      </c>
      <c r="O182">
        <v>7</v>
      </c>
      <c r="P182" t="s">
        <v>726</v>
      </c>
    </row>
    <row r="183" spans="1:16" x14ac:dyDescent="0.3">
      <c r="A183">
        <v>996</v>
      </c>
      <c r="B183">
        <v>471</v>
      </c>
      <c r="C183" t="s">
        <v>196</v>
      </c>
      <c r="D183" t="s">
        <v>406</v>
      </c>
      <c r="E183" s="2">
        <v>45051</v>
      </c>
      <c r="F183" s="2">
        <v>45715</v>
      </c>
      <c r="G183" t="s">
        <v>410</v>
      </c>
      <c r="H183" t="s">
        <v>590</v>
      </c>
      <c r="I183">
        <v>396534</v>
      </c>
      <c r="J183">
        <v>15</v>
      </c>
      <c r="K183">
        <v>110</v>
      </c>
      <c r="L183" t="s">
        <v>610</v>
      </c>
      <c r="M183" t="s">
        <v>721</v>
      </c>
      <c r="N183">
        <v>136</v>
      </c>
      <c r="O183">
        <v>1</v>
      </c>
      <c r="P183" t="s">
        <v>725</v>
      </c>
    </row>
    <row r="184" spans="1:16" x14ac:dyDescent="0.3">
      <c r="A184">
        <v>84</v>
      </c>
      <c r="B184">
        <v>455</v>
      </c>
      <c r="C184" t="s">
        <v>197</v>
      </c>
      <c r="D184" t="s">
        <v>406</v>
      </c>
      <c r="E184" s="2">
        <v>45321</v>
      </c>
      <c r="F184" s="2">
        <v>45922</v>
      </c>
      <c r="G184" t="s">
        <v>409</v>
      </c>
      <c r="H184" t="s">
        <v>591</v>
      </c>
      <c r="I184">
        <v>395920</v>
      </c>
      <c r="J184">
        <v>8</v>
      </c>
      <c r="K184">
        <v>109</v>
      </c>
      <c r="L184" t="s">
        <v>621</v>
      </c>
      <c r="M184" t="s">
        <v>722</v>
      </c>
      <c r="N184">
        <v>176</v>
      </c>
      <c r="O184">
        <v>3</v>
      </c>
      <c r="P184" t="s">
        <v>726</v>
      </c>
    </row>
    <row r="185" spans="1:16" x14ac:dyDescent="0.3">
      <c r="A185">
        <v>70</v>
      </c>
      <c r="B185">
        <v>923</v>
      </c>
      <c r="C185" t="s">
        <v>198</v>
      </c>
      <c r="D185" t="s">
        <v>407</v>
      </c>
      <c r="E185" s="2">
        <v>45499</v>
      </c>
      <c r="F185" s="2">
        <v>45940</v>
      </c>
      <c r="G185" t="s">
        <v>408</v>
      </c>
      <c r="H185" t="s">
        <v>592</v>
      </c>
      <c r="I185">
        <v>489616</v>
      </c>
      <c r="J185">
        <v>16</v>
      </c>
      <c r="K185">
        <v>101</v>
      </c>
      <c r="L185" t="s">
        <v>611</v>
      </c>
      <c r="M185" t="s">
        <v>672</v>
      </c>
      <c r="N185">
        <v>192</v>
      </c>
      <c r="O185">
        <v>9</v>
      </c>
      <c r="P185" t="s">
        <v>726</v>
      </c>
    </row>
    <row r="186" spans="1:16" x14ac:dyDescent="0.3">
      <c r="A186">
        <v>388</v>
      </c>
      <c r="B186">
        <v>980</v>
      </c>
      <c r="C186" t="s">
        <v>199</v>
      </c>
      <c r="D186" t="s">
        <v>404</v>
      </c>
      <c r="E186" s="2">
        <v>45367</v>
      </c>
      <c r="F186" s="2">
        <v>45897</v>
      </c>
      <c r="G186" t="s">
        <v>409</v>
      </c>
      <c r="H186" t="s">
        <v>593</v>
      </c>
      <c r="I186">
        <v>150862</v>
      </c>
      <c r="J186">
        <v>14</v>
      </c>
      <c r="K186">
        <v>104</v>
      </c>
      <c r="L186" t="s">
        <v>618</v>
      </c>
      <c r="M186" t="s">
        <v>702</v>
      </c>
      <c r="N186">
        <v>111</v>
      </c>
      <c r="O186">
        <v>5</v>
      </c>
      <c r="P186" t="s">
        <v>727</v>
      </c>
    </row>
    <row r="187" spans="1:16" x14ac:dyDescent="0.3">
      <c r="A187">
        <v>284</v>
      </c>
      <c r="B187">
        <v>650</v>
      </c>
      <c r="C187" t="s">
        <v>200</v>
      </c>
      <c r="D187" t="s">
        <v>405</v>
      </c>
      <c r="E187" s="2">
        <v>45553</v>
      </c>
      <c r="F187" s="2">
        <v>45807</v>
      </c>
      <c r="G187" t="s">
        <v>408</v>
      </c>
      <c r="H187" t="s">
        <v>543</v>
      </c>
      <c r="I187">
        <v>120101</v>
      </c>
      <c r="J187">
        <v>17</v>
      </c>
      <c r="K187">
        <v>106</v>
      </c>
      <c r="L187" t="s">
        <v>612</v>
      </c>
      <c r="M187" t="s">
        <v>723</v>
      </c>
      <c r="N187">
        <v>98</v>
      </c>
      <c r="O187">
        <v>7</v>
      </c>
      <c r="P187" t="s">
        <v>727</v>
      </c>
    </row>
    <row r="188" spans="1:16" x14ac:dyDescent="0.3">
      <c r="A188">
        <v>585</v>
      </c>
      <c r="B188">
        <v>375</v>
      </c>
      <c r="C188" t="s">
        <v>201</v>
      </c>
      <c r="D188" t="s">
        <v>406</v>
      </c>
      <c r="E188" s="2">
        <v>45296</v>
      </c>
      <c r="F188" s="2">
        <v>45860</v>
      </c>
      <c r="G188" t="s">
        <v>409</v>
      </c>
      <c r="H188" t="s">
        <v>440</v>
      </c>
      <c r="I188">
        <v>320984</v>
      </c>
      <c r="J188">
        <v>20</v>
      </c>
      <c r="K188">
        <v>109</v>
      </c>
      <c r="L188" t="s">
        <v>611</v>
      </c>
      <c r="M188" t="s">
        <v>320</v>
      </c>
      <c r="N188">
        <v>160</v>
      </c>
      <c r="O188">
        <v>8</v>
      </c>
      <c r="P188" t="s">
        <v>726</v>
      </c>
    </row>
    <row r="189" spans="1:16" x14ac:dyDescent="0.3">
      <c r="A189">
        <v>152</v>
      </c>
      <c r="B189">
        <v>747</v>
      </c>
      <c r="C189" t="s">
        <v>202</v>
      </c>
      <c r="D189" t="s">
        <v>406</v>
      </c>
      <c r="E189" s="2">
        <v>45360</v>
      </c>
      <c r="F189" s="2">
        <v>45654</v>
      </c>
      <c r="G189" t="s">
        <v>409</v>
      </c>
      <c r="H189" t="s">
        <v>594</v>
      </c>
      <c r="I189">
        <v>204811</v>
      </c>
      <c r="J189">
        <v>11</v>
      </c>
      <c r="K189">
        <v>109</v>
      </c>
      <c r="L189" t="s">
        <v>612</v>
      </c>
      <c r="M189" t="s">
        <v>368</v>
      </c>
      <c r="N189">
        <v>144</v>
      </c>
      <c r="O189">
        <v>6</v>
      </c>
      <c r="P189" t="s">
        <v>725</v>
      </c>
    </row>
    <row r="190" spans="1:16" x14ac:dyDescent="0.3">
      <c r="A190">
        <v>1</v>
      </c>
      <c r="B190">
        <v>127</v>
      </c>
      <c r="C190" t="s">
        <v>203</v>
      </c>
      <c r="D190" t="s">
        <v>406</v>
      </c>
      <c r="E190" s="2">
        <v>45101</v>
      </c>
      <c r="F190" s="2">
        <v>45828</v>
      </c>
      <c r="G190" t="s">
        <v>409</v>
      </c>
      <c r="H190" t="s">
        <v>595</v>
      </c>
      <c r="I190">
        <v>485998</v>
      </c>
      <c r="J190">
        <v>11</v>
      </c>
      <c r="K190">
        <v>105</v>
      </c>
      <c r="L190" t="s">
        <v>622</v>
      </c>
      <c r="M190" t="s">
        <v>692</v>
      </c>
      <c r="N190">
        <v>123</v>
      </c>
      <c r="O190">
        <v>7</v>
      </c>
      <c r="P190" t="s">
        <v>726</v>
      </c>
    </row>
    <row r="191" spans="1:16" x14ac:dyDescent="0.3">
      <c r="A191">
        <v>658</v>
      </c>
      <c r="B191">
        <v>370</v>
      </c>
      <c r="C191" t="s">
        <v>105</v>
      </c>
      <c r="D191" t="s">
        <v>404</v>
      </c>
      <c r="E191" s="2">
        <v>44952</v>
      </c>
      <c r="F191" s="2">
        <v>45827</v>
      </c>
      <c r="G191" t="s">
        <v>410</v>
      </c>
      <c r="H191" t="s">
        <v>596</v>
      </c>
      <c r="I191">
        <v>160016</v>
      </c>
      <c r="J191">
        <v>13</v>
      </c>
      <c r="K191">
        <v>104</v>
      </c>
      <c r="L191" t="s">
        <v>617</v>
      </c>
      <c r="M191" t="s">
        <v>706</v>
      </c>
      <c r="N191">
        <v>147</v>
      </c>
      <c r="O191">
        <v>8</v>
      </c>
      <c r="P191" t="s">
        <v>726</v>
      </c>
    </row>
    <row r="192" spans="1:16" x14ac:dyDescent="0.3">
      <c r="A192">
        <v>783</v>
      </c>
      <c r="B192">
        <v>262</v>
      </c>
      <c r="C192" t="s">
        <v>106</v>
      </c>
      <c r="D192" t="s">
        <v>406</v>
      </c>
      <c r="E192" s="2">
        <v>45033</v>
      </c>
      <c r="F192" s="2">
        <v>45781</v>
      </c>
      <c r="G192" t="s">
        <v>410</v>
      </c>
      <c r="H192" t="s">
        <v>597</v>
      </c>
      <c r="I192">
        <v>195864</v>
      </c>
      <c r="J192">
        <v>15</v>
      </c>
      <c r="K192">
        <v>107</v>
      </c>
      <c r="L192" t="s">
        <v>638</v>
      </c>
      <c r="M192" t="s">
        <v>314</v>
      </c>
      <c r="N192">
        <v>73</v>
      </c>
      <c r="O192">
        <v>5</v>
      </c>
      <c r="P192" t="s">
        <v>727</v>
      </c>
    </row>
    <row r="193" spans="1:16" x14ac:dyDescent="0.3">
      <c r="A193">
        <v>889</v>
      </c>
      <c r="B193">
        <v>624</v>
      </c>
      <c r="C193" t="s">
        <v>107</v>
      </c>
      <c r="D193" t="s">
        <v>406</v>
      </c>
      <c r="E193" s="2">
        <v>45304</v>
      </c>
      <c r="F193" s="2">
        <v>45789</v>
      </c>
      <c r="G193" t="s">
        <v>408</v>
      </c>
      <c r="H193" t="s">
        <v>598</v>
      </c>
      <c r="I193">
        <v>136976</v>
      </c>
      <c r="J193">
        <v>20</v>
      </c>
      <c r="K193">
        <v>102</v>
      </c>
      <c r="L193" t="s">
        <v>618</v>
      </c>
      <c r="M193" t="s">
        <v>228</v>
      </c>
      <c r="N193">
        <v>60</v>
      </c>
      <c r="O193">
        <v>4</v>
      </c>
      <c r="P193" t="s">
        <v>726</v>
      </c>
    </row>
    <row r="194" spans="1:16" x14ac:dyDescent="0.3">
      <c r="A194">
        <v>720</v>
      </c>
      <c r="B194">
        <v>717</v>
      </c>
      <c r="C194" t="s">
        <v>108</v>
      </c>
      <c r="D194" t="s">
        <v>404</v>
      </c>
      <c r="E194" s="2">
        <v>45544</v>
      </c>
      <c r="F194" s="2">
        <v>45883</v>
      </c>
      <c r="G194" t="s">
        <v>409</v>
      </c>
      <c r="H194" t="s">
        <v>599</v>
      </c>
      <c r="I194">
        <v>400689</v>
      </c>
      <c r="J194">
        <v>9</v>
      </c>
      <c r="K194">
        <v>107</v>
      </c>
      <c r="L194" t="s">
        <v>609</v>
      </c>
      <c r="M194" t="s">
        <v>321</v>
      </c>
      <c r="N194">
        <v>154</v>
      </c>
      <c r="O194">
        <v>4</v>
      </c>
      <c r="P194" t="s">
        <v>726</v>
      </c>
    </row>
    <row r="195" spans="1:16" x14ac:dyDescent="0.3">
      <c r="A195">
        <v>380</v>
      </c>
      <c r="B195">
        <v>982</v>
      </c>
      <c r="C195" t="s">
        <v>109</v>
      </c>
      <c r="D195" t="s">
        <v>404</v>
      </c>
      <c r="E195" s="2">
        <v>45578</v>
      </c>
      <c r="F195" s="2">
        <v>45686</v>
      </c>
      <c r="G195" t="s">
        <v>408</v>
      </c>
      <c r="H195" t="s">
        <v>600</v>
      </c>
      <c r="I195">
        <v>467526</v>
      </c>
      <c r="J195">
        <v>5</v>
      </c>
      <c r="K195">
        <v>103</v>
      </c>
      <c r="L195" t="s">
        <v>626</v>
      </c>
      <c r="M195" t="s">
        <v>724</v>
      </c>
      <c r="N195">
        <v>61</v>
      </c>
      <c r="O195">
        <v>5</v>
      </c>
      <c r="P195" t="s">
        <v>726</v>
      </c>
    </row>
    <row r="196" spans="1:16" x14ac:dyDescent="0.3">
      <c r="A196">
        <v>33</v>
      </c>
      <c r="B196">
        <v>719</v>
      </c>
      <c r="C196" t="s">
        <v>110</v>
      </c>
      <c r="D196" t="s">
        <v>404</v>
      </c>
      <c r="E196" s="2">
        <v>45497</v>
      </c>
      <c r="F196" s="2">
        <v>45858</v>
      </c>
      <c r="G196" t="s">
        <v>410</v>
      </c>
      <c r="H196" t="s">
        <v>601</v>
      </c>
      <c r="I196">
        <v>130758</v>
      </c>
      <c r="J196">
        <v>9</v>
      </c>
      <c r="K196">
        <v>109</v>
      </c>
      <c r="L196" t="s">
        <v>620</v>
      </c>
      <c r="M196" t="s">
        <v>338</v>
      </c>
      <c r="N196">
        <v>69</v>
      </c>
      <c r="O196">
        <v>6</v>
      </c>
      <c r="P196" t="s">
        <v>726</v>
      </c>
    </row>
    <row r="197" spans="1:16" x14ac:dyDescent="0.3">
      <c r="A197">
        <v>256</v>
      </c>
      <c r="B197">
        <v>341</v>
      </c>
      <c r="C197" t="s">
        <v>111</v>
      </c>
      <c r="D197" t="s">
        <v>404</v>
      </c>
      <c r="E197" s="2">
        <v>44942</v>
      </c>
      <c r="F197" s="2">
        <v>45893</v>
      </c>
      <c r="G197" t="s">
        <v>410</v>
      </c>
      <c r="H197" t="s">
        <v>602</v>
      </c>
      <c r="I197">
        <v>219196</v>
      </c>
      <c r="J197">
        <v>19</v>
      </c>
      <c r="K197">
        <v>104</v>
      </c>
      <c r="L197" t="s">
        <v>639</v>
      </c>
      <c r="M197" t="s">
        <v>270</v>
      </c>
      <c r="N197">
        <v>169</v>
      </c>
      <c r="O197">
        <v>4</v>
      </c>
      <c r="P197" t="s">
        <v>726</v>
      </c>
    </row>
    <row r="198" spans="1:16" x14ac:dyDescent="0.3">
      <c r="A198">
        <v>503</v>
      </c>
      <c r="B198">
        <v>693</v>
      </c>
      <c r="C198" t="s">
        <v>112</v>
      </c>
      <c r="D198" t="s">
        <v>407</v>
      </c>
      <c r="E198" s="2">
        <v>45228</v>
      </c>
      <c r="F198" s="2">
        <v>45895</v>
      </c>
      <c r="G198" t="s">
        <v>409</v>
      </c>
      <c r="H198" t="s">
        <v>603</v>
      </c>
      <c r="I198">
        <v>376390</v>
      </c>
      <c r="J198">
        <v>20</v>
      </c>
      <c r="K198">
        <v>108</v>
      </c>
      <c r="L198" t="s">
        <v>630</v>
      </c>
      <c r="M198" t="s">
        <v>674</v>
      </c>
      <c r="N198">
        <v>76</v>
      </c>
      <c r="O198">
        <v>8</v>
      </c>
      <c r="P198" t="s">
        <v>726</v>
      </c>
    </row>
    <row r="199" spans="1:16" x14ac:dyDescent="0.3">
      <c r="A199">
        <v>551</v>
      </c>
      <c r="B199">
        <v>728</v>
      </c>
      <c r="C199" t="s">
        <v>113</v>
      </c>
      <c r="D199" t="s">
        <v>405</v>
      </c>
      <c r="E199" s="2">
        <v>44913</v>
      </c>
      <c r="F199" s="2">
        <v>45728</v>
      </c>
      <c r="G199" t="s">
        <v>408</v>
      </c>
      <c r="H199" t="s">
        <v>604</v>
      </c>
      <c r="I199">
        <v>431202</v>
      </c>
      <c r="J199">
        <v>10</v>
      </c>
      <c r="K199">
        <v>107</v>
      </c>
      <c r="L199" t="s">
        <v>634</v>
      </c>
      <c r="M199" t="s">
        <v>656</v>
      </c>
      <c r="N199">
        <v>127</v>
      </c>
      <c r="O199">
        <v>4</v>
      </c>
      <c r="P199" t="s">
        <v>725</v>
      </c>
    </row>
    <row r="200" spans="1:16" x14ac:dyDescent="0.3">
      <c r="A200">
        <v>812</v>
      </c>
      <c r="B200">
        <v>502</v>
      </c>
      <c r="C200" t="s">
        <v>114</v>
      </c>
      <c r="D200" t="s">
        <v>407</v>
      </c>
      <c r="E200" s="2">
        <v>45531</v>
      </c>
      <c r="F200" s="2">
        <v>45747</v>
      </c>
      <c r="G200" t="s">
        <v>410</v>
      </c>
      <c r="H200" t="s">
        <v>605</v>
      </c>
      <c r="I200">
        <v>460562</v>
      </c>
      <c r="J200">
        <v>19</v>
      </c>
      <c r="K200">
        <v>107</v>
      </c>
      <c r="L200" t="s">
        <v>642</v>
      </c>
      <c r="M200" t="s">
        <v>257</v>
      </c>
      <c r="N200">
        <v>70</v>
      </c>
      <c r="O200">
        <v>10</v>
      </c>
      <c r="P200" t="s">
        <v>725</v>
      </c>
    </row>
    <row r="201" spans="1:16" x14ac:dyDescent="0.3">
      <c r="A201">
        <v>701</v>
      </c>
      <c r="B201">
        <v>111</v>
      </c>
      <c r="C201" t="s">
        <v>115</v>
      </c>
      <c r="D201" t="s">
        <v>407</v>
      </c>
      <c r="E201" s="2">
        <v>45237</v>
      </c>
      <c r="F201" s="2">
        <v>45772</v>
      </c>
      <c r="G201" t="s">
        <v>410</v>
      </c>
      <c r="H201" t="s">
        <v>606</v>
      </c>
      <c r="I201">
        <v>498258</v>
      </c>
      <c r="J201">
        <v>7</v>
      </c>
      <c r="K201">
        <v>102</v>
      </c>
      <c r="L201" t="s">
        <v>634</v>
      </c>
      <c r="M201" t="s">
        <v>315</v>
      </c>
      <c r="N201">
        <v>140</v>
      </c>
      <c r="O201">
        <v>7</v>
      </c>
      <c r="P201" t="s">
        <v>727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01"/>
  <sheetViews>
    <sheetView workbookViewId="0">
      <selection sqref="A1:XFD1048576"/>
    </sheetView>
  </sheetViews>
  <sheetFormatPr defaultRowHeight="14.4" x14ac:dyDescent="0.3"/>
  <cols>
    <col min="1" max="1" width="10.88671875" bestFit="1" customWidth="1"/>
    <col min="2" max="2" width="18.44140625" bestFit="1" customWidth="1"/>
    <col min="3" max="3" width="18.109375" bestFit="1" customWidth="1"/>
    <col min="4" max="4" width="13.33203125" bestFit="1" customWidth="1"/>
    <col min="5" max="5" width="14.6640625" bestFit="1" customWidth="1"/>
    <col min="6" max="6" width="10.6640625" bestFit="1" customWidth="1"/>
    <col min="7" max="7" width="24.6640625" bestFit="1" customWidth="1"/>
    <col min="8" max="8" width="5.33203125" bestFit="1" customWidth="1"/>
    <col min="9" max="9" width="11" bestFit="1" customWidth="1"/>
    <col min="10" max="10" width="14.44140625" bestFit="1" customWidth="1"/>
    <col min="11" max="11" width="12.21875" bestFit="1" customWidth="1"/>
    <col min="12" max="12" width="11.5546875" bestFit="1" customWidth="1"/>
    <col min="13" max="13" width="10.33203125" bestFit="1" customWidth="1"/>
    <col min="14" max="14" width="14.5546875" bestFit="1" customWidth="1"/>
    <col min="15" max="15" width="13.44140625" bestFit="1" customWidth="1"/>
    <col min="16" max="16" width="17.77734375" bestFit="1" customWidth="1"/>
  </cols>
  <sheetData>
    <row r="1" spans="1:16" x14ac:dyDescent="0.3">
      <c r="A1" s="1" t="s">
        <v>0</v>
      </c>
      <c r="B1" s="1" t="s">
        <v>1</v>
      </c>
      <c r="C1" s="1" t="s">
        <v>728</v>
      </c>
      <c r="D1" s="1" t="s">
        <v>729</v>
      </c>
      <c r="E1" s="1" t="s">
        <v>730</v>
      </c>
      <c r="F1" s="1" t="s">
        <v>731</v>
      </c>
      <c r="G1" s="1" t="s">
        <v>9</v>
      </c>
      <c r="H1" s="1" t="s">
        <v>13</v>
      </c>
      <c r="I1" s="1" t="s">
        <v>8</v>
      </c>
      <c r="J1" s="1" t="s">
        <v>732</v>
      </c>
      <c r="K1" s="1" t="s">
        <v>733</v>
      </c>
      <c r="L1" s="1" t="s">
        <v>734</v>
      </c>
      <c r="M1" s="1" t="s">
        <v>735</v>
      </c>
      <c r="N1" s="1" t="s">
        <v>736</v>
      </c>
      <c r="O1" s="1" t="s">
        <v>737</v>
      </c>
      <c r="P1" s="1" t="s">
        <v>14</v>
      </c>
    </row>
    <row r="2" spans="1:16" x14ac:dyDescent="0.3">
      <c r="A2">
        <v>873</v>
      </c>
      <c r="B2" t="s">
        <v>15</v>
      </c>
      <c r="C2" s="2">
        <v>45514</v>
      </c>
      <c r="D2" t="s">
        <v>738</v>
      </c>
      <c r="E2" t="s">
        <v>938</v>
      </c>
      <c r="F2">
        <v>9</v>
      </c>
      <c r="G2" t="s">
        <v>291</v>
      </c>
      <c r="H2" t="s">
        <v>385</v>
      </c>
      <c r="I2">
        <v>102</v>
      </c>
      <c r="J2">
        <v>0</v>
      </c>
      <c r="K2">
        <v>25</v>
      </c>
      <c r="L2">
        <v>3</v>
      </c>
      <c r="M2">
        <v>2</v>
      </c>
      <c r="N2">
        <v>2</v>
      </c>
      <c r="O2">
        <v>0</v>
      </c>
      <c r="P2" t="s">
        <v>388</v>
      </c>
    </row>
    <row r="3" spans="1:16" x14ac:dyDescent="0.3">
      <c r="A3">
        <v>563</v>
      </c>
      <c r="B3" t="s">
        <v>16</v>
      </c>
      <c r="C3" s="2">
        <v>45548</v>
      </c>
      <c r="D3" t="s">
        <v>739</v>
      </c>
      <c r="E3" t="s">
        <v>939</v>
      </c>
      <c r="F3">
        <v>8</v>
      </c>
      <c r="G3" t="s">
        <v>329</v>
      </c>
      <c r="H3" t="s">
        <v>386</v>
      </c>
      <c r="I3">
        <v>101</v>
      </c>
      <c r="J3">
        <v>0</v>
      </c>
      <c r="K3">
        <v>16</v>
      </c>
      <c r="L3">
        <v>0</v>
      </c>
      <c r="M3">
        <v>0</v>
      </c>
      <c r="N3">
        <v>2</v>
      </c>
      <c r="O3">
        <v>0</v>
      </c>
      <c r="P3" t="s">
        <v>1179</v>
      </c>
    </row>
    <row r="4" spans="1:16" x14ac:dyDescent="0.3">
      <c r="A4">
        <v>392</v>
      </c>
      <c r="B4" t="s">
        <v>17</v>
      </c>
      <c r="C4" s="2">
        <v>45401</v>
      </c>
      <c r="D4" t="s">
        <v>740</v>
      </c>
      <c r="E4" t="s">
        <v>940</v>
      </c>
      <c r="F4">
        <v>8</v>
      </c>
      <c r="G4" t="s">
        <v>281</v>
      </c>
      <c r="H4" t="s">
        <v>386</v>
      </c>
      <c r="I4">
        <v>107</v>
      </c>
      <c r="J4">
        <v>1</v>
      </c>
      <c r="K4">
        <v>23</v>
      </c>
      <c r="L4">
        <v>5</v>
      </c>
      <c r="M4">
        <v>2</v>
      </c>
      <c r="N4">
        <v>0</v>
      </c>
      <c r="O4">
        <v>1</v>
      </c>
      <c r="P4" t="s">
        <v>388</v>
      </c>
    </row>
    <row r="5" spans="1:16" x14ac:dyDescent="0.3">
      <c r="A5">
        <v>675</v>
      </c>
      <c r="B5" t="s">
        <v>18</v>
      </c>
      <c r="C5" s="2">
        <v>45323</v>
      </c>
      <c r="D5" t="s">
        <v>741</v>
      </c>
      <c r="E5" t="s">
        <v>941</v>
      </c>
      <c r="F5">
        <v>10</v>
      </c>
      <c r="G5" t="s">
        <v>1138</v>
      </c>
      <c r="H5" t="s">
        <v>385</v>
      </c>
      <c r="I5">
        <v>105</v>
      </c>
      <c r="J5">
        <v>0</v>
      </c>
      <c r="K5">
        <v>21</v>
      </c>
      <c r="L5">
        <v>3</v>
      </c>
      <c r="M5">
        <v>3</v>
      </c>
      <c r="N5">
        <v>2</v>
      </c>
      <c r="O5">
        <v>2</v>
      </c>
      <c r="P5" t="s">
        <v>1179</v>
      </c>
    </row>
    <row r="6" spans="1:16" x14ac:dyDescent="0.3">
      <c r="A6">
        <v>661</v>
      </c>
      <c r="B6" t="s">
        <v>19</v>
      </c>
      <c r="C6" s="2">
        <v>45366</v>
      </c>
      <c r="D6" t="s">
        <v>742</v>
      </c>
      <c r="E6" t="s">
        <v>942</v>
      </c>
      <c r="F6">
        <v>9</v>
      </c>
      <c r="G6" t="s">
        <v>716</v>
      </c>
      <c r="H6" t="s">
        <v>386</v>
      </c>
      <c r="I6">
        <v>105</v>
      </c>
      <c r="J6">
        <v>1</v>
      </c>
      <c r="K6">
        <v>23</v>
      </c>
      <c r="L6">
        <v>5</v>
      </c>
      <c r="M6">
        <v>1</v>
      </c>
      <c r="N6">
        <v>1</v>
      </c>
      <c r="O6">
        <v>0</v>
      </c>
      <c r="P6" t="s">
        <v>388</v>
      </c>
    </row>
    <row r="7" spans="1:16" x14ac:dyDescent="0.3">
      <c r="A7">
        <v>565</v>
      </c>
      <c r="B7" t="s">
        <v>20</v>
      </c>
      <c r="C7" s="2">
        <v>45587</v>
      </c>
      <c r="D7" t="s">
        <v>743</v>
      </c>
      <c r="E7" t="s">
        <v>943</v>
      </c>
      <c r="F7">
        <v>9</v>
      </c>
      <c r="G7" t="s">
        <v>315</v>
      </c>
      <c r="H7" t="s">
        <v>385</v>
      </c>
      <c r="I7">
        <v>107</v>
      </c>
      <c r="J7">
        <v>2</v>
      </c>
      <c r="K7">
        <v>15</v>
      </c>
      <c r="L7">
        <v>3</v>
      </c>
      <c r="M7">
        <v>1</v>
      </c>
      <c r="N7">
        <v>0</v>
      </c>
      <c r="O7">
        <v>2</v>
      </c>
      <c r="P7" t="s">
        <v>1179</v>
      </c>
    </row>
    <row r="8" spans="1:16" x14ac:dyDescent="0.3">
      <c r="A8">
        <v>122</v>
      </c>
      <c r="B8" t="s">
        <v>21</v>
      </c>
      <c r="C8" s="2">
        <v>45459</v>
      </c>
      <c r="D8" t="s">
        <v>744</v>
      </c>
      <c r="E8" t="s">
        <v>944</v>
      </c>
      <c r="F8">
        <v>10</v>
      </c>
      <c r="G8" t="s">
        <v>358</v>
      </c>
      <c r="H8" t="s">
        <v>386</v>
      </c>
      <c r="I8">
        <v>103</v>
      </c>
      <c r="J8">
        <v>2</v>
      </c>
      <c r="K8">
        <v>25</v>
      </c>
      <c r="L8">
        <v>3</v>
      </c>
      <c r="M8">
        <v>1</v>
      </c>
      <c r="N8">
        <v>2</v>
      </c>
      <c r="O8">
        <v>1</v>
      </c>
      <c r="P8" t="s">
        <v>1180</v>
      </c>
    </row>
    <row r="9" spans="1:16" x14ac:dyDescent="0.3">
      <c r="A9">
        <v>794</v>
      </c>
      <c r="B9" t="s">
        <v>22</v>
      </c>
      <c r="C9" s="2">
        <v>45588</v>
      </c>
      <c r="D9" t="s">
        <v>745</v>
      </c>
      <c r="E9" t="s">
        <v>945</v>
      </c>
      <c r="F9">
        <v>7</v>
      </c>
      <c r="G9" t="s">
        <v>1139</v>
      </c>
      <c r="H9" t="s">
        <v>385</v>
      </c>
      <c r="I9">
        <v>105</v>
      </c>
      <c r="J9">
        <v>1</v>
      </c>
      <c r="K9">
        <v>23</v>
      </c>
      <c r="L9">
        <v>5</v>
      </c>
      <c r="M9">
        <v>0</v>
      </c>
      <c r="N9">
        <v>2</v>
      </c>
      <c r="O9">
        <v>1</v>
      </c>
      <c r="P9" t="s">
        <v>1179</v>
      </c>
    </row>
    <row r="10" spans="1:16" x14ac:dyDescent="0.3">
      <c r="A10">
        <v>929</v>
      </c>
      <c r="B10" t="s">
        <v>23</v>
      </c>
      <c r="C10" s="2">
        <v>45538</v>
      </c>
      <c r="D10" t="s">
        <v>746</v>
      </c>
      <c r="E10" t="s">
        <v>946</v>
      </c>
      <c r="F10">
        <v>8</v>
      </c>
      <c r="G10" t="s">
        <v>287</v>
      </c>
      <c r="H10" t="s">
        <v>386</v>
      </c>
      <c r="I10">
        <v>109</v>
      </c>
      <c r="J10">
        <v>1</v>
      </c>
      <c r="K10">
        <v>16</v>
      </c>
      <c r="L10">
        <v>1</v>
      </c>
      <c r="M10">
        <v>1</v>
      </c>
      <c r="N10">
        <v>3</v>
      </c>
      <c r="O10">
        <v>1</v>
      </c>
      <c r="P10" t="s">
        <v>1179</v>
      </c>
    </row>
    <row r="11" spans="1:16" x14ac:dyDescent="0.3">
      <c r="A11">
        <v>990</v>
      </c>
      <c r="B11" t="s">
        <v>24</v>
      </c>
      <c r="C11" s="2">
        <v>45583</v>
      </c>
      <c r="D11" t="s">
        <v>747</v>
      </c>
      <c r="E11" t="s">
        <v>947</v>
      </c>
      <c r="F11">
        <v>7</v>
      </c>
      <c r="G11" t="s">
        <v>250</v>
      </c>
      <c r="H11" t="s">
        <v>386</v>
      </c>
      <c r="I11">
        <v>108</v>
      </c>
      <c r="J11">
        <v>2</v>
      </c>
      <c r="K11">
        <v>20</v>
      </c>
      <c r="L11">
        <v>0</v>
      </c>
      <c r="M11">
        <v>1</v>
      </c>
      <c r="N11">
        <v>1</v>
      </c>
      <c r="O11">
        <v>2</v>
      </c>
      <c r="P11" t="s">
        <v>1180</v>
      </c>
    </row>
    <row r="12" spans="1:16" x14ac:dyDescent="0.3">
      <c r="A12">
        <v>370</v>
      </c>
      <c r="B12" t="s">
        <v>105</v>
      </c>
      <c r="C12" s="2">
        <v>45306</v>
      </c>
      <c r="D12" t="s">
        <v>748</v>
      </c>
      <c r="E12" t="s">
        <v>948</v>
      </c>
      <c r="F12">
        <v>8</v>
      </c>
      <c r="G12" t="s">
        <v>237</v>
      </c>
      <c r="H12" t="s">
        <v>386</v>
      </c>
      <c r="I12">
        <v>107</v>
      </c>
      <c r="J12">
        <v>1</v>
      </c>
      <c r="K12">
        <v>16</v>
      </c>
      <c r="L12">
        <v>3</v>
      </c>
      <c r="M12">
        <v>3</v>
      </c>
      <c r="N12">
        <v>3</v>
      </c>
      <c r="O12">
        <v>1</v>
      </c>
      <c r="P12" t="s">
        <v>1180</v>
      </c>
    </row>
    <row r="13" spans="1:16" x14ac:dyDescent="0.3">
      <c r="A13">
        <v>262</v>
      </c>
      <c r="B13" t="s">
        <v>106</v>
      </c>
      <c r="C13" s="2">
        <v>45583</v>
      </c>
      <c r="D13" t="s">
        <v>749</v>
      </c>
      <c r="E13" t="s">
        <v>949</v>
      </c>
      <c r="F13">
        <v>8</v>
      </c>
      <c r="G13" t="s">
        <v>1140</v>
      </c>
      <c r="H13" t="s">
        <v>386</v>
      </c>
      <c r="I13">
        <v>101</v>
      </c>
      <c r="J13">
        <v>2</v>
      </c>
      <c r="K13">
        <v>19</v>
      </c>
      <c r="L13">
        <v>3</v>
      </c>
      <c r="M13">
        <v>2</v>
      </c>
      <c r="N13">
        <v>1</v>
      </c>
      <c r="O13">
        <v>1</v>
      </c>
      <c r="P13" t="s">
        <v>1179</v>
      </c>
    </row>
    <row r="14" spans="1:16" x14ac:dyDescent="0.3">
      <c r="A14">
        <v>624</v>
      </c>
      <c r="B14" t="s">
        <v>107</v>
      </c>
      <c r="C14" s="2">
        <v>45513</v>
      </c>
      <c r="D14" t="s">
        <v>750</v>
      </c>
      <c r="E14" t="s">
        <v>950</v>
      </c>
      <c r="F14">
        <v>6</v>
      </c>
      <c r="G14" t="s">
        <v>1141</v>
      </c>
      <c r="H14" t="s">
        <v>386</v>
      </c>
      <c r="I14">
        <v>106</v>
      </c>
      <c r="J14">
        <v>1</v>
      </c>
      <c r="K14">
        <v>19</v>
      </c>
      <c r="L14">
        <v>2</v>
      </c>
      <c r="M14">
        <v>3</v>
      </c>
      <c r="N14">
        <v>2</v>
      </c>
      <c r="O14">
        <v>0</v>
      </c>
      <c r="P14" t="s">
        <v>1179</v>
      </c>
    </row>
    <row r="15" spans="1:16" x14ac:dyDescent="0.3">
      <c r="A15">
        <v>717</v>
      </c>
      <c r="B15" t="s">
        <v>108</v>
      </c>
      <c r="C15" s="2">
        <v>45568</v>
      </c>
      <c r="D15" t="s">
        <v>751</v>
      </c>
      <c r="E15" t="s">
        <v>951</v>
      </c>
      <c r="F15">
        <v>7</v>
      </c>
      <c r="G15" t="s">
        <v>354</v>
      </c>
      <c r="H15" t="s">
        <v>385</v>
      </c>
      <c r="I15">
        <v>102</v>
      </c>
      <c r="J15">
        <v>1</v>
      </c>
      <c r="K15">
        <v>24</v>
      </c>
      <c r="L15">
        <v>2</v>
      </c>
      <c r="M15">
        <v>0</v>
      </c>
      <c r="N15">
        <v>2</v>
      </c>
      <c r="O15">
        <v>0</v>
      </c>
      <c r="P15" t="s">
        <v>1180</v>
      </c>
    </row>
    <row r="16" spans="1:16" x14ac:dyDescent="0.3">
      <c r="A16">
        <v>982</v>
      </c>
      <c r="B16" t="s">
        <v>109</v>
      </c>
      <c r="C16" s="2">
        <v>45381</v>
      </c>
      <c r="D16" t="s">
        <v>752</v>
      </c>
      <c r="E16" t="s">
        <v>952</v>
      </c>
      <c r="F16">
        <v>10</v>
      </c>
      <c r="G16" t="s">
        <v>263</v>
      </c>
      <c r="H16" t="s">
        <v>386</v>
      </c>
      <c r="I16">
        <v>110</v>
      </c>
      <c r="J16">
        <v>0</v>
      </c>
      <c r="K16">
        <v>24</v>
      </c>
      <c r="L16">
        <v>1</v>
      </c>
      <c r="M16">
        <v>1</v>
      </c>
      <c r="N16">
        <v>3</v>
      </c>
      <c r="O16">
        <v>1</v>
      </c>
      <c r="P16" t="s">
        <v>1179</v>
      </c>
    </row>
    <row r="17" spans="1:16" x14ac:dyDescent="0.3">
      <c r="A17">
        <v>719</v>
      </c>
      <c r="B17" t="s">
        <v>110</v>
      </c>
      <c r="C17" s="2">
        <v>45385</v>
      </c>
      <c r="D17" t="s">
        <v>753</v>
      </c>
      <c r="E17" t="s">
        <v>953</v>
      </c>
      <c r="F17">
        <v>10</v>
      </c>
      <c r="G17" t="s">
        <v>1142</v>
      </c>
      <c r="H17" t="s">
        <v>386</v>
      </c>
      <c r="I17">
        <v>103</v>
      </c>
      <c r="J17">
        <v>0</v>
      </c>
      <c r="K17">
        <v>25</v>
      </c>
      <c r="L17">
        <v>1</v>
      </c>
      <c r="M17">
        <v>3</v>
      </c>
      <c r="N17">
        <v>3</v>
      </c>
      <c r="O17">
        <v>0</v>
      </c>
      <c r="P17" t="s">
        <v>1179</v>
      </c>
    </row>
    <row r="18" spans="1:16" x14ac:dyDescent="0.3">
      <c r="A18">
        <v>341</v>
      </c>
      <c r="B18" t="s">
        <v>111</v>
      </c>
      <c r="C18" s="2">
        <v>45261</v>
      </c>
      <c r="D18" t="s">
        <v>754</v>
      </c>
      <c r="E18" t="s">
        <v>954</v>
      </c>
      <c r="F18">
        <v>7</v>
      </c>
      <c r="G18" t="s">
        <v>1143</v>
      </c>
      <c r="H18" t="s">
        <v>386</v>
      </c>
      <c r="I18">
        <v>110</v>
      </c>
      <c r="J18">
        <v>1</v>
      </c>
      <c r="K18">
        <v>23</v>
      </c>
      <c r="L18">
        <v>5</v>
      </c>
      <c r="M18">
        <v>2</v>
      </c>
      <c r="N18">
        <v>3</v>
      </c>
      <c r="O18">
        <v>2</v>
      </c>
      <c r="P18" t="s">
        <v>1180</v>
      </c>
    </row>
    <row r="19" spans="1:16" x14ac:dyDescent="0.3">
      <c r="A19">
        <v>693</v>
      </c>
      <c r="B19" t="s">
        <v>112</v>
      </c>
      <c r="C19" s="2">
        <v>45372</v>
      </c>
      <c r="D19" t="s">
        <v>755</v>
      </c>
      <c r="E19" t="s">
        <v>955</v>
      </c>
      <c r="F19">
        <v>9</v>
      </c>
      <c r="G19" t="s">
        <v>268</v>
      </c>
      <c r="H19" t="s">
        <v>385</v>
      </c>
      <c r="I19">
        <v>105</v>
      </c>
      <c r="J19">
        <v>0</v>
      </c>
      <c r="K19">
        <v>16</v>
      </c>
      <c r="L19">
        <v>5</v>
      </c>
      <c r="M19">
        <v>0</v>
      </c>
      <c r="N19">
        <v>1</v>
      </c>
      <c r="O19">
        <v>2</v>
      </c>
      <c r="P19" t="s">
        <v>1179</v>
      </c>
    </row>
    <row r="20" spans="1:16" x14ac:dyDescent="0.3">
      <c r="A20">
        <v>728</v>
      </c>
      <c r="B20" t="s">
        <v>113</v>
      </c>
      <c r="C20" s="2">
        <v>45483</v>
      </c>
      <c r="D20" t="s">
        <v>756</v>
      </c>
      <c r="E20" t="s">
        <v>956</v>
      </c>
      <c r="F20">
        <v>10</v>
      </c>
      <c r="G20" t="s">
        <v>235</v>
      </c>
      <c r="H20" t="s">
        <v>385</v>
      </c>
      <c r="I20">
        <v>106</v>
      </c>
      <c r="J20">
        <v>2</v>
      </c>
      <c r="K20">
        <v>17</v>
      </c>
      <c r="L20">
        <v>2</v>
      </c>
      <c r="M20">
        <v>3</v>
      </c>
      <c r="N20">
        <v>2</v>
      </c>
      <c r="O20">
        <v>2</v>
      </c>
      <c r="P20" t="s">
        <v>1179</v>
      </c>
    </row>
    <row r="21" spans="1:16" x14ac:dyDescent="0.3">
      <c r="A21">
        <v>502</v>
      </c>
      <c r="B21" t="s">
        <v>114</v>
      </c>
      <c r="C21" s="2">
        <v>45333</v>
      </c>
      <c r="D21" t="s">
        <v>757</v>
      </c>
      <c r="E21" t="s">
        <v>957</v>
      </c>
      <c r="F21">
        <v>6</v>
      </c>
      <c r="G21" t="s">
        <v>1144</v>
      </c>
      <c r="H21" t="s">
        <v>386</v>
      </c>
      <c r="I21">
        <v>101</v>
      </c>
      <c r="J21">
        <v>2</v>
      </c>
      <c r="K21">
        <v>25</v>
      </c>
      <c r="L21">
        <v>0</v>
      </c>
      <c r="M21">
        <v>3</v>
      </c>
      <c r="N21">
        <v>0</v>
      </c>
      <c r="O21">
        <v>1</v>
      </c>
      <c r="P21" t="s">
        <v>1179</v>
      </c>
    </row>
    <row r="22" spans="1:16" x14ac:dyDescent="0.3">
      <c r="A22">
        <v>111</v>
      </c>
      <c r="B22" t="s">
        <v>115</v>
      </c>
      <c r="C22" s="2">
        <v>45321</v>
      </c>
      <c r="D22" t="s">
        <v>758</v>
      </c>
      <c r="E22" t="s">
        <v>958</v>
      </c>
      <c r="F22">
        <v>6</v>
      </c>
      <c r="G22" t="s">
        <v>316</v>
      </c>
      <c r="H22" t="s">
        <v>385</v>
      </c>
      <c r="I22">
        <v>109</v>
      </c>
      <c r="J22">
        <v>2</v>
      </c>
      <c r="K22">
        <v>18</v>
      </c>
      <c r="L22">
        <v>5</v>
      </c>
      <c r="M22">
        <v>2</v>
      </c>
      <c r="N22">
        <v>1</v>
      </c>
      <c r="O22">
        <v>0</v>
      </c>
      <c r="P22" t="s">
        <v>1180</v>
      </c>
    </row>
    <row r="23" spans="1:16" x14ac:dyDescent="0.3">
      <c r="A23">
        <v>373</v>
      </c>
      <c r="B23" t="s">
        <v>36</v>
      </c>
      <c r="C23" s="2">
        <v>45549</v>
      </c>
      <c r="D23" t="s">
        <v>759</v>
      </c>
      <c r="E23" t="s">
        <v>959</v>
      </c>
      <c r="F23">
        <v>8</v>
      </c>
      <c r="G23" t="s">
        <v>291</v>
      </c>
      <c r="H23" t="s">
        <v>386</v>
      </c>
      <c r="I23">
        <v>106</v>
      </c>
      <c r="J23">
        <v>2</v>
      </c>
      <c r="K23">
        <v>24</v>
      </c>
      <c r="L23">
        <v>1</v>
      </c>
      <c r="M23">
        <v>1</v>
      </c>
      <c r="N23">
        <v>3</v>
      </c>
      <c r="O23">
        <v>2</v>
      </c>
      <c r="P23" t="s">
        <v>1179</v>
      </c>
    </row>
    <row r="24" spans="1:16" x14ac:dyDescent="0.3">
      <c r="A24">
        <v>498</v>
      </c>
      <c r="B24" t="s">
        <v>37</v>
      </c>
      <c r="C24" s="2">
        <v>45289</v>
      </c>
      <c r="D24" t="s">
        <v>760</v>
      </c>
      <c r="E24" t="s">
        <v>960</v>
      </c>
      <c r="F24">
        <v>10</v>
      </c>
      <c r="G24" t="s">
        <v>705</v>
      </c>
      <c r="H24" t="s">
        <v>385</v>
      </c>
      <c r="I24">
        <v>108</v>
      </c>
      <c r="J24">
        <v>1</v>
      </c>
      <c r="K24">
        <v>16</v>
      </c>
      <c r="L24">
        <v>1</v>
      </c>
      <c r="M24">
        <v>1</v>
      </c>
      <c r="N24">
        <v>2</v>
      </c>
      <c r="O24">
        <v>0</v>
      </c>
      <c r="P24" t="s">
        <v>388</v>
      </c>
    </row>
    <row r="25" spans="1:16" x14ac:dyDescent="0.3">
      <c r="A25">
        <v>446</v>
      </c>
      <c r="B25" t="s">
        <v>38</v>
      </c>
      <c r="C25" s="2">
        <v>45474</v>
      </c>
      <c r="D25" t="s">
        <v>761</v>
      </c>
      <c r="E25" t="s">
        <v>961</v>
      </c>
      <c r="F25">
        <v>6</v>
      </c>
      <c r="G25" t="s">
        <v>375</v>
      </c>
      <c r="H25" t="s">
        <v>385</v>
      </c>
      <c r="I25">
        <v>106</v>
      </c>
      <c r="J25">
        <v>1</v>
      </c>
      <c r="K25">
        <v>24</v>
      </c>
      <c r="L25">
        <v>0</v>
      </c>
      <c r="M25">
        <v>2</v>
      </c>
      <c r="N25">
        <v>1</v>
      </c>
      <c r="O25">
        <v>2</v>
      </c>
      <c r="P25" t="s">
        <v>1179</v>
      </c>
    </row>
    <row r="26" spans="1:16" x14ac:dyDescent="0.3">
      <c r="A26">
        <v>797</v>
      </c>
      <c r="B26" t="s">
        <v>39</v>
      </c>
      <c r="C26" s="2">
        <v>45535</v>
      </c>
      <c r="D26" t="s">
        <v>762</v>
      </c>
      <c r="E26" t="s">
        <v>962</v>
      </c>
      <c r="F26">
        <v>9</v>
      </c>
      <c r="G26" t="s">
        <v>663</v>
      </c>
      <c r="H26" t="s">
        <v>385</v>
      </c>
      <c r="I26">
        <v>103</v>
      </c>
      <c r="J26">
        <v>1</v>
      </c>
      <c r="K26">
        <v>20</v>
      </c>
      <c r="L26">
        <v>5</v>
      </c>
      <c r="M26">
        <v>3</v>
      </c>
      <c r="N26">
        <v>3</v>
      </c>
      <c r="O26">
        <v>1</v>
      </c>
      <c r="P26" t="s">
        <v>1180</v>
      </c>
    </row>
    <row r="27" spans="1:16" x14ac:dyDescent="0.3">
      <c r="A27">
        <v>143</v>
      </c>
      <c r="B27" t="s">
        <v>40</v>
      </c>
      <c r="C27" s="2">
        <v>45360</v>
      </c>
      <c r="D27" t="s">
        <v>763</v>
      </c>
      <c r="E27" t="s">
        <v>963</v>
      </c>
      <c r="F27">
        <v>10</v>
      </c>
      <c r="G27" t="s">
        <v>1142</v>
      </c>
      <c r="H27" t="s">
        <v>385</v>
      </c>
      <c r="I27">
        <v>108</v>
      </c>
      <c r="J27">
        <v>1</v>
      </c>
      <c r="K27">
        <v>19</v>
      </c>
      <c r="L27">
        <v>4</v>
      </c>
      <c r="M27">
        <v>3</v>
      </c>
      <c r="N27">
        <v>2</v>
      </c>
      <c r="O27">
        <v>0</v>
      </c>
      <c r="P27" t="s">
        <v>1180</v>
      </c>
    </row>
    <row r="28" spans="1:16" x14ac:dyDescent="0.3">
      <c r="A28">
        <v>253</v>
      </c>
      <c r="B28" t="s">
        <v>41</v>
      </c>
      <c r="C28" s="2">
        <v>45315</v>
      </c>
      <c r="D28" t="s">
        <v>764</v>
      </c>
      <c r="E28" t="s">
        <v>964</v>
      </c>
      <c r="F28">
        <v>6</v>
      </c>
      <c r="G28" t="s">
        <v>314</v>
      </c>
      <c r="H28" t="s">
        <v>386</v>
      </c>
      <c r="I28">
        <v>109</v>
      </c>
      <c r="J28">
        <v>1</v>
      </c>
      <c r="K28">
        <v>17</v>
      </c>
      <c r="L28">
        <v>3</v>
      </c>
      <c r="M28">
        <v>3</v>
      </c>
      <c r="N28">
        <v>2</v>
      </c>
      <c r="O28">
        <v>1</v>
      </c>
      <c r="P28" t="s">
        <v>1179</v>
      </c>
    </row>
    <row r="29" spans="1:16" x14ac:dyDescent="0.3">
      <c r="A29">
        <v>903</v>
      </c>
      <c r="B29" t="s">
        <v>42</v>
      </c>
      <c r="C29" s="2">
        <v>45531</v>
      </c>
      <c r="D29" t="s">
        <v>765</v>
      </c>
      <c r="E29" t="s">
        <v>965</v>
      </c>
      <c r="F29">
        <v>8</v>
      </c>
      <c r="G29" t="s">
        <v>1145</v>
      </c>
      <c r="H29" t="s">
        <v>385</v>
      </c>
      <c r="I29">
        <v>106</v>
      </c>
      <c r="J29">
        <v>2</v>
      </c>
      <c r="K29">
        <v>25</v>
      </c>
      <c r="L29">
        <v>2</v>
      </c>
      <c r="M29">
        <v>3</v>
      </c>
      <c r="N29">
        <v>0</v>
      </c>
      <c r="O29">
        <v>1</v>
      </c>
      <c r="P29" t="s">
        <v>388</v>
      </c>
    </row>
    <row r="30" spans="1:16" x14ac:dyDescent="0.3">
      <c r="A30">
        <v>672</v>
      </c>
      <c r="B30" t="s">
        <v>43</v>
      </c>
      <c r="C30" s="2">
        <v>45273</v>
      </c>
      <c r="D30" t="s">
        <v>766</v>
      </c>
      <c r="E30" t="s">
        <v>966</v>
      </c>
      <c r="F30">
        <v>7</v>
      </c>
      <c r="G30" t="s">
        <v>364</v>
      </c>
      <c r="H30" t="s">
        <v>385</v>
      </c>
      <c r="I30">
        <v>104</v>
      </c>
      <c r="J30">
        <v>0</v>
      </c>
      <c r="K30">
        <v>22</v>
      </c>
      <c r="L30">
        <v>5</v>
      </c>
      <c r="M30">
        <v>3</v>
      </c>
      <c r="N30">
        <v>2</v>
      </c>
      <c r="O30">
        <v>0</v>
      </c>
      <c r="P30" t="s">
        <v>1180</v>
      </c>
    </row>
    <row r="31" spans="1:16" x14ac:dyDescent="0.3">
      <c r="A31">
        <v>241</v>
      </c>
      <c r="B31" t="s">
        <v>44</v>
      </c>
      <c r="C31" s="2">
        <v>45505</v>
      </c>
      <c r="D31" t="s">
        <v>767</v>
      </c>
      <c r="E31" t="s">
        <v>967</v>
      </c>
      <c r="F31">
        <v>6</v>
      </c>
      <c r="G31" t="s">
        <v>353</v>
      </c>
      <c r="H31" t="s">
        <v>386</v>
      </c>
      <c r="I31">
        <v>100</v>
      </c>
      <c r="J31">
        <v>2</v>
      </c>
      <c r="K31">
        <v>15</v>
      </c>
      <c r="L31">
        <v>3</v>
      </c>
      <c r="M31">
        <v>3</v>
      </c>
      <c r="N31">
        <v>3</v>
      </c>
      <c r="O31">
        <v>1</v>
      </c>
      <c r="P31" t="s">
        <v>388</v>
      </c>
    </row>
    <row r="32" spans="1:16" x14ac:dyDescent="0.3">
      <c r="A32">
        <v>671</v>
      </c>
      <c r="B32" t="s">
        <v>45</v>
      </c>
      <c r="C32" s="2">
        <v>45467</v>
      </c>
      <c r="D32" t="s">
        <v>768</v>
      </c>
      <c r="E32" t="s">
        <v>968</v>
      </c>
      <c r="F32">
        <v>10</v>
      </c>
      <c r="G32" t="s">
        <v>358</v>
      </c>
      <c r="H32" t="s">
        <v>385</v>
      </c>
      <c r="I32">
        <v>110</v>
      </c>
      <c r="J32">
        <v>2</v>
      </c>
      <c r="K32">
        <v>21</v>
      </c>
      <c r="L32">
        <v>2</v>
      </c>
      <c r="M32">
        <v>2</v>
      </c>
      <c r="N32">
        <v>3</v>
      </c>
      <c r="O32">
        <v>0</v>
      </c>
      <c r="P32" t="s">
        <v>1179</v>
      </c>
    </row>
    <row r="33" spans="1:16" x14ac:dyDescent="0.3">
      <c r="A33">
        <v>999</v>
      </c>
      <c r="B33" t="s">
        <v>46</v>
      </c>
      <c r="C33" s="2">
        <v>45401</v>
      </c>
      <c r="D33" t="s">
        <v>769</v>
      </c>
      <c r="E33" t="s">
        <v>969</v>
      </c>
      <c r="F33">
        <v>9</v>
      </c>
      <c r="G33" t="s">
        <v>322</v>
      </c>
      <c r="H33" t="s">
        <v>385</v>
      </c>
      <c r="I33">
        <v>106</v>
      </c>
      <c r="J33">
        <v>0</v>
      </c>
      <c r="K33">
        <v>22</v>
      </c>
      <c r="L33">
        <v>4</v>
      </c>
      <c r="M33">
        <v>1</v>
      </c>
      <c r="N33">
        <v>2</v>
      </c>
      <c r="O33">
        <v>1</v>
      </c>
      <c r="P33" t="s">
        <v>388</v>
      </c>
    </row>
    <row r="34" spans="1:16" x14ac:dyDescent="0.3">
      <c r="A34">
        <v>344</v>
      </c>
      <c r="B34" t="s">
        <v>47</v>
      </c>
      <c r="C34" s="2">
        <v>45421</v>
      </c>
      <c r="D34" t="s">
        <v>770</v>
      </c>
      <c r="E34" t="s">
        <v>970</v>
      </c>
      <c r="F34">
        <v>6</v>
      </c>
      <c r="G34" t="s">
        <v>1146</v>
      </c>
      <c r="H34" t="s">
        <v>386</v>
      </c>
      <c r="I34">
        <v>109</v>
      </c>
      <c r="J34">
        <v>0</v>
      </c>
      <c r="K34">
        <v>18</v>
      </c>
      <c r="L34">
        <v>0</v>
      </c>
      <c r="M34">
        <v>2</v>
      </c>
      <c r="N34">
        <v>1</v>
      </c>
      <c r="O34">
        <v>2</v>
      </c>
      <c r="P34" t="s">
        <v>388</v>
      </c>
    </row>
    <row r="35" spans="1:16" x14ac:dyDescent="0.3">
      <c r="A35">
        <v>753</v>
      </c>
      <c r="B35" t="s">
        <v>48</v>
      </c>
      <c r="C35" s="2">
        <v>45608</v>
      </c>
      <c r="D35" t="s">
        <v>771</v>
      </c>
      <c r="E35" t="s">
        <v>971</v>
      </c>
      <c r="F35">
        <v>10</v>
      </c>
      <c r="G35" t="s">
        <v>240</v>
      </c>
      <c r="H35" t="s">
        <v>385</v>
      </c>
      <c r="I35">
        <v>100</v>
      </c>
      <c r="J35">
        <v>1</v>
      </c>
      <c r="K35">
        <v>23</v>
      </c>
      <c r="L35">
        <v>4</v>
      </c>
      <c r="M35">
        <v>1</v>
      </c>
      <c r="N35">
        <v>0</v>
      </c>
      <c r="O35">
        <v>2</v>
      </c>
      <c r="P35" t="s">
        <v>1180</v>
      </c>
    </row>
    <row r="36" spans="1:16" x14ac:dyDescent="0.3">
      <c r="A36">
        <v>588</v>
      </c>
      <c r="B36" t="s">
        <v>49</v>
      </c>
      <c r="C36" s="2">
        <v>45606</v>
      </c>
      <c r="D36" t="s">
        <v>772</v>
      </c>
      <c r="E36" t="s">
        <v>972</v>
      </c>
      <c r="F36">
        <v>7</v>
      </c>
      <c r="G36" t="s">
        <v>1139</v>
      </c>
      <c r="H36" t="s">
        <v>385</v>
      </c>
      <c r="I36">
        <v>109</v>
      </c>
      <c r="J36">
        <v>1</v>
      </c>
      <c r="K36">
        <v>18</v>
      </c>
      <c r="L36">
        <v>1</v>
      </c>
      <c r="M36">
        <v>0</v>
      </c>
      <c r="N36">
        <v>1</v>
      </c>
      <c r="O36">
        <v>2</v>
      </c>
      <c r="P36" t="s">
        <v>388</v>
      </c>
    </row>
    <row r="37" spans="1:16" x14ac:dyDescent="0.3">
      <c r="A37">
        <v>402</v>
      </c>
      <c r="B37" t="s">
        <v>50</v>
      </c>
      <c r="C37" s="2">
        <v>45256</v>
      </c>
      <c r="D37" t="s">
        <v>773</v>
      </c>
      <c r="E37" t="s">
        <v>973</v>
      </c>
      <c r="F37">
        <v>9</v>
      </c>
      <c r="G37" t="s">
        <v>372</v>
      </c>
      <c r="H37" t="s">
        <v>386</v>
      </c>
      <c r="I37">
        <v>107</v>
      </c>
      <c r="J37">
        <v>1</v>
      </c>
      <c r="K37">
        <v>16</v>
      </c>
      <c r="L37">
        <v>5</v>
      </c>
      <c r="M37">
        <v>3</v>
      </c>
      <c r="N37">
        <v>3</v>
      </c>
      <c r="O37">
        <v>2</v>
      </c>
      <c r="P37" t="s">
        <v>388</v>
      </c>
    </row>
    <row r="38" spans="1:16" x14ac:dyDescent="0.3">
      <c r="A38">
        <v>324</v>
      </c>
      <c r="B38" t="s">
        <v>51</v>
      </c>
      <c r="C38" s="2">
        <v>45499</v>
      </c>
      <c r="D38" t="s">
        <v>774</v>
      </c>
      <c r="E38" t="s">
        <v>974</v>
      </c>
      <c r="F38">
        <v>7</v>
      </c>
      <c r="G38" t="s">
        <v>717</v>
      </c>
      <c r="H38" t="s">
        <v>386</v>
      </c>
      <c r="I38">
        <v>110</v>
      </c>
      <c r="J38">
        <v>1</v>
      </c>
      <c r="K38">
        <v>21</v>
      </c>
      <c r="L38">
        <v>3</v>
      </c>
      <c r="M38">
        <v>3</v>
      </c>
      <c r="N38">
        <v>1</v>
      </c>
      <c r="O38">
        <v>1</v>
      </c>
      <c r="P38" t="s">
        <v>1180</v>
      </c>
    </row>
    <row r="39" spans="1:16" x14ac:dyDescent="0.3">
      <c r="A39">
        <v>195</v>
      </c>
      <c r="B39" t="s">
        <v>52</v>
      </c>
      <c r="C39" s="2">
        <v>45401</v>
      </c>
      <c r="D39" t="s">
        <v>775</v>
      </c>
      <c r="E39" t="s">
        <v>975</v>
      </c>
      <c r="F39">
        <v>7</v>
      </c>
      <c r="G39" t="s">
        <v>1140</v>
      </c>
      <c r="H39" t="s">
        <v>385</v>
      </c>
      <c r="I39">
        <v>106</v>
      </c>
      <c r="J39">
        <v>1</v>
      </c>
      <c r="K39">
        <v>24</v>
      </c>
      <c r="L39">
        <v>0</v>
      </c>
      <c r="M39">
        <v>2</v>
      </c>
      <c r="N39">
        <v>1</v>
      </c>
      <c r="O39">
        <v>1</v>
      </c>
      <c r="P39" t="s">
        <v>1180</v>
      </c>
    </row>
    <row r="40" spans="1:16" x14ac:dyDescent="0.3">
      <c r="A40">
        <v>457</v>
      </c>
      <c r="B40" t="s">
        <v>53</v>
      </c>
      <c r="C40" s="2">
        <v>45348</v>
      </c>
      <c r="D40" t="s">
        <v>776</v>
      </c>
      <c r="E40" t="s">
        <v>976</v>
      </c>
      <c r="F40">
        <v>7</v>
      </c>
      <c r="G40" t="s">
        <v>663</v>
      </c>
      <c r="H40" t="s">
        <v>385</v>
      </c>
      <c r="I40">
        <v>107</v>
      </c>
      <c r="J40">
        <v>2</v>
      </c>
      <c r="K40">
        <v>25</v>
      </c>
      <c r="L40">
        <v>3</v>
      </c>
      <c r="M40">
        <v>1</v>
      </c>
      <c r="N40">
        <v>2</v>
      </c>
      <c r="O40">
        <v>0</v>
      </c>
      <c r="P40" t="s">
        <v>388</v>
      </c>
    </row>
    <row r="41" spans="1:16" x14ac:dyDescent="0.3">
      <c r="A41">
        <v>888</v>
      </c>
      <c r="B41" t="s">
        <v>54</v>
      </c>
      <c r="C41" s="2">
        <v>45569</v>
      </c>
      <c r="D41" t="s">
        <v>777</v>
      </c>
      <c r="E41" t="s">
        <v>977</v>
      </c>
      <c r="F41">
        <v>6</v>
      </c>
      <c r="G41" t="s">
        <v>667</v>
      </c>
      <c r="H41" t="s">
        <v>386</v>
      </c>
      <c r="I41">
        <v>100</v>
      </c>
      <c r="J41">
        <v>1</v>
      </c>
      <c r="K41">
        <v>16</v>
      </c>
      <c r="L41">
        <v>2</v>
      </c>
      <c r="M41">
        <v>0</v>
      </c>
      <c r="N41">
        <v>1</v>
      </c>
      <c r="O41">
        <v>0</v>
      </c>
      <c r="P41" t="s">
        <v>1180</v>
      </c>
    </row>
    <row r="42" spans="1:16" x14ac:dyDescent="0.3">
      <c r="A42">
        <v>250</v>
      </c>
      <c r="B42" t="s">
        <v>55</v>
      </c>
      <c r="C42" s="2">
        <v>45333</v>
      </c>
      <c r="D42" t="s">
        <v>778</v>
      </c>
      <c r="E42" t="s">
        <v>978</v>
      </c>
      <c r="F42">
        <v>10</v>
      </c>
      <c r="G42" t="s">
        <v>328</v>
      </c>
      <c r="H42" t="s">
        <v>385</v>
      </c>
      <c r="I42">
        <v>104</v>
      </c>
      <c r="J42">
        <v>0</v>
      </c>
      <c r="K42">
        <v>17</v>
      </c>
      <c r="L42">
        <v>3</v>
      </c>
      <c r="M42">
        <v>0</v>
      </c>
      <c r="N42">
        <v>2</v>
      </c>
      <c r="O42">
        <v>1</v>
      </c>
      <c r="P42" t="s">
        <v>1180</v>
      </c>
    </row>
    <row r="43" spans="1:16" x14ac:dyDescent="0.3">
      <c r="A43">
        <v>472</v>
      </c>
      <c r="B43" t="s">
        <v>56</v>
      </c>
      <c r="C43" s="2">
        <v>45412</v>
      </c>
      <c r="D43" t="s">
        <v>779</v>
      </c>
      <c r="E43" t="s">
        <v>979</v>
      </c>
      <c r="F43">
        <v>10</v>
      </c>
      <c r="G43" t="s">
        <v>1147</v>
      </c>
      <c r="H43" t="s">
        <v>385</v>
      </c>
      <c r="I43">
        <v>103</v>
      </c>
      <c r="J43">
        <v>2</v>
      </c>
      <c r="K43">
        <v>17</v>
      </c>
      <c r="L43">
        <v>1</v>
      </c>
      <c r="M43">
        <v>2</v>
      </c>
      <c r="N43">
        <v>1</v>
      </c>
      <c r="O43">
        <v>0</v>
      </c>
      <c r="P43" t="s">
        <v>388</v>
      </c>
    </row>
    <row r="44" spans="1:16" x14ac:dyDescent="0.3">
      <c r="A44">
        <v>938</v>
      </c>
      <c r="B44" t="s">
        <v>57</v>
      </c>
      <c r="C44" s="2">
        <v>45336</v>
      </c>
      <c r="D44" t="s">
        <v>780</v>
      </c>
      <c r="E44" t="s">
        <v>980</v>
      </c>
      <c r="F44">
        <v>6</v>
      </c>
      <c r="G44" t="s">
        <v>1148</v>
      </c>
      <c r="H44" t="s">
        <v>385</v>
      </c>
      <c r="I44">
        <v>105</v>
      </c>
      <c r="J44">
        <v>2</v>
      </c>
      <c r="K44">
        <v>24</v>
      </c>
      <c r="L44">
        <v>3</v>
      </c>
      <c r="M44">
        <v>3</v>
      </c>
      <c r="N44">
        <v>3</v>
      </c>
      <c r="O44">
        <v>0</v>
      </c>
      <c r="P44" t="s">
        <v>1179</v>
      </c>
    </row>
    <row r="45" spans="1:16" x14ac:dyDescent="0.3">
      <c r="A45">
        <v>309</v>
      </c>
      <c r="B45" t="s">
        <v>58</v>
      </c>
      <c r="C45" s="2">
        <v>45310</v>
      </c>
      <c r="D45" t="s">
        <v>781</v>
      </c>
      <c r="E45" t="s">
        <v>981</v>
      </c>
      <c r="F45">
        <v>8</v>
      </c>
      <c r="G45" t="s">
        <v>1149</v>
      </c>
      <c r="H45" t="s">
        <v>385</v>
      </c>
      <c r="I45">
        <v>109</v>
      </c>
      <c r="J45">
        <v>0</v>
      </c>
      <c r="K45">
        <v>19</v>
      </c>
      <c r="L45">
        <v>1</v>
      </c>
      <c r="M45">
        <v>3</v>
      </c>
      <c r="N45">
        <v>1</v>
      </c>
      <c r="O45">
        <v>0</v>
      </c>
      <c r="P45" t="s">
        <v>1180</v>
      </c>
    </row>
    <row r="46" spans="1:16" x14ac:dyDescent="0.3">
      <c r="A46">
        <v>239</v>
      </c>
      <c r="B46" t="s">
        <v>59</v>
      </c>
      <c r="C46" s="2">
        <v>45417</v>
      </c>
      <c r="D46" t="s">
        <v>782</v>
      </c>
      <c r="E46" t="s">
        <v>982</v>
      </c>
      <c r="F46">
        <v>8</v>
      </c>
      <c r="G46" t="s">
        <v>1150</v>
      </c>
      <c r="H46" t="s">
        <v>386</v>
      </c>
      <c r="I46">
        <v>107</v>
      </c>
      <c r="J46">
        <v>1</v>
      </c>
      <c r="K46">
        <v>19</v>
      </c>
      <c r="L46">
        <v>5</v>
      </c>
      <c r="M46">
        <v>0</v>
      </c>
      <c r="N46">
        <v>2</v>
      </c>
      <c r="O46">
        <v>1</v>
      </c>
      <c r="P46" t="s">
        <v>388</v>
      </c>
    </row>
    <row r="47" spans="1:16" x14ac:dyDescent="0.3">
      <c r="A47">
        <v>635</v>
      </c>
      <c r="B47" t="s">
        <v>60</v>
      </c>
      <c r="C47" s="2">
        <v>45574</v>
      </c>
      <c r="D47" t="s">
        <v>783</v>
      </c>
      <c r="E47" t="s">
        <v>983</v>
      </c>
      <c r="F47">
        <v>7</v>
      </c>
      <c r="G47" t="s">
        <v>327</v>
      </c>
      <c r="H47" t="s">
        <v>385</v>
      </c>
      <c r="I47">
        <v>110</v>
      </c>
      <c r="J47">
        <v>0</v>
      </c>
      <c r="K47">
        <v>25</v>
      </c>
      <c r="L47">
        <v>4</v>
      </c>
      <c r="M47">
        <v>1</v>
      </c>
      <c r="N47">
        <v>2</v>
      </c>
      <c r="O47">
        <v>0</v>
      </c>
      <c r="P47" t="s">
        <v>1180</v>
      </c>
    </row>
    <row r="48" spans="1:16" x14ac:dyDescent="0.3">
      <c r="A48">
        <v>519</v>
      </c>
      <c r="B48" t="s">
        <v>61</v>
      </c>
      <c r="C48" s="2">
        <v>45568</v>
      </c>
      <c r="D48" t="s">
        <v>784</v>
      </c>
      <c r="E48" t="s">
        <v>984</v>
      </c>
      <c r="F48">
        <v>6</v>
      </c>
      <c r="G48" t="s">
        <v>307</v>
      </c>
      <c r="H48" t="s">
        <v>385</v>
      </c>
      <c r="I48">
        <v>107</v>
      </c>
      <c r="J48">
        <v>0</v>
      </c>
      <c r="K48">
        <v>24</v>
      </c>
      <c r="L48">
        <v>3</v>
      </c>
      <c r="M48">
        <v>3</v>
      </c>
      <c r="N48">
        <v>3</v>
      </c>
      <c r="O48">
        <v>2</v>
      </c>
      <c r="P48" t="s">
        <v>388</v>
      </c>
    </row>
    <row r="49" spans="1:16" x14ac:dyDescent="0.3">
      <c r="A49">
        <v>983</v>
      </c>
      <c r="B49" t="s">
        <v>62</v>
      </c>
      <c r="C49" s="2">
        <v>45585</v>
      </c>
      <c r="D49" t="s">
        <v>785</v>
      </c>
      <c r="E49" t="s">
        <v>985</v>
      </c>
      <c r="F49">
        <v>10</v>
      </c>
      <c r="G49" t="s">
        <v>678</v>
      </c>
      <c r="H49" t="s">
        <v>386</v>
      </c>
      <c r="I49">
        <v>103</v>
      </c>
      <c r="J49">
        <v>1</v>
      </c>
      <c r="K49">
        <v>16</v>
      </c>
      <c r="L49">
        <v>3</v>
      </c>
      <c r="M49">
        <v>2</v>
      </c>
      <c r="N49">
        <v>2</v>
      </c>
      <c r="O49">
        <v>1</v>
      </c>
      <c r="P49" t="s">
        <v>1179</v>
      </c>
    </row>
    <row r="50" spans="1:16" x14ac:dyDescent="0.3">
      <c r="A50">
        <v>674</v>
      </c>
      <c r="B50" t="s">
        <v>63</v>
      </c>
      <c r="C50" s="2">
        <v>45464</v>
      </c>
      <c r="D50" t="s">
        <v>786</v>
      </c>
      <c r="E50" t="s">
        <v>986</v>
      </c>
      <c r="F50">
        <v>9</v>
      </c>
      <c r="G50" t="s">
        <v>1151</v>
      </c>
      <c r="H50" t="s">
        <v>386</v>
      </c>
      <c r="I50">
        <v>103</v>
      </c>
      <c r="J50">
        <v>2</v>
      </c>
      <c r="K50">
        <v>20</v>
      </c>
      <c r="L50">
        <v>2</v>
      </c>
      <c r="M50">
        <v>3</v>
      </c>
      <c r="N50">
        <v>3</v>
      </c>
      <c r="O50">
        <v>0</v>
      </c>
      <c r="P50" t="s">
        <v>388</v>
      </c>
    </row>
    <row r="51" spans="1:16" x14ac:dyDescent="0.3">
      <c r="A51">
        <v>562</v>
      </c>
      <c r="B51" t="s">
        <v>64</v>
      </c>
      <c r="C51" s="2">
        <v>45485</v>
      </c>
      <c r="D51" t="s">
        <v>787</v>
      </c>
      <c r="E51" t="s">
        <v>987</v>
      </c>
      <c r="F51">
        <v>8</v>
      </c>
      <c r="G51" t="s">
        <v>1152</v>
      </c>
      <c r="H51" t="s">
        <v>386</v>
      </c>
      <c r="I51">
        <v>108</v>
      </c>
      <c r="J51">
        <v>2</v>
      </c>
      <c r="K51">
        <v>22</v>
      </c>
      <c r="L51">
        <v>2</v>
      </c>
      <c r="M51">
        <v>0</v>
      </c>
      <c r="N51">
        <v>3</v>
      </c>
      <c r="O51">
        <v>2</v>
      </c>
      <c r="P51" t="s">
        <v>1179</v>
      </c>
    </row>
    <row r="52" spans="1:16" x14ac:dyDescent="0.3">
      <c r="A52">
        <v>181</v>
      </c>
      <c r="B52" t="s">
        <v>65</v>
      </c>
      <c r="C52" s="2">
        <v>45456</v>
      </c>
      <c r="D52" t="s">
        <v>788</v>
      </c>
      <c r="E52" t="s">
        <v>988</v>
      </c>
      <c r="F52">
        <v>7</v>
      </c>
      <c r="G52" t="s">
        <v>319</v>
      </c>
      <c r="H52" t="s">
        <v>385</v>
      </c>
      <c r="I52">
        <v>107</v>
      </c>
      <c r="J52">
        <v>2</v>
      </c>
      <c r="K52">
        <v>17</v>
      </c>
      <c r="L52">
        <v>5</v>
      </c>
      <c r="M52">
        <v>3</v>
      </c>
      <c r="N52">
        <v>3</v>
      </c>
      <c r="O52">
        <v>1</v>
      </c>
      <c r="P52" t="s">
        <v>1180</v>
      </c>
    </row>
    <row r="53" spans="1:16" x14ac:dyDescent="0.3">
      <c r="A53">
        <v>657</v>
      </c>
      <c r="B53" t="s">
        <v>66</v>
      </c>
      <c r="C53" s="2">
        <v>45313</v>
      </c>
      <c r="D53" t="s">
        <v>789</v>
      </c>
      <c r="E53" t="s">
        <v>989</v>
      </c>
      <c r="F53">
        <v>9</v>
      </c>
      <c r="G53" t="s">
        <v>1153</v>
      </c>
      <c r="H53" t="s">
        <v>386</v>
      </c>
      <c r="I53">
        <v>106</v>
      </c>
      <c r="J53">
        <v>2</v>
      </c>
      <c r="K53">
        <v>24</v>
      </c>
      <c r="L53">
        <v>1</v>
      </c>
      <c r="M53">
        <v>0</v>
      </c>
      <c r="N53">
        <v>1</v>
      </c>
      <c r="O53">
        <v>1</v>
      </c>
      <c r="P53" t="s">
        <v>388</v>
      </c>
    </row>
    <row r="54" spans="1:16" x14ac:dyDescent="0.3">
      <c r="A54">
        <v>759</v>
      </c>
      <c r="B54" t="s">
        <v>67</v>
      </c>
      <c r="C54" s="2">
        <v>45398</v>
      </c>
      <c r="D54" t="s">
        <v>790</v>
      </c>
      <c r="E54" t="s">
        <v>990</v>
      </c>
      <c r="F54">
        <v>6</v>
      </c>
      <c r="G54" t="s">
        <v>270</v>
      </c>
      <c r="H54" t="s">
        <v>385</v>
      </c>
      <c r="I54">
        <v>109</v>
      </c>
      <c r="J54">
        <v>1</v>
      </c>
      <c r="K54">
        <v>17</v>
      </c>
      <c r="L54">
        <v>2</v>
      </c>
      <c r="M54">
        <v>1</v>
      </c>
      <c r="N54">
        <v>2</v>
      </c>
      <c r="O54">
        <v>2</v>
      </c>
      <c r="P54" t="s">
        <v>1179</v>
      </c>
    </row>
    <row r="55" spans="1:16" x14ac:dyDescent="0.3">
      <c r="A55">
        <v>710</v>
      </c>
      <c r="B55" t="s">
        <v>68</v>
      </c>
      <c r="C55" s="2">
        <v>45394</v>
      </c>
      <c r="D55" t="s">
        <v>791</v>
      </c>
      <c r="E55" t="s">
        <v>991</v>
      </c>
      <c r="F55">
        <v>8</v>
      </c>
      <c r="G55" t="s">
        <v>305</v>
      </c>
      <c r="H55" t="s">
        <v>386</v>
      </c>
      <c r="I55">
        <v>106</v>
      </c>
      <c r="J55">
        <v>1</v>
      </c>
      <c r="K55">
        <v>21</v>
      </c>
      <c r="L55">
        <v>0</v>
      </c>
      <c r="M55">
        <v>1</v>
      </c>
      <c r="N55">
        <v>0</v>
      </c>
      <c r="O55">
        <v>0</v>
      </c>
      <c r="P55" t="s">
        <v>388</v>
      </c>
    </row>
    <row r="56" spans="1:16" x14ac:dyDescent="0.3">
      <c r="A56">
        <v>517</v>
      </c>
      <c r="B56" t="s">
        <v>69</v>
      </c>
      <c r="C56" s="2">
        <v>45316</v>
      </c>
      <c r="D56" t="s">
        <v>792</v>
      </c>
      <c r="E56" t="s">
        <v>992</v>
      </c>
      <c r="F56">
        <v>8</v>
      </c>
      <c r="G56" t="s">
        <v>702</v>
      </c>
      <c r="H56" t="s">
        <v>386</v>
      </c>
      <c r="I56">
        <v>109</v>
      </c>
      <c r="J56">
        <v>1</v>
      </c>
      <c r="K56">
        <v>18</v>
      </c>
      <c r="L56">
        <v>0</v>
      </c>
      <c r="M56">
        <v>1</v>
      </c>
      <c r="N56">
        <v>2</v>
      </c>
      <c r="O56">
        <v>0</v>
      </c>
      <c r="P56" t="s">
        <v>1180</v>
      </c>
    </row>
    <row r="57" spans="1:16" x14ac:dyDescent="0.3">
      <c r="A57">
        <v>569</v>
      </c>
      <c r="B57" t="s">
        <v>70</v>
      </c>
      <c r="C57" s="2">
        <v>45326</v>
      </c>
      <c r="D57" t="s">
        <v>793</v>
      </c>
      <c r="E57" t="s">
        <v>993</v>
      </c>
      <c r="F57">
        <v>7</v>
      </c>
      <c r="G57" t="s">
        <v>282</v>
      </c>
      <c r="H57" t="s">
        <v>386</v>
      </c>
      <c r="I57">
        <v>104</v>
      </c>
      <c r="J57">
        <v>0</v>
      </c>
      <c r="K57">
        <v>16</v>
      </c>
      <c r="L57">
        <v>3</v>
      </c>
      <c r="M57">
        <v>1</v>
      </c>
      <c r="N57">
        <v>3</v>
      </c>
      <c r="O57">
        <v>0</v>
      </c>
      <c r="P57" t="s">
        <v>1180</v>
      </c>
    </row>
    <row r="58" spans="1:16" x14ac:dyDescent="0.3">
      <c r="A58">
        <v>596</v>
      </c>
      <c r="B58" t="s">
        <v>71</v>
      </c>
      <c r="C58" s="2">
        <v>45276</v>
      </c>
      <c r="D58" t="s">
        <v>794</v>
      </c>
      <c r="E58" t="s">
        <v>994</v>
      </c>
      <c r="F58">
        <v>6</v>
      </c>
      <c r="G58" t="s">
        <v>1154</v>
      </c>
      <c r="H58" t="s">
        <v>386</v>
      </c>
      <c r="I58">
        <v>106</v>
      </c>
      <c r="J58">
        <v>0</v>
      </c>
      <c r="K58">
        <v>17</v>
      </c>
      <c r="L58">
        <v>2</v>
      </c>
      <c r="M58">
        <v>0</v>
      </c>
      <c r="N58">
        <v>3</v>
      </c>
      <c r="O58">
        <v>0</v>
      </c>
      <c r="P58" t="s">
        <v>388</v>
      </c>
    </row>
    <row r="59" spans="1:16" x14ac:dyDescent="0.3">
      <c r="A59">
        <v>998</v>
      </c>
      <c r="B59" t="s">
        <v>72</v>
      </c>
      <c r="C59" s="2">
        <v>45418</v>
      </c>
      <c r="D59" t="s">
        <v>795</v>
      </c>
      <c r="E59" t="s">
        <v>995</v>
      </c>
      <c r="F59">
        <v>8</v>
      </c>
      <c r="G59" t="s">
        <v>341</v>
      </c>
      <c r="H59" t="s">
        <v>386</v>
      </c>
      <c r="I59">
        <v>109</v>
      </c>
      <c r="J59">
        <v>2</v>
      </c>
      <c r="K59">
        <v>23</v>
      </c>
      <c r="L59">
        <v>3</v>
      </c>
      <c r="M59">
        <v>3</v>
      </c>
      <c r="N59">
        <v>1</v>
      </c>
      <c r="O59">
        <v>1</v>
      </c>
      <c r="P59" t="s">
        <v>388</v>
      </c>
    </row>
    <row r="60" spans="1:16" x14ac:dyDescent="0.3">
      <c r="A60">
        <v>264</v>
      </c>
      <c r="B60" t="s">
        <v>73</v>
      </c>
      <c r="C60" s="2">
        <v>45363</v>
      </c>
      <c r="D60" t="s">
        <v>796</v>
      </c>
      <c r="E60" t="s">
        <v>996</v>
      </c>
      <c r="F60">
        <v>6</v>
      </c>
      <c r="G60" t="s">
        <v>654</v>
      </c>
      <c r="H60" t="s">
        <v>386</v>
      </c>
      <c r="I60">
        <v>104</v>
      </c>
      <c r="J60">
        <v>1</v>
      </c>
      <c r="K60">
        <v>16</v>
      </c>
      <c r="L60">
        <v>0</v>
      </c>
      <c r="M60">
        <v>3</v>
      </c>
      <c r="N60">
        <v>0</v>
      </c>
      <c r="O60">
        <v>1</v>
      </c>
      <c r="P60" t="s">
        <v>1179</v>
      </c>
    </row>
    <row r="61" spans="1:16" x14ac:dyDescent="0.3">
      <c r="A61">
        <v>752</v>
      </c>
      <c r="B61" t="s">
        <v>74</v>
      </c>
      <c r="C61" s="2">
        <v>45564</v>
      </c>
      <c r="D61" t="s">
        <v>797</v>
      </c>
      <c r="E61" t="s">
        <v>997</v>
      </c>
      <c r="F61">
        <v>8</v>
      </c>
      <c r="G61" t="s">
        <v>364</v>
      </c>
      <c r="H61" t="s">
        <v>385</v>
      </c>
      <c r="I61">
        <v>108</v>
      </c>
      <c r="J61">
        <v>2</v>
      </c>
      <c r="K61">
        <v>17</v>
      </c>
      <c r="L61">
        <v>4</v>
      </c>
      <c r="M61">
        <v>3</v>
      </c>
      <c r="N61">
        <v>3</v>
      </c>
      <c r="O61">
        <v>1</v>
      </c>
      <c r="P61" t="s">
        <v>1180</v>
      </c>
    </row>
    <row r="62" spans="1:16" x14ac:dyDescent="0.3">
      <c r="A62">
        <v>275</v>
      </c>
      <c r="B62" t="s">
        <v>75</v>
      </c>
      <c r="C62" s="2">
        <v>45300</v>
      </c>
      <c r="D62" t="s">
        <v>798</v>
      </c>
      <c r="E62" t="s">
        <v>998</v>
      </c>
      <c r="F62">
        <v>7</v>
      </c>
      <c r="G62" t="s">
        <v>1155</v>
      </c>
      <c r="H62" t="s">
        <v>386</v>
      </c>
      <c r="I62">
        <v>110</v>
      </c>
      <c r="J62">
        <v>2</v>
      </c>
      <c r="K62">
        <v>18</v>
      </c>
      <c r="L62">
        <v>4</v>
      </c>
      <c r="M62">
        <v>0</v>
      </c>
      <c r="N62">
        <v>2</v>
      </c>
      <c r="O62">
        <v>2</v>
      </c>
      <c r="P62" t="s">
        <v>1179</v>
      </c>
    </row>
    <row r="63" spans="1:16" x14ac:dyDescent="0.3">
      <c r="A63">
        <v>255</v>
      </c>
      <c r="B63" t="s">
        <v>76</v>
      </c>
      <c r="C63" s="2">
        <v>45260</v>
      </c>
      <c r="D63" t="s">
        <v>799</v>
      </c>
      <c r="E63" t="s">
        <v>999</v>
      </c>
      <c r="F63">
        <v>10</v>
      </c>
      <c r="G63" t="s">
        <v>1156</v>
      </c>
      <c r="H63" t="s">
        <v>386</v>
      </c>
      <c r="I63">
        <v>108</v>
      </c>
      <c r="J63">
        <v>2</v>
      </c>
      <c r="K63">
        <v>16</v>
      </c>
      <c r="L63">
        <v>3</v>
      </c>
      <c r="M63">
        <v>3</v>
      </c>
      <c r="N63">
        <v>3</v>
      </c>
      <c r="O63">
        <v>2</v>
      </c>
      <c r="P63" t="s">
        <v>388</v>
      </c>
    </row>
    <row r="64" spans="1:16" x14ac:dyDescent="0.3">
      <c r="A64">
        <v>105</v>
      </c>
      <c r="B64" t="s">
        <v>77</v>
      </c>
      <c r="C64" s="2">
        <v>45501</v>
      </c>
      <c r="D64" t="s">
        <v>800</v>
      </c>
      <c r="E64" t="s">
        <v>1000</v>
      </c>
      <c r="F64">
        <v>9</v>
      </c>
      <c r="G64" t="s">
        <v>1157</v>
      </c>
      <c r="H64" t="s">
        <v>386</v>
      </c>
      <c r="I64">
        <v>103</v>
      </c>
      <c r="J64">
        <v>0</v>
      </c>
      <c r="K64">
        <v>19</v>
      </c>
      <c r="L64">
        <v>2</v>
      </c>
      <c r="M64">
        <v>2</v>
      </c>
      <c r="N64">
        <v>1</v>
      </c>
      <c r="O64">
        <v>2</v>
      </c>
      <c r="P64" t="s">
        <v>1179</v>
      </c>
    </row>
    <row r="65" spans="1:16" x14ac:dyDescent="0.3">
      <c r="A65">
        <v>852</v>
      </c>
      <c r="B65" t="s">
        <v>78</v>
      </c>
      <c r="C65" s="2">
        <v>45383</v>
      </c>
      <c r="D65" t="s">
        <v>801</v>
      </c>
      <c r="E65" t="s">
        <v>1001</v>
      </c>
      <c r="F65">
        <v>10</v>
      </c>
      <c r="G65" t="s">
        <v>703</v>
      </c>
      <c r="H65" t="s">
        <v>385</v>
      </c>
      <c r="I65">
        <v>106</v>
      </c>
      <c r="J65">
        <v>1</v>
      </c>
      <c r="K65">
        <v>25</v>
      </c>
      <c r="L65">
        <v>3</v>
      </c>
      <c r="M65">
        <v>0</v>
      </c>
      <c r="N65">
        <v>3</v>
      </c>
      <c r="O65">
        <v>2</v>
      </c>
      <c r="P65" t="s">
        <v>1179</v>
      </c>
    </row>
    <row r="66" spans="1:16" x14ac:dyDescent="0.3">
      <c r="A66">
        <v>360</v>
      </c>
      <c r="B66" t="s">
        <v>79</v>
      </c>
      <c r="C66" s="2">
        <v>45509</v>
      </c>
      <c r="D66" t="s">
        <v>802</v>
      </c>
      <c r="E66" t="s">
        <v>1002</v>
      </c>
      <c r="F66">
        <v>7</v>
      </c>
      <c r="G66" t="s">
        <v>375</v>
      </c>
      <c r="H66" t="s">
        <v>385</v>
      </c>
      <c r="I66">
        <v>101</v>
      </c>
      <c r="J66">
        <v>2</v>
      </c>
      <c r="K66">
        <v>23</v>
      </c>
      <c r="L66">
        <v>0</v>
      </c>
      <c r="M66">
        <v>2</v>
      </c>
      <c r="N66">
        <v>2</v>
      </c>
      <c r="O66">
        <v>0</v>
      </c>
      <c r="P66" t="s">
        <v>1180</v>
      </c>
    </row>
    <row r="67" spans="1:16" x14ac:dyDescent="0.3">
      <c r="A67">
        <v>370</v>
      </c>
      <c r="B67" t="s">
        <v>105</v>
      </c>
      <c r="C67" s="2">
        <v>45448</v>
      </c>
      <c r="D67" t="s">
        <v>803</v>
      </c>
      <c r="E67" t="s">
        <v>1003</v>
      </c>
      <c r="F67">
        <v>9</v>
      </c>
      <c r="G67" t="s">
        <v>1158</v>
      </c>
      <c r="H67" t="s">
        <v>385</v>
      </c>
      <c r="I67">
        <v>108</v>
      </c>
      <c r="J67">
        <v>1</v>
      </c>
      <c r="K67">
        <v>16</v>
      </c>
      <c r="L67">
        <v>5</v>
      </c>
      <c r="M67">
        <v>2</v>
      </c>
      <c r="N67">
        <v>2</v>
      </c>
      <c r="O67">
        <v>1</v>
      </c>
      <c r="P67" t="s">
        <v>1180</v>
      </c>
    </row>
    <row r="68" spans="1:16" x14ac:dyDescent="0.3">
      <c r="A68">
        <v>262</v>
      </c>
      <c r="B68" t="s">
        <v>106</v>
      </c>
      <c r="C68" s="2">
        <v>45384</v>
      </c>
      <c r="D68" t="s">
        <v>804</v>
      </c>
      <c r="E68" t="s">
        <v>1004</v>
      </c>
      <c r="F68">
        <v>10</v>
      </c>
      <c r="G68" t="s">
        <v>300</v>
      </c>
      <c r="H68" t="s">
        <v>385</v>
      </c>
      <c r="I68">
        <v>101</v>
      </c>
      <c r="J68">
        <v>1</v>
      </c>
      <c r="K68">
        <v>24</v>
      </c>
      <c r="L68">
        <v>4</v>
      </c>
      <c r="M68">
        <v>3</v>
      </c>
      <c r="N68">
        <v>0</v>
      </c>
      <c r="O68">
        <v>0</v>
      </c>
      <c r="P68" t="s">
        <v>1180</v>
      </c>
    </row>
    <row r="69" spans="1:16" x14ac:dyDescent="0.3">
      <c r="A69">
        <v>624</v>
      </c>
      <c r="B69" t="s">
        <v>107</v>
      </c>
      <c r="C69" s="2">
        <v>45261</v>
      </c>
      <c r="D69" t="s">
        <v>805</v>
      </c>
      <c r="E69" t="s">
        <v>1005</v>
      </c>
      <c r="F69">
        <v>8</v>
      </c>
      <c r="G69" t="s">
        <v>1159</v>
      </c>
      <c r="H69" t="s">
        <v>386</v>
      </c>
      <c r="I69">
        <v>102</v>
      </c>
      <c r="J69">
        <v>1</v>
      </c>
      <c r="K69">
        <v>15</v>
      </c>
      <c r="L69">
        <v>5</v>
      </c>
      <c r="M69">
        <v>3</v>
      </c>
      <c r="N69">
        <v>2</v>
      </c>
      <c r="O69">
        <v>2</v>
      </c>
      <c r="P69" t="s">
        <v>1180</v>
      </c>
    </row>
    <row r="70" spans="1:16" x14ac:dyDescent="0.3">
      <c r="A70">
        <v>717</v>
      </c>
      <c r="B70" t="s">
        <v>108</v>
      </c>
      <c r="C70" s="2">
        <v>45316</v>
      </c>
      <c r="D70" t="s">
        <v>806</v>
      </c>
      <c r="E70" t="s">
        <v>1006</v>
      </c>
      <c r="F70">
        <v>9</v>
      </c>
      <c r="G70" t="s">
        <v>685</v>
      </c>
      <c r="H70" t="s">
        <v>385</v>
      </c>
      <c r="I70">
        <v>110</v>
      </c>
      <c r="J70">
        <v>1</v>
      </c>
      <c r="K70">
        <v>23</v>
      </c>
      <c r="L70">
        <v>1</v>
      </c>
      <c r="M70">
        <v>1</v>
      </c>
      <c r="N70">
        <v>2</v>
      </c>
      <c r="O70">
        <v>0</v>
      </c>
      <c r="P70" t="s">
        <v>388</v>
      </c>
    </row>
    <row r="71" spans="1:16" x14ac:dyDescent="0.3">
      <c r="A71">
        <v>982</v>
      </c>
      <c r="B71" t="s">
        <v>109</v>
      </c>
      <c r="C71" s="2">
        <v>45476</v>
      </c>
      <c r="D71" t="s">
        <v>807</v>
      </c>
      <c r="E71" t="s">
        <v>1007</v>
      </c>
      <c r="F71">
        <v>9</v>
      </c>
      <c r="G71" t="s">
        <v>295</v>
      </c>
      <c r="H71" t="s">
        <v>385</v>
      </c>
      <c r="I71">
        <v>107</v>
      </c>
      <c r="J71">
        <v>2</v>
      </c>
      <c r="K71">
        <v>25</v>
      </c>
      <c r="L71">
        <v>1</v>
      </c>
      <c r="M71">
        <v>1</v>
      </c>
      <c r="N71">
        <v>1</v>
      </c>
      <c r="O71">
        <v>1</v>
      </c>
      <c r="P71" t="s">
        <v>1180</v>
      </c>
    </row>
    <row r="72" spans="1:16" x14ac:dyDescent="0.3">
      <c r="A72">
        <v>719</v>
      </c>
      <c r="B72" t="s">
        <v>110</v>
      </c>
      <c r="C72" s="2">
        <v>45378</v>
      </c>
      <c r="D72" t="s">
        <v>808</v>
      </c>
      <c r="E72" t="s">
        <v>1008</v>
      </c>
      <c r="F72">
        <v>9</v>
      </c>
      <c r="G72" t="s">
        <v>281</v>
      </c>
      <c r="H72" t="s">
        <v>386</v>
      </c>
      <c r="I72">
        <v>104</v>
      </c>
      <c r="J72">
        <v>1</v>
      </c>
      <c r="K72">
        <v>23</v>
      </c>
      <c r="L72">
        <v>2</v>
      </c>
      <c r="M72">
        <v>3</v>
      </c>
      <c r="N72">
        <v>2</v>
      </c>
      <c r="O72">
        <v>1</v>
      </c>
      <c r="P72" t="s">
        <v>1179</v>
      </c>
    </row>
    <row r="73" spans="1:16" x14ac:dyDescent="0.3">
      <c r="A73">
        <v>341</v>
      </c>
      <c r="B73" t="s">
        <v>111</v>
      </c>
      <c r="C73" s="2">
        <v>45417</v>
      </c>
      <c r="D73" t="s">
        <v>809</v>
      </c>
      <c r="E73" t="s">
        <v>1009</v>
      </c>
      <c r="F73">
        <v>10</v>
      </c>
      <c r="G73" t="s">
        <v>248</v>
      </c>
      <c r="H73" t="s">
        <v>386</v>
      </c>
      <c r="I73">
        <v>100</v>
      </c>
      <c r="J73">
        <v>1</v>
      </c>
      <c r="K73">
        <v>15</v>
      </c>
      <c r="L73">
        <v>4</v>
      </c>
      <c r="M73">
        <v>3</v>
      </c>
      <c r="N73">
        <v>0</v>
      </c>
      <c r="O73">
        <v>0</v>
      </c>
      <c r="P73" t="s">
        <v>388</v>
      </c>
    </row>
    <row r="74" spans="1:16" x14ac:dyDescent="0.3">
      <c r="A74">
        <v>693</v>
      </c>
      <c r="B74" t="s">
        <v>112</v>
      </c>
      <c r="C74" s="2">
        <v>45267</v>
      </c>
      <c r="D74" t="s">
        <v>810</v>
      </c>
      <c r="E74" t="s">
        <v>1010</v>
      </c>
      <c r="F74">
        <v>8</v>
      </c>
      <c r="G74" t="s">
        <v>357</v>
      </c>
      <c r="H74" t="s">
        <v>386</v>
      </c>
      <c r="I74">
        <v>101</v>
      </c>
      <c r="J74">
        <v>2</v>
      </c>
      <c r="K74">
        <v>22</v>
      </c>
      <c r="L74">
        <v>3</v>
      </c>
      <c r="M74">
        <v>0</v>
      </c>
      <c r="N74">
        <v>2</v>
      </c>
      <c r="O74">
        <v>1</v>
      </c>
      <c r="P74" t="s">
        <v>1179</v>
      </c>
    </row>
    <row r="75" spans="1:16" x14ac:dyDescent="0.3">
      <c r="A75">
        <v>728</v>
      </c>
      <c r="B75" t="s">
        <v>113</v>
      </c>
      <c r="C75" s="2">
        <v>45255</v>
      </c>
      <c r="D75" t="s">
        <v>811</v>
      </c>
      <c r="E75" t="s">
        <v>1011</v>
      </c>
      <c r="F75">
        <v>8</v>
      </c>
      <c r="G75" t="s">
        <v>1160</v>
      </c>
      <c r="H75" t="s">
        <v>386</v>
      </c>
      <c r="I75">
        <v>104</v>
      </c>
      <c r="J75">
        <v>0</v>
      </c>
      <c r="K75">
        <v>15</v>
      </c>
      <c r="L75">
        <v>4</v>
      </c>
      <c r="M75">
        <v>2</v>
      </c>
      <c r="N75">
        <v>3</v>
      </c>
      <c r="O75">
        <v>2</v>
      </c>
      <c r="P75" t="s">
        <v>388</v>
      </c>
    </row>
    <row r="76" spans="1:16" x14ac:dyDescent="0.3">
      <c r="A76">
        <v>502</v>
      </c>
      <c r="B76" t="s">
        <v>114</v>
      </c>
      <c r="C76" s="2">
        <v>45298</v>
      </c>
      <c r="D76" t="s">
        <v>812</v>
      </c>
      <c r="E76" t="s">
        <v>1012</v>
      </c>
      <c r="F76">
        <v>7</v>
      </c>
      <c r="G76" t="s">
        <v>333</v>
      </c>
      <c r="H76" t="s">
        <v>386</v>
      </c>
      <c r="I76">
        <v>107</v>
      </c>
      <c r="J76">
        <v>0</v>
      </c>
      <c r="K76">
        <v>15</v>
      </c>
      <c r="L76">
        <v>0</v>
      </c>
      <c r="M76">
        <v>3</v>
      </c>
      <c r="N76">
        <v>2</v>
      </c>
      <c r="O76">
        <v>0</v>
      </c>
      <c r="P76" t="s">
        <v>388</v>
      </c>
    </row>
    <row r="77" spans="1:16" x14ac:dyDescent="0.3">
      <c r="A77">
        <v>111</v>
      </c>
      <c r="B77" t="s">
        <v>115</v>
      </c>
      <c r="C77" s="2">
        <v>45311</v>
      </c>
      <c r="D77" t="s">
        <v>813</v>
      </c>
      <c r="E77" t="s">
        <v>1013</v>
      </c>
      <c r="F77">
        <v>6</v>
      </c>
      <c r="G77" t="s">
        <v>325</v>
      </c>
      <c r="H77" t="s">
        <v>385</v>
      </c>
      <c r="I77">
        <v>104</v>
      </c>
      <c r="J77">
        <v>0</v>
      </c>
      <c r="K77">
        <v>20</v>
      </c>
      <c r="L77">
        <v>2</v>
      </c>
      <c r="M77">
        <v>0</v>
      </c>
      <c r="N77">
        <v>0</v>
      </c>
      <c r="O77">
        <v>1</v>
      </c>
      <c r="P77" t="s">
        <v>1180</v>
      </c>
    </row>
    <row r="78" spans="1:16" x14ac:dyDescent="0.3">
      <c r="A78">
        <v>430</v>
      </c>
      <c r="B78" t="s">
        <v>91</v>
      </c>
      <c r="C78" s="2">
        <v>45361</v>
      </c>
      <c r="D78" t="s">
        <v>814</v>
      </c>
      <c r="E78" t="s">
        <v>1014</v>
      </c>
      <c r="F78">
        <v>9</v>
      </c>
      <c r="G78" t="s">
        <v>1161</v>
      </c>
      <c r="H78" t="s">
        <v>385</v>
      </c>
      <c r="I78">
        <v>100</v>
      </c>
      <c r="J78">
        <v>2</v>
      </c>
      <c r="K78">
        <v>18</v>
      </c>
      <c r="L78">
        <v>3</v>
      </c>
      <c r="M78">
        <v>2</v>
      </c>
      <c r="N78">
        <v>2</v>
      </c>
      <c r="O78">
        <v>2</v>
      </c>
      <c r="P78" t="s">
        <v>388</v>
      </c>
    </row>
    <row r="79" spans="1:16" x14ac:dyDescent="0.3">
      <c r="A79">
        <v>233</v>
      </c>
      <c r="B79" t="s">
        <v>92</v>
      </c>
      <c r="C79" s="2">
        <v>45519</v>
      </c>
      <c r="D79" t="s">
        <v>815</v>
      </c>
      <c r="E79" t="s">
        <v>1015</v>
      </c>
      <c r="F79">
        <v>7</v>
      </c>
      <c r="G79" t="s">
        <v>248</v>
      </c>
      <c r="H79" t="s">
        <v>386</v>
      </c>
      <c r="I79">
        <v>103</v>
      </c>
      <c r="J79">
        <v>0</v>
      </c>
      <c r="K79">
        <v>15</v>
      </c>
      <c r="L79">
        <v>5</v>
      </c>
      <c r="M79">
        <v>1</v>
      </c>
      <c r="N79">
        <v>3</v>
      </c>
      <c r="O79">
        <v>1</v>
      </c>
      <c r="P79" t="s">
        <v>1179</v>
      </c>
    </row>
    <row r="80" spans="1:16" x14ac:dyDescent="0.3">
      <c r="A80">
        <v>100</v>
      </c>
      <c r="B80" t="s">
        <v>93</v>
      </c>
      <c r="C80" s="2">
        <v>45322</v>
      </c>
      <c r="D80" t="s">
        <v>816</v>
      </c>
      <c r="E80" t="s">
        <v>1016</v>
      </c>
      <c r="F80">
        <v>7</v>
      </c>
      <c r="G80" t="s">
        <v>1152</v>
      </c>
      <c r="H80" t="s">
        <v>386</v>
      </c>
      <c r="I80">
        <v>109</v>
      </c>
      <c r="J80">
        <v>0</v>
      </c>
      <c r="K80">
        <v>18</v>
      </c>
      <c r="L80">
        <v>4</v>
      </c>
      <c r="M80">
        <v>0</v>
      </c>
      <c r="N80">
        <v>3</v>
      </c>
      <c r="O80">
        <v>1</v>
      </c>
      <c r="P80" t="s">
        <v>1180</v>
      </c>
    </row>
    <row r="81" spans="1:16" x14ac:dyDescent="0.3">
      <c r="A81">
        <v>145</v>
      </c>
      <c r="B81" t="s">
        <v>94</v>
      </c>
      <c r="C81" s="2">
        <v>45301</v>
      </c>
      <c r="D81" t="s">
        <v>817</v>
      </c>
      <c r="E81" t="s">
        <v>1017</v>
      </c>
      <c r="F81">
        <v>6</v>
      </c>
      <c r="G81" t="s">
        <v>650</v>
      </c>
      <c r="H81" t="s">
        <v>386</v>
      </c>
      <c r="I81">
        <v>102</v>
      </c>
      <c r="J81">
        <v>1</v>
      </c>
      <c r="K81">
        <v>21</v>
      </c>
      <c r="L81">
        <v>4</v>
      </c>
      <c r="M81">
        <v>0</v>
      </c>
      <c r="N81">
        <v>2</v>
      </c>
      <c r="O81">
        <v>2</v>
      </c>
      <c r="P81" t="s">
        <v>1179</v>
      </c>
    </row>
    <row r="82" spans="1:16" x14ac:dyDescent="0.3">
      <c r="A82">
        <v>880</v>
      </c>
      <c r="B82" t="s">
        <v>95</v>
      </c>
      <c r="C82" s="2">
        <v>45309</v>
      </c>
      <c r="D82" t="s">
        <v>818</v>
      </c>
      <c r="E82" t="s">
        <v>1018</v>
      </c>
      <c r="F82">
        <v>7</v>
      </c>
      <c r="G82" t="s">
        <v>316</v>
      </c>
      <c r="H82" t="s">
        <v>385</v>
      </c>
      <c r="I82">
        <v>108</v>
      </c>
      <c r="J82">
        <v>1</v>
      </c>
      <c r="K82">
        <v>25</v>
      </c>
      <c r="L82">
        <v>0</v>
      </c>
      <c r="M82">
        <v>3</v>
      </c>
      <c r="N82">
        <v>2</v>
      </c>
      <c r="O82">
        <v>1</v>
      </c>
      <c r="P82" t="s">
        <v>1180</v>
      </c>
    </row>
    <row r="83" spans="1:16" x14ac:dyDescent="0.3">
      <c r="A83">
        <v>826</v>
      </c>
      <c r="B83" t="s">
        <v>96</v>
      </c>
      <c r="C83" s="2">
        <v>45509</v>
      </c>
      <c r="D83" t="s">
        <v>819</v>
      </c>
      <c r="E83" t="s">
        <v>1019</v>
      </c>
      <c r="F83">
        <v>10</v>
      </c>
      <c r="G83" t="s">
        <v>305</v>
      </c>
      <c r="H83" t="s">
        <v>386</v>
      </c>
      <c r="I83">
        <v>109</v>
      </c>
      <c r="J83">
        <v>2</v>
      </c>
      <c r="K83">
        <v>22</v>
      </c>
      <c r="L83">
        <v>5</v>
      </c>
      <c r="M83">
        <v>1</v>
      </c>
      <c r="N83">
        <v>1</v>
      </c>
      <c r="O83">
        <v>1</v>
      </c>
      <c r="P83" t="s">
        <v>1180</v>
      </c>
    </row>
    <row r="84" spans="1:16" x14ac:dyDescent="0.3">
      <c r="A84">
        <v>246</v>
      </c>
      <c r="B84" t="s">
        <v>97</v>
      </c>
      <c r="C84" s="2">
        <v>45417</v>
      </c>
      <c r="D84" t="s">
        <v>820</v>
      </c>
      <c r="E84" t="s">
        <v>1020</v>
      </c>
      <c r="F84">
        <v>7</v>
      </c>
      <c r="G84" t="s">
        <v>1162</v>
      </c>
      <c r="H84" t="s">
        <v>386</v>
      </c>
      <c r="I84">
        <v>104</v>
      </c>
      <c r="J84">
        <v>2</v>
      </c>
      <c r="K84">
        <v>15</v>
      </c>
      <c r="L84">
        <v>5</v>
      </c>
      <c r="M84">
        <v>1</v>
      </c>
      <c r="N84">
        <v>2</v>
      </c>
      <c r="O84">
        <v>0</v>
      </c>
      <c r="P84" t="s">
        <v>1180</v>
      </c>
    </row>
    <row r="85" spans="1:16" x14ac:dyDescent="0.3">
      <c r="A85">
        <v>831</v>
      </c>
      <c r="B85" t="s">
        <v>98</v>
      </c>
      <c r="C85" s="2">
        <v>45545</v>
      </c>
      <c r="D85" t="s">
        <v>821</v>
      </c>
      <c r="E85" t="s">
        <v>1021</v>
      </c>
      <c r="F85">
        <v>9</v>
      </c>
      <c r="G85" t="s">
        <v>662</v>
      </c>
      <c r="H85" t="s">
        <v>385</v>
      </c>
      <c r="I85">
        <v>103</v>
      </c>
      <c r="J85">
        <v>1</v>
      </c>
      <c r="K85">
        <v>16</v>
      </c>
      <c r="L85">
        <v>4</v>
      </c>
      <c r="M85">
        <v>1</v>
      </c>
      <c r="N85">
        <v>1</v>
      </c>
      <c r="O85">
        <v>2</v>
      </c>
      <c r="P85" t="s">
        <v>388</v>
      </c>
    </row>
    <row r="86" spans="1:16" x14ac:dyDescent="0.3">
      <c r="A86">
        <v>942</v>
      </c>
      <c r="B86" t="s">
        <v>99</v>
      </c>
      <c r="C86" s="2">
        <v>45360</v>
      </c>
      <c r="D86" t="s">
        <v>822</v>
      </c>
      <c r="E86" t="s">
        <v>1022</v>
      </c>
      <c r="F86">
        <v>7</v>
      </c>
      <c r="G86" t="s">
        <v>311</v>
      </c>
      <c r="H86" t="s">
        <v>386</v>
      </c>
      <c r="I86">
        <v>103</v>
      </c>
      <c r="J86">
        <v>0</v>
      </c>
      <c r="K86">
        <v>21</v>
      </c>
      <c r="L86">
        <v>0</v>
      </c>
      <c r="M86">
        <v>0</v>
      </c>
      <c r="N86">
        <v>1</v>
      </c>
      <c r="O86">
        <v>1</v>
      </c>
      <c r="P86" t="s">
        <v>388</v>
      </c>
    </row>
    <row r="87" spans="1:16" x14ac:dyDescent="0.3">
      <c r="A87">
        <v>632</v>
      </c>
      <c r="B87" t="s">
        <v>100</v>
      </c>
      <c r="C87" s="2">
        <v>45512</v>
      </c>
      <c r="D87" t="s">
        <v>823</v>
      </c>
      <c r="E87" t="s">
        <v>1023</v>
      </c>
      <c r="F87">
        <v>7</v>
      </c>
      <c r="G87" t="s">
        <v>253</v>
      </c>
      <c r="H87" t="s">
        <v>385</v>
      </c>
      <c r="I87">
        <v>104</v>
      </c>
      <c r="J87">
        <v>2</v>
      </c>
      <c r="K87">
        <v>25</v>
      </c>
      <c r="L87">
        <v>2</v>
      </c>
      <c r="M87">
        <v>2</v>
      </c>
      <c r="N87">
        <v>2</v>
      </c>
      <c r="O87">
        <v>0</v>
      </c>
      <c r="P87" t="s">
        <v>1179</v>
      </c>
    </row>
    <row r="88" spans="1:16" x14ac:dyDescent="0.3">
      <c r="A88">
        <v>820</v>
      </c>
      <c r="B88" t="s">
        <v>101</v>
      </c>
      <c r="C88" s="2">
        <v>45405</v>
      </c>
      <c r="D88" t="s">
        <v>824</v>
      </c>
      <c r="E88" t="s">
        <v>1024</v>
      </c>
      <c r="F88">
        <v>6</v>
      </c>
      <c r="G88" t="s">
        <v>322</v>
      </c>
      <c r="H88" t="s">
        <v>386</v>
      </c>
      <c r="I88">
        <v>109</v>
      </c>
      <c r="J88">
        <v>1</v>
      </c>
      <c r="K88">
        <v>25</v>
      </c>
      <c r="L88">
        <v>0</v>
      </c>
      <c r="M88">
        <v>3</v>
      </c>
      <c r="N88">
        <v>1</v>
      </c>
      <c r="O88">
        <v>1</v>
      </c>
      <c r="P88" t="s">
        <v>388</v>
      </c>
    </row>
    <row r="89" spans="1:16" x14ac:dyDescent="0.3">
      <c r="A89">
        <v>783</v>
      </c>
      <c r="B89" t="s">
        <v>102</v>
      </c>
      <c r="C89" s="2">
        <v>45257</v>
      </c>
      <c r="D89" t="s">
        <v>825</v>
      </c>
      <c r="E89" t="s">
        <v>1025</v>
      </c>
      <c r="F89">
        <v>10</v>
      </c>
      <c r="G89" t="s">
        <v>720</v>
      </c>
      <c r="H89" t="s">
        <v>385</v>
      </c>
      <c r="I89">
        <v>104</v>
      </c>
      <c r="J89">
        <v>2</v>
      </c>
      <c r="K89">
        <v>25</v>
      </c>
      <c r="L89">
        <v>0</v>
      </c>
      <c r="M89">
        <v>2</v>
      </c>
      <c r="N89">
        <v>1</v>
      </c>
      <c r="O89">
        <v>2</v>
      </c>
      <c r="P89" t="s">
        <v>388</v>
      </c>
    </row>
    <row r="90" spans="1:16" x14ac:dyDescent="0.3">
      <c r="A90">
        <v>704</v>
      </c>
      <c r="B90" t="s">
        <v>103</v>
      </c>
      <c r="C90" s="2">
        <v>45575</v>
      </c>
      <c r="D90" t="s">
        <v>826</v>
      </c>
      <c r="E90" t="s">
        <v>1026</v>
      </c>
      <c r="F90">
        <v>10</v>
      </c>
      <c r="G90" t="s">
        <v>689</v>
      </c>
      <c r="H90" t="s">
        <v>385</v>
      </c>
      <c r="I90">
        <v>100</v>
      </c>
      <c r="J90">
        <v>1</v>
      </c>
      <c r="K90">
        <v>18</v>
      </c>
      <c r="L90">
        <v>4</v>
      </c>
      <c r="M90">
        <v>0</v>
      </c>
      <c r="N90">
        <v>3</v>
      </c>
      <c r="O90">
        <v>2</v>
      </c>
      <c r="P90" t="s">
        <v>388</v>
      </c>
    </row>
    <row r="91" spans="1:16" x14ac:dyDescent="0.3">
      <c r="A91">
        <v>441</v>
      </c>
      <c r="B91" t="s">
        <v>104</v>
      </c>
      <c r="C91" s="2">
        <v>45416</v>
      </c>
      <c r="D91" t="s">
        <v>827</v>
      </c>
      <c r="E91" t="s">
        <v>1027</v>
      </c>
      <c r="F91">
        <v>6</v>
      </c>
      <c r="G91" t="s">
        <v>1163</v>
      </c>
      <c r="H91" t="s">
        <v>386</v>
      </c>
      <c r="I91">
        <v>109</v>
      </c>
      <c r="J91">
        <v>1</v>
      </c>
      <c r="K91">
        <v>21</v>
      </c>
      <c r="L91">
        <v>0</v>
      </c>
      <c r="M91">
        <v>0</v>
      </c>
      <c r="N91">
        <v>3</v>
      </c>
      <c r="O91">
        <v>2</v>
      </c>
      <c r="P91" t="s">
        <v>388</v>
      </c>
    </row>
    <row r="92" spans="1:16" x14ac:dyDescent="0.3">
      <c r="A92">
        <v>370</v>
      </c>
      <c r="B92" t="s">
        <v>105</v>
      </c>
      <c r="C92" s="2">
        <v>45282</v>
      </c>
      <c r="D92" t="s">
        <v>828</v>
      </c>
      <c r="E92" t="s">
        <v>1028</v>
      </c>
      <c r="F92">
        <v>8</v>
      </c>
      <c r="G92" t="s">
        <v>265</v>
      </c>
      <c r="H92" t="s">
        <v>386</v>
      </c>
      <c r="I92">
        <v>107</v>
      </c>
      <c r="J92">
        <v>2</v>
      </c>
      <c r="K92">
        <v>21</v>
      </c>
      <c r="L92">
        <v>0</v>
      </c>
      <c r="M92">
        <v>1</v>
      </c>
      <c r="N92">
        <v>2</v>
      </c>
      <c r="O92">
        <v>2</v>
      </c>
      <c r="P92" t="s">
        <v>388</v>
      </c>
    </row>
    <row r="93" spans="1:16" x14ac:dyDescent="0.3">
      <c r="A93">
        <v>262</v>
      </c>
      <c r="B93" t="s">
        <v>106</v>
      </c>
      <c r="C93" s="2">
        <v>45462</v>
      </c>
      <c r="D93" t="s">
        <v>829</v>
      </c>
      <c r="E93" t="s">
        <v>1029</v>
      </c>
      <c r="F93">
        <v>9</v>
      </c>
      <c r="G93" t="s">
        <v>265</v>
      </c>
      <c r="H93" t="s">
        <v>385</v>
      </c>
      <c r="I93">
        <v>108</v>
      </c>
      <c r="J93">
        <v>0</v>
      </c>
      <c r="K93">
        <v>15</v>
      </c>
      <c r="L93">
        <v>0</v>
      </c>
      <c r="M93">
        <v>2</v>
      </c>
      <c r="N93">
        <v>1</v>
      </c>
      <c r="O93">
        <v>0</v>
      </c>
      <c r="P93" t="s">
        <v>1179</v>
      </c>
    </row>
    <row r="94" spans="1:16" x14ac:dyDescent="0.3">
      <c r="A94">
        <v>624</v>
      </c>
      <c r="B94" t="s">
        <v>107</v>
      </c>
      <c r="C94" s="2">
        <v>45295</v>
      </c>
      <c r="D94" t="s">
        <v>830</v>
      </c>
      <c r="E94" t="s">
        <v>1030</v>
      </c>
      <c r="F94">
        <v>9</v>
      </c>
      <c r="G94" t="s">
        <v>1164</v>
      </c>
      <c r="H94" t="s">
        <v>385</v>
      </c>
      <c r="I94">
        <v>108</v>
      </c>
      <c r="J94">
        <v>2</v>
      </c>
      <c r="K94">
        <v>25</v>
      </c>
      <c r="L94">
        <v>0</v>
      </c>
      <c r="M94">
        <v>2</v>
      </c>
      <c r="N94">
        <v>0</v>
      </c>
      <c r="O94">
        <v>2</v>
      </c>
      <c r="P94" t="s">
        <v>388</v>
      </c>
    </row>
    <row r="95" spans="1:16" x14ac:dyDescent="0.3">
      <c r="A95">
        <v>717</v>
      </c>
      <c r="B95" t="s">
        <v>108</v>
      </c>
      <c r="C95" s="2">
        <v>45369</v>
      </c>
      <c r="D95" t="s">
        <v>831</v>
      </c>
      <c r="E95" t="s">
        <v>1031</v>
      </c>
      <c r="F95">
        <v>8</v>
      </c>
      <c r="G95" t="s">
        <v>687</v>
      </c>
      <c r="H95" t="s">
        <v>385</v>
      </c>
      <c r="I95">
        <v>101</v>
      </c>
      <c r="J95">
        <v>2</v>
      </c>
      <c r="K95">
        <v>20</v>
      </c>
      <c r="L95">
        <v>0</v>
      </c>
      <c r="M95">
        <v>3</v>
      </c>
      <c r="N95">
        <v>2</v>
      </c>
      <c r="O95">
        <v>2</v>
      </c>
      <c r="P95" t="s">
        <v>1179</v>
      </c>
    </row>
    <row r="96" spans="1:16" x14ac:dyDescent="0.3">
      <c r="A96">
        <v>982</v>
      </c>
      <c r="B96" t="s">
        <v>109</v>
      </c>
      <c r="C96" s="2">
        <v>45298</v>
      </c>
      <c r="D96" t="s">
        <v>832</v>
      </c>
      <c r="E96" t="s">
        <v>1032</v>
      </c>
      <c r="F96">
        <v>7</v>
      </c>
      <c r="G96" t="s">
        <v>304</v>
      </c>
      <c r="H96" t="s">
        <v>386</v>
      </c>
      <c r="I96">
        <v>103</v>
      </c>
      <c r="J96">
        <v>1</v>
      </c>
      <c r="K96">
        <v>19</v>
      </c>
      <c r="L96">
        <v>1</v>
      </c>
      <c r="M96">
        <v>2</v>
      </c>
      <c r="N96">
        <v>1</v>
      </c>
      <c r="O96">
        <v>1</v>
      </c>
      <c r="P96" t="s">
        <v>1179</v>
      </c>
    </row>
    <row r="97" spans="1:16" x14ac:dyDescent="0.3">
      <c r="A97">
        <v>719</v>
      </c>
      <c r="B97" t="s">
        <v>110</v>
      </c>
      <c r="C97" s="2">
        <v>45405</v>
      </c>
      <c r="D97" t="s">
        <v>833</v>
      </c>
      <c r="E97" t="s">
        <v>1033</v>
      </c>
      <c r="F97">
        <v>7</v>
      </c>
      <c r="G97" t="s">
        <v>1157</v>
      </c>
      <c r="H97" t="s">
        <v>385</v>
      </c>
      <c r="I97">
        <v>106</v>
      </c>
      <c r="J97">
        <v>2</v>
      </c>
      <c r="K97">
        <v>17</v>
      </c>
      <c r="L97">
        <v>2</v>
      </c>
      <c r="M97">
        <v>1</v>
      </c>
      <c r="N97">
        <v>0</v>
      </c>
      <c r="O97">
        <v>0</v>
      </c>
      <c r="P97" t="s">
        <v>388</v>
      </c>
    </row>
    <row r="98" spans="1:16" x14ac:dyDescent="0.3">
      <c r="A98">
        <v>341</v>
      </c>
      <c r="B98" t="s">
        <v>111</v>
      </c>
      <c r="C98" s="2">
        <v>45600</v>
      </c>
      <c r="D98" t="s">
        <v>834</v>
      </c>
      <c r="E98" t="s">
        <v>1034</v>
      </c>
      <c r="F98">
        <v>6</v>
      </c>
      <c r="G98" t="s">
        <v>244</v>
      </c>
      <c r="H98" t="s">
        <v>385</v>
      </c>
      <c r="I98">
        <v>105</v>
      </c>
      <c r="J98">
        <v>2</v>
      </c>
      <c r="K98">
        <v>25</v>
      </c>
      <c r="L98">
        <v>5</v>
      </c>
      <c r="M98">
        <v>0</v>
      </c>
      <c r="N98">
        <v>0</v>
      </c>
      <c r="O98">
        <v>2</v>
      </c>
      <c r="P98" t="s">
        <v>1180</v>
      </c>
    </row>
    <row r="99" spans="1:16" x14ac:dyDescent="0.3">
      <c r="A99">
        <v>693</v>
      </c>
      <c r="B99" t="s">
        <v>112</v>
      </c>
      <c r="C99" s="2">
        <v>45531</v>
      </c>
      <c r="D99" t="s">
        <v>835</v>
      </c>
      <c r="E99" t="s">
        <v>1035</v>
      </c>
      <c r="F99">
        <v>6</v>
      </c>
      <c r="G99" t="s">
        <v>665</v>
      </c>
      <c r="H99" t="s">
        <v>385</v>
      </c>
      <c r="I99">
        <v>105</v>
      </c>
      <c r="J99">
        <v>1</v>
      </c>
      <c r="K99">
        <v>18</v>
      </c>
      <c r="L99">
        <v>1</v>
      </c>
      <c r="M99">
        <v>3</v>
      </c>
      <c r="N99">
        <v>0</v>
      </c>
      <c r="O99">
        <v>2</v>
      </c>
      <c r="P99" t="s">
        <v>1180</v>
      </c>
    </row>
    <row r="100" spans="1:16" x14ac:dyDescent="0.3">
      <c r="A100">
        <v>728</v>
      </c>
      <c r="B100" t="s">
        <v>113</v>
      </c>
      <c r="C100" s="2">
        <v>45306</v>
      </c>
      <c r="D100" t="s">
        <v>836</v>
      </c>
      <c r="E100" t="s">
        <v>1036</v>
      </c>
      <c r="F100">
        <v>7</v>
      </c>
      <c r="G100" t="s">
        <v>693</v>
      </c>
      <c r="H100" t="s">
        <v>386</v>
      </c>
      <c r="I100">
        <v>103</v>
      </c>
      <c r="J100">
        <v>2</v>
      </c>
      <c r="K100">
        <v>25</v>
      </c>
      <c r="L100">
        <v>5</v>
      </c>
      <c r="M100">
        <v>1</v>
      </c>
      <c r="N100">
        <v>0</v>
      </c>
      <c r="O100">
        <v>2</v>
      </c>
      <c r="P100" t="s">
        <v>388</v>
      </c>
    </row>
    <row r="101" spans="1:16" x14ac:dyDescent="0.3">
      <c r="A101">
        <v>502</v>
      </c>
      <c r="B101" t="s">
        <v>114</v>
      </c>
      <c r="C101" s="2">
        <v>45517</v>
      </c>
      <c r="D101" t="s">
        <v>837</v>
      </c>
      <c r="E101" t="s">
        <v>1037</v>
      </c>
      <c r="F101">
        <v>9</v>
      </c>
      <c r="G101" t="s">
        <v>277</v>
      </c>
      <c r="H101" t="s">
        <v>386</v>
      </c>
      <c r="I101">
        <v>103</v>
      </c>
      <c r="J101">
        <v>0</v>
      </c>
      <c r="K101">
        <v>15</v>
      </c>
      <c r="L101">
        <v>3</v>
      </c>
      <c r="M101">
        <v>1</v>
      </c>
      <c r="N101">
        <v>1</v>
      </c>
      <c r="O101">
        <v>0</v>
      </c>
      <c r="P101" t="s">
        <v>388</v>
      </c>
    </row>
    <row r="102" spans="1:16" x14ac:dyDescent="0.3">
      <c r="A102">
        <v>111</v>
      </c>
      <c r="B102" t="s">
        <v>115</v>
      </c>
      <c r="C102" s="2">
        <v>45430</v>
      </c>
      <c r="D102" t="s">
        <v>838</v>
      </c>
      <c r="E102" t="s">
        <v>1038</v>
      </c>
      <c r="F102">
        <v>10</v>
      </c>
      <c r="G102" t="s">
        <v>1165</v>
      </c>
      <c r="H102" t="s">
        <v>385</v>
      </c>
      <c r="I102">
        <v>108</v>
      </c>
      <c r="J102">
        <v>2</v>
      </c>
      <c r="K102">
        <v>17</v>
      </c>
      <c r="L102">
        <v>3</v>
      </c>
      <c r="M102">
        <v>0</v>
      </c>
      <c r="N102">
        <v>3</v>
      </c>
      <c r="O102">
        <v>1</v>
      </c>
      <c r="P102" t="s">
        <v>1179</v>
      </c>
    </row>
    <row r="103" spans="1:16" x14ac:dyDescent="0.3">
      <c r="A103">
        <v>194</v>
      </c>
      <c r="B103" t="s">
        <v>116</v>
      </c>
      <c r="C103" s="2">
        <v>45487</v>
      </c>
      <c r="D103" t="s">
        <v>839</v>
      </c>
      <c r="E103" t="s">
        <v>1039</v>
      </c>
      <c r="F103">
        <v>9</v>
      </c>
      <c r="G103" t="s">
        <v>654</v>
      </c>
      <c r="H103" t="s">
        <v>385</v>
      </c>
      <c r="I103">
        <v>104</v>
      </c>
      <c r="J103">
        <v>0</v>
      </c>
      <c r="K103">
        <v>20</v>
      </c>
      <c r="L103">
        <v>2</v>
      </c>
      <c r="M103">
        <v>2</v>
      </c>
      <c r="N103">
        <v>0</v>
      </c>
      <c r="O103">
        <v>0</v>
      </c>
      <c r="P103" t="s">
        <v>1180</v>
      </c>
    </row>
    <row r="104" spans="1:16" x14ac:dyDescent="0.3">
      <c r="A104">
        <v>595</v>
      </c>
      <c r="B104" t="s">
        <v>117</v>
      </c>
      <c r="C104" s="2">
        <v>45440</v>
      </c>
      <c r="D104" t="s">
        <v>840</v>
      </c>
      <c r="E104" t="s">
        <v>1040</v>
      </c>
      <c r="F104">
        <v>8</v>
      </c>
      <c r="G104" t="s">
        <v>1151</v>
      </c>
      <c r="H104" t="s">
        <v>386</v>
      </c>
      <c r="I104">
        <v>101</v>
      </c>
      <c r="J104">
        <v>2</v>
      </c>
      <c r="K104">
        <v>20</v>
      </c>
      <c r="L104">
        <v>1</v>
      </c>
      <c r="M104">
        <v>1</v>
      </c>
      <c r="N104">
        <v>0</v>
      </c>
      <c r="O104">
        <v>0</v>
      </c>
      <c r="P104" t="s">
        <v>1180</v>
      </c>
    </row>
    <row r="105" spans="1:16" x14ac:dyDescent="0.3">
      <c r="A105">
        <v>953</v>
      </c>
      <c r="B105" t="s">
        <v>118</v>
      </c>
      <c r="C105" s="2">
        <v>45411</v>
      </c>
      <c r="D105" t="s">
        <v>841</v>
      </c>
      <c r="E105" t="s">
        <v>1041</v>
      </c>
      <c r="F105">
        <v>9</v>
      </c>
      <c r="G105" t="s">
        <v>713</v>
      </c>
      <c r="H105" t="s">
        <v>385</v>
      </c>
      <c r="I105">
        <v>108</v>
      </c>
      <c r="J105">
        <v>1</v>
      </c>
      <c r="K105">
        <v>19</v>
      </c>
      <c r="L105">
        <v>3</v>
      </c>
      <c r="M105">
        <v>0</v>
      </c>
      <c r="N105">
        <v>1</v>
      </c>
      <c r="O105">
        <v>2</v>
      </c>
      <c r="P105" t="s">
        <v>1179</v>
      </c>
    </row>
    <row r="106" spans="1:16" x14ac:dyDescent="0.3">
      <c r="A106">
        <v>513</v>
      </c>
      <c r="B106" t="s">
        <v>119</v>
      </c>
      <c r="C106" s="2">
        <v>45260</v>
      </c>
      <c r="D106" t="s">
        <v>842</v>
      </c>
      <c r="E106" t="s">
        <v>1042</v>
      </c>
      <c r="F106">
        <v>6</v>
      </c>
      <c r="G106" t="s">
        <v>298</v>
      </c>
      <c r="H106" t="s">
        <v>385</v>
      </c>
      <c r="I106">
        <v>107</v>
      </c>
      <c r="J106">
        <v>2</v>
      </c>
      <c r="K106">
        <v>18</v>
      </c>
      <c r="L106">
        <v>5</v>
      </c>
      <c r="M106">
        <v>2</v>
      </c>
      <c r="N106">
        <v>1</v>
      </c>
      <c r="O106">
        <v>1</v>
      </c>
      <c r="P106" t="s">
        <v>388</v>
      </c>
    </row>
    <row r="107" spans="1:16" x14ac:dyDescent="0.3">
      <c r="A107">
        <v>950</v>
      </c>
      <c r="B107" t="s">
        <v>120</v>
      </c>
      <c r="C107" s="2">
        <v>45535</v>
      </c>
      <c r="D107" t="s">
        <v>843</v>
      </c>
      <c r="E107" t="s">
        <v>1043</v>
      </c>
      <c r="F107">
        <v>7</v>
      </c>
      <c r="G107" t="s">
        <v>253</v>
      </c>
      <c r="H107" t="s">
        <v>385</v>
      </c>
      <c r="I107">
        <v>107</v>
      </c>
      <c r="J107">
        <v>2</v>
      </c>
      <c r="K107">
        <v>23</v>
      </c>
      <c r="L107">
        <v>3</v>
      </c>
      <c r="M107">
        <v>0</v>
      </c>
      <c r="N107">
        <v>2</v>
      </c>
      <c r="O107">
        <v>2</v>
      </c>
      <c r="P107" t="s">
        <v>388</v>
      </c>
    </row>
    <row r="108" spans="1:16" x14ac:dyDescent="0.3">
      <c r="A108">
        <v>789</v>
      </c>
      <c r="B108" t="s">
        <v>121</v>
      </c>
      <c r="C108" s="2">
        <v>45478</v>
      </c>
      <c r="D108" t="s">
        <v>844</v>
      </c>
      <c r="E108" t="s">
        <v>1044</v>
      </c>
      <c r="F108">
        <v>8</v>
      </c>
      <c r="G108" t="s">
        <v>359</v>
      </c>
      <c r="H108" t="s">
        <v>385</v>
      </c>
      <c r="I108">
        <v>103</v>
      </c>
      <c r="J108">
        <v>2</v>
      </c>
      <c r="K108">
        <v>24</v>
      </c>
      <c r="L108">
        <v>2</v>
      </c>
      <c r="M108">
        <v>1</v>
      </c>
      <c r="N108">
        <v>0</v>
      </c>
      <c r="O108">
        <v>0</v>
      </c>
      <c r="P108" t="s">
        <v>1179</v>
      </c>
    </row>
    <row r="109" spans="1:16" x14ac:dyDescent="0.3">
      <c r="A109">
        <v>958</v>
      </c>
      <c r="B109" t="s">
        <v>122</v>
      </c>
      <c r="C109" s="2">
        <v>45320</v>
      </c>
      <c r="D109" t="s">
        <v>845</v>
      </c>
      <c r="E109" t="s">
        <v>1045</v>
      </c>
      <c r="F109">
        <v>10</v>
      </c>
      <c r="G109" t="s">
        <v>1166</v>
      </c>
      <c r="H109" t="s">
        <v>386</v>
      </c>
      <c r="I109">
        <v>105</v>
      </c>
      <c r="J109">
        <v>2</v>
      </c>
      <c r="K109">
        <v>17</v>
      </c>
      <c r="L109">
        <v>5</v>
      </c>
      <c r="M109">
        <v>2</v>
      </c>
      <c r="N109">
        <v>3</v>
      </c>
      <c r="O109">
        <v>1</v>
      </c>
      <c r="P109" t="s">
        <v>1179</v>
      </c>
    </row>
    <row r="110" spans="1:16" x14ac:dyDescent="0.3">
      <c r="A110">
        <v>370</v>
      </c>
      <c r="B110" t="s">
        <v>105</v>
      </c>
      <c r="C110" s="2">
        <v>45575</v>
      </c>
      <c r="D110" t="s">
        <v>846</v>
      </c>
      <c r="E110" t="s">
        <v>1046</v>
      </c>
      <c r="F110">
        <v>7</v>
      </c>
      <c r="G110" t="s">
        <v>649</v>
      </c>
      <c r="H110" t="s">
        <v>385</v>
      </c>
      <c r="I110">
        <v>101</v>
      </c>
      <c r="J110">
        <v>1</v>
      </c>
      <c r="K110">
        <v>23</v>
      </c>
      <c r="L110">
        <v>1</v>
      </c>
      <c r="M110">
        <v>2</v>
      </c>
      <c r="N110">
        <v>2</v>
      </c>
      <c r="O110">
        <v>1</v>
      </c>
      <c r="P110" t="s">
        <v>1180</v>
      </c>
    </row>
    <row r="111" spans="1:16" x14ac:dyDescent="0.3">
      <c r="A111">
        <v>262</v>
      </c>
      <c r="B111" t="s">
        <v>106</v>
      </c>
      <c r="C111" s="2">
        <v>45444</v>
      </c>
      <c r="D111" t="s">
        <v>847</v>
      </c>
      <c r="E111" t="s">
        <v>1047</v>
      </c>
      <c r="F111">
        <v>7</v>
      </c>
      <c r="G111" t="s">
        <v>327</v>
      </c>
      <c r="H111" t="s">
        <v>385</v>
      </c>
      <c r="I111">
        <v>105</v>
      </c>
      <c r="J111">
        <v>0</v>
      </c>
      <c r="K111">
        <v>23</v>
      </c>
      <c r="L111">
        <v>4</v>
      </c>
      <c r="M111">
        <v>0</v>
      </c>
      <c r="N111">
        <v>1</v>
      </c>
      <c r="O111">
        <v>1</v>
      </c>
      <c r="P111" t="s">
        <v>1179</v>
      </c>
    </row>
    <row r="112" spans="1:16" x14ac:dyDescent="0.3">
      <c r="A112">
        <v>624</v>
      </c>
      <c r="B112" t="s">
        <v>107</v>
      </c>
      <c r="C112" s="2">
        <v>45346</v>
      </c>
      <c r="D112" t="s">
        <v>848</v>
      </c>
      <c r="E112" t="s">
        <v>1048</v>
      </c>
      <c r="F112">
        <v>6</v>
      </c>
      <c r="G112" t="s">
        <v>712</v>
      </c>
      <c r="H112" t="s">
        <v>385</v>
      </c>
      <c r="I112">
        <v>105</v>
      </c>
      <c r="J112">
        <v>0</v>
      </c>
      <c r="K112">
        <v>18</v>
      </c>
      <c r="L112">
        <v>0</v>
      </c>
      <c r="M112">
        <v>2</v>
      </c>
      <c r="N112">
        <v>3</v>
      </c>
      <c r="O112">
        <v>2</v>
      </c>
      <c r="P112" t="s">
        <v>388</v>
      </c>
    </row>
    <row r="113" spans="1:16" x14ac:dyDescent="0.3">
      <c r="A113">
        <v>717</v>
      </c>
      <c r="B113" t="s">
        <v>108</v>
      </c>
      <c r="C113" s="2">
        <v>45393</v>
      </c>
      <c r="D113" t="s">
        <v>849</v>
      </c>
      <c r="E113" t="s">
        <v>1049</v>
      </c>
      <c r="F113">
        <v>10</v>
      </c>
      <c r="G113" t="s">
        <v>1167</v>
      </c>
      <c r="H113" t="s">
        <v>386</v>
      </c>
      <c r="I113">
        <v>108</v>
      </c>
      <c r="J113">
        <v>1</v>
      </c>
      <c r="K113">
        <v>25</v>
      </c>
      <c r="L113">
        <v>2</v>
      </c>
      <c r="M113">
        <v>0</v>
      </c>
      <c r="N113">
        <v>2</v>
      </c>
      <c r="O113">
        <v>2</v>
      </c>
      <c r="P113" t="s">
        <v>1180</v>
      </c>
    </row>
    <row r="114" spans="1:16" x14ac:dyDescent="0.3">
      <c r="A114">
        <v>982</v>
      </c>
      <c r="B114" t="s">
        <v>109</v>
      </c>
      <c r="C114" s="2">
        <v>45354</v>
      </c>
      <c r="D114" t="s">
        <v>850</v>
      </c>
      <c r="E114" t="s">
        <v>1050</v>
      </c>
      <c r="F114">
        <v>10</v>
      </c>
      <c r="G114" t="s">
        <v>1149</v>
      </c>
      <c r="H114" t="s">
        <v>385</v>
      </c>
      <c r="I114">
        <v>109</v>
      </c>
      <c r="J114">
        <v>1</v>
      </c>
      <c r="K114">
        <v>19</v>
      </c>
      <c r="L114">
        <v>5</v>
      </c>
      <c r="M114">
        <v>1</v>
      </c>
      <c r="N114">
        <v>3</v>
      </c>
      <c r="O114">
        <v>2</v>
      </c>
      <c r="P114" t="s">
        <v>1179</v>
      </c>
    </row>
    <row r="115" spans="1:16" x14ac:dyDescent="0.3">
      <c r="A115">
        <v>719</v>
      </c>
      <c r="B115" t="s">
        <v>110</v>
      </c>
      <c r="C115" s="2">
        <v>45552</v>
      </c>
      <c r="D115" t="s">
        <v>851</v>
      </c>
      <c r="E115" t="s">
        <v>1051</v>
      </c>
      <c r="F115">
        <v>6</v>
      </c>
      <c r="G115" t="s">
        <v>304</v>
      </c>
      <c r="H115" t="s">
        <v>386</v>
      </c>
      <c r="I115">
        <v>107</v>
      </c>
      <c r="J115">
        <v>2</v>
      </c>
      <c r="K115">
        <v>25</v>
      </c>
      <c r="L115">
        <v>1</v>
      </c>
      <c r="M115">
        <v>0</v>
      </c>
      <c r="N115">
        <v>3</v>
      </c>
      <c r="O115">
        <v>2</v>
      </c>
      <c r="P115" t="s">
        <v>388</v>
      </c>
    </row>
    <row r="116" spans="1:16" x14ac:dyDescent="0.3">
      <c r="A116">
        <v>341</v>
      </c>
      <c r="B116" t="s">
        <v>111</v>
      </c>
      <c r="C116" s="2">
        <v>45354</v>
      </c>
      <c r="D116" t="s">
        <v>852</v>
      </c>
      <c r="E116" t="s">
        <v>1052</v>
      </c>
      <c r="F116">
        <v>10</v>
      </c>
      <c r="G116" t="s">
        <v>713</v>
      </c>
      <c r="H116" t="s">
        <v>386</v>
      </c>
      <c r="I116">
        <v>101</v>
      </c>
      <c r="J116">
        <v>2</v>
      </c>
      <c r="K116">
        <v>21</v>
      </c>
      <c r="L116">
        <v>2</v>
      </c>
      <c r="M116">
        <v>1</v>
      </c>
      <c r="N116">
        <v>1</v>
      </c>
      <c r="O116">
        <v>0</v>
      </c>
      <c r="P116" t="s">
        <v>1179</v>
      </c>
    </row>
    <row r="117" spans="1:16" x14ac:dyDescent="0.3">
      <c r="A117">
        <v>693</v>
      </c>
      <c r="B117" t="s">
        <v>112</v>
      </c>
      <c r="C117" s="2">
        <v>45468</v>
      </c>
      <c r="D117" t="s">
        <v>853</v>
      </c>
      <c r="E117" t="s">
        <v>1053</v>
      </c>
      <c r="F117">
        <v>7</v>
      </c>
      <c r="G117" t="s">
        <v>302</v>
      </c>
      <c r="H117" t="s">
        <v>385</v>
      </c>
      <c r="I117">
        <v>106</v>
      </c>
      <c r="J117">
        <v>2</v>
      </c>
      <c r="K117">
        <v>15</v>
      </c>
      <c r="L117">
        <v>4</v>
      </c>
      <c r="M117">
        <v>2</v>
      </c>
      <c r="N117">
        <v>2</v>
      </c>
      <c r="O117">
        <v>1</v>
      </c>
      <c r="P117" t="s">
        <v>388</v>
      </c>
    </row>
    <row r="118" spans="1:16" x14ac:dyDescent="0.3">
      <c r="A118">
        <v>728</v>
      </c>
      <c r="B118" t="s">
        <v>113</v>
      </c>
      <c r="C118" s="2">
        <v>45456</v>
      </c>
      <c r="D118" t="s">
        <v>854</v>
      </c>
      <c r="E118" t="s">
        <v>1054</v>
      </c>
      <c r="F118">
        <v>6</v>
      </c>
      <c r="G118" t="s">
        <v>1168</v>
      </c>
      <c r="H118" t="s">
        <v>385</v>
      </c>
      <c r="I118">
        <v>102</v>
      </c>
      <c r="J118">
        <v>1</v>
      </c>
      <c r="K118">
        <v>18</v>
      </c>
      <c r="L118">
        <v>5</v>
      </c>
      <c r="M118">
        <v>3</v>
      </c>
      <c r="N118">
        <v>1</v>
      </c>
      <c r="O118">
        <v>1</v>
      </c>
      <c r="P118" t="s">
        <v>1180</v>
      </c>
    </row>
    <row r="119" spans="1:16" x14ac:dyDescent="0.3">
      <c r="A119">
        <v>502</v>
      </c>
      <c r="B119" t="s">
        <v>114</v>
      </c>
      <c r="C119" s="2">
        <v>45433</v>
      </c>
      <c r="D119" t="s">
        <v>855</v>
      </c>
      <c r="E119" t="s">
        <v>1055</v>
      </c>
      <c r="F119">
        <v>8</v>
      </c>
      <c r="G119" t="s">
        <v>656</v>
      </c>
      <c r="H119" t="s">
        <v>385</v>
      </c>
      <c r="I119">
        <v>109</v>
      </c>
      <c r="J119">
        <v>0</v>
      </c>
      <c r="K119">
        <v>24</v>
      </c>
      <c r="L119">
        <v>0</v>
      </c>
      <c r="M119">
        <v>3</v>
      </c>
      <c r="N119">
        <v>2</v>
      </c>
      <c r="O119">
        <v>0</v>
      </c>
      <c r="P119" t="s">
        <v>388</v>
      </c>
    </row>
    <row r="120" spans="1:16" x14ac:dyDescent="0.3">
      <c r="A120">
        <v>111</v>
      </c>
      <c r="B120" t="s">
        <v>115</v>
      </c>
      <c r="C120" s="2">
        <v>45607</v>
      </c>
      <c r="D120" t="s">
        <v>856</v>
      </c>
      <c r="E120" t="s">
        <v>1056</v>
      </c>
      <c r="F120">
        <v>8</v>
      </c>
      <c r="G120" t="s">
        <v>235</v>
      </c>
      <c r="H120" t="s">
        <v>386</v>
      </c>
      <c r="I120">
        <v>108</v>
      </c>
      <c r="J120">
        <v>0</v>
      </c>
      <c r="K120">
        <v>23</v>
      </c>
      <c r="L120">
        <v>2</v>
      </c>
      <c r="M120">
        <v>2</v>
      </c>
      <c r="N120">
        <v>0</v>
      </c>
      <c r="O120">
        <v>1</v>
      </c>
      <c r="P120" t="s">
        <v>1180</v>
      </c>
    </row>
    <row r="121" spans="1:16" x14ac:dyDescent="0.3">
      <c r="A121">
        <v>778</v>
      </c>
      <c r="B121" t="s">
        <v>134</v>
      </c>
      <c r="C121" s="2">
        <v>45279</v>
      </c>
      <c r="D121" t="s">
        <v>857</v>
      </c>
      <c r="E121" t="s">
        <v>1057</v>
      </c>
      <c r="F121">
        <v>6</v>
      </c>
      <c r="G121" t="s">
        <v>346</v>
      </c>
      <c r="H121" t="s">
        <v>385</v>
      </c>
      <c r="I121">
        <v>105</v>
      </c>
      <c r="J121">
        <v>0</v>
      </c>
      <c r="K121">
        <v>17</v>
      </c>
      <c r="L121">
        <v>1</v>
      </c>
      <c r="M121">
        <v>0</v>
      </c>
      <c r="N121">
        <v>1</v>
      </c>
      <c r="O121">
        <v>2</v>
      </c>
      <c r="P121" t="s">
        <v>388</v>
      </c>
    </row>
    <row r="122" spans="1:16" x14ac:dyDescent="0.3">
      <c r="A122">
        <v>117</v>
      </c>
      <c r="B122" t="s">
        <v>135</v>
      </c>
      <c r="C122" s="2">
        <v>45598</v>
      </c>
      <c r="D122" t="s">
        <v>858</v>
      </c>
      <c r="E122" t="s">
        <v>1058</v>
      </c>
      <c r="F122">
        <v>10</v>
      </c>
      <c r="G122" t="s">
        <v>701</v>
      </c>
      <c r="H122" t="s">
        <v>385</v>
      </c>
      <c r="I122">
        <v>109</v>
      </c>
      <c r="J122">
        <v>1</v>
      </c>
      <c r="K122">
        <v>20</v>
      </c>
      <c r="L122">
        <v>1</v>
      </c>
      <c r="M122">
        <v>1</v>
      </c>
      <c r="N122">
        <v>1</v>
      </c>
      <c r="O122">
        <v>2</v>
      </c>
      <c r="P122" t="s">
        <v>1179</v>
      </c>
    </row>
    <row r="123" spans="1:16" x14ac:dyDescent="0.3">
      <c r="A123">
        <v>673</v>
      </c>
      <c r="B123" t="s">
        <v>136</v>
      </c>
      <c r="C123" s="2">
        <v>45409</v>
      </c>
      <c r="D123" t="s">
        <v>859</v>
      </c>
      <c r="E123" t="s">
        <v>1059</v>
      </c>
      <c r="F123">
        <v>6</v>
      </c>
      <c r="G123" t="s">
        <v>270</v>
      </c>
      <c r="H123" t="s">
        <v>386</v>
      </c>
      <c r="I123">
        <v>105</v>
      </c>
      <c r="J123">
        <v>2</v>
      </c>
      <c r="K123">
        <v>18</v>
      </c>
      <c r="L123">
        <v>5</v>
      </c>
      <c r="M123">
        <v>0</v>
      </c>
      <c r="N123">
        <v>3</v>
      </c>
      <c r="O123">
        <v>2</v>
      </c>
      <c r="P123" t="s">
        <v>1179</v>
      </c>
    </row>
    <row r="124" spans="1:16" x14ac:dyDescent="0.3">
      <c r="A124">
        <v>910</v>
      </c>
      <c r="B124" t="s">
        <v>137</v>
      </c>
      <c r="C124" s="2">
        <v>45333</v>
      </c>
      <c r="D124" t="s">
        <v>860</v>
      </c>
      <c r="E124" t="s">
        <v>1060</v>
      </c>
      <c r="F124">
        <v>6</v>
      </c>
      <c r="G124" t="s">
        <v>371</v>
      </c>
      <c r="H124" t="s">
        <v>386</v>
      </c>
      <c r="I124">
        <v>105</v>
      </c>
      <c r="J124">
        <v>1</v>
      </c>
      <c r="K124">
        <v>22</v>
      </c>
      <c r="L124">
        <v>4</v>
      </c>
      <c r="M124">
        <v>1</v>
      </c>
      <c r="N124">
        <v>3</v>
      </c>
      <c r="O124">
        <v>0</v>
      </c>
      <c r="P124" t="s">
        <v>1179</v>
      </c>
    </row>
    <row r="125" spans="1:16" x14ac:dyDescent="0.3">
      <c r="A125">
        <v>986</v>
      </c>
      <c r="B125" t="s">
        <v>138</v>
      </c>
      <c r="C125" s="2">
        <v>45349</v>
      </c>
      <c r="D125" t="s">
        <v>861</v>
      </c>
      <c r="E125" t="s">
        <v>1061</v>
      </c>
      <c r="F125">
        <v>9</v>
      </c>
      <c r="G125" t="s">
        <v>1169</v>
      </c>
      <c r="H125" t="s">
        <v>386</v>
      </c>
      <c r="I125">
        <v>109</v>
      </c>
      <c r="J125">
        <v>2</v>
      </c>
      <c r="K125">
        <v>24</v>
      </c>
      <c r="L125">
        <v>2</v>
      </c>
      <c r="M125">
        <v>2</v>
      </c>
      <c r="N125">
        <v>3</v>
      </c>
      <c r="O125">
        <v>2</v>
      </c>
      <c r="P125" t="s">
        <v>1179</v>
      </c>
    </row>
    <row r="126" spans="1:16" x14ac:dyDescent="0.3">
      <c r="A126">
        <v>541</v>
      </c>
      <c r="B126" t="s">
        <v>139</v>
      </c>
      <c r="C126" s="2">
        <v>45578</v>
      </c>
      <c r="D126" t="s">
        <v>862</v>
      </c>
      <c r="E126" t="s">
        <v>1062</v>
      </c>
      <c r="F126">
        <v>9</v>
      </c>
      <c r="G126" t="s">
        <v>721</v>
      </c>
      <c r="H126" t="s">
        <v>386</v>
      </c>
      <c r="I126">
        <v>107</v>
      </c>
      <c r="J126">
        <v>2</v>
      </c>
      <c r="K126">
        <v>17</v>
      </c>
      <c r="L126">
        <v>3</v>
      </c>
      <c r="M126">
        <v>0</v>
      </c>
      <c r="N126">
        <v>1</v>
      </c>
      <c r="O126">
        <v>2</v>
      </c>
      <c r="P126" t="s">
        <v>1180</v>
      </c>
    </row>
    <row r="127" spans="1:16" x14ac:dyDescent="0.3">
      <c r="A127">
        <v>451</v>
      </c>
      <c r="B127" t="s">
        <v>140</v>
      </c>
      <c r="C127" s="2">
        <v>45343</v>
      </c>
      <c r="D127" t="s">
        <v>863</v>
      </c>
      <c r="E127" t="s">
        <v>1063</v>
      </c>
      <c r="F127">
        <v>7</v>
      </c>
      <c r="G127" t="s">
        <v>1146</v>
      </c>
      <c r="H127" t="s">
        <v>386</v>
      </c>
      <c r="I127">
        <v>103</v>
      </c>
      <c r="J127">
        <v>2</v>
      </c>
      <c r="K127">
        <v>21</v>
      </c>
      <c r="L127">
        <v>1</v>
      </c>
      <c r="M127">
        <v>0</v>
      </c>
      <c r="N127">
        <v>2</v>
      </c>
      <c r="O127">
        <v>2</v>
      </c>
      <c r="P127" t="s">
        <v>1179</v>
      </c>
    </row>
    <row r="128" spans="1:16" x14ac:dyDescent="0.3">
      <c r="A128">
        <v>231</v>
      </c>
      <c r="B128" t="s">
        <v>141</v>
      </c>
      <c r="C128" s="2">
        <v>45443</v>
      </c>
      <c r="D128" t="s">
        <v>864</v>
      </c>
      <c r="E128" t="s">
        <v>1064</v>
      </c>
      <c r="F128">
        <v>10</v>
      </c>
      <c r="G128" t="s">
        <v>1170</v>
      </c>
      <c r="H128" t="s">
        <v>386</v>
      </c>
      <c r="I128">
        <v>105</v>
      </c>
      <c r="J128">
        <v>2</v>
      </c>
      <c r="K128">
        <v>16</v>
      </c>
      <c r="L128">
        <v>2</v>
      </c>
      <c r="M128">
        <v>3</v>
      </c>
      <c r="N128">
        <v>2</v>
      </c>
      <c r="O128">
        <v>2</v>
      </c>
      <c r="P128" t="s">
        <v>1179</v>
      </c>
    </row>
    <row r="129" spans="1:16" x14ac:dyDescent="0.3">
      <c r="A129">
        <v>434</v>
      </c>
      <c r="B129" t="s">
        <v>142</v>
      </c>
      <c r="C129" s="2">
        <v>45273</v>
      </c>
      <c r="D129" t="s">
        <v>865</v>
      </c>
      <c r="E129" t="s">
        <v>1065</v>
      </c>
      <c r="F129">
        <v>10</v>
      </c>
      <c r="G129" t="s">
        <v>335</v>
      </c>
      <c r="H129" t="s">
        <v>385</v>
      </c>
      <c r="I129">
        <v>100</v>
      </c>
      <c r="J129">
        <v>1</v>
      </c>
      <c r="K129">
        <v>21</v>
      </c>
      <c r="L129">
        <v>1</v>
      </c>
      <c r="M129">
        <v>2</v>
      </c>
      <c r="N129">
        <v>0</v>
      </c>
      <c r="O129">
        <v>2</v>
      </c>
      <c r="P129" t="s">
        <v>1180</v>
      </c>
    </row>
    <row r="130" spans="1:16" x14ac:dyDescent="0.3">
      <c r="A130">
        <v>869</v>
      </c>
      <c r="B130" t="s">
        <v>143</v>
      </c>
      <c r="C130" s="2">
        <v>45591</v>
      </c>
      <c r="D130" t="s">
        <v>866</v>
      </c>
      <c r="E130" t="s">
        <v>1066</v>
      </c>
      <c r="F130">
        <v>10</v>
      </c>
      <c r="G130" t="s">
        <v>1171</v>
      </c>
      <c r="H130" t="s">
        <v>385</v>
      </c>
      <c r="I130">
        <v>108</v>
      </c>
      <c r="J130">
        <v>1</v>
      </c>
      <c r="K130">
        <v>18</v>
      </c>
      <c r="L130">
        <v>2</v>
      </c>
      <c r="M130">
        <v>3</v>
      </c>
      <c r="N130">
        <v>3</v>
      </c>
      <c r="O130">
        <v>0</v>
      </c>
      <c r="P130" t="s">
        <v>1179</v>
      </c>
    </row>
    <row r="131" spans="1:16" x14ac:dyDescent="0.3">
      <c r="A131">
        <v>152</v>
      </c>
      <c r="B131" t="s">
        <v>144</v>
      </c>
      <c r="C131" s="2">
        <v>45450</v>
      </c>
      <c r="D131" t="s">
        <v>867</v>
      </c>
      <c r="E131" t="s">
        <v>1067</v>
      </c>
      <c r="F131">
        <v>7</v>
      </c>
      <c r="G131" t="s">
        <v>1145</v>
      </c>
      <c r="H131" t="s">
        <v>385</v>
      </c>
      <c r="I131">
        <v>101</v>
      </c>
      <c r="J131">
        <v>2</v>
      </c>
      <c r="K131">
        <v>17</v>
      </c>
      <c r="L131">
        <v>4</v>
      </c>
      <c r="M131">
        <v>0</v>
      </c>
      <c r="N131">
        <v>0</v>
      </c>
      <c r="O131">
        <v>2</v>
      </c>
      <c r="P131" t="s">
        <v>1179</v>
      </c>
    </row>
    <row r="132" spans="1:16" x14ac:dyDescent="0.3">
      <c r="A132">
        <v>377</v>
      </c>
      <c r="B132" t="s">
        <v>145</v>
      </c>
      <c r="C132" s="2">
        <v>45597</v>
      </c>
      <c r="D132" t="s">
        <v>868</v>
      </c>
      <c r="E132" t="s">
        <v>1068</v>
      </c>
      <c r="F132">
        <v>9</v>
      </c>
      <c r="G132" t="s">
        <v>278</v>
      </c>
      <c r="H132" t="s">
        <v>386</v>
      </c>
      <c r="I132">
        <v>109</v>
      </c>
      <c r="J132">
        <v>0</v>
      </c>
      <c r="K132">
        <v>22</v>
      </c>
      <c r="L132">
        <v>4</v>
      </c>
      <c r="M132">
        <v>3</v>
      </c>
      <c r="N132">
        <v>2</v>
      </c>
      <c r="O132">
        <v>1</v>
      </c>
      <c r="P132" t="s">
        <v>388</v>
      </c>
    </row>
    <row r="133" spans="1:16" x14ac:dyDescent="0.3">
      <c r="A133">
        <v>911</v>
      </c>
      <c r="B133" t="s">
        <v>146</v>
      </c>
      <c r="C133" s="2">
        <v>45455</v>
      </c>
      <c r="D133" t="s">
        <v>869</v>
      </c>
      <c r="E133" t="s">
        <v>1069</v>
      </c>
      <c r="F133">
        <v>10</v>
      </c>
      <c r="G133" t="s">
        <v>1172</v>
      </c>
      <c r="H133" t="s">
        <v>386</v>
      </c>
      <c r="I133">
        <v>102</v>
      </c>
      <c r="J133">
        <v>1</v>
      </c>
      <c r="K133">
        <v>22</v>
      </c>
      <c r="L133">
        <v>3</v>
      </c>
      <c r="M133">
        <v>3</v>
      </c>
      <c r="N133">
        <v>3</v>
      </c>
      <c r="O133">
        <v>2</v>
      </c>
      <c r="P133" t="s">
        <v>1180</v>
      </c>
    </row>
    <row r="134" spans="1:16" x14ac:dyDescent="0.3">
      <c r="A134">
        <v>272</v>
      </c>
      <c r="B134" t="s">
        <v>147</v>
      </c>
      <c r="C134" s="2">
        <v>45534</v>
      </c>
      <c r="D134" t="s">
        <v>870</v>
      </c>
      <c r="E134" t="s">
        <v>1070</v>
      </c>
      <c r="F134">
        <v>7</v>
      </c>
      <c r="G134" t="s">
        <v>305</v>
      </c>
      <c r="H134" t="s">
        <v>385</v>
      </c>
      <c r="I134">
        <v>100</v>
      </c>
      <c r="J134">
        <v>0</v>
      </c>
      <c r="K134">
        <v>22</v>
      </c>
      <c r="L134">
        <v>4</v>
      </c>
      <c r="M134">
        <v>0</v>
      </c>
      <c r="N134">
        <v>1</v>
      </c>
      <c r="O134">
        <v>2</v>
      </c>
      <c r="P134" t="s">
        <v>1180</v>
      </c>
    </row>
    <row r="135" spans="1:16" x14ac:dyDescent="0.3">
      <c r="A135">
        <v>431</v>
      </c>
      <c r="B135" t="s">
        <v>148</v>
      </c>
      <c r="C135" s="2">
        <v>45429</v>
      </c>
      <c r="D135" t="s">
        <v>871</v>
      </c>
      <c r="E135" t="s">
        <v>1071</v>
      </c>
      <c r="F135">
        <v>7</v>
      </c>
      <c r="G135" t="s">
        <v>695</v>
      </c>
      <c r="H135" t="s">
        <v>386</v>
      </c>
      <c r="I135">
        <v>100</v>
      </c>
      <c r="J135">
        <v>1</v>
      </c>
      <c r="K135">
        <v>20</v>
      </c>
      <c r="L135">
        <v>5</v>
      </c>
      <c r="M135">
        <v>0</v>
      </c>
      <c r="N135">
        <v>0</v>
      </c>
      <c r="O135">
        <v>1</v>
      </c>
      <c r="P135" t="s">
        <v>388</v>
      </c>
    </row>
    <row r="136" spans="1:16" x14ac:dyDescent="0.3">
      <c r="A136">
        <v>786</v>
      </c>
      <c r="B136" t="s">
        <v>149</v>
      </c>
      <c r="C136" s="2">
        <v>45497</v>
      </c>
      <c r="D136" t="s">
        <v>872</v>
      </c>
      <c r="E136" t="s">
        <v>1072</v>
      </c>
      <c r="F136">
        <v>6</v>
      </c>
      <c r="G136" t="s">
        <v>685</v>
      </c>
      <c r="H136" t="s">
        <v>386</v>
      </c>
      <c r="I136">
        <v>100</v>
      </c>
      <c r="J136">
        <v>0</v>
      </c>
      <c r="K136">
        <v>16</v>
      </c>
      <c r="L136">
        <v>0</v>
      </c>
      <c r="M136">
        <v>0</v>
      </c>
      <c r="N136">
        <v>0</v>
      </c>
      <c r="O136">
        <v>0</v>
      </c>
      <c r="P136" t="s">
        <v>388</v>
      </c>
    </row>
    <row r="137" spans="1:16" x14ac:dyDescent="0.3">
      <c r="A137">
        <v>941</v>
      </c>
      <c r="B137" t="s">
        <v>150</v>
      </c>
      <c r="C137" s="2">
        <v>45455</v>
      </c>
      <c r="D137" t="s">
        <v>873</v>
      </c>
      <c r="E137" t="s">
        <v>1073</v>
      </c>
      <c r="F137">
        <v>9</v>
      </c>
      <c r="G137" t="s">
        <v>1173</v>
      </c>
      <c r="H137" t="s">
        <v>385</v>
      </c>
      <c r="I137">
        <v>106</v>
      </c>
      <c r="J137">
        <v>0</v>
      </c>
      <c r="K137">
        <v>15</v>
      </c>
      <c r="L137">
        <v>2</v>
      </c>
      <c r="M137">
        <v>3</v>
      </c>
      <c r="N137">
        <v>3</v>
      </c>
      <c r="O137">
        <v>2</v>
      </c>
      <c r="P137" t="s">
        <v>1179</v>
      </c>
    </row>
    <row r="138" spans="1:16" x14ac:dyDescent="0.3">
      <c r="A138">
        <v>856</v>
      </c>
      <c r="B138" t="s">
        <v>151</v>
      </c>
      <c r="C138" s="2">
        <v>45262</v>
      </c>
      <c r="D138" t="s">
        <v>874</v>
      </c>
      <c r="E138" t="s">
        <v>1074</v>
      </c>
      <c r="F138">
        <v>10</v>
      </c>
      <c r="G138" t="s">
        <v>654</v>
      </c>
      <c r="H138" t="s">
        <v>385</v>
      </c>
      <c r="I138">
        <v>108</v>
      </c>
      <c r="J138">
        <v>1</v>
      </c>
      <c r="K138">
        <v>25</v>
      </c>
      <c r="L138">
        <v>2</v>
      </c>
      <c r="M138">
        <v>0</v>
      </c>
      <c r="N138">
        <v>2</v>
      </c>
      <c r="O138">
        <v>2</v>
      </c>
      <c r="P138" t="s">
        <v>388</v>
      </c>
    </row>
    <row r="139" spans="1:16" x14ac:dyDescent="0.3">
      <c r="A139">
        <v>769</v>
      </c>
      <c r="B139" t="s">
        <v>152</v>
      </c>
      <c r="C139" s="2">
        <v>45594</v>
      </c>
      <c r="D139" t="s">
        <v>875</v>
      </c>
      <c r="E139" t="s">
        <v>1075</v>
      </c>
      <c r="F139">
        <v>6</v>
      </c>
      <c r="G139" t="s">
        <v>250</v>
      </c>
      <c r="H139" t="s">
        <v>386</v>
      </c>
      <c r="I139">
        <v>105</v>
      </c>
      <c r="J139">
        <v>2</v>
      </c>
      <c r="K139">
        <v>20</v>
      </c>
      <c r="L139">
        <v>3</v>
      </c>
      <c r="M139">
        <v>3</v>
      </c>
      <c r="N139">
        <v>2</v>
      </c>
      <c r="O139">
        <v>0</v>
      </c>
      <c r="P139" t="s">
        <v>388</v>
      </c>
    </row>
    <row r="140" spans="1:16" x14ac:dyDescent="0.3">
      <c r="A140">
        <v>575</v>
      </c>
      <c r="B140" t="s">
        <v>153</v>
      </c>
      <c r="C140" s="2">
        <v>45407</v>
      </c>
      <c r="D140" t="s">
        <v>876</v>
      </c>
      <c r="E140" t="s">
        <v>1076</v>
      </c>
      <c r="F140">
        <v>7</v>
      </c>
      <c r="G140" t="s">
        <v>1150</v>
      </c>
      <c r="H140" t="s">
        <v>386</v>
      </c>
      <c r="I140">
        <v>103</v>
      </c>
      <c r="J140">
        <v>2</v>
      </c>
      <c r="K140">
        <v>23</v>
      </c>
      <c r="L140">
        <v>4</v>
      </c>
      <c r="M140">
        <v>1</v>
      </c>
      <c r="N140">
        <v>2</v>
      </c>
      <c r="O140">
        <v>1</v>
      </c>
      <c r="P140" t="s">
        <v>1180</v>
      </c>
    </row>
    <row r="141" spans="1:16" x14ac:dyDescent="0.3">
      <c r="A141">
        <v>813</v>
      </c>
      <c r="B141" t="s">
        <v>154</v>
      </c>
      <c r="C141" s="2">
        <v>45500</v>
      </c>
      <c r="D141" t="s">
        <v>877</v>
      </c>
      <c r="E141" t="s">
        <v>1077</v>
      </c>
      <c r="F141">
        <v>7</v>
      </c>
      <c r="G141" t="s">
        <v>244</v>
      </c>
      <c r="H141" t="s">
        <v>385</v>
      </c>
      <c r="I141">
        <v>107</v>
      </c>
      <c r="J141">
        <v>2</v>
      </c>
      <c r="K141">
        <v>22</v>
      </c>
      <c r="L141">
        <v>5</v>
      </c>
      <c r="M141">
        <v>2</v>
      </c>
      <c r="N141">
        <v>3</v>
      </c>
      <c r="O141">
        <v>0</v>
      </c>
      <c r="P141" t="s">
        <v>1180</v>
      </c>
    </row>
    <row r="142" spans="1:16" x14ac:dyDescent="0.3">
      <c r="A142">
        <v>659</v>
      </c>
      <c r="B142" t="s">
        <v>155</v>
      </c>
      <c r="C142" s="2">
        <v>45601</v>
      </c>
      <c r="D142" t="s">
        <v>878</v>
      </c>
      <c r="E142" t="s">
        <v>1078</v>
      </c>
      <c r="F142">
        <v>6</v>
      </c>
      <c r="G142" t="s">
        <v>267</v>
      </c>
      <c r="H142" t="s">
        <v>385</v>
      </c>
      <c r="I142">
        <v>104</v>
      </c>
      <c r="J142">
        <v>0</v>
      </c>
      <c r="K142">
        <v>20</v>
      </c>
      <c r="L142">
        <v>0</v>
      </c>
      <c r="M142">
        <v>3</v>
      </c>
      <c r="N142">
        <v>2</v>
      </c>
      <c r="O142">
        <v>2</v>
      </c>
      <c r="P142" t="s">
        <v>388</v>
      </c>
    </row>
    <row r="143" spans="1:16" x14ac:dyDescent="0.3">
      <c r="A143">
        <v>593</v>
      </c>
      <c r="B143" t="s">
        <v>156</v>
      </c>
      <c r="C143" s="2">
        <v>45579</v>
      </c>
      <c r="D143" t="s">
        <v>879</v>
      </c>
      <c r="E143" t="s">
        <v>1079</v>
      </c>
      <c r="F143">
        <v>7</v>
      </c>
      <c r="G143" t="s">
        <v>675</v>
      </c>
      <c r="H143" t="s">
        <v>385</v>
      </c>
      <c r="I143">
        <v>107</v>
      </c>
      <c r="J143">
        <v>2</v>
      </c>
      <c r="K143">
        <v>23</v>
      </c>
      <c r="L143">
        <v>5</v>
      </c>
      <c r="M143">
        <v>1</v>
      </c>
      <c r="N143">
        <v>2</v>
      </c>
      <c r="O143">
        <v>0</v>
      </c>
      <c r="P143" t="s">
        <v>1180</v>
      </c>
    </row>
    <row r="144" spans="1:16" x14ac:dyDescent="0.3">
      <c r="A144">
        <v>686</v>
      </c>
      <c r="B144" t="s">
        <v>157</v>
      </c>
      <c r="C144" s="2">
        <v>45480</v>
      </c>
      <c r="D144" t="s">
        <v>880</v>
      </c>
      <c r="E144" t="s">
        <v>1080</v>
      </c>
      <c r="F144">
        <v>10</v>
      </c>
      <c r="G144" t="s">
        <v>701</v>
      </c>
      <c r="H144" t="s">
        <v>386</v>
      </c>
      <c r="I144">
        <v>103</v>
      </c>
      <c r="J144">
        <v>0</v>
      </c>
      <c r="K144">
        <v>25</v>
      </c>
      <c r="L144">
        <v>5</v>
      </c>
      <c r="M144">
        <v>1</v>
      </c>
      <c r="N144">
        <v>0</v>
      </c>
      <c r="O144">
        <v>1</v>
      </c>
      <c r="P144" t="s">
        <v>1179</v>
      </c>
    </row>
    <row r="145" spans="1:16" x14ac:dyDescent="0.3">
      <c r="A145">
        <v>558</v>
      </c>
      <c r="B145" t="s">
        <v>158</v>
      </c>
      <c r="C145" s="2">
        <v>45608</v>
      </c>
      <c r="D145" t="s">
        <v>881</v>
      </c>
      <c r="E145" t="s">
        <v>1081</v>
      </c>
      <c r="F145">
        <v>9</v>
      </c>
      <c r="G145" t="s">
        <v>227</v>
      </c>
      <c r="H145" t="s">
        <v>385</v>
      </c>
      <c r="I145">
        <v>107</v>
      </c>
      <c r="J145">
        <v>2</v>
      </c>
      <c r="K145">
        <v>15</v>
      </c>
      <c r="L145">
        <v>1</v>
      </c>
      <c r="M145">
        <v>2</v>
      </c>
      <c r="N145">
        <v>2</v>
      </c>
      <c r="O145">
        <v>0</v>
      </c>
      <c r="P145" t="s">
        <v>1179</v>
      </c>
    </row>
    <row r="146" spans="1:16" x14ac:dyDescent="0.3">
      <c r="A146">
        <v>515</v>
      </c>
      <c r="B146" t="s">
        <v>159</v>
      </c>
      <c r="C146" s="2">
        <v>45451</v>
      </c>
      <c r="D146" t="s">
        <v>882</v>
      </c>
      <c r="E146" t="s">
        <v>1082</v>
      </c>
      <c r="F146">
        <v>8</v>
      </c>
      <c r="G146" t="s">
        <v>230</v>
      </c>
      <c r="H146" t="s">
        <v>385</v>
      </c>
      <c r="I146">
        <v>106</v>
      </c>
      <c r="J146">
        <v>0</v>
      </c>
      <c r="K146">
        <v>20</v>
      </c>
      <c r="L146">
        <v>5</v>
      </c>
      <c r="M146">
        <v>3</v>
      </c>
      <c r="N146">
        <v>1</v>
      </c>
      <c r="O146">
        <v>1</v>
      </c>
      <c r="P146" t="s">
        <v>1180</v>
      </c>
    </row>
    <row r="147" spans="1:16" x14ac:dyDescent="0.3">
      <c r="A147">
        <v>422</v>
      </c>
      <c r="B147" t="s">
        <v>160</v>
      </c>
      <c r="C147" s="2">
        <v>45571</v>
      </c>
      <c r="D147" t="s">
        <v>883</v>
      </c>
      <c r="E147" t="s">
        <v>1083</v>
      </c>
      <c r="F147">
        <v>10</v>
      </c>
      <c r="G147" t="s">
        <v>259</v>
      </c>
      <c r="H147" t="s">
        <v>385</v>
      </c>
      <c r="I147">
        <v>104</v>
      </c>
      <c r="J147">
        <v>0</v>
      </c>
      <c r="K147">
        <v>25</v>
      </c>
      <c r="L147">
        <v>3</v>
      </c>
      <c r="M147">
        <v>0</v>
      </c>
      <c r="N147">
        <v>3</v>
      </c>
      <c r="O147">
        <v>2</v>
      </c>
      <c r="P147" t="s">
        <v>388</v>
      </c>
    </row>
    <row r="148" spans="1:16" x14ac:dyDescent="0.3">
      <c r="A148">
        <v>723</v>
      </c>
      <c r="B148" t="s">
        <v>161</v>
      </c>
      <c r="C148" s="2">
        <v>45479</v>
      </c>
      <c r="D148" t="s">
        <v>884</v>
      </c>
      <c r="E148" t="s">
        <v>1084</v>
      </c>
      <c r="F148">
        <v>7</v>
      </c>
      <c r="G148" t="s">
        <v>695</v>
      </c>
      <c r="H148" t="s">
        <v>386</v>
      </c>
      <c r="I148">
        <v>104</v>
      </c>
      <c r="J148">
        <v>0</v>
      </c>
      <c r="K148">
        <v>18</v>
      </c>
      <c r="L148">
        <v>1</v>
      </c>
      <c r="M148">
        <v>1</v>
      </c>
      <c r="N148">
        <v>1</v>
      </c>
      <c r="O148">
        <v>0</v>
      </c>
      <c r="P148" t="s">
        <v>388</v>
      </c>
    </row>
    <row r="149" spans="1:16" x14ac:dyDescent="0.3">
      <c r="A149">
        <v>263</v>
      </c>
      <c r="B149" t="s">
        <v>162</v>
      </c>
      <c r="C149" s="2">
        <v>45360</v>
      </c>
      <c r="D149" t="s">
        <v>885</v>
      </c>
      <c r="E149" t="s">
        <v>1085</v>
      </c>
      <c r="F149">
        <v>6</v>
      </c>
      <c r="G149" t="s">
        <v>226</v>
      </c>
      <c r="H149" t="s">
        <v>385</v>
      </c>
      <c r="I149">
        <v>100</v>
      </c>
      <c r="J149">
        <v>0</v>
      </c>
      <c r="K149">
        <v>19</v>
      </c>
      <c r="L149">
        <v>1</v>
      </c>
      <c r="M149">
        <v>2</v>
      </c>
      <c r="N149">
        <v>3</v>
      </c>
      <c r="O149">
        <v>2</v>
      </c>
      <c r="P149" t="s">
        <v>388</v>
      </c>
    </row>
    <row r="150" spans="1:16" x14ac:dyDescent="0.3">
      <c r="A150">
        <v>155</v>
      </c>
      <c r="B150" t="s">
        <v>163</v>
      </c>
      <c r="C150" s="2">
        <v>45429</v>
      </c>
      <c r="D150" t="s">
        <v>886</v>
      </c>
      <c r="E150" t="s">
        <v>1086</v>
      </c>
      <c r="F150">
        <v>9</v>
      </c>
      <c r="G150" t="s">
        <v>1174</v>
      </c>
      <c r="H150" t="s">
        <v>386</v>
      </c>
      <c r="I150">
        <v>107</v>
      </c>
      <c r="J150">
        <v>1</v>
      </c>
      <c r="K150">
        <v>17</v>
      </c>
      <c r="L150">
        <v>0</v>
      </c>
      <c r="M150">
        <v>1</v>
      </c>
      <c r="N150">
        <v>0</v>
      </c>
      <c r="O150">
        <v>1</v>
      </c>
      <c r="P150" t="s">
        <v>1180</v>
      </c>
    </row>
    <row r="151" spans="1:16" x14ac:dyDescent="0.3">
      <c r="A151">
        <v>768</v>
      </c>
      <c r="B151" t="s">
        <v>164</v>
      </c>
      <c r="C151" s="2">
        <v>45513</v>
      </c>
      <c r="D151" t="s">
        <v>887</v>
      </c>
      <c r="E151" t="s">
        <v>1087</v>
      </c>
      <c r="F151">
        <v>9</v>
      </c>
      <c r="G151" t="s">
        <v>288</v>
      </c>
      <c r="H151" t="s">
        <v>386</v>
      </c>
      <c r="I151">
        <v>105</v>
      </c>
      <c r="J151">
        <v>0</v>
      </c>
      <c r="K151">
        <v>25</v>
      </c>
      <c r="L151">
        <v>3</v>
      </c>
      <c r="M151">
        <v>3</v>
      </c>
      <c r="N151">
        <v>2</v>
      </c>
      <c r="O151">
        <v>1</v>
      </c>
      <c r="P151" t="s">
        <v>1180</v>
      </c>
    </row>
    <row r="152" spans="1:16" x14ac:dyDescent="0.3">
      <c r="A152">
        <v>507</v>
      </c>
      <c r="B152" t="s">
        <v>165</v>
      </c>
      <c r="C152" s="2">
        <v>45491</v>
      </c>
      <c r="D152" t="s">
        <v>888</v>
      </c>
      <c r="E152" t="s">
        <v>1088</v>
      </c>
      <c r="F152">
        <v>7</v>
      </c>
      <c r="G152" t="s">
        <v>1175</v>
      </c>
      <c r="H152" t="s">
        <v>386</v>
      </c>
      <c r="I152">
        <v>109</v>
      </c>
      <c r="J152">
        <v>0</v>
      </c>
      <c r="K152">
        <v>16</v>
      </c>
      <c r="L152">
        <v>2</v>
      </c>
      <c r="M152">
        <v>3</v>
      </c>
      <c r="N152">
        <v>1</v>
      </c>
      <c r="O152">
        <v>2</v>
      </c>
      <c r="P152" t="s">
        <v>1179</v>
      </c>
    </row>
    <row r="153" spans="1:16" x14ac:dyDescent="0.3">
      <c r="A153">
        <v>640</v>
      </c>
      <c r="B153" t="s">
        <v>166</v>
      </c>
      <c r="C153" s="2">
        <v>45502</v>
      </c>
      <c r="D153" t="s">
        <v>889</v>
      </c>
      <c r="E153" t="s">
        <v>1089</v>
      </c>
      <c r="F153">
        <v>7</v>
      </c>
      <c r="G153" t="s">
        <v>291</v>
      </c>
      <c r="H153" t="s">
        <v>386</v>
      </c>
      <c r="I153">
        <v>100</v>
      </c>
      <c r="J153">
        <v>0</v>
      </c>
      <c r="K153">
        <v>22</v>
      </c>
      <c r="L153">
        <v>4</v>
      </c>
      <c r="M153">
        <v>0</v>
      </c>
      <c r="N153">
        <v>2</v>
      </c>
      <c r="O153">
        <v>0</v>
      </c>
      <c r="P153" t="s">
        <v>1179</v>
      </c>
    </row>
    <row r="154" spans="1:16" x14ac:dyDescent="0.3">
      <c r="A154">
        <v>339</v>
      </c>
      <c r="B154" t="s">
        <v>167</v>
      </c>
      <c r="C154" s="2">
        <v>45370</v>
      </c>
      <c r="D154" t="s">
        <v>890</v>
      </c>
      <c r="E154" t="s">
        <v>1090</v>
      </c>
      <c r="F154">
        <v>6</v>
      </c>
      <c r="G154" t="s">
        <v>252</v>
      </c>
      <c r="H154" t="s">
        <v>385</v>
      </c>
      <c r="I154">
        <v>106</v>
      </c>
      <c r="J154">
        <v>1</v>
      </c>
      <c r="K154">
        <v>17</v>
      </c>
      <c r="L154">
        <v>1</v>
      </c>
      <c r="M154">
        <v>1</v>
      </c>
      <c r="N154">
        <v>3</v>
      </c>
      <c r="O154">
        <v>0</v>
      </c>
      <c r="P154" t="s">
        <v>388</v>
      </c>
    </row>
    <row r="155" spans="1:16" x14ac:dyDescent="0.3">
      <c r="A155">
        <v>912</v>
      </c>
      <c r="B155" t="s">
        <v>168</v>
      </c>
      <c r="C155" s="2">
        <v>45529</v>
      </c>
      <c r="D155" t="s">
        <v>891</v>
      </c>
      <c r="E155" t="s">
        <v>1091</v>
      </c>
      <c r="F155">
        <v>8</v>
      </c>
      <c r="G155" t="s">
        <v>336</v>
      </c>
      <c r="H155" t="s">
        <v>386</v>
      </c>
      <c r="I155">
        <v>108</v>
      </c>
      <c r="J155">
        <v>1</v>
      </c>
      <c r="K155">
        <v>22</v>
      </c>
      <c r="L155">
        <v>0</v>
      </c>
      <c r="M155">
        <v>2</v>
      </c>
      <c r="N155">
        <v>0</v>
      </c>
      <c r="O155">
        <v>2</v>
      </c>
      <c r="P155" t="s">
        <v>388</v>
      </c>
    </row>
    <row r="156" spans="1:16" x14ac:dyDescent="0.3">
      <c r="A156">
        <v>663</v>
      </c>
      <c r="B156" t="s">
        <v>169</v>
      </c>
      <c r="C156" s="2">
        <v>45433</v>
      </c>
      <c r="D156" t="s">
        <v>892</v>
      </c>
      <c r="E156" t="s">
        <v>1092</v>
      </c>
      <c r="F156">
        <v>6</v>
      </c>
      <c r="G156" t="s">
        <v>288</v>
      </c>
      <c r="H156" t="s">
        <v>386</v>
      </c>
      <c r="I156">
        <v>107</v>
      </c>
      <c r="J156">
        <v>1</v>
      </c>
      <c r="K156">
        <v>15</v>
      </c>
      <c r="L156">
        <v>4</v>
      </c>
      <c r="M156">
        <v>1</v>
      </c>
      <c r="N156">
        <v>2</v>
      </c>
      <c r="O156">
        <v>1</v>
      </c>
      <c r="P156" t="s">
        <v>1180</v>
      </c>
    </row>
    <row r="157" spans="1:16" x14ac:dyDescent="0.3">
      <c r="A157">
        <v>802</v>
      </c>
      <c r="B157" t="s">
        <v>170</v>
      </c>
      <c r="C157" s="2">
        <v>45564</v>
      </c>
      <c r="D157" t="s">
        <v>893</v>
      </c>
      <c r="E157" t="s">
        <v>1093</v>
      </c>
      <c r="F157">
        <v>7</v>
      </c>
      <c r="G157" t="s">
        <v>303</v>
      </c>
      <c r="H157" t="s">
        <v>386</v>
      </c>
      <c r="I157">
        <v>104</v>
      </c>
      <c r="J157">
        <v>1</v>
      </c>
      <c r="K157">
        <v>23</v>
      </c>
      <c r="L157">
        <v>4</v>
      </c>
      <c r="M157">
        <v>3</v>
      </c>
      <c r="N157">
        <v>2</v>
      </c>
      <c r="O157">
        <v>1</v>
      </c>
      <c r="P157" t="s">
        <v>388</v>
      </c>
    </row>
    <row r="158" spans="1:16" x14ac:dyDescent="0.3">
      <c r="A158">
        <v>560</v>
      </c>
      <c r="B158" t="s">
        <v>171</v>
      </c>
      <c r="C158" s="2">
        <v>45603</v>
      </c>
      <c r="D158" t="s">
        <v>894</v>
      </c>
      <c r="E158" t="s">
        <v>1094</v>
      </c>
      <c r="F158">
        <v>8</v>
      </c>
      <c r="G158" t="s">
        <v>267</v>
      </c>
      <c r="H158" t="s">
        <v>385</v>
      </c>
      <c r="I158">
        <v>107</v>
      </c>
      <c r="J158">
        <v>2</v>
      </c>
      <c r="K158">
        <v>22</v>
      </c>
      <c r="L158">
        <v>2</v>
      </c>
      <c r="M158">
        <v>3</v>
      </c>
      <c r="N158">
        <v>1</v>
      </c>
      <c r="O158">
        <v>0</v>
      </c>
      <c r="P158" t="s">
        <v>1179</v>
      </c>
    </row>
    <row r="159" spans="1:16" x14ac:dyDescent="0.3">
      <c r="A159">
        <v>142</v>
      </c>
      <c r="B159" t="s">
        <v>172</v>
      </c>
      <c r="C159" s="2">
        <v>45409</v>
      </c>
      <c r="D159" t="s">
        <v>895</v>
      </c>
      <c r="E159" t="s">
        <v>1095</v>
      </c>
      <c r="F159">
        <v>7</v>
      </c>
      <c r="G159" t="s">
        <v>299</v>
      </c>
      <c r="H159" t="s">
        <v>386</v>
      </c>
      <c r="I159">
        <v>107</v>
      </c>
      <c r="J159">
        <v>0</v>
      </c>
      <c r="K159">
        <v>22</v>
      </c>
      <c r="L159">
        <v>2</v>
      </c>
      <c r="M159">
        <v>2</v>
      </c>
      <c r="N159">
        <v>2</v>
      </c>
      <c r="O159">
        <v>0</v>
      </c>
      <c r="P159" t="s">
        <v>388</v>
      </c>
    </row>
    <row r="160" spans="1:16" x14ac:dyDescent="0.3">
      <c r="A160">
        <v>454</v>
      </c>
      <c r="B160" t="s">
        <v>173</v>
      </c>
      <c r="C160" s="2">
        <v>45428</v>
      </c>
      <c r="D160" t="s">
        <v>896</v>
      </c>
      <c r="E160" t="s">
        <v>1096</v>
      </c>
      <c r="F160">
        <v>7</v>
      </c>
      <c r="G160" t="s">
        <v>1176</v>
      </c>
      <c r="H160" t="s">
        <v>385</v>
      </c>
      <c r="I160">
        <v>102</v>
      </c>
      <c r="J160">
        <v>0</v>
      </c>
      <c r="K160">
        <v>18</v>
      </c>
      <c r="L160">
        <v>5</v>
      </c>
      <c r="M160">
        <v>2</v>
      </c>
      <c r="N160">
        <v>3</v>
      </c>
      <c r="O160">
        <v>1</v>
      </c>
      <c r="P160" t="s">
        <v>1180</v>
      </c>
    </row>
    <row r="161" spans="1:16" x14ac:dyDescent="0.3">
      <c r="A161">
        <v>251</v>
      </c>
      <c r="B161" t="s">
        <v>174</v>
      </c>
      <c r="C161" s="2">
        <v>45580</v>
      </c>
      <c r="D161" t="s">
        <v>897</v>
      </c>
      <c r="E161" t="s">
        <v>1097</v>
      </c>
      <c r="F161">
        <v>9</v>
      </c>
      <c r="G161" t="s">
        <v>327</v>
      </c>
      <c r="H161" t="s">
        <v>385</v>
      </c>
      <c r="I161">
        <v>101</v>
      </c>
      <c r="J161">
        <v>2</v>
      </c>
      <c r="K161">
        <v>22</v>
      </c>
      <c r="L161">
        <v>1</v>
      </c>
      <c r="M161">
        <v>0</v>
      </c>
      <c r="N161">
        <v>1</v>
      </c>
      <c r="O161">
        <v>2</v>
      </c>
      <c r="P161" t="s">
        <v>1180</v>
      </c>
    </row>
    <row r="162" spans="1:16" x14ac:dyDescent="0.3">
      <c r="A162">
        <v>150</v>
      </c>
      <c r="B162" t="s">
        <v>175</v>
      </c>
      <c r="C162" s="2">
        <v>45299</v>
      </c>
      <c r="D162" t="s">
        <v>898</v>
      </c>
      <c r="E162" t="s">
        <v>1098</v>
      </c>
      <c r="F162">
        <v>6</v>
      </c>
      <c r="G162" t="s">
        <v>250</v>
      </c>
      <c r="H162" t="s">
        <v>386</v>
      </c>
      <c r="I162">
        <v>105</v>
      </c>
      <c r="J162">
        <v>1</v>
      </c>
      <c r="K162">
        <v>24</v>
      </c>
      <c r="L162">
        <v>2</v>
      </c>
      <c r="M162">
        <v>3</v>
      </c>
      <c r="N162">
        <v>2</v>
      </c>
      <c r="O162">
        <v>2</v>
      </c>
      <c r="P162" t="s">
        <v>1179</v>
      </c>
    </row>
    <row r="163" spans="1:16" x14ac:dyDescent="0.3">
      <c r="A163">
        <v>879</v>
      </c>
      <c r="B163" t="s">
        <v>176</v>
      </c>
      <c r="C163" s="2">
        <v>45428</v>
      </c>
      <c r="D163" t="s">
        <v>899</v>
      </c>
      <c r="E163" t="s">
        <v>1099</v>
      </c>
      <c r="F163">
        <v>7</v>
      </c>
      <c r="G163" t="s">
        <v>701</v>
      </c>
      <c r="H163" t="s">
        <v>385</v>
      </c>
      <c r="I163">
        <v>109</v>
      </c>
      <c r="J163">
        <v>2</v>
      </c>
      <c r="K163">
        <v>21</v>
      </c>
      <c r="L163">
        <v>4</v>
      </c>
      <c r="M163">
        <v>3</v>
      </c>
      <c r="N163">
        <v>1</v>
      </c>
      <c r="O163">
        <v>0</v>
      </c>
      <c r="P163" t="s">
        <v>1179</v>
      </c>
    </row>
    <row r="164" spans="1:16" x14ac:dyDescent="0.3">
      <c r="A164">
        <v>429</v>
      </c>
      <c r="B164" t="s">
        <v>177</v>
      </c>
      <c r="C164" s="2">
        <v>45572</v>
      </c>
      <c r="D164" t="s">
        <v>900</v>
      </c>
      <c r="E164" t="s">
        <v>1100</v>
      </c>
      <c r="F164">
        <v>10</v>
      </c>
      <c r="G164" t="s">
        <v>676</v>
      </c>
      <c r="H164" t="s">
        <v>385</v>
      </c>
      <c r="I164">
        <v>110</v>
      </c>
      <c r="J164">
        <v>0</v>
      </c>
      <c r="K164">
        <v>17</v>
      </c>
      <c r="L164">
        <v>4</v>
      </c>
      <c r="M164">
        <v>0</v>
      </c>
      <c r="N164">
        <v>0</v>
      </c>
      <c r="O164">
        <v>0</v>
      </c>
      <c r="P164" t="s">
        <v>1180</v>
      </c>
    </row>
    <row r="165" spans="1:16" x14ac:dyDescent="0.3">
      <c r="A165">
        <v>801</v>
      </c>
      <c r="B165" t="s">
        <v>178</v>
      </c>
      <c r="C165" s="2">
        <v>45425</v>
      </c>
      <c r="D165" t="s">
        <v>901</v>
      </c>
      <c r="E165" t="s">
        <v>1101</v>
      </c>
      <c r="F165">
        <v>8</v>
      </c>
      <c r="G165" t="s">
        <v>719</v>
      </c>
      <c r="H165" t="s">
        <v>386</v>
      </c>
      <c r="I165">
        <v>102</v>
      </c>
      <c r="J165">
        <v>0</v>
      </c>
      <c r="K165">
        <v>24</v>
      </c>
      <c r="L165">
        <v>4</v>
      </c>
      <c r="M165">
        <v>0</v>
      </c>
      <c r="N165">
        <v>2</v>
      </c>
      <c r="O165">
        <v>0</v>
      </c>
      <c r="P165" t="s">
        <v>1179</v>
      </c>
    </row>
    <row r="166" spans="1:16" x14ac:dyDescent="0.3">
      <c r="A166">
        <v>528</v>
      </c>
      <c r="B166" t="s">
        <v>179</v>
      </c>
      <c r="C166" s="2">
        <v>45501</v>
      </c>
      <c r="D166" t="s">
        <v>902</v>
      </c>
      <c r="E166" t="s">
        <v>1102</v>
      </c>
      <c r="F166">
        <v>7</v>
      </c>
      <c r="G166" t="s">
        <v>321</v>
      </c>
      <c r="H166" t="s">
        <v>385</v>
      </c>
      <c r="I166">
        <v>100</v>
      </c>
      <c r="J166">
        <v>0</v>
      </c>
      <c r="K166">
        <v>23</v>
      </c>
      <c r="L166">
        <v>3</v>
      </c>
      <c r="M166">
        <v>3</v>
      </c>
      <c r="N166">
        <v>1</v>
      </c>
      <c r="O166">
        <v>2</v>
      </c>
      <c r="P166" t="s">
        <v>1179</v>
      </c>
    </row>
    <row r="167" spans="1:16" x14ac:dyDescent="0.3">
      <c r="A167">
        <v>551</v>
      </c>
      <c r="B167" t="s">
        <v>180</v>
      </c>
      <c r="C167" s="2">
        <v>45411</v>
      </c>
      <c r="D167" t="s">
        <v>903</v>
      </c>
      <c r="E167" t="s">
        <v>1103</v>
      </c>
      <c r="F167">
        <v>7</v>
      </c>
      <c r="G167" t="s">
        <v>293</v>
      </c>
      <c r="H167" t="s">
        <v>386</v>
      </c>
      <c r="I167">
        <v>107</v>
      </c>
      <c r="J167">
        <v>0</v>
      </c>
      <c r="K167">
        <v>15</v>
      </c>
      <c r="L167">
        <v>5</v>
      </c>
      <c r="M167">
        <v>3</v>
      </c>
      <c r="N167">
        <v>2</v>
      </c>
      <c r="O167">
        <v>0</v>
      </c>
      <c r="P167" t="s">
        <v>1179</v>
      </c>
    </row>
    <row r="168" spans="1:16" x14ac:dyDescent="0.3">
      <c r="A168">
        <v>393</v>
      </c>
      <c r="B168" t="s">
        <v>181</v>
      </c>
      <c r="C168" s="2">
        <v>45323</v>
      </c>
      <c r="D168" t="s">
        <v>904</v>
      </c>
      <c r="E168" t="s">
        <v>1104</v>
      </c>
      <c r="F168">
        <v>7</v>
      </c>
      <c r="G168" t="s">
        <v>262</v>
      </c>
      <c r="H168" t="s">
        <v>385</v>
      </c>
      <c r="I168">
        <v>107</v>
      </c>
      <c r="J168">
        <v>0</v>
      </c>
      <c r="K168">
        <v>25</v>
      </c>
      <c r="L168">
        <v>5</v>
      </c>
      <c r="M168">
        <v>2</v>
      </c>
      <c r="N168">
        <v>0</v>
      </c>
      <c r="O168">
        <v>1</v>
      </c>
      <c r="P168" t="s">
        <v>388</v>
      </c>
    </row>
    <row r="169" spans="1:16" x14ac:dyDescent="0.3">
      <c r="A169">
        <v>197</v>
      </c>
      <c r="B169" t="s">
        <v>182</v>
      </c>
      <c r="C169" s="2">
        <v>45379</v>
      </c>
      <c r="D169" t="s">
        <v>905</v>
      </c>
      <c r="E169" t="s">
        <v>1105</v>
      </c>
      <c r="F169">
        <v>7</v>
      </c>
      <c r="G169" t="s">
        <v>1139</v>
      </c>
      <c r="H169" t="s">
        <v>385</v>
      </c>
      <c r="I169">
        <v>102</v>
      </c>
      <c r="J169">
        <v>0</v>
      </c>
      <c r="K169">
        <v>21</v>
      </c>
      <c r="L169">
        <v>4</v>
      </c>
      <c r="M169">
        <v>3</v>
      </c>
      <c r="N169">
        <v>3</v>
      </c>
      <c r="O169">
        <v>2</v>
      </c>
      <c r="P169" t="s">
        <v>388</v>
      </c>
    </row>
    <row r="170" spans="1:16" x14ac:dyDescent="0.3">
      <c r="A170">
        <v>720</v>
      </c>
      <c r="B170" t="s">
        <v>183</v>
      </c>
      <c r="C170" s="2">
        <v>45598</v>
      </c>
      <c r="D170" t="s">
        <v>906</v>
      </c>
      <c r="E170" t="s">
        <v>1106</v>
      </c>
      <c r="F170">
        <v>9</v>
      </c>
      <c r="G170" t="s">
        <v>356</v>
      </c>
      <c r="H170" t="s">
        <v>386</v>
      </c>
      <c r="I170">
        <v>105</v>
      </c>
      <c r="J170">
        <v>2</v>
      </c>
      <c r="K170">
        <v>21</v>
      </c>
      <c r="L170">
        <v>1</v>
      </c>
      <c r="M170">
        <v>1</v>
      </c>
      <c r="N170">
        <v>3</v>
      </c>
      <c r="O170">
        <v>2</v>
      </c>
      <c r="P170" t="s">
        <v>388</v>
      </c>
    </row>
    <row r="171" spans="1:16" x14ac:dyDescent="0.3">
      <c r="A171">
        <v>235</v>
      </c>
      <c r="B171" t="s">
        <v>184</v>
      </c>
      <c r="C171" s="2">
        <v>45542</v>
      </c>
      <c r="D171" t="s">
        <v>907</v>
      </c>
      <c r="E171" t="s">
        <v>1107</v>
      </c>
      <c r="F171">
        <v>7</v>
      </c>
      <c r="G171" t="s">
        <v>666</v>
      </c>
      <c r="H171" t="s">
        <v>385</v>
      </c>
      <c r="I171">
        <v>103</v>
      </c>
      <c r="J171">
        <v>0</v>
      </c>
      <c r="K171">
        <v>21</v>
      </c>
      <c r="L171">
        <v>1</v>
      </c>
      <c r="M171">
        <v>3</v>
      </c>
      <c r="N171">
        <v>1</v>
      </c>
      <c r="O171">
        <v>2</v>
      </c>
      <c r="P171" t="s">
        <v>388</v>
      </c>
    </row>
    <row r="172" spans="1:16" x14ac:dyDescent="0.3">
      <c r="A172">
        <v>977</v>
      </c>
      <c r="B172" t="s">
        <v>185</v>
      </c>
      <c r="C172" s="2">
        <v>45496</v>
      </c>
      <c r="D172" t="s">
        <v>908</v>
      </c>
      <c r="E172" t="s">
        <v>1108</v>
      </c>
      <c r="F172">
        <v>9</v>
      </c>
      <c r="G172" t="s">
        <v>722</v>
      </c>
      <c r="H172" t="s">
        <v>386</v>
      </c>
      <c r="I172">
        <v>109</v>
      </c>
      <c r="J172">
        <v>1</v>
      </c>
      <c r="K172">
        <v>17</v>
      </c>
      <c r="L172">
        <v>1</v>
      </c>
      <c r="M172">
        <v>1</v>
      </c>
      <c r="N172">
        <v>3</v>
      </c>
      <c r="O172">
        <v>2</v>
      </c>
      <c r="P172" t="s">
        <v>1180</v>
      </c>
    </row>
    <row r="173" spans="1:16" x14ac:dyDescent="0.3">
      <c r="A173">
        <v>917</v>
      </c>
      <c r="B173" t="s">
        <v>186</v>
      </c>
      <c r="C173" s="2">
        <v>45496</v>
      </c>
      <c r="D173" t="s">
        <v>909</v>
      </c>
      <c r="E173" t="s">
        <v>1109</v>
      </c>
      <c r="F173">
        <v>7</v>
      </c>
      <c r="G173" t="s">
        <v>697</v>
      </c>
      <c r="H173" t="s">
        <v>386</v>
      </c>
      <c r="I173">
        <v>100</v>
      </c>
      <c r="J173">
        <v>0</v>
      </c>
      <c r="K173">
        <v>15</v>
      </c>
      <c r="L173">
        <v>4</v>
      </c>
      <c r="M173">
        <v>1</v>
      </c>
      <c r="N173">
        <v>1</v>
      </c>
      <c r="O173">
        <v>1</v>
      </c>
      <c r="P173" t="s">
        <v>1180</v>
      </c>
    </row>
    <row r="174" spans="1:16" x14ac:dyDescent="0.3">
      <c r="A174">
        <v>320</v>
      </c>
      <c r="B174" t="s">
        <v>187</v>
      </c>
      <c r="C174" s="2">
        <v>45431</v>
      </c>
      <c r="D174" t="s">
        <v>910</v>
      </c>
      <c r="E174" t="s">
        <v>1110</v>
      </c>
      <c r="F174">
        <v>9</v>
      </c>
      <c r="G174" t="s">
        <v>1177</v>
      </c>
      <c r="H174" t="s">
        <v>386</v>
      </c>
      <c r="I174">
        <v>103</v>
      </c>
      <c r="J174">
        <v>0</v>
      </c>
      <c r="K174">
        <v>18</v>
      </c>
      <c r="L174">
        <v>0</v>
      </c>
      <c r="M174">
        <v>1</v>
      </c>
      <c r="N174">
        <v>1</v>
      </c>
      <c r="O174">
        <v>1</v>
      </c>
      <c r="P174" t="s">
        <v>388</v>
      </c>
    </row>
    <row r="175" spans="1:16" x14ac:dyDescent="0.3">
      <c r="A175">
        <v>636</v>
      </c>
      <c r="B175" t="s">
        <v>188</v>
      </c>
      <c r="C175" s="2">
        <v>45546</v>
      </c>
      <c r="D175" t="s">
        <v>911</v>
      </c>
      <c r="E175" t="s">
        <v>1111</v>
      </c>
      <c r="F175">
        <v>7</v>
      </c>
      <c r="G175" t="s">
        <v>1161</v>
      </c>
      <c r="H175" t="s">
        <v>385</v>
      </c>
      <c r="I175">
        <v>105</v>
      </c>
      <c r="J175">
        <v>0</v>
      </c>
      <c r="K175">
        <v>18</v>
      </c>
      <c r="L175">
        <v>2</v>
      </c>
      <c r="M175">
        <v>0</v>
      </c>
      <c r="N175">
        <v>3</v>
      </c>
      <c r="O175">
        <v>1</v>
      </c>
      <c r="P175" t="s">
        <v>1180</v>
      </c>
    </row>
    <row r="176" spans="1:16" x14ac:dyDescent="0.3">
      <c r="A176">
        <v>216</v>
      </c>
      <c r="B176" t="s">
        <v>189</v>
      </c>
      <c r="C176" s="2">
        <v>45489</v>
      </c>
      <c r="D176" t="s">
        <v>912</v>
      </c>
      <c r="E176" t="s">
        <v>1112</v>
      </c>
      <c r="F176">
        <v>9</v>
      </c>
      <c r="G176" t="s">
        <v>262</v>
      </c>
      <c r="H176" t="s">
        <v>385</v>
      </c>
      <c r="I176">
        <v>102</v>
      </c>
      <c r="J176">
        <v>2</v>
      </c>
      <c r="K176">
        <v>22</v>
      </c>
      <c r="L176">
        <v>4</v>
      </c>
      <c r="M176">
        <v>3</v>
      </c>
      <c r="N176">
        <v>2</v>
      </c>
      <c r="O176">
        <v>0</v>
      </c>
      <c r="P176" t="s">
        <v>388</v>
      </c>
    </row>
    <row r="177" spans="1:16" x14ac:dyDescent="0.3">
      <c r="A177">
        <v>731</v>
      </c>
      <c r="B177" t="s">
        <v>190</v>
      </c>
      <c r="C177" s="2">
        <v>45318</v>
      </c>
      <c r="D177" t="s">
        <v>913</v>
      </c>
      <c r="E177" t="s">
        <v>1113</v>
      </c>
      <c r="F177">
        <v>7</v>
      </c>
      <c r="G177" t="s">
        <v>314</v>
      </c>
      <c r="H177" t="s">
        <v>385</v>
      </c>
      <c r="I177">
        <v>102</v>
      </c>
      <c r="J177">
        <v>1</v>
      </c>
      <c r="K177">
        <v>16</v>
      </c>
      <c r="L177">
        <v>0</v>
      </c>
      <c r="M177">
        <v>3</v>
      </c>
      <c r="N177">
        <v>0</v>
      </c>
      <c r="O177">
        <v>2</v>
      </c>
      <c r="P177" t="s">
        <v>388</v>
      </c>
    </row>
    <row r="178" spans="1:16" x14ac:dyDescent="0.3">
      <c r="A178">
        <v>334</v>
      </c>
      <c r="B178" t="s">
        <v>191</v>
      </c>
      <c r="C178" s="2">
        <v>45609</v>
      </c>
      <c r="D178" t="s">
        <v>914</v>
      </c>
      <c r="E178" t="s">
        <v>1114</v>
      </c>
      <c r="F178">
        <v>10</v>
      </c>
      <c r="G178" t="s">
        <v>1141</v>
      </c>
      <c r="H178" t="s">
        <v>386</v>
      </c>
      <c r="I178">
        <v>108</v>
      </c>
      <c r="J178">
        <v>2</v>
      </c>
      <c r="K178">
        <v>21</v>
      </c>
      <c r="L178">
        <v>5</v>
      </c>
      <c r="M178">
        <v>1</v>
      </c>
      <c r="N178">
        <v>1</v>
      </c>
      <c r="O178">
        <v>0</v>
      </c>
      <c r="P178" t="s">
        <v>1179</v>
      </c>
    </row>
    <row r="179" spans="1:16" x14ac:dyDescent="0.3">
      <c r="A179">
        <v>737</v>
      </c>
      <c r="B179" t="s">
        <v>192</v>
      </c>
      <c r="C179" s="2">
        <v>45475</v>
      </c>
      <c r="D179" t="s">
        <v>915</v>
      </c>
      <c r="E179" t="s">
        <v>1115</v>
      </c>
      <c r="F179">
        <v>9</v>
      </c>
      <c r="G179" t="s">
        <v>707</v>
      </c>
      <c r="H179" t="s">
        <v>385</v>
      </c>
      <c r="I179">
        <v>104</v>
      </c>
      <c r="J179">
        <v>1</v>
      </c>
      <c r="K179">
        <v>24</v>
      </c>
      <c r="L179">
        <v>0</v>
      </c>
      <c r="M179">
        <v>3</v>
      </c>
      <c r="N179">
        <v>0</v>
      </c>
      <c r="O179">
        <v>1</v>
      </c>
      <c r="P179" t="s">
        <v>1179</v>
      </c>
    </row>
    <row r="180" spans="1:16" x14ac:dyDescent="0.3">
      <c r="A180">
        <v>182</v>
      </c>
      <c r="B180" t="s">
        <v>193</v>
      </c>
      <c r="C180" s="2">
        <v>45417</v>
      </c>
      <c r="D180" t="s">
        <v>916</v>
      </c>
      <c r="E180" t="s">
        <v>1116</v>
      </c>
      <c r="F180">
        <v>10</v>
      </c>
      <c r="G180" t="s">
        <v>337</v>
      </c>
      <c r="H180" t="s">
        <v>385</v>
      </c>
      <c r="I180">
        <v>108</v>
      </c>
      <c r="J180">
        <v>0</v>
      </c>
      <c r="K180">
        <v>17</v>
      </c>
      <c r="L180">
        <v>1</v>
      </c>
      <c r="M180">
        <v>3</v>
      </c>
      <c r="N180">
        <v>3</v>
      </c>
      <c r="O180">
        <v>2</v>
      </c>
      <c r="P180" t="s">
        <v>388</v>
      </c>
    </row>
    <row r="181" spans="1:16" x14ac:dyDescent="0.3">
      <c r="A181">
        <v>897</v>
      </c>
      <c r="B181" t="s">
        <v>194</v>
      </c>
      <c r="C181" s="2">
        <v>45558</v>
      </c>
      <c r="D181" t="s">
        <v>917</v>
      </c>
      <c r="E181" t="s">
        <v>1117</v>
      </c>
      <c r="F181">
        <v>7</v>
      </c>
      <c r="G181" t="s">
        <v>240</v>
      </c>
      <c r="H181" t="s">
        <v>386</v>
      </c>
      <c r="I181">
        <v>100</v>
      </c>
      <c r="J181">
        <v>0</v>
      </c>
      <c r="K181">
        <v>25</v>
      </c>
      <c r="L181">
        <v>2</v>
      </c>
      <c r="M181">
        <v>0</v>
      </c>
      <c r="N181">
        <v>1</v>
      </c>
      <c r="O181">
        <v>2</v>
      </c>
      <c r="P181" t="s">
        <v>1180</v>
      </c>
    </row>
    <row r="182" spans="1:16" x14ac:dyDescent="0.3">
      <c r="A182">
        <v>576</v>
      </c>
      <c r="B182" t="s">
        <v>195</v>
      </c>
      <c r="C182" s="2">
        <v>45442</v>
      </c>
      <c r="D182" t="s">
        <v>918</v>
      </c>
      <c r="E182" t="s">
        <v>1118</v>
      </c>
      <c r="F182">
        <v>9</v>
      </c>
      <c r="G182" t="s">
        <v>687</v>
      </c>
      <c r="H182" t="s">
        <v>386</v>
      </c>
      <c r="I182">
        <v>104</v>
      </c>
      <c r="J182">
        <v>0</v>
      </c>
      <c r="K182">
        <v>25</v>
      </c>
      <c r="L182">
        <v>2</v>
      </c>
      <c r="M182">
        <v>2</v>
      </c>
      <c r="N182">
        <v>0</v>
      </c>
      <c r="O182">
        <v>2</v>
      </c>
      <c r="P182" t="s">
        <v>388</v>
      </c>
    </row>
    <row r="183" spans="1:16" x14ac:dyDescent="0.3">
      <c r="A183">
        <v>471</v>
      </c>
      <c r="B183" t="s">
        <v>196</v>
      </c>
      <c r="C183" s="2">
        <v>45266</v>
      </c>
      <c r="D183" t="s">
        <v>919</v>
      </c>
      <c r="E183" t="s">
        <v>1119</v>
      </c>
      <c r="F183">
        <v>10</v>
      </c>
      <c r="G183" t="s">
        <v>312</v>
      </c>
      <c r="H183" t="s">
        <v>385</v>
      </c>
      <c r="I183">
        <v>104</v>
      </c>
      <c r="J183">
        <v>0</v>
      </c>
      <c r="K183">
        <v>24</v>
      </c>
      <c r="L183">
        <v>0</v>
      </c>
      <c r="M183">
        <v>0</v>
      </c>
      <c r="N183">
        <v>3</v>
      </c>
      <c r="O183">
        <v>1</v>
      </c>
      <c r="P183" t="s">
        <v>1180</v>
      </c>
    </row>
    <row r="184" spans="1:16" x14ac:dyDescent="0.3">
      <c r="A184">
        <v>455</v>
      </c>
      <c r="B184" t="s">
        <v>197</v>
      </c>
      <c r="C184" s="2">
        <v>45610</v>
      </c>
      <c r="D184" t="s">
        <v>920</v>
      </c>
      <c r="E184" t="s">
        <v>1120</v>
      </c>
      <c r="F184">
        <v>9</v>
      </c>
      <c r="G184" t="s">
        <v>1173</v>
      </c>
      <c r="H184" t="s">
        <v>385</v>
      </c>
      <c r="I184">
        <v>103</v>
      </c>
      <c r="J184">
        <v>1</v>
      </c>
      <c r="K184">
        <v>18</v>
      </c>
      <c r="L184">
        <v>4</v>
      </c>
      <c r="M184">
        <v>0</v>
      </c>
      <c r="N184">
        <v>2</v>
      </c>
      <c r="O184">
        <v>0</v>
      </c>
      <c r="P184" t="s">
        <v>1179</v>
      </c>
    </row>
    <row r="185" spans="1:16" x14ac:dyDescent="0.3">
      <c r="A185">
        <v>923</v>
      </c>
      <c r="B185" t="s">
        <v>198</v>
      </c>
      <c r="C185" s="2">
        <v>45601</v>
      </c>
      <c r="D185" t="s">
        <v>921</v>
      </c>
      <c r="E185" t="s">
        <v>1121</v>
      </c>
      <c r="F185">
        <v>7</v>
      </c>
      <c r="G185" t="s">
        <v>306</v>
      </c>
      <c r="H185" t="s">
        <v>386</v>
      </c>
      <c r="I185">
        <v>105</v>
      </c>
      <c r="J185">
        <v>2</v>
      </c>
      <c r="K185">
        <v>22</v>
      </c>
      <c r="L185">
        <v>1</v>
      </c>
      <c r="M185">
        <v>0</v>
      </c>
      <c r="N185">
        <v>2</v>
      </c>
      <c r="O185">
        <v>1</v>
      </c>
      <c r="P185" t="s">
        <v>388</v>
      </c>
    </row>
    <row r="186" spans="1:16" x14ac:dyDescent="0.3">
      <c r="A186">
        <v>980</v>
      </c>
      <c r="B186" t="s">
        <v>199</v>
      </c>
      <c r="C186" s="2">
        <v>45332</v>
      </c>
      <c r="D186" t="s">
        <v>922</v>
      </c>
      <c r="E186" t="s">
        <v>1122</v>
      </c>
      <c r="F186">
        <v>10</v>
      </c>
      <c r="G186" t="s">
        <v>254</v>
      </c>
      <c r="H186" t="s">
        <v>385</v>
      </c>
      <c r="I186">
        <v>105</v>
      </c>
      <c r="J186">
        <v>0</v>
      </c>
      <c r="K186">
        <v>17</v>
      </c>
      <c r="L186">
        <v>3</v>
      </c>
      <c r="M186">
        <v>0</v>
      </c>
      <c r="N186">
        <v>0</v>
      </c>
      <c r="O186">
        <v>1</v>
      </c>
      <c r="P186" t="s">
        <v>1179</v>
      </c>
    </row>
    <row r="187" spans="1:16" x14ac:dyDescent="0.3">
      <c r="A187">
        <v>650</v>
      </c>
      <c r="B187" t="s">
        <v>200</v>
      </c>
      <c r="C187" s="2">
        <v>45508</v>
      </c>
      <c r="D187" t="s">
        <v>923</v>
      </c>
      <c r="E187" t="s">
        <v>1123</v>
      </c>
      <c r="F187">
        <v>10</v>
      </c>
      <c r="G187" t="s">
        <v>250</v>
      </c>
      <c r="H187" t="s">
        <v>386</v>
      </c>
      <c r="I187">
        <v>109</v>
      </c>
      <c r="J187">
        <v>2</v>
      </c>
      <c r="K187">
        <v>21</v>
      </c>
      <c r="L187">
        <v>3</v>
      </c>
      <c r="M187">
        <v>0</v>
      </c>
      <c r="N187">
        <v>2</v>
      </c>
      <c r="O187">
        <v>2</v>
      </c>
      <c r="P187" t="s">
        <v>1180</v>
      </c>
    </row>
    <row r="188" spans="1:16" x14ac:dyDescent="0.3">
      <c r="A188">
        <v>375</v>
      </c>
      <c r="B188" t="s">
        <v>201</v>
      </c>
      <c r="C188" s="2">
        <v>45461</v>
      </c>
      <c r="D188" t="s">
        <v>924</v>
      </c>
      <c r="E188" t="s">
        <v>1124</v>
      </c>
      <c r="F188">
        <v>8</v>
      </c>
      <c r="G188" t="s">
        <v>697</v>
      </c>
      <c r="H188" t="s">
        <v>385</v>
      </c>
      <c r="I188">
        <v>105</v>
      </c>
      <c r="J188">
        <v>2</v>
      </c>
      <c r="K188">
        <v>24</v>
      </c>
      <c r="L188">
        <v>3</v>
      </c>
      <c r="M188">
        <v>0</v>
      </c>
      <c r="N188">
        <v>0</v>
      </c>
      <c r="O188">
        <v>0</v>
      </c>
      <c r="P188" t="s">
        <v>1179</v>
      </c>
    </row>
    <row r="189" spans="1:16" x14ac:dyDescent="0.3">
      <c r="A189">
        <v>747</v>
      </c>
      <c r="B189" t="s">
        <v>202</v>
      </c>
      <c r="C189" s="2">
        <v>45346</v>
      </c>
      <c r="D189" t="s">
        <v>925</v>
      </c>
      <c r="E189" t="s">
        <v>1125</v>
      </c>
      <c r="F189">
        <v>10</v>
      </c>
      <c r="G189" t="s">
        <v>1178</v>
      </c>
      <c r="H189" t="s">
        <v>386</v>
      </c>
      <c r="I189">
        <v>102</v>
      </c>
      <c r="J189">
        <v>1</v>
      </c>
      <c r="K189">
        <v>19</v>
      </c>
      <c r="L189">
        <v>4</v>
      </c>
      <c r="M189">
        <v>0</v>
      </c>
      <c r="N189">
        <v>2</v>
      </c>
      <c r="O189">
        <v>0</v>
      </c>
      <c r="P189" t="s">
        <v>1179</v>
      </c>
    </row>
    <row r="190" spans="1:16" x14ac:dyDescent="0.3">
      <c r="A190">
        <v>127</v>
      </c>
      <c r="B190" t="s">
        <v>203</v>
      </c>
      <c r="C190" s="2">
        <v>45517</v>
      </c>
      <c r="D190" t="s">
        <v>926</v>
      </c>
      <c r="E190" t="s">
        <v>1126</v>
      </c>
      <c r="F190">
        <v>8</v>
      </c>
      <c r="G190" t="s">
        <v>266</v>
      </c>
      <c r="H190" t="s">
        <v>386</v>
      </c>
      <c r="I190">
        <v>105</v>
      </c>
      <c r="J190">
        <v>1</v>
      </c>
      <c r="K190">
        <v>19</v>
      </c>
      <c r="L190">
        <v>3</v>
      </c>
      <c r="M190">
        <v>3</v>
      </c>
      <c r="N190">
        <v>0</v>
      </c>
      <c r="O190">
        <v>0</v>
      </c>
      <c r="P190" t="s">
        <v>1179</v>
      </c>
    </row>
    <row r="191" spans="1:16" x14ac:dyDescent="0.3">
      <c r="A191">
        <v>370</v>
      </c>
      <c r="B191" t="s">
        <v>105</v>
      </c>
      <c r="C191" s="2">
        <v>45499</v>
      </c>
      <c r="D191" t="s">
        <v>927</v>
      </c>
      <c r="E191" t="s">
        <v>1127</v>
      </c>
      <c r="F191">
        <v>10</v>
      </c>
      <c r="G191" t="s">
        <v>678</v>
      </c>
      <c r="H191" t="s">
        <v>385</v>
      </c>
      <c r="I191">
        <v>109</v>
      </c>
      <c r="J191">
        <v>1</v>
      </c>
      <c r="K191">
        <v>19</v>
      </c>
      <c r="L191">
        <v>0</v>
      </c>
      <c r="M191">
        <v>1</v>
      </c>
      <c r="N191">
        <v>1</v>
      </c>
      <c r="O191">
        <v>1</v>
      </c>
      <c r="P191" t="s">
        <v>1180</v>
      </c>
    </row>
    <row r="192" spans="1:16" x14ac:dyDescent="0.3">
      <c r="A192">
        <v>262</v>
      </c>
      <c r="B192" t="s">
        <v>106</v>
      </c>
      <c r="C192" s="2">
        <v>45305</v>
      </c>
      <c r="D192" t="s">
        <v>928</v>
      </c>
      <c r="E192" t="s">
        <v>1128</v>
      </c>
      <c r="F192">
        <v>9</v>
      </c>
      <c r="G192" t="s">
        <v>274</v>
      </c>
      <c r="H192" t="s">
        <v>385</v>
      </c>
      <c r="I192">
        <v>105</v>
      </c>
      <c r="J192">
        <v>0</v>
      </c>
      <c r="K192">
        <v>19</v>
      </c>
      <c r="L192">
        <v>5</v>
      </c>
      <c r="M192">
        <v>0</v>
      </c>
      <c r="N192">
        <v>0</v>
      </c>
      <c r="O192">
        <v>1</v>
      </c>
      <c r="P192" t="s">
        <v>388</v>
      </c>
    </row>
    <row r="193" spans="1:16" x14ac:dyDescent="0.3">
      <c r="A193">
        <v>624</v>
      </c>
      <c r="B193" t="s">
        <v>107</v>
      </c>
      <c r="C193" s="2">
        <v>45407</v>
      </c>
      <c r="D193" t="s">
        <v>929</v>
      </c>
      <c r="E193" t="s">
        <v>1129</v>
      </c>
      <c r="F193">
        <v>9</v>
      </c>
      <c r="G193" t="s">
        <v>361</v>
      </c>
      <c r="H193" t="s">
        <v>386</v>
      </c>
      <c r="I193">
        <v>110</v>
      </c>
      <c r="J193">
        <v>0</v>
      </c>
      <c r="K193">
        <v>24</v>
      </c>
      <c r="L193">
        <v>2</v>
      </c>
      <c r="M193">
        <v>2</v>
      </c>
      <c r="N193">
        <v>2</v>
      </c>
      <c r="O193">
        <v>0</v>
      </c>
      <c r="P193" t="s">
        <v>1180</v>
      </c>
    </row>
    <row r="194" spans="1:16" x14ac:dyDescent="0.3">
      <c r="A194">
        <v>717</v>
      </c>
      <c r="B194" t="s">
        <v>108</v>
      </c>
      <c r="C194" s="2">
        <v>45533</v>
      </c>
      <c r="D194" t="s">
        <v>930</v>
      </c>
      <c r="E194" t="s">
        <v>1130</v>
      </c>
      <c r="F194">
        <v>9</v>
      </c>
      <c r="G194" t="s">
        <v>324</v>
      </c>
      <c r="H194" t="s">
        <v>386</v>
      </c>
      <c r="I194">
        <v>110</v>
      </c>
      <c r="J194">
        <v>0</v>
      </c>
      <c r="K194">
        <v>25</v>
      </c>
      <c r="L194">
        <v>4</v>
      </c>
      <c r="M194">
        <v>1</v>
      </c>
      <c r="N194">
        <v>0</v>
      </c>
      <c r="O194">
        <v>0</v>
      </c>
      <c r="P194" t="s">
        <v>1180</v>
      </c>
    </row>
    <row r="195" spans="1:16" x14ac:dyDescent="0.3">
      <c r="A195">
        <v>982</v>
      </c>
      <c r="B195" t="s">
        <v>109</v>
      </c>
      <c r="C195" s="2">
        <v>45493</v>
      </c>
      <c r="D195" t="s">
        <v>931</v>
      </c>
      <c r="E195" t="s">
        <v>1131</v>
      </c>
      <c r="F195">
        <v>9</v>
      </c>
      <c r="G195" t="s">
        <v>677</v>
      </c>
      <c r="H195" t="s">
        <v>385</v>
      </c>
      <c r="I195">
        <v>106</v>
      </c>
      <c r="J195">
        <v>0</v>
      </c>
      <c r="K195">
        <v>21</v>
      </c>
      <c r="L195">
        <v>1</v>
      </c>
      <c r="M195">
        <v>1</v>
      </c>
      <c r="N195">
        <v>2</v>
      </c>
      <c r="O195">
        <v>1</v>
      </c>
      <c r="P195" t="s">
        <v>1180</v>
      </c>
    </row>
    <row r="196" spans="1:16" x14ac:dyDescent="0.3">
      <c r="A196">
        <v>719</v>
      </c>
      <c r="B196" t="s">
        <v>110</v>
      </c>
      <c r="C196" s="2">
        <v>45291</v>
      </c>
      <c r="D196" t="s">
        <v>932</v>
      </c>
      <c r="E196" t="s">
        <v>1132</v>
      </c>
      <c r="F196">
        <v>6</v>
      </c>
      <c r="G196" t="s">
        <v>336</v>
      </c>
      <c r="H196" t="s">
        <v>386</v>
      </c>
      <c r="I196">
        <v>104</v>
      </c>
      <c r="J196">
        <v>0</v>
      </c>
      <c r="K196">
        <v>23</v>
      </c>
      <c r="L196">
        <v>4</v>
      </c>
      <c r="M196">
        <v>0</v>
      </c>
      <c r="N196">
        <v>0</v>
      </c>
      <c r="O196">
        <v>1</v>
      </c>
      <c r="P196" t="s">
        <v>388</v>
      </c>
    </row>
    <row r="197" spans="1:16" x14ac:dyDescent="0.3">
      <c r="A197">
        <v>341</v>
      </c>
      <c r="B197" t="s">
        <v>111</v>
      </c>
      <c r="C197" s="2">
        <v>45275</v>
      </c>
      <c r="D197" t="s">
        <v>933</v>
      </c>
      <c r="E197" t="s">
        <v>1133</v>
      </c>
      <c r="F197">
        <v>7</v>
      </c>
      <c r="G197" t="s">
        <v>255</v>
      </c>
      <c r="H197" t="s">
        <v>386</v>
      </c>
      <c r="I197">
        <v>102</v>
      </c>
      <c r="J197">
        <v>0</v>
      </c>
      <c r="K197">
        <v>17</v>
      </c>
      <c r="L197">
        <v>0</v>
      </c>
      <c r="M197">
        <v>2</v>
      </c>
      <c r="N197">
        <v>0</v>
      </c>
      <c r="O197">
        <v>0</v>
      </c>
      <c r="P197" t="s">
        <v>1179</v>
      </c>
    </row>
    <row r="198" spans="1:16" x14ac:dyDescent="0.3">
      <c r="A198">
        <v>693</v>
      </c>
      <c r="B198" t="s">
        <v>112</v>
      </c>
      <c r="C198" s="2">
        <v>45472</v>
      </c>
      <c r="D198" t="s">
        <v>934</v>
      </c>
      <c r="E198" t="s">
        <v>1134</v>
      </c>
      <c r="F198">
        <v>9</v>
      </c>
      <c r="G198" t="s">
        <v>372</v>
      </c>
      <c r="H198" t="s">
        <v>385</v>
      </c>
      <c r="I198">
        <v>108</v>
      </c>
      <c r="J198">
        <v>0</v>
      </c>
      <c r="K198">
        <v>18</v>
      </c>
      <c r="L198">
        <v>2</v>
      </c>
      <c r="M198">
        <v>0</v>
      </c>
      <c r="N198">
        <v>1</v>
      </c>
      <c r="O198">
        <v>2</v>
      </c>
      <c r="P198" t="s">
        <v>1179</v>
      </c>
    </row>
    <row r="199" spans="1:16" x14ac:dyDescent="0.3">
      <c r="A199">
        <v>728</v>
      </c>
      <c r="B199" t="s">
        <v>113</v>
      </c>
      <c r="C199" s="2">
        <v>45431</v>
      </c>
      <c r="D199" t="s">
        <v>935</v>
      </c>
      <c r="E199" t="s">
        <v>1135</v>
      </c>
      <c r="F199">
        <v>10</v>
      </c>
      <c r="G199" t="s">
        <v>228</v>
      </c>
      <c r="H199" t="s">
        <v>385</v>
      </c>
      <c r="I199">
        <v>104</v>
      </c>
      <c r="J199">
        <v>1</v>
      </c>
      <c r="K199">
        <v>17</v>
      </c>
      <c r="L199">
        <v>2</v>
      </c>
      <c r="M199">
        <v>0</v>
      </c>
      <c r="N199">
        <v>0</v>
      </c>
      <c r="O199">
        <v>0</v>
      </c>
      <c r="P199" t="s">
        <v>388</v>
      </c>
    </row>
    <row r="200" spans="1:16" x14ac:dyDescent="0.3">
      <c r="A200">
        <v>502</v>
      </c>
      <c r="B200" t="s">
        <v>114</v>
      </c>
      <c r="C200" s="2">
        <v>45598</v>
      </c>
      <c r="D200" t="s">
        <v>936</v>
      </c>
      <c r="E200" t="s">
        <v>1136</v>
      </c>
      <c r="F200">
        <v>8</v>
      </c>
      <c r="G200" t="s">
        <v>289</v>
      </c>
      <c r="H200" t="s">
        <v>386</v>
      </c>
      <c r="I200">
        <v>109</v>
      </c>
      <c r="J200">
        <v>0</v>
      </c>
      <c r="K200">
        <v>21</v>
      </c>
      <c r="L200">
        <v>2</v>
      </c>
      <c r="M200">
        <v>3</v>
      </c>
      <c r="N200">
        <v>0</v>
      </c>
      <c r="O200">
        <v>0</v>
      </c>
      <c r="P200" t="s">
        <v>1180</v>
      </c>
    </row>
    <row r="201" spans="1:16" x14ac:dyDescent="0.3">
      <c r="A201">
        <v>111</v>
      </c>
      <c r="B201" t="s">
        <v>115</v>
      </c>
      <c r="C201" s="2">
        <v>45466</v>
      </c>
      <c r="D201" t="s">
        <v>937</v>
      </c>
      <c r="E201" t="s">
        <v>1137</v>
      </c>
      <c r="F201">
        <v>7</v>
      </c>
      <c r="G201" t="s">
        <v>259</v>
      </c>
      <c r="H201" t="s">
        <v>385</v>
      </c>
      <c r="I201">
        <v>101</v>
      </c>
      <c r="J201">
        <v>1</v>
      </c>
      <c r="K201">
        <v>20</v>
      </c>
      <c r="L201">
        <v>3</v>
      </c>
      <c r="M201">
        <v>3</v>
      </c>
      <c r="N201">
        <v>1</v>
      </c>
      <c r="O201">
        <v>1</v>
      </c>
      <c r="P201" t="s">
        <v>388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01"/>
  <sheetViews>
    <sheetView topLeftCell="E1" workbookViewId="0">
      <selection activeCell="M18" sqref="M18"/>
    </sheetView>
  </sheetViews>
  <sheetFormatPr defaultRowHeight="14.4" x14ac:dyDescent="0.3"/>
  <cols>
    <col min="1" max="1" width="10.88671875" customWidth="1"/>
    <col min="2" max="2" width="18.44140625" bestFit="1" customWidth="1"/>
    <col min="3" max="3" width="13.6640625" bestFit="1" customWidth="1"/>
    <col min="4" max="4" width="10.77734375" bestFit="1" customWidth="1"/>
    <col min="5" max="5" width="24.109375" bestFit="1" customWidth="1"/>
    <col min="6" max="7" width="18.109375" bestFit="1" customWidth="1"/>
    <col min="8" max="8" width="8.21875" bestFit="1" customWidth="1"/>
    <col min="9" max="9" width="19.88671875" bestFit="1" customWidth="1"/>
    <col min="10" max="10" width="5" bestFit="1" customWidth="1"/>
    <col min="11" max="11" width="19.77734375" bestFit="1" customWidth="1"/>
    <col min="12" max="12" width="17.88671875" bestFit="1" customWidth="1"/>
    <col min="13" max="13" width="16.6640625" bestFit="1" customWidth="1"/>
    <col min="14" max="14" width="14.33203125" bestFit="1" customWidth="1"/>
    <col min="15" max="15" width="20.5546875" bestFit="1" customWidth="1"/>
    <col min="16" max="16" width="17.6640625" bestFit="1" customWidth="1"/>
  </cols>
  <sheetData>
    <row r="1" spans="1:17" x14ac:dyDescent="0.3">
      <c r="A1" s="1" t="s">
        <v>0</v>
      </c>
      <c r="B1" s="1" t="s">
        <v>1</v>
      </c>
      <c r="C1" s="1" t="s">
        <v>4</v>
      </c>
      <c r="D1" s="1" t="s">
        <v>1181</v>
      </c>
      <c r="E1" s="1" t="s">
        <v>1182</v>
      </c>
      <c r="F1" s="1" t="s">
        <v>394</v>
      </c>
      <c r="G1" s="1" t="s">
        <v>395</v>
      </c>
      <c r="H1" s="1" t="s">
        <v>1183</v>
      </c>
      <c r="I1" s="1" t="s">
        <v>1184</v>
      </c>
      <c r="J1" s="1" t="s">
        <v>1185</v>
      </c>
      <c r="K1" s="1" t="s">
        <v>9</v>
      </c>
      <c r="L1" s="1" t="s">
        <v>1186</v>
      </c>
      <c r="M1" s="1" t="s">
        <v>1187</v>
      </c>
      <c r="N1" s="1" t="s">
        <v>1188</v>
      </c>
      <c r="O1" s="1" t="s">
        <v>1189</v>
      </c>
      <c r="P1" s="1" t="s">
        <v>14</v>
      </c>
      <c r="Q1" s="1"/>
    </row>
    <row r="2" spans="1:17" x14ac:dyDescent="0.3">
      <c r="A2" cm="1">
        <f t="array" ref="A2">_xlfn.XLOOKUP(B2 &amp; C2,Employee_Details!$B$2:$B$201 &amp; Employee_Details!$E$2:$E$201,Employee_Details!$A$2:$A$201)</f>
        <v>873</v>
      </c>
      <c r="B2" t="s">
        <v>15</v>
      </c>
      <c r="C2" t="s">
        <v>217</v>
      </c>
      <c r="D2">
        <v>395</v>
      </c>
      <c r="E2" t="s">
        <v>1190</v>
      </c>
      <c r="F2" s="2">
        <v>45394</v>
      </c>
      <c r="G2" s="2">
        <v>45632</v>
      </c>
      <c r="H2" t="s">
        <v>1194</v>
      </c>
      <c r="I2" t="s">
        <v>1204</v>
      </c>
      <c r="J2">
        <v>4546</v>
      </c>
      <c r="K2" t="s">
        <v>1404</v>
      </c>
      <c r="L2" t="s">
        <v>1428</v>
      </c>
      <c r="M2" t="s">
        <v>1430</v>
      </c>
      <c r="N2">
        <v>3.5</v>
      </c>
      <c r="O2" t="s">
        <v>1431</v>
      </c>
      <c r="P2" t="s">
        <v>1449</v>
      </c>
    </row>
    <row r="3" spans="1:17" x14ac:dyDescent="0.3">
      <c r="A3" cm="1">
        <f t="array" ref="A3">_xlfn.XLOOKUP(B3 &amp; C3,Employee_Details!$B$2:$B$201 &amp; Employee_Details!$E$2:$E$201,Employee_Details!$A$2:$A$201)</f>
        <v>563</v>
      </c>
      <c r="B3" t="s">
        <v>16</v>
      </c>
      <c r="C3" t="s">
        <v>217</v>
      </c>
      <c r="D3">
        <v>714</v>
      </c>
      <c r="E3" t="s">
        <v>1191</v>
      </c>
      <c r="F3" s="2">
        <v>45324</v>
      </c>
      <c r="G3" s="2">
        <v>45744</v>
      </c>
      <c r="H3" t="s">
        <v>1195</v>
      </c>
      <c r="I3" t="s">
        <v>1205</v>
      </c>
      <c r="J3">
        <v>2932</v>
      </c>
      <c r="K3" t="s">
        <v>254</v>
      </c>
      <c r="L3" t="s">
        <v>1428</v>
      </c>
      <c r="M3" t="s">
        <v>1430</v>
      </c>
      <c r="N3">
        <v>4.4000000000000004</v>
      </c>
      <c r="O3" t="s">
        <v>1432</v>
      </c>
      <c r="P3" t="s">
        <v>1450</v>
      </c>
    </row>
    <row r="4" spans="1:17" x14ac:dyDescent="0.3">
      <c r="A4" cm="1">
        <f t="array" ref="A4">_xlfn.XLOOKUP(B4 &amp; C4,Employee_Details!$B$2:$B$201 &amp; Employee_Details!$E$2:$E$201,Employee_Details!$A$2:$A$201)</f>
        <v>392</v>
      </c>
      <c r="B4" t="s">
        <v>17</v>
      </c>
      <c r="C4" t="s">
        <v>218</v>
      </c>
      <c r="D4">
        <v>120</v>
      </c>
      <c r="E4" t="s">
        <v>1191</v>
      </c>
      <c r="F4" s="2">
        <v>45334</v>
      </c>
      <c r="G4" s="2">
        <v>45639</v>
      </c>
      <c r="H4" t="s">
        <v>1196</v>
      </c>
      <c r="I4" t="s">
        <v>1206</v>
      </c>
      <c r="J4">
        <v>3316</v>
      </c>
      <c r="K4" t="s">
        <v>1149</v>
      </c>
      <c r="L4" t="s">
        <v>1428</v>
      </c>
      <c r="M4" t="s">
        <v>409</v>
      </c>
      <c r="N4">
        <v>3.8</v>
      </c>
      <c r="O4" t="s">
        <v>1433</v>
      </c>
      <c r="P4" t="s">
        <v>388</v>
      </c>
    </row>
    <row r="5" spans="1:17" x14ac:dyDescent="0.3">
      <c r="A5" cm="1">
        <f t="array" ref="A5">_xlfn.XLOOKUP(B5 &amp; C5,Employee_Details!$B$2:$B$201 &amp; Employee_Details!$E$2:$E$201,Employee_Details!$A$2:$A$201)</f>
        <v>675</v>
      </c>
      <c r="B5" t="s">
        <v>18</v>
      </c>
      <c r="C5" t="s">
        <v>219</v>
      </c>
      <c r="D5">
        <v>765</v>
      </c>
      <c r="E5" t="s">
        <v>1192</v>
      </c>
      <c r="F5" s="2">
        <v>45358</v>
      </c>
      <c r="G5" s="2">
        <v>45664</v>
      </c>
      <c r="H5" t="s">
        <v>1197</v>
      </c>
      <c r="I5" t="s">
        <v>1207</v>
      </c>
      <c r="J5">
        <v>3232</v>
      </c>
      <c r="K5" t="s">
        <v>267</v>
      </c>
      <c r="L5" t="s">
        <v>1428</v>
      </c>
      <c r="M5" t="s">
        <v>409</v>
      </c>
      <c r="N5">
        <v>3.3</v>
      </c>
      <c r="O5" t="s">
        <v>1434</v>
      </c>
      <c r="P5" t="s">
        <v>1449</v>
      </c>
    </row>
    <row r="6" spans="1:17" x14ac:dyDescent="0.3">
      <c r="A6" cm="1">
        <f t="array" ref="A6">_xlfn.XLOOKUP(B6 &amp; C6,Employee_Details!$B$2:$B$201 &amp; Employee_Details!$E$2:$E$201,Employee_Details!$A$2:$A$201)</f>
        <v>661</v>
      </c>
      <c r="B6" t="s">
        <v>19</v>
      </c>
      <c r="C6" t="s">
        <v>217</v>
      </c>
      <c r="D6">
        <v>842</v>
      </c>
      <c r="E6" t="s">
        <v>1191</v>
      </c>
      <c r="F6" s="2">
        <v>45510</v>
      </c>
      <c r="G6" s="2">
        <v>45873</v>
      </c>
      <c r="H6" t="s">
        <v>1198</v>
      </c>
      <c r="I6" t="s">
        <v>1208</v>
      </c>
      <c r="J6">
        <v>2587</v>
      </c>
      <c r="K6" t="s">
        <v>719</v>
      </c>
      <c r="L6" t="s">
        <v>1429</v>
      </c>
      <c r="M6" t="s">
        <v>409</v>
      </c>
      <c r="N6">
        <v>4.3</v>
      </c>
      <c r="O6" t="s">
        <v>1435</v>
      </c>
      <c r="P6" t="s">
        <v>388</v>
      </c>
    </row>
    <row r="7" spans="1:17" x14ac:dyDescent="0.3">
      <c r="A7" cm="1">
        <f t="array" ref="A7">_xlfn.XLOOKUP(B7 &amp; C7,Employee_Details!$B$2:$B$201 &amp; Employee_Details!$E$2:$E$201,Employee_Details!$A$2:$A$201)</f>
        <v>565</v>
      </c>
      <c r="B7" t="s">
        <v>20</v>
      </c>
      <c r="C7" t="s">
        <v>219</v>
      </c>
      <c r="D7">
        <v>736</v>
      </c>
      <c r="E7" t="s">
        <v>1192</v>
      </c>
      <c r="F7" s="2">
        <v>45392</v>
      </c>
      <c r="G7" s="2">
        <v>45901</v>
      </c>
      <c r="H7" t="s">
        <v>1194</v>
      </c>
      <c r="I7" t="s">
        <v>1209</v>
      </c>
      <c r="J7">
        <v>2079</v>
      </c>
      <c r="K7" t="s">
        <v>363</v>
      </c>
      <c r="L7" t="s">
        <v>1429</v>
      </c>
      <c r="M7" t="s">
        <v>1430</v>
      </c>
      <c r="N7">
        <v>3.9</v>
      </c>
      <c r="O7" t="s">
        <v>607</v>
      </c>
      <c r="P7" t="s">
        <v>1450</v>
      </c>
    </row>
    <row r="8" spans="1:17" x14ac:dyDescent="0.3">
      <c r="A8" cm="1">
        <f t="array" ref="A8">_xlfn.XLOOKUP(B8 &amp; C8,Employee_Details!$B$2:$B$201 &amp; Employee_Details!$E$2:$E$201,Employee_Details!$A$2:$A$201)</f>
        <v>122</v>
      </c>
      <c r="B8" t="s">
        <v>21</v>
      </c>
      <c r="C8" t="s">
        <v>220</v>
      </c>
      <c r="D8">
        <v>936</v>
      </c>
      <c r="E8" t="s">
        <v>1192</v>
      </c>
      <c r="F8" s="2">
        <v>45511</v>
      </c>
      <c r="G8" s="2">
        <v>45921</v>
      </c>
      <c r="H8" t="s">
        <v>1194</v>
      </c>
      <c r="I8" t="s">
        <v>1210</v>
      </c>
      <c r="J8">
        <v>3953</v>
      </c>
      <c r="K8" t="s">
        <v>336</v>
      </c>
      <c r="L8" t="s">
        <v>1428</v>
      </c>
      <c r="M8" t="s">
        <v>1430</v>
      </c>
      <c r="N8">
        <v>4.7</v>
      </c>
      <c r="O8" t="s">
        <v>1436</v>
      </c>
      <c r="P8" t="s">
        <v>1450</v>
      </c>
    </row>
    <row r="9" spans="1:17" x14ac:dyDescent="0.3">
      <c r="A9" cm="1">
        <f t="array" ref="A9">_xlfn.XLOOKUP(B9 &amp; C9,Employee_Details!$B$2:$B$201 &amp; Employee_Details!$E$2:$E$201,Employee_Details!$A$2:$A$201)</f>
        <v>794</v>
      </c>
      <c r="B9" t="s">
        <v>22</v>
      </c>
      <c r="C9" t="s">
        <v>220</v>
      </c>
      <c r="D9">
        <v>491</v>
      </c>
      <c r="E9" t="s">
        <v>1190</v>
      </c>
      <c r="F9" s="2">
        <v>45517</v>
      </c>
      <c r="G9" s="2">
        <v>45678</v>
      </c>
      <c r="H9" t="s">
        <v>1199</v>
      </c>
      <c r="I9" t="s">
        <v>1211</v>
      </c>
      <c r="J9">
        <v>1148</v>
      </c>
      <c r="K9" t="s">
        <v>349</v>
      </c>
      <c r="L9" t="s">
        <v>1429</v>
      </c>
      <c r="M9" t="s">
        <v>1430</v>
      </c>
      <c r="N9">
        <v>4.9000000000000004</v>
      </c>
      <c r="O9" t="s">
        <v>1437</v>
      </c>
      <c r="P9" t="s">
        <v>388</v>
      </c>
    </row>
    <row r="10" spans="1:17" x14ac:dyDescent="0.3">
      <c r="A10" cm="1">
        <f t="array" ref="A10">_xlfn.XLOOKUP(B10 &amp; C10,Employee_Details!$B$2:$B$201 &amp; Employee_Details!$E$2:$E$201,Employee_Details!$A$2:$A$201)</f>
        <v>929</v>
      </c>
      <c r="B10" t="s">
        <v>23</v>
      </c>
      <c r="C10" t="s">
        <v>217</v>
      </c>
      <c r="D10">
        <v>72</v>
      </c>
      <c r="E10" t="s">
        <v>1193</v>
      </c>
      <c r="F10" s="2">
        <v>45352</v>
      </c>
      <c r="G10" s="2">
        <v>45936</v>
      </c>
      <c r="H10" t="s">
        <v>1194</v>
      </c>
      <c r="I10" t="s">
        <v>1212</v>
      </c>
      <c r="J10">
        <v>2467</v>
      </c>
      <c r="K10" t="s">
        <v>1168</v>
      </c>
      <c r="L10" t="s">
        <v>1429</v>
      </c>
      <c r="M10" t="s">
        <v>409</v>
      </c>
      <c r="N10">
        <v>3.7</v>
      </c>
      <c r="O10" t="s">
        <v>1434</v>
      </c>
      <c r="P10" t="s">
        <v>388</v>
      </c>
    </row>
    <row r="11" spans="1:17" x14ac:dyDescent="0.3">
      <c r="A11" cm="1">
        <f t="array" ref="A11">_xlfn.XLOOKUP(B11 &amp; C11,Employee_Details!$B$2:$B$201 &amp; Employee_Details!$E$2:$E$201,Employee_Details!$A$2:$A$201)</f>
        <v>990</v>
      </c>
      <c r="B11" t="s">
        <v>24</v>
      </c>
      <c r="C11" t="s">
        <v>217</v>
      </c>
      <c r="D11">
        <v>958</v>
      </c>
      <c r="E11" t="s">
        <v>1193</v>
      </c>
      <c r="F11" s="2">
        <v>45278</v>
      </c>
      <c r="G11" s="2">
        <v>45694</v>
      </c>
      <c r="H11" t="s">
        <v>1197</v>
      </c>
      <c r="I11" t="s">
        <v>1213</v>
      </c>
      <c r="J11">
        <v>2703</v>
      </c>
      <c r="K11" t="s">
        <v>372</v>
      </c>
      <c r="L11" t="s">
        <v>1429</v>
      </c>
      <c r="M11" t="s">
        <v>409</v>
      </c>
      <c r="N11">
        <v>3.2</v>
      </c>
      <c r="O11" t="s">
        <v>1438</v>
      </c>
      <c r="P11" t="s">
        <v>388</v>
      </c>
    </row>
    <row r="12" spans="1:17" x14ac:dyDescent="0.3">
      <c r="A12" cm="1">
        <f t="array" ref="A12">_xlfn.XLOOKUP(B12 &amp; C12,Employee_Details!$B$2:$B$201 &amp; Employee_Details!$E$2:$E$201,Employee_Details!$A$2:$A$201)</f>
        <v>350</v>
      </c>
      <c r="B12" t="s">
        <v>25</v>
      </c>
      <c r="C12" t="s">
        <v>220</v>
      </c>
      <c r="D12">
        <v>829</v>
      </c>
      <c r="E12" t="s">
        <v>1191</v>
      </c>
      <c r="F12" s="2">
        <v>45584</v>
      </c>
      <c r="G12" s="2">
        <v>45909</v>
      </c>
      <c r="H12" t="s">
        <v>1200</v>
      </c>
      <c r="I12" t="s">
        <v>1214</v>
      </c>
      <c r="J12">
        <v>4670</v>
      </c>
      <c r="K12" t="s">
        <v>1177</v>
      </c>
      <c r="L12" t="s">
        <v>1428</v>
      </c>
      <c r="M12" t="s">
        <v>409</v>
      </c>
      <c r="N12">
        <v>4.3</v>
      </c>
      <c r="O12" t="s">
        <v>1439</v>
      </c>
      <c r="P12" t="s">
        <v>388</v>
      </c>
    </row>
    <row r="13" spans="1:17" x14ac:dyDescent="0.3">
      <c r="A13" cm="1">
        <f t="array" ref="A13">_xlfn.XLOOKUP(B13 &amp; C13,Employee_Details!$B$2:$B$201 &amp; Employee_Details!$E$2:$E$201,Employee_Details!$A$2:$A$201)</f>
        <v>108</v>
      </c>
      <c r="B13" t="s">
        <v>26</v>
      </c>
      <c r="C13" t="s">
        <v>217</v>
      </c>
      <c r="D13">
        <v>118</v>
      </c>
      <c r="E13" t="s">
        <v>1193</v>
      </c>
      <c r="F13" s="2">
        <v>45299</v>
      </c>
      <c r="G13" s="2">
        <v>45918</v>
      </c>
      <c r="H13" t="s">
        <v>1196</v>
      </c>
      <c r="I13" t="s">
        <v>1215</v>
      </c>
      <c r="J13">
        <v>2586</v>
      </c>
      <c r="K13" t="s">
        <v>1405</v>
      </c>
      <c r="L13" t="s">
        <v>1429</v>
      </c>
      <c r="M13" t="s">
        <v>1430</v>
      </c>
      <c r="N13">
        <v>3.4</v>
      </c>
      <c r="O13" t="s">
        <v>1436</v>
      </c>
      <c r="P13" t="s">
        <v>1450</v>
      </c>
    </row>
    <row r="14" spans="1:17" x14ac:dyDescent="0.3">
      <c r="A14" cm="1">
        <f t="array" ref="A14">_xlfn.XLOOKUP(B14 &amp; C14,Employee_Details!$B$2:$B$201 &amp; Employee_Details!$E$2:$E$201,Employee_Details!$A$2:$A$201)</f>
        <v>580</v>
      </c>
      <c r="B14" t="s">
        <v>27</v>
      </c>
      <c r="C14" t="s">
        <v>217</v>
      </c>
      <c r="D14">
        <v>227</v>
      </c>
      <c r="E14" t="s">
        <v>1191</v>
      </c>
      <c r="F14" s="2">
        <v>45506</v>
      </c>
      <c r="G14" s="2">
        <v>45782</v>
      </c>
      <c r="H14" t="s">
        <v>1201</v>
      </c>
      <c r="I14" t="s">
        <v>1216</v>
      </c>
      <c r="J14">
        <v>2969</v>
      </c>
      <c r="K14" t="s">
        <v>692</v>
      </c>
      <c r="L14" t="s">
        <v>1428</v>
      </c>
      <c r="M14" t="s">
        <v>1430</v>
      </c>
      <c r="N14">
        <v>4.0999999999999996</v>
      </c>
      <c r="O14" t="s">
        <v>1431</v>
      </c>
      <c r="P14" t="s">
        <v>1449</v>
      </c>
    </row>
    <row r="15" spans="1:17" x14ac:dyDescent="0.3">
      <c r="A15" cm="1">
        <f t="array" ref="A15">_xlfn.XLOOKUP(B15 &amp; C15,Employee_Details!$B$2:$B$201 &amp; Employee_Details!$E$2:$E$201,Employee_Details!$A$2:$A$201)</f>
        <v>855</v>
      </c>
      <c r="B15" t="s">
        <v>28</v>
      </c>
      <c r="C15" t="s">
        <v>218</v>
      </c>
      <c r="D15">
        <v>247</v>
      </c>
      <c r="E15" t="s">
        <v>1191</v>
      </c>
      <c r="F15" s="2">
        <v>45600</v>
      </c>
      <c r="G15" s="2">
        <v>45788</v>
      </c>
      <c r="H15" t="s">
        <v>1198</v>
      </c>
      <c r="I15" t="s">
        <v>1217</v>
      </c>
      <c r="J15">
        <v>3519</v>
      </c>
      <c r="K15" t="s">
        <v>264</v>
      </c>
      <c r="L15" t="s">
        <v>1429</v>
      </c>
      <c r="M15" t="s">
        <v>409</v>
      </c>
      <c r="N15">
        <v>4.7</v>
      </c>
      <c r="O15" t="s">
        <v>1439</v>
      </c>
      <c r="P15" t="s">
        <v>1449</v>
      </c>
    </row>
    <row r="16" spans="1:17" x14ac:dyDescent="0.3">
      <c r="A16" cm="1">
        <f t="array" ref="A16">_xlfn.XLOOKUP(B16 &amp; C16,Employee_Details!$B$2:$B$201 &amp; Employee_Details!$E$2:$E$201,Employee_Details!$A$2:$A$201)</f>
        <v>132</v>
      </c>
      <c r="B16" t="s">
        <v>29</v>
      </c>
      <c r="C16" t="s">
        <v>217</v>
      </c>
      <c r="D16">
        <v>840</v>
      </c>
      <c r="E16" t="s">
        <v>1192</v>
      </c>
      <c r="F16" s="2">
        <v>45378</v>
      </c>
      <c r="G16" s="2">
        <v>45659</v>
      </c>
      <c r="H16" t="s">
        <v>1198</v>
      </c>
      <c r="I16" t="s">
        <v>1218</v>
      </c>
      <c r="J16">
        <v>2269</v>
      </c>
      <c r="K16" t="s">
        <v>230</v>
      </c>
      <c r="L16" t="s">
        <v>1428</v>
      </c>
      <c r="M16" t="s">
        <v>409</v>
      </c>
      <c r="N16">
        <v>3.4</v>
      </c>
      <c r="O16" t="s">
        <v>1440</v>
      </c>
      <c r="P16" t="s">
        <v>1450</v>
      </c>
    </row>
    <row r="17" spans="1:16" x14ac:dyDescent="0.3">
      <c r="A17" cm="1">
        <f t="array" ref="A17">_xlfn.XLOOKUP(B17 &amp; C17,Employee_Details!$B$2:$B$201 &amp; Employee_Details!$E$2:$E$201,Employee_Details!$A$2:$A$201)</f>
        <v>616</v>
      </c>
      <c r="B17" t="s">
        <v>30</v>
      </c>
      <c r="C17" t="s">
        <v>217</v>
      </c>
      <c r="D17">
        <v>480</v>
      </c>
      <c r="E17" t="s">
        <v>1190</v>
      </c>
      <c r="F17" s="2">
        <v>45497</v>
      </c>
      <c r="G17" s="2">
        <v>45674</v>
      </c>
      <c r="H17" t="s">
        <v>1199</v>
      </c>
      <c r="I17" t="s">
        <v>1219</v>
      </c>
      <c r="J17">
        <v>2352</v>
      </c>
      <c r="K17" t="s">
        <v>697</v>
      </c>
      <c r="L17" t="s">
        <v>1429</v>
      </c>
      <c r="M17" t="s">
        <v>1430</v>
      </c>
      <c r="N17">
        <v>3.2</v>
      </c>
      <c r="O17" t="s">
        <v>1441</v>
      </c>
      <c r="P17" t="s">
        <v>1449</v>
      </c>
    </row>
    <row r="18" spans="1:16" x14ac:dyDescent="0.3">
      <c r="A18" cm="1">
        <f t="array" ref="A18">_xlfn.XLOOKUP(B18 &amp; C18,Employee_Details!$B$2:$B$201 &amp; Employee_Details!$E$2:$E$201,Employee_Details!$A$2:$A$201)</f>
        <v>871</v>
      </c>
      <c r="B18" t="s">
        <v>31</v>
      </c>
      <c r="C18" t="s">
        <v>219</v>
      </c>
      <c r="D18">
        <v>904</v>
      </c>
      <c r="E18" t="s">
        <v>1190</v>
      </c>
      <c r="F18" s="2">
        <v>45494</v>
      </c>
      <c r="G18" s="2">
        <v>45716</v>
      </c>
      <c r="H18" t="s">
        <v>1200</v>
      </c>
      <c r="I18" t="s">
        <v>1220</v>
      </c>
      <c r="J18">
        <v>3053</v>
      </c>
      <c r="K18" t="s">
        <v>251</v>
      </c>
      <c r="L18" t="s">
        <v>1429</v>
      </c>
      <c r="M18" t="s">
        <v>409</v>
      </c>
      <c r="N18">
        <v>4.4000000000000004</v>
      </c>
      <c r="O18" t="s">
        <v>1434</v>
      </c>
      <c r="P18" t="s">
        <v>388</v>
      </c>
    </row>
    <row r="19" spans="1:16" x14ac:dyDescent="0.3">
      <c r="A19" cm="1">
        <f t="array" ref="A19">_xlfn.XLOOKUP(B19 &amp; C19,Employee_Details!$B$2:$B$201 &amp; Employee_Details!$E$2:$E$201,Employee_Details!$A$2:$A$201)</f>
        <v>578</v>
      </c>
      <c r="B19" t="s">
        <v>32</v>
      </c>
      <c r="C19" t="s">
        <v>217</v>
      </c>
      <c r="D19">
        <v>316</v>
      </c>
      <c r="E19" t="s">
        <v>1191</v>
      </c>
      <c r="F19" s="2">
        <v>45345</v>
      </c>
      <c r="G19" s="2">
        <v>45815</v>
      </c>
      <c r="H19" t="s">
        <v>1202</v>
      </c>
      <c r="I19" t="s">
        <v>1221</v>
      </c>
      <c r="J19">
        <v>2848</v>
      </c>
      <c r="K19" t="s">
        <v>339</v>
      </c>
      <c r="L19" t="s">
        <v>1429</v>
      </c>
      <c r="M19" t="s">
        <v>409</v>
      </c>
      <c r="N19">
        <v>3.6</v>
      </c>
      <c r="O19" t="s">
        <v>1442</v>
      </c>
      <c r="P19" t="s">
        <v>388</v>
      </c>
    </row>
    <row r="20" spans="1:16" x14ac:dyDescent="0.3">
      <c r="A20" cm="1">
        <f t="array" ref="A20">_xlfn.XLOOKUP(B20 &amp; C20,Employee_Details!$B$2:$B$201 &amp; Employee_Details!$E$2:$E$201,Employee_Details!$A$2:$A$201)</f>
        <v>884</v>
      </c>
      <c r="B20" t="s">
        <v>33</v>
      </c>
      <c r="C20" t="s">
        <v>219</v>
      </c>
      <c r="D20">
        <v>975</v>
      </c>
      <c r="E20" t="s">
        <v>1192</v>
      </c>
      <c r="F20" s="2">
        <v>45338</v>
      </c>
      <c r="G20" s="2">
        <v>45903</v>
      </c>
      <c r="H20" t="s">
        <v>1199</v>
      </c>
      <c r="I20" t="s">
        <v>1222</v>
      </c>
      <c r="J20">
        <v>3233</v>
      </c>
      <c r="K20" t="s">
        <v>273</v>
      </c>
      <c r="L20" t="s">
        <v>1429</v>
      </c>
      <c r="M20" t="s">
        <v>1430</v>
      </c>
      <c r="N20">
        <v>3.9</v>
      </c>
      <c r="O20" t="s">
        <v>1442</v>
      </c>
      <c r="P20" t="s">
        <v>1450</v>
      </c>
    </row>
    <row r="21" spans="1:16" x14ac:dyDescent="0.3">
      <c r="A21" cm="1">
        <f t="array" ref="A21">_xlfn.XLOOKUP(B21 &amp; C21,Employee_Details!$B$2:$B$201 &amp; Employee_Details!$E$2:$E$201,Employee_Details!$A$2:$A$201)</f>
        <v>675</v>
      </c>
      <c r="B21" t="s">
        <v>18</v>
      </c>
      <c r="C21" t="s">
        <v>219</v>
      </c>
      <c r="D21">
        <v>248</v>
      </c>
      <c r="E21" t="s">
        <v>1190</v>
      </c>
      <c r="F21" s="2">
        <v>45377</v>
      </c>
      <c r="G21" s="2">
        <v>45871</v>
      </c>
      <c r="H21" t="s">
        <v>1198</v>
      </c>
      <c r="I21" t="s">
        <v>1223</v>
      </c>
      <c r="J21">
        <v>4842</v>
      </c>
      <c r="K21" t="s">
        <v>1158</v>
      </c>
      <c r="L21" t="s">
        <v>1428</v>
      </c>
      <c r="M21" t="s">
        <v>409</v>
      </c>
      <c r="N21">
        <v>3.8</v>
      </c>
      <c r="O21" t="s">
        <v>1432</v>
      </c>
      <c r="P21" t="s">
        <v>1450</v>
      </c>
    </row>
    <row r="22" spans="1:16" x14ac:dyDescent="0.3">
      <c r="A22" cm="1">
        <f t="array" ref="A22">_xlfn.XLOOKUP(B22 &amp; C22,Employee_Details!$B$2:$B$201 &amp; Employee_Details!$E$2:$E$201,Employee_Details!$A$2:$A$201)</f>
        <v>661</v>
      </c>
      <c r="B22" t="s">
        <v>19</v>
      </c>
      <c r="C22" t="s">
        <v>217</v>
      </c>
      <c r="D22">
        <v>921</v>
      </c>
      <c r="E22" t="s">
        <v>1193</v>
      </c>
      <c r="F22" s="2">
        <v>45474</v>
      </c>
      <c r="G22" s="2">
        <v>45956</v>
      </c>
      <c r="H22" t="s">
        <v>1194</v>
      </c>
      <c r="I22" t="s">
        <v>1224</v>
      </c>
      <c r="J22">
        <v>3767</v>
      </c>
      <c r="K22" t="s">
        <v>245</v>
      </c>
      <c r="L22" t="s">
        <v>1428</v>
      </c>
      <c r="M22" t="s">
        <v>1430</v>
      </c>
      <c r="N22">
        <v>3.2</v>
      </c>
      <c r="O22" t="s">
        <v>607</v>
      </c>
      <c r="P22" t="s">
        <v>388</v>
      </c>
    </row>
    <row r="23" spans="1:16" x14ac:dyDescent="0.3">
      <c r="A23" cm="1">
        <f t="array" ref="A23">_xlfn.XLOOKUP(B23 &amp; C23,Employee_Details!$B$2:$B$201 &amp; Employee_Details!$E$2:$E$201,Employee_Details!$A$2:$A$201)</f>
        <v>565</v>
      </c>
      <c r="B23" t="s">
        <v>20</v>
      </c>
      <c r="C23" t="s">
        <v>219</v>
      </c>
      <c r="D23">
        <v>110</v>
      </c>
      <c r="E23" t="s">
        <v>1190</v>
      </c>
      <c r="F23" s="2">
        <v>45278</v>
      </c>
      <c r="G23" s="2">
        <v>45765</v>
      </c>
      <c r="H23" t="s">
        <v>1200</v>
      </c>
      <c r="I23" t="s">
        <v>1225</v>
      </c>
      <c r="J23">
        <v>4397</v>
      </c>
      <c r="K23" t="s">
        <v>1154</v>
      </c>
      <c r="L23" t="s">
        <v>1429</v>
      </c>
      <c r="M23" t="s">
        <v>409</v>
      </c>
      <c r="N23">
        <v>3.6</v>
      </c>
      <c r="O23" t="s">
        <v>1437</v>
      </c>
      <c r="P23" t="s">
        <v>388</v>
      </c>
    </row>
    <row r="24" spans="1:16" x14ac:dyDescent="0.3">
      <c r="A24" cm="1">
        <f t="array" ref="A24">_xlfn.XLOOKUP(B24 &amp; C24,Employee_Details!$B$2:$B$201 &amp; Employee_Details!$E$2:$E$201,Employee_Details!$A$2:$A$201)</f>
        <v>122</v>
      </c>
      <c r="B24" t="s">
        <v>21</v>
      </c>
      <c r="C24" t="s">
        <v>220</v>
      </c>
      <c r="D24">
        <v>193</v>
      </c>
      <c r="E24" t="s">
        <v>1190</v>
      </c>
      <c r="F24" s="2">
        <v>45301</v>
      </c>
      <c r="G24" s="2">
        <v>45633</v>
      </c>
      <c r="H24" t="s">
        <v>1196</v>
      </c>
      <c r="I24" t="s">
        <v>1226</v>
      </c>
      <c r="J24">
        <v>3165</v>
      </c>
      <c r="K24" t="s">
        <v>693</v>
      </c>
      <c r="L24" t="s">
        <v>1428</v>
      </c>
      <c r="M24" t="s">
        <v>409</v>
      </c>
      <c r="N24">
        <v>4.5999999999999996</v>
      </c>
      <c r="O24" t="s">
        <v>1431</v>
      </c>
      <c r="P24" t="s">
        <v>1449</v>
      </c>
    </row>
    <row r="25" spans="1:16" x14ac:dyDescent="0.3">
      <c r="A25" cm="1">
        <f t="array" ref="A25">_xlfn.XLOOKUP(B25 &amp; C25,Employee_Details!$B$2:$B$201 &amp; Employee_Details!$E$2:$E$201,Employee_Details!$A$2:$A$201)</f>
        <v>794</v>
      </c>
      <c r="B25" t="s">
        <v>22</v>
      </c>
      <c r="C25" t="s">
        <v>220</v>
      </c>
      <c r="D25">
        <v>428</v>
      </c>
      <c r="E25" t="s">
        <v>1191</v>
      </c>
      <c r="F25" s="2">
        <v>45520</v>
      </c>
      <c r="G25" s="2">
        <v>45907</v>
      </c>
      <c r="H25" t="s">
        <v>1203</v>
      </c>
      <c r="I25" t="s">
        <v>1227</v>
      </c>
      <c r="J25">
        <v>3874</v>
      </c>
      <c r="K25" t="s">
        <v>240</v>
      </c>
      <c r="L25" t="s">
        <v>1429</v>
      </c>
      <c r="M25" t="s">
        <v>1430</v>
      </c>
      <c r="N25">
        <v>4.9000000000000004</v>
      </c>
      <c r="O25" t="s">
        <v>1443</v>
      </c>
      <c r="P25" t="s">
        <v>1449</v>
      </c>
    </row>
    <row r="26" spans="1:16" x14ac:dyDescent="0.3">
      <c r="A26" cm="1">
        <f t="array" ref="A26">_xlfn.XLOOKUP(B26 &amp; C26,Employee_Details!$B$2:$B$201 &amp; Employee_Details!$E$2:$E$201,Employee_Details!$A$2:$A$201)</f>
        <v>929</v>
      </c>
      <c r="B26" t="s">
        <v>23</v>
      </c>
      <c r="C26" t="s">
        <v>217</v>
      </c>
      <c r="D26">
        <v>327</v>
      </c>
      <c r="E26" t="s">
        <v>1192</v>
      </c>
      <c r="F26" s="2">
        <v>45272</v>
      </c>
      <c r="G26" s="2">
        <v>45759</v>
      </c>
      <c r="H26" t="s">
        <v>1199</v>
      </c>
      <c r="I26" t="s">
        <v>1228</v>
      </c>
      <c r="J26">
        <v>1396</v>
      </c>
      <c r="K26" t="s">
        <v>357</v>
      </c>
      <c r="L26" t="s">
        <v>1428</v>
      </c>
      <c r="M26" t="s">
        <v>1430</v>
      </c>
      <c r="N26">
        <v>3</v>
      </c>
      <c r="O26" t="s">
        <v>1439</v>
      </c>
      <c r="P26" t="s">
        <v>388</v>
      </c>
    </row>
    <row r="27" spans="1:16" x14ac:dyDescent="0.3">
      <c r="A27" cm="1">
        <f t="array" ref="A27">_xlfn.XLOOKUP(B27 &amp; C27,Employee_Details!$B$2:$B$201 &amp; Employee_Details!$E$2:$E$201,Employee_Details!$A$2:$A$201)</f>
        <v>143</v>
      </c>
      <c r="B27" t="s">
        <v>40</v>
      </c>
      <c r="C27" t="s">
        <v>219</v>
      </c>
      <c r="D27">
        <v>213</v>
      </c>
      <c r="E27" t="s">
        <v>1192</v>
      </c>
      <c r="F27" s="2">
        <v>45354</v>
      </c>
      <c r="G27" s="2">
        <v>45860</v>
      </c>
      <c r="H27" t="s">
        <v>1196</v>
      </c>
      <c r="I27" t="s">
        <v>1229</v>
      </c>
      <c r="J27">
        <v>4585</v>
      </c>
      <c r="K27" t="s">
        <v>360</v>
      </c>
      <c r="L27" t="s">
        <v>1428</v>
      </c>
      <c r="M27" t="s">
        <v>409</v>
      </c>
      <c r="N27">
        <v>4.7</v>
      </c>
      <c r="O27" t="s">
        <v>1444</v>
      </c>
      <c r="P27" t="s">
        <v>1450</v>
      </c>
    </row>
    <row r="28" spans="1:16" x14ac:dyDescent="0.3">
      <c r="A28" cm="1">
        <f t="array" ref="A28">_xlfn.XLOOKUP(B28 &amp; C28,Employee_Details!$B$2:$B$201 &amp; Employee_Details!$E$2:$E$201,Employee_Details!$A$2:$A$201)</f>
        <v>253</v>
      </c>
      <c r="B28" t="s">
        <v>41</v>
      </c>
      <c r="C28" t="s">
        <v>220</v>
      </c>
      <c r="D28">
        <v>637</v>
      </c>
      <c r="E28" t="s">
        <v>1193</v>
      </c>
      <c r="F28" s="2">
        <v>45314</v>
      </c>
      <c r="G28" s="2">
        <v>45824</v>
      </c>
      <c r="H28" t="s">
        <v>1201</v>
      </c>
      <c r="I28" t="s">
        <v>1230</v>
      </c>
      <c r="J28">
        <v>2155</v>
      </c>
      <c r="K28" t="s">
        <v>259</v>
      </c>
      <c r="L28" t="s">
        <v>1429</v>
      </c>
      <c r="M28" t="s">
        <v>409</v>
      </c>
      <c r="N28">
        <v>4.5999999999999996</v>
      </c>
      <c r="O28" t="s">
        <v>1445</v>
      </c>
      <c r="P28" t="s">
        <v>388</v>
      </c>
    </row>
    <row r="29" spans="1:16" x14ac:dyDescent="0.3">
      <c r="A29" cm="1">
        <f t="array" ref="A29">_xlfn.XLOOKUP(B29 &amp; C29,Employee_Details!$B$2:$B$201 &amp; Employee_Details!$E$2:$E$201,Employee_Details!$A$2:$A$201)</f>
        <v>903</v>
      </c>
      <c r="B29" t="s">
        <v>42</v>
      </c>
      <c r="C29" t="s">
        <v>219</v>
      </c>
      <c r="D29">
        <v>185</v>
      </c>
      <c r="E29" t="s">
        <v>1191</v>
      </c>
      <c r="F29" s="2">
        <v>45341</v>
      </c>
      <c r="G29" s="2">
        <v>45821</v>
      </c>
      <c r="H29" t="s">
        <v>1198</v>
      </c>
      <c r="I29" t="s">
        <v>1231</v>
      </c>
      <c r="J29">
        <v>2275</v>
      </c>
      <c r="K29" t="s">
        <v>301</v>
      </c>
      <c r="L29" t="s">
        <v>1428</v>
      </c>
      <c r="M29" t="s">
        <v>409</v>
      </c>
      <c r="N29">
        <v>3.8</v>
      </c>
      <c r="O29" t="s">
        <v>1431</v>
      </c>
      <c r="P29" t="s">
        <v>1449</v>
      </c>
    </row>
    <row r="30" spans="1:16" x14ac:dyDescent="0.3">
      <c r="A30" cm="1">
        <f t="array" ref="A30">_xlfn.XLOOKUP(B30 &amp; C30,Employee_Details!$B$2:$B$201 &amp; Employee_Details!$E$2:$E$201,Employee_Details!$A$2:$A$201)</f>
        <v>672</v>
      </c>
      <c r="B30" t="s">
        <v>43</v>
      </c>
      <c r="C30" t="s">
        <v>219</v>
      </c>
      <c r="D30">
        <v>646</v>
      </c>
      <c r="E30" t="s">
        <v>1191</v>
      </c>
      <c r="F30" s="2">
        <v>45546</v>
      </c>
      <c r="G30" s="2">
        <v>45750</v>
      </c>
      <c r="H30" t="s">
        <v>1198</v>
      </c>
      <c r="I30" t="s">
        <v>1232</v>
      </c>
      <c r="J30">
        <v>3740</v>
      </c>
      <c r="K30" t="s">
        <v>681</v>
      </c>
      <c r="L30" t="s">
        <v>1428</v>
      </c>
      <c r="M30" t="s">
        <v>409</v>
      </c>
      <c r="N30">
        <v>4</v>
      </c>
      <c r="O30" t="s">
        <v>1436</v>
      </c>
      <c r="P30" t="s">
        <v>1450</v>
      </c>
    </row>
    <row r="31" spans="1:16" x14ac:dyDescent="0.3">
      <c r="A31" cm="1">
        <f t="array" ref="A31">_xlfn.XLOOKUP(B31 &amp; C31,Employee_Details!$B$2:$B$201 &amp; Employee_Details!$E$2:$E$201,Employee_Details!$A$2:$A$201)</f>
        <v>241</v>
      </c>
      <c r="B31" t="s">
        <v>44</v>
      </c>
      <c r="C31" t="s">
        <v>218</v>
      </c>
      <c r="D31">
        <v>590</v>
      </c>
      <c r="E31" t="s">
        <v>1191</v>
      </c>
      <c r="F31" s="2">
        <v>45343</v>
      </c>
      <c r="G31" s="2">
        <v>45715</v>
      </c>
      <c r="H31" t="s">
        <v>1200</v>
      </c>
      <c r="I31" t="s">
        <v>1233</v>
      </c>
      <c r="J31">
        <v>2561</v>
      </c>
      <c r="K31" t="s">
        <v>283</v>
      </c>
      <c r="L31" t="s">
        <v>1429</v>
      </c>
      <c r="M31" t="s">
        <v>409</v>
      </c>
      <c r="N31">
        <v>3.8</v>
      </c>
      <c r="O31" t="s">
        <v>1444</v>
      </c>
      <c r="P31" t="s">
        <v>388</v>
      </c>
    </row>
    <row r="32" spans="1:16" x14ac:dyDescent="0.3">
      <c r="A32" cm="1">
        <f t="array" ref="A32">_xlfn.XLOOKUP(B32 &amp; C32,Employee_Details!$B$2:$B$201 &amp; Employee_Details!$E$2:$E$201,Employee_Details!$A$2:$A$201)</f>
        <v>671</v>
      </c>
      <c r="B32" t="s">
        <v>45</v>
      </c>
      <c r="C32" t="s">
        <v>218</v>
      </c>
      <c r="D32">
        <v>112</v>
      </c>
      <c r="E32" t="s">
        <v>1191</v>
      </c>
      <c r="F32" s="2">
        <v>45271</v>
      </c>
      <c r="G32" s="2">
        <v>45837</v>
      </c>
      <c r="H32" t="s">
        <v>1196</v>
      </c>
      <c r="I32" t="s">
        <v>1234</v>
      </c>
      <c r="J32">
        <v>2103</v>
      </c>
      <c r="K32" t="s">
        <v>1139</v>
      </c>
      <c r="L32" t="s">
        <v>1429</v>
      </c>
      <c r="M32" t="s">
        <v>409</v>
      </c>
      <c r="N32">
        <v>3.7</v>
      </c>
      <c r="O32" t="s">
        <v>1433</v>
      </c>
      <c r="P32" t="s">
        <v>1449</v>
      </c>
    </row>
    <row r="33" spans="1:16" x14ac:dyDescent="0.3">
      <c r="A33" cm="1">
        <f t="array" ref="A33">_xlfn.XLOOKUP(B33 &amp; C33,Employee_Details!$B$2:$B$201 &amp; Employee_Details!$E$2:$E$201,Employee_Details!$A$2:$A$201)</f>
        <v>999</v>
      </c>
      <c r="B33" t="s">
        <v>46</v>
      </c>
      <c r="C33" t="s">
        <v>220</v>
      </c>
      <c r="D33">
        <v>857</v>
      </c>
      <c r="E33" t="s">
        <v>1190</v>
      </c>
      <c r="F33" s="2">
        <v>45385</v>
      </c>
      <c r="G33" s="2">
        <v>45674</v>
      </c>
      <c r="H33" t="s">
        <v>1197</v>
      </c>
      <c r="I33" t="s">
        <v>1235</v>
      </c>
      <c r="J33">
        <v>1245</v>
      </c>
      <c r="K33" t="s">
        <v>1406</v>
      </c>
      <c r="L33" t="s">
        <v>1429</v>
      </c>
      <c r="M33" t="s">
        <v>409</v>
      </c>
      <c r="N33">
        <v>3.6</v>
      </c>
      <c r="O33" t="s">
        <v>1431</v>
      </c>
      <c r="P33" t="s">
        <v>1449</v>
      </c>
    </row>
    <row r="34" spans="1:16" x14ac:dyDescent="0.3">
      <c r="A34" cm="1">
        <f t="array" ref="A34">_xlfn.XLOOKUP(B34 &amp; C34,Employee_Details!$B$2:$B$201 &amp; Employee_Details!$E$2:$E$201,Employee_Details!$A$2:$A$201)</f>
        <v>344</v>
      </c>
      <c r="B34" t="s">
        <v>47</v>
      </c>
      <c r="C34" t="s">
        <v>220</v>
      </c>
      <c r="D34">
        <v>475</v>
      </c>
      <c r="E34" t="s">
        <v>1193</v>
      </c>
      <c r="F34" s="2">
        <v>45267</v>
      </c>
      <c r="G34" s="2">
        <v>45895</v>
      </c>
      <c r="H34" t="s">
        <v>1195</v>
      </c>
      <c r="I34" t="s">
        <v>1236</v>
      </c>
      <c r="J34">
        <v>2327</v>
      </c>
      <c r="K34" t="s">
        <v>246</v>
      </c>
      <c r="L34" t="s">
        <v>1429</v>
      </c>
      <c r="M34" t="s">
        <v>1430</v>
      </c>
      <c r="N34">
        <v>4.5</v>
      </c>
      <c r="O34" t="s">
        <v>1438</v>
      </c>
      <c r="P34" t="s">
        <v>1450</v>
      </c>
    </row>
    <row r="35" spans="1:16" x14ac:dyDescent="0.3">
      <c r="A35" cm="1">
        <f t="array" ref="A35">_xlfn.XLOOKUP(B35 &amp; C35,Employee_Details!$B$2:$B$201 &amp; Employee_Details!$E$2:$E$201,Employee_Details!$A$2:$A$201)</f>
        <v>753</v>
      </c>
      <c r="B35" t="s">
        <v>48</v>
      </c>
      <c r="C35" t="s">
        <v>219</v>
      </c>
      <c r="D35">
        <v>29</v>
      </c>
      <c r="E35" t="s">
        <v>1191</v>
      </c>
      <c r="F35" s="2">
        <v>45474</v>
      </c>
      <c r="G35" s="2">
        <v>45736</v>
      </c>
      <c r="H35" t="s">
        <v>1199</v>
      </c>
      <c r="I35" t="s">
        <v>1237</v>
      </c>
      <c r="J35">
        <v>1894</v>
      </c>
      <c r="K35" t="s">
        <v>673</v>
      </c>
      <c r="L35" t="s">
        <v>1428</v>
      </c>
      <c r="M35" t="s">
        <v>1430</v>
      </c>
      <c r="N35">
        <v>4.8</v>
      </c>
      <c r="O35" t="s">
        <v>1441</v>
      </c>
      <c r="P35" t="s">
        <v>388</v>
      </c>
    </row>
    <row r="36" spans="1:16" x14ac:dyDescent="0.3">
      <c r="A36" cm="1">
        <f t="array" ref="A36">_xlfn.XLOOKUP(B36 &amp; C36,Employee_Details!$B$2:$B$201 &amp; Employee_Details!$E$2:$E$201,Employee_Details!$A$2:$A$201)</f>
        <v>588</v>
      </c>
      <c r="B36" t="s">
        <v>49</v>
      </c>
      <c r="C36" t="s">
        <v>219</v>
      </c>
      <c r="D36">
        <v>430</v>
      </c>
      <c r="E36" t="s">
        <v>1190</v>
      </c>
      <c r="F36" s="2">
        <v>45532</v>
      </c>
      <c r="G36" s="2">
        <v>45860</v>
      </c>
      <c r="H36" t="s">
        <v>1201</v>
      </c>
      <c r="I36" t="s">
        <v>1238</v>
      </c>
      <c r="J36">
        <v>2904</v>
      </c>
      <c r="K36" t="s">
        <v>1407</v>
      </c>
      <c r="L36" t="s">
        <v>1429</v>
      </c>
      <c r="M36" t="s">
        <v>409</v>
      </c>
      <c r="N36">
        <v>3.5</v>
      </c>
      <c r="O36" t="s">
        <v>1432</v>
      </c>
      <c r="P36" t="s">
        <v>1449</v>
      </c>
    </row>
    <row r="37" spans="1:16" x14ac:dyDescent="0.3">
      <c r="A37" cm="1">
        <f t="array" ref="A37">_xlfn.XLOOKUP(B37 &amp; C37,Employee_Details!$B$2:$B$201 &amp; Employee_Details!$E$2:$E$201,Employee_Details!$A$2:$A$201)</f>
        <v>402</v>
      </c>
      <c r="B37" t="s">
        <v>50</v>
      </c>
      <c r="C37" t="s">
        <v>219</v>
      </c>
      <c r="D37">
        <v>863</v>
      </c>
      <c r="E37" t="s">
        <v>1190</v>
      </c>
      <c r="F37" s="2">
        <v>45319</v>
      </c>
      <c r="G37" s="2">
        <v>45800</v>
      </c>
      <c r="H37" t="s">
        <v>1197</v>
      </c>
      <c r="I37" t="s">
        <v>1239</v>
      </c>
      <c r="J37">
        <v>4387</v>
      </c>
      <c r="K37" t="s">
        <v>707</v>
      </c>
      <c r="L37" t="s">
        <v>1429</v>
      </c>
      <c r="M37" t="s">
        <v>1430</v>
      </c>
      <c r="N37">
        <v>4.8</v>
      </c>
      <c r="O37" t="s">
        <v>646</v>
      </c>
      <c r="P37" t="s">
        <v>388</v>
      </c>
    </row>
    <row r="38" spans="1:16" x14ac:dyDescent="0.3">
      <c r="A38" cm="1">
        <f t="array" ref="A38">_xlfn.XLOOKUP(B38 &amp; C38,Employee_Details!$B$2:$B$201 &amp; Employee_Details!$E$2:$E$201,Employee_Details!$A$2:$A$201)</f>
        <v>324</v>
      </c>
      <c r="B38" t="s">
        <v>51</v>
      </c>
      <c r="C38" t="s">
        <v>220</v>
      </c>
      <c r="D38">
        <v>649</v>
      </c>
      <c r="E38" t="s">
        <v>1190</v>
      </c>
      <c r="F38" s="2">
        <v>45411</v>
      </c>
      <c r="G38" s="2">
        <v>45680</v>
      </c>
      <c r="H38" t="s">
        <v>1199</v>
      </c>
      <c r="I38" t="s">
        <v>1240</v>
      </c>
      <c r="J38">
        <v>3151</v>
      </c>
      <c r="K38" t="s">
        <v>1169</v>
      </c>
      <c r="L38" t="s">
        <v>1428</v>
      </c>
      <c r="M38" t="s">
        <v>1430</v>
      </c>
      <c r="N38">
        <v>3.7</v>
      </c>
      <c r="O38" t="s">
        <v>607</v>
      </c>
      <c r="P38" t="s">
        <v>388</v>
      </c>
    </row>
    <row r="39" spans="1:16" x14ac:dyDescent="0.3">
      <c r="A39" cm="1">
        <f t="array" ref="A39">_xlfn.XLOOKUP(B39 &amp; C39,Employee_Details!$B$2:$B$201 &amp; Employee_Details!$E$2:$E$201,Employee_Details!$A$2:$A$201)</f>
        <v>195</v>
      </c>
      <c r="B39" t="s">
        <v>52</v>
      </c>
      <c r="C39" t="s">
        <v>218</v>
      </c>
      <c r="D39">
        <v>41</v>
      </c>
      <c r="E39" t="s">
        <v>1192</v>
      </c>
      <c r="F39" s="2">
        <v>45592</v>
      </c>
      <c r="G39" s="2">
        <v>45936</v>
      </c>
      <c r="H39" t="s">
        <v>1196</v>
      </c>
      <c r="I39" t="s">
        <v>1241</v>
      </c>
      <c r="J39">
        <v>1434</v>
      </c>
      <c r="K39" t="s">
        <v>1408</v>
      </c>
      <c r="L39" t="s">
        <v>1429</v>
      </c>
      <c r="M39" t="s">
        <v>409</v>
      </c>
      <c r="N39">
        <v>4.7</v>
      </c>
      <c r="O39" t="s">
        <v>1446</v>
      </c>
      <c r="P39" t="s">
        <v>1449</v>
      </c>
    </row>
    <row r="40" spans="1:16" x14ac:dyDescent="0.3">
      <c r="A40" cm="1">
        <f t="array" ref="A40">_xlfn.XLOOKUP(B40 &amp; C40,Employee_Details!$B$2:$B$201 &amp; Employee_Details!$E$2:$E$201,Employee_Details!$A$2:$A$201)</f>
        <v>457</v>
      </c>
      <c r="B40" t="s">
        <v>53</v>
      </c>
      <c r="C40" t="s">
        <v>218</v>
      </c>
      <c r="D40">
        <v>141</v>
      </c>
      <c r="E40" t="s">
        <v>1192</v>
      </c>
      <c r="F40" s="2">
        <v>45458</v>
      </c>
      <c r="G40" s="2">
        <v>45790</v>
      </c>
      <c r="H40" t="s">
        <v>1203</v>
      </c>
      <c r="I40" t="s">
        <v>1242</v>
      </c>
      <c r="J40">
        <v>2627</v>
      </c>
      <c r="K40" t="s">
        <v>708</v>
      </c>
      <c r="L40" t="s">
        <v>1429</v>
      </c>
      <c r="M40" t="s">
        <v>409</v>
      </c>
      <c r="N40">
        <v>3.5</v>
      </c>
      <c r="O40" t="s">
        <v>1431</v>
      </c>
      <c r="P40" t="s">
        <v>388</v>
      </c>
    </row>
    <row r="41" spans="1:16" x14ac:dyDescent="0.3">
      <c r="A41" cm="1">
        <f t="array" ref="A41">_xlfn.XLOOKUP(B41 &amp; C41,Employee_Details!$B$2:$B$201 &amp; Employee_Details!$E$2:$E$201,Employee_Details!$A$2:$A$201)</f>
        <v>888</v>
      </c>
      <c r="B41" t="s">
        <v>54</v>
      </c>
      <c r="C41" t="s">
        <v>220</v>
      </c>
      <c r="D41">
        <v>57</v>
      </c>
      <c r="E41" t="s">
        <v>1191</v>
      </c>
      <c r="F41" s="2">
        <v>45338</v>
      </c>
      <c r="G41" s="2">
        <v>45933</v>
      </c>
      <c r="H41" t="s">
        <v>1199</v>
      </c>
      <c r="I41" t="s">
        <v>1243</v>
      </c>
      <c r="J41">
        <v>1052</v>
      </c>
      <c r="K41" t="s">
        <v>1409</v>
      </c>
      <c r="L41" t="s">
        <v>1429</v>
      </c>
      <c r="M41" t="s">
        <v>1430</v>
      </c>
      <c r="N41">
        <v>4.5999999999999996</v>
      </c>
      <c r="O41" t="s">
        <v>1433</v>
      </c>
      <c r="P41" t="s">
        <v>388</v>
      </c>
    </row>
    <row r="42" spans="1:16" x14ac:dyDescent="0.3">
      <c r="A42" cm="1">
        <f t="array" ref="A42">_xlfn.XLOOKUP(B42 &amp; C42,Employee_Details!$B$2:$B$201 &amp; Employee_Details!$E$2:$E$201,Employee_Details!$A$2:$A$201)</f>
        <v>250</v>
      </c>
      <c r="B42" t="s">
        <v>55</v>
      </c>
      <c r="C42" t="s">
        <v>218</v>
      </c>
      <c r="D42">
        <v>188</v>
      </c>
      <c r="E42" t="s">
        <v>1191</v>
      </c>
      <c r="F42" s="2">
        <v>45607</v>
      </c>
      <c r="G42" s="2">
        <v>45906</v>
      </c>
      <c r="H42" t="s">
        <v>1199</v>
      </c>
      <c r="I42" t="s">
        <v>1244</v>
      </c>
      <c r="J42">
        <v>1765</v>
      </c>
      <c r="K42" t="s">
        <v>231</v>
      </c>
      <c r="L42" t="s">
        <v>1429</v>
      </c>
      <c r="M42" t="s">
        <v>1430</v>
      </c>
      <c r="N42">
        <v>3.6</v>
      </c>
      <c r="O42" t="s">
        <v>1434</v>
      </c>
      <c r="P42" t="s">
        <v>388</v>
      </c>
    </row>
    <row r="43" spans="1:16" x14ac:dyDescent="0.3">
      <c r="A43" cm="1">
        <f t="array" ref="A43">_xlfn.XLOOKUP(B43 &amp; C43,Employee_Details!$B$2:$B$201 &amp; Employee_Details!$E$2:$E$201,Employee_Details!$A$2:$A$201)</f>
        <v>472</v>
      </c>
      <c r="B43" t="s">
        <v>56</v>
      </c>
      <c r="C43" t="s">
        <v>219</v>
      </c>
      <c r="D43">
        <v>794</v>
      </c>
      <c r="E43" t="s">
        <v>1193</v>
      </c>
      <c r="F43" s="2">
        <v>45441</v>
      </c>
      <c r="G43" s="2">
        <v>45846</v>
      </c>
      <c r="H43" t="s">
        <v>1203</v>
      </c>
      <c r="I43" t="s">
        <v>1245</v>
      </c>
      <c r="J43">
        <v>4708</v>
      </c>
      <c r="K43" t="s">
        <v>669</v>
      </c>
      <c r="L43" t="s">
        <v>1428</v>
      </c>
      <c r="M43" t="s">
        <v>1430</v>
      </c>
      <c r="N43">
        <v>4.5</v>
      </c>
      <c r="O43" t="s">
        <v>1436</v>
      </c>
      <c r="P43" t="s">
        <v>388</v>
      </c>
    </row>
    <row r="44" spans="1:16" x14ac:dyDescent="0.3">
      <c r="A44" cm="1">
        <f t="array" ref="A44">_xlfn.XLOOKUP(B44 &amp; C44,Employee_Details!$B$2:$B$201 &amp; Employee_Details!$E$2:$E$201,Employee_Details!$A$2:$A$201)</f>
        <v>938</v>
      </c>
      <c r="B44" t="s">
        <v>57</v>
      </c>
      <c r="C44" t="s">
        <v>217</v>
      </c>
      <c r="D44">
        <v>524</v>
      </c>
      <c r="E44" t="s">
        <v>1191</v>
      </c>
      <c r="F44" s="2">
        <v>45444</v>
      </c>
      <c r="G44" s="2">
        <v>45762</v>
      </c>
      <c r="H44" t="s">
        <v>1201</v>
      </c>
      <c r="I44" t="s">
        <v>1246</v>
      </c>
      <c r="J44">
        <v>1511</v>
      </c>
      <c r="K44" t="s">
        <v>1161</v>
      </c>
      <c r="L44" t="s">
        <v>1428</v>
      </c>
      <c r="M44" t="s">
        <v>409</v>
      </c>
      <c r="N44">
        <v>3.4</v>
      </c>
      <c r="O44" t="s">
        <v>1438</v>
      </c>
      <c r="P44" t="s">
        <v>388</v>
      </c>
    </row>
    <row r="45" spans="1:16" x14ac:dyDescent="0.3">
      <c r="A45" cm="1">
        <f t="array" ref="A45">_xlfn.XLOOKUP(B45 &amp; C45,Employee_Details!$B$2:$B$201 &amp; Employee_Details!$E$2:$E$201,Employee_Details!$A$2:$A$201)</f>
        <v>309</v>
      </c>
      <c r="B45" t="s">
        <v>58</v>
      </c>
      <c r="C45" t="s">
        <v>219</v>
      </c>
      <c r="D45">
        <v>413</v>
      </c>
      <c r="E45" t="s">
        <v>1191</v>
      </c>
      <c r="F45" s="2">
        <v>45446</v>
      </c>
      <c r="G45" s="2">
        <v>45782</v>
      </c>
      <c r="H45" t="s">
        <v>1197</v>
      </c>
      <c r="I45" t="s">
        <v>1247</v>
      </c>
      <c r="J45">
        <v>2567</v>
      </c>
      <c r="K45" t="s">
        <v>283</v>
      </c>
      <c r="L45" t="s">
        <v>1428</v>
      </c>
      <c r="M45" t="s">
        <v>409</v>
      </c>
      <c r="N45">
        <v>4</v>
      </c>
      <c r="O45" t="s">
        <v>646</v>
      </c>
      <c r="P45" t="s">
        <v>1449</v>
      </c>
    </row>
    <row r="46" spans="1:16" x14ac:dyDescent="0.3">
      <c r="A46" cm="1">
        <f t="array" ref="A46">_xlfn.XLOOKUP(B46 &amp; C46,Employee_Details!$B$2:$B$201 &amp; Employee_Details!$E$2:$E$201,Employee_Details!$A$2:$A$201)</f>
        <v>239</v>
      </c>
      <c r="B46" t="s">
        <v>59</v>
      </c>
      <c r="C46" t="s">
        <v>219</v>
      </c>
      <c r="D46">
        <v>856</v>
      </c>
      <c r="E46" t="s">
        <v>1193</v>
      </c>
      <c r="F46" s="2">
        <v>45441</v>
      </c>
      <c r="G46" s="2">
        <v>45967</v>
      </c>
      <c r="H46" t="s">
        <v>1196</v>
      </c>
      <c r="I46" t="s">
        <v>1248</v>
      </c>
      <c r="J46">
        <v>2352</v>
      </c>
      <c r="K46" t="s">
        <v>232</v>
      </c>
      <c r="L46" t="s">
        <v>1428</v>
      </c>
      <c r="M46" t="s">
        <v>1430</v>
      </c>
      <c r="N46">
        <v>4.4000000000000004</v>
      </c>
      <c r="O46" t="s">
        <v>1443</v>
      </c>
      <c r="P46" t="s">
        <v>388</v>
      </c>
    </row>
    <row r="47" spans="1:16" x14ac:dyDescent="0.3">
      <c r="A47" cm="1">
        <f t="array" ref="A47">_xlfn.XLOOKUP(B47 &amp; C47,Employee_Details!$B$2:$B$201 &amp; Employee_Details!$E$2:$E$201,Employee_Details!$A$2:$A$201)</f>
        <v>635</v>
      </c>
      <c r="B47" t="s">
        <v>60</v>
      </c>
      <c r="C47" t="s">
        <v>218</v>
      </c>
      <c r="D47">
        <v>292</v>
      </c>
      <c r="E47" t="s">
        <v>1192</v>
      </c>
      <c r="F47" s="2">
        <v>45514</v>
      </c>
      <c r="G47" s="2">
        <v>45824</v>
      </c>
      <c r="H47" t="s">
        <v>1200</v>
      </c>
      <c r="I47" t="s">
        <v>1249</v>
      </c>
      <c r="J47">
        <v>3026</v>
      </c>
      <c r="K47" t="s">
        <v>699</v>
      </c>
      <c r="L47" t="s">
        <v>1429</v>
      </c>
      <c r="M47" t="s">
        <v>1430</v>
      </c>
      <c r="N47">
        <v>4.7</v>
      </c>
      <c r="O47" t="s">
        <v>1447</v>
      </c>
      <c r="P47" t="s">
        <v>1449</v>
      </c>
    </row>
    <row r="48" spans="1:16" x14ac:dyDescent="0.3">
      <c r="A48" cm="1">
        <f t="array" ref="A48">_xlfn.XLOOKUP(B48 &amp; C48,Employee_Details!$B$2:$B$201 &amp; Employee_Details!$E$2:$E$201,Employee_Details!$A$2:$A$201)</f>
        <v>519</v>
      </c>
      <c r="B48" t="s">
        <v>61</v>
      </c>
      <c r="C48" t="s">
        <v>219</v>
      </c>
      <c r="D48">
        <v>766</v>
      </c>
      <c r="E48" t="s">
        <v>1192</v>
      </c>
      <c r="F48" s="2">
        <v>45400</v>
      </c>
      <c r="G48" s="2">
        <v>45691</v>
      </c>
      <c r="H48" t="s">
        <v>1195</v>
      </c>
      <c r="I48" t="s">
        <v>1250</v>
      </c>
      <c r="J48">
        <v>3012</v>
      </c>
      <c r="K48" t="s">
        <v>1410</v>
      </c>
      <c r="L48" t="s">
        <v>1429</v>
      </c>
      <c r="M48" t="s">
        <v>409</v>
      </c>
      <c r="N48">
        <v>4.5</v>
      </c>
      <c r="O48" t="s">
        <v>1431</v>
      </c>
      <c r="P48" t="s">
        <v>1450</v>
      </c>
    </row>
    <row r="49" spans="1:16" x14ac:dyDescent="0.3">
      <c r="A49" cm="1">
        <f t="array" ref="A49">_xlfn.XLOOKUP(B49 &amp; C49,Employee_Details!$B$2:$B$201 &amp; Employee_Details!$E$2:$E$201,Employee_Details!$A$2:$A$201)</f>
        <v>983</v>
      </c>
      <c r="B49" t="s">
        <v>62</v>
      </c>
      <c r="C49" t="s">
        <v>220</v>
      </c>
      <c r="D49">
        <v>301</v>
      </c>
      <c r="E49" t="s">
        <v>1193</v>
      </c>
      <c r="F49" s="2">
        <v>45486</v>
      </c>
      <c r="G49" s="2">
        <v>45758</v>
      </c>
      <c r="H49" t="s">
        <v>1195</v>
      </c>
      <c r="I49" t="s">
        <v>1251</v>
      </c>
      <c r="J49">
        <v>3462</v>
      </c>
      <c r="K49" t="s">
        <v>279</v>
      </c>
      <c r="L49" t="s">
        <v>1428</v>
      </c>
      <c r="M49" t="s">
        <v>1430</v>
      </c>
      <c r="N49">
        <v>4.0999999999999996</v>
      </c>
      <c r="O49" t="s">
        <v>1447</v>
      </c>
      <c r="P49" t="s">
        <v>388</v>
      </c>
    </row>
    <row r="50" spans="1:16" x14ac:dyDescent="0.3">
      <c r="A50" cm="1">
        <f t="array" ref="A50">_xlfn.XLOOKUP(B50 &amp; C50,Employee_Details!$B$2:$B$201 &amp; Employee_Details!$E$2:$E$201,Employee_Details!$A$2:$A$201)</f>
        <v>674</v>
      </c>
      <c r="B50" t="s">
        <v>63</v>
      </c>
      <c r="C50" t="s">
        <v>219</v>
      </c>
      <c r="D50">
        <v>739</v>
      </c>
      <c r="E50" t="s">
        <v>1193</v>
      </c>
      <c r="F50" s="2">
        <v>45431</v>
      </c>
      <c r="G50" s="2">
        <v>45748</v>
      </c>
      <c r="H50" t="s">
        <v>1196</v>
      </c>
      <c r="I50" t="s">
        <v>1252</v>
      </c>
      <c r="J50">
        <v>2876</v>
      </c>
      <c r="K50" t="s">
        <v>362</v>
      </c>
      <c r="L50" t="s">
        <v>1429</v>
      </c>
      <c r="M50" t="s">
        <v>409</v>
      </c>
      <c r="N50">
        <v>3</v>
      </c>
      <c r="O50" t="s">
        <v>1437</v>
      </c>
      <c r="P50" t="s">
        <v>1449</v>
      </c>
    </row>
    <row r="51" spans="1:16" x14ac:dyDescent="0.3">
      <c r="A51" cm="1">
        <f t="array" ref="A51">_xlfn.XLOOKUP(B51 &amp; C51,Employee_Details!$B$2:$B$201 &amp; Employee_Details!$E$2:$E$201,Employee_Details!$A$2:$A$201)</f>
        <v>562</v>
      </c>
      <c r="B51" t="s">
        <v>64</v>
      </c>
      <c r="C51" t="s">
        <v>217</v>
      </c>
      <c r="D51">
        <v>373</v>
      </c>
      <c r="E51" t="s">
        <v>1192</v>
      </c>
      <c r="F51" s="2">
        <v>45468</v>
      </c>
      <c r="G51" s="2">
        <v>45917</v>
      </c>
      <c r="H51" t="s">
        <v>1200</v>
      </c>
      <c r="I51" t="s">
        <v>1253</v>
      </c>
      <c r="J51">
        <v>4841</v>
      </c>
      <c r="K51" t="s">
        <v>718</v>
      </c>
      <c r="L51" t="s">
        <v>1429</v>
      </c>
      <c r="M51" t="s">
        <v>1430</v>
      </c>
      <c r="N51">
        <v>4.8</v>
      </c>
      <c r="O51" t="s">
        <v>1441</v>
      </c>
      <c r="P51" t="s">
        <v>1449</v>
      </c>
    </row>
    <row r="52" spans="1:16" x14ac:dyDescent="0.3">
      <c r="A52" cm="1">
        <f t="array" ref="A52">_xlfn.XLOOKUP(B52 &amp; C52,Employee_Details!$B$2:$B$201 &amp; Employee_Details!$E$2:$E$201,Employee_Details!$A$2:$A$201)</f>
        <v>181</v>
      </c>
      <c r="B52" t="s">
        <v>65</v>
      </c>
      <c r="C52" t="s">
        <v>219</v>
      </c>
      <c r="D52">
        <v>527</v>
      </c>
      <c r="E52" t="s">
        <v>1190</v>
      </c>
      <c r="F52" s="2">
        <v>45438</v>
      </c>
      <c r="G52" s="2">
        <v>45946</v>
      </c>
      <c r="H52" t="s">
        <v>1201</v>
      </c>
      <c r="I52" t="s">
        <v>1254</v>
      </c>
      <c r="J52">
        <v>3742</v>
      </c>
      <c r="K52" t="s">
        <v>276</v>
      </c>
      <c r="L52" t="s">
        <v>1429</v>
      </c>
      <c r="M52" t="s">
        <v>409</v>
      </c>
      <c r="N52">
        <v>3.8</v>
      </c>
      <c r="O52" t="s">
        <v>1448</v>
      </c>
      <c r="P52" t="s">
        <v>388</v>
      </c>
    </row>
    <row r="53" spans="1:16" x14ac:dyDescent="0.3">
      <c r="A53" cm="1">
        <f t="array" ref="A53">_xlfn.XLOOKUP(B53 &amp; C53,Employee_Details!$B$2:$B$201 &amp; Employee_Details!$E$2:$E$201,Employee_Details!$A$2:$A$201)</f>
        <v>657</v>
      </c>
      <c r="B53" t="s">
        <v>66</v>
      </c>
      <c r="C53" t="s">
        <v>220</v>
      </c>
      <c r="D53">
        <v>281</v>
      </c>
      <c r="E53" t="s">
        <v>1192</v>
      </c>
      <c r="F53" s="2">
        <v>45453</v>
      </c>
      <c r="G53" s="2">
        <v>45922</v>
      </c>
      <c r="H53" t="s">
        <v>1197</v>
      </c>
      <c r="I53" t="s">
        <v>1255</v>
      </c>
      <c r="J53">
        <v>2497</v>
      </c>
      <c r="K53" t="s">
        <v>1142</v>
      </c>
      <c r="L53" t="s">
        <v>1429</v>
      </c>
      <c r="M53" t="s">
        <v>1430</v>
      </c>
      <c r="N53">
        <v>4.5</v>
      </c>
      <c r="O53" t="s">
        <v>1446</v>
      </c>
      <c r="P53" t="s">
        <v>1449</v>
      </c>
    </row>
    <row r="54" spans="1:16" x14ac:dyDescent="0.3">
      <c r="A54" cm="1">
        <f t="array" ref="A54">_xlfn.XLOOKUP(B54 &amp; C54,Employee_Details!$B$2:$B$201 &amp; Employee_Details!$E$2:$E$201,Employee_Details!$A$2:$A$201)</f>
        <v>759</v>
      </c>
      <c r="B54" t="s">
        <v>67</v>
      </c>
      <c r="C54" t="s">
        <v>219</v>
      </c>
      <c r="D54">
        <v>801</v>
      </c>
      <c r="E54" t="s">
        <v>1192</v>
      </c>
      <c r="F54" s="2">
        <v>45517</v>
      </c>
      <c r="G54" s="2">
        <v>45703</v>
      </c>
      <c r="H54" t="s">
        <v>1203</v>
      </c>
      <c r="I54" t="s">
        <v>1256</v>
      </c>
      <c r="J54">
        <v>4599</v>
      </c>
      <c r="K54" t="s">
        <v>1411</v>
      </c>
      <c r="L54" t="s">
        <v>1429</v>
      </c>
      <c r="M54" t="s">
        <v>409</v>
      </c>
      <c r="N54">
        <v>4.3</v>
      </c>
      <c r="O54" t="s">
        <v>1436</v>
      </c>
      <c r="P54" t="s">
        <v>1450</v>
      </c>
    </row>
    <row r="55" spans="1:16" x14ac:dyDescent="0.3">
      <c r="A55" cm="1">
        <f t="array" ref="A55">_xlfn.XLOOKUP(B55 &amp; C55,Employee_Details!$B$2:$B$201 &amp; Employee_Details!$E$2:$E$201,Employee_Details!$A$2:$A$201)</f>
        <v>710</v>
      </c>
      <c r="B55" t="s">
        <v>68</v>
      </c>
      <c r="C55" t="s">
        <v>220</v>
      </c>
      <c r="D55">
        <v>946</v>
      </c>
      <c r="E55" t="s">
        <v>1192</v>
      </c>
      <c r="F55" s="2">
        <v>45421</v>
      </c>
      <c r="G55" s="2">
        <v>45795</v>
      </c>
      <c r="H55" t="s">
        <v>1195</v>
      </c>
      <c r="I55" t="s">
        <v>1257</v>
      </c>
      <c r="J55">
        <v>2381</v>
      </c>
      <c r="K55" t="s">
        <v>698</v>
      </c>
      <c r="L55" t="s">
        <v>1428</v>
      </c>
      <c r="M55" t="s">
        <v>1430</v>
      </c>
      <c r="N55">
        <v>3.9</v>
      </c>
      <c r="O55" t="s">
        <v>1431</v>
      </c>
      <c r="P55" t="s">
        <v>388</v>
      </c>
    </row>
    <row r="56" spans="1:16" x14ac:dyDescent="0.3">
      <c r="A56" cm="1">
        <f t="array" ref="A56">_xlfn.XLOOKUP(B56 &amp; C56,Employee_Details!$B$2:$B$201 &amp; Employee_Details!$E$2:$E$201,Employee_Details!$A$2:$A$201)</f>
        <v>517</v>
      </c>
      <c r="B56" t="s">
        <v>69</v>
      </c>
      <c r="C56" t="s">
        <v>219</v>
      </c>
      <c r="D56">
        <v>20</v>
      </c>
      <c r="E56" t="s">
        <v>1193</v>
      </c>
      <c r="F56" s="2">
        <v>45351</v>
      </c>
      <c r="G56" s="2">
        <v>45756</v>
      </c>
      <c r="H56" t="s">
        <v>1197</v>
      </c>
      <c r="I56" t="s">
        <v>1258</v>
      </c>
      <c r="J56">
        <v>3490</v>
      </c>
      <c r="K56" t="s">
        <v>257</v>
      </c>
      <c r="L56" t="s">
        <v>1429</v>
      </c>
      <c r="M56" t="s">
        <v>1430</v>
      </c>
      <c r="N56">
        <v>3.1</v>
      </c>
      <c r="O56" t="s">
        <v>1442</v>
      </c>
      <c r="P56" t="s">
        <v>1450</v>
      </c>
    </row>
    <row r="57" spans="1:16" x14ac:dyDescent="0.3">
      <c r="A57" cm="1">
        <f t="array" ref="A57">_xlfn.XLOOKUP(B57 &amp; C57,Employee_Details!$B$2:$B$201 &amp; Employee_Details!$E$2:$E$201,Employee_Details!$A$2:$A$201)</f>
        <v>569</v>
      </c>
      <c r="B57" t="s">
        <v>70</v>
      </c>
      <c r="C57" t="s">
        <v>218</v>
      </c>
      <c r="D57">
        <v>278</v>
      </c>
      <c r="E57" t="s">
        <v>1193</v>
      </c>
      <c r="F57" s="2">
        <v>45498</v>
      </c>
      <c r="G57" s="2">
        <v>45861</v>
      </c>
      <c r="H57" t="s">
        <v>1202</v>
      </c>
      <c r="I57" t="s">
        <v>1259</v>
      </c>
      <c r="J57">
        <v>2559</v>
      </c>
      <c r="K57" t="s">
        <v>353</v>
      </c>
      <c r="L57" t="s">
        <v>1428</v>
      </c>
      <c r="M57" t="s">
        <v>409</v>
      </c>
      <c r="N57">
        <v>5</v>
      </c>
      <c r="O57" t="s">
        <v>1444</v>
      </c>
      <c r="P57" t="s">
        <v>388</v>
      </c>
    </row>
    <row r="58" spans="1:16" x14ac:dyDescent="0.3">
      <c r="A58" cm="1">
        <f t="array" ref="A58">_xlfn.XLOOKUP(B58 &amp; C58,Employee_Details!$B$2:$B$201 &amp; Employee_Details!$E$2:$E$201,Employee_Details!$A$2:$A$201)</f>
        <v>596</v>
      </c>
      <c r="B58" t="s">
        <v>71</v>
      </c>
      <c r="C58" t="s">
        <v>220</v>
      </c>
      <c r="D58">
        <v>121</v>
      </c>
      <c r="E58" t="s">
        <v>1192</v>
      </c>
      <c r="F58" s="2">
        <v>45581</v>
      </c>
      <c r="G58" s="2">
        <v>45760</v>
      </c>
      <c r="H58" t="s">
        <v>1194</v>
      </c>
      <c r="I58" t="s">
        <v>1260</v>
      </c>
      <c r="J58">
        <v>2438</v>
      </c>
      <c r="K58" t="s">
        <v>1158</v>
      </c>
      <c r="L58" t="s">
        <v>1428</v>
      </c>
      <c r="M58" t="s">
        <v>1430</v>
      </c>
      <c r="N58">
        <v>3.3</v>
      </c>
      <c r="O58" t="s">
        <v>1448</v>
      </c>
      <c r="P58" t="s">
        <v>1450</v>
      </c>
    </row>
    <row r="59" spans="1:16" x14ac:dyDescent="0.3">
      <c r="A59" cm="1">
        <f t="array" ref="A59">_xlfn.XLOOKUP(B59 &amp; C59,Employee_Details!$B$2:$B$201 &amp; Employee_Details!$E$2:$E$201,Employee_Details!$A$2:$A$201)</f>
        <v>998</v>
      </c>
      <c r="B59" t="s">
        <v>72</v>
      </c>
      <c r="C59" t="s">
        <v>219</v>
      </c>
      <c r="D59">
        <v>319</v>
      </c>
      <c r="E59" t="s">
        <v>1192</v>
      </c>
      <c r="F59" s="2">
        <v>45375</v>
      </c>
      <c r="G59" s="2">
        <v>45853</v>
      </c>
      <c r="H59" t="s">
        <v>1203</v>
      </c>
      <c r="I59" t="s">
        <v>1261</v>
      </c>
      <c r="J59">
        <v>2395</v>
      </c>
      <c r="K59" t="s">
        <v>1152</v>
      </c>
      <c r="L59" t="s">
        <v>1429</v>
      </c>
      <c r="M59" t="s">
        <v>1430</v>
      </c>
      <c r="N59">
        <v>3.3</v>
      </c>
      <c r="O59" t="s">
        <v>1444</v>
      </c>
      <c r="P59" t="s">
        <v>388</v>
      </c>
    </row>
    <row r="60" spans="1:16" x14ac:dyDescent="0.3">
      <c r="A60" cm="1">
        <f t="array" ref="A60">_xlfn.XLOOKUP(B60 &amp; C60,Employee_Details!$B$2:$B$201 &amp; Employee_Details!$E$2:$E$201,Employee_Details!$A$2:$A$201)</f>
        <v>264</v>
      </c>
      <c r="B60" t="s">
        <v>73</v>
      </c>
      <c r="C60" t="s">
        <v>218</v>
      </c>
      <c r="D60">
        <v>391</v>
      </c>
      <c r="E60" t="s">
        <v>1193</v>
      </c>
      <c r="F60" s="2">
        <v>45502</v>
      </c>
      <c r="G60" s="2">
        <v>45771</v>
      </c>
      <c r="H60" t="s">
        <v>1202</v>
      </c>
      <c r="I60" t="s">
        <v>1262</v>
      </c>
      <c r="J60">
        <v>1845</v>
      </c>
      <c r="K60" t="s">
        <v>1144</v>
      </c>
      <c r="L60" t="s">
        <v>1428</v>
      </c>
      <c r="M60" t="s">
        <v>409</v>
      </c>
      <c r="N60">
        <v>4.0999999999999996</v>
      </c>
      <c r="O60" t="s">
        <v>1432</v>
      </c>
      <c r="P60" t="s">
        <v>388</v>
      </c>
    </row>
    <row r="61" spans="1:16" x14ac:dyDescent="0.3">
      <c r="A61" cm="1">
        <f t="array" ref="A61">_xlfn.XLOOKUP(B61 &amp; C61,Employee_Details!$B$2:$B$201 &amp; Employee_Details!$E$2:$E$201,Employee_Details!$A$2:$A$201)</f>
        <v>675</v>
      </c>
      <c r="B61" t="s">
        <v>18</v>
      </c>
      <c r="C61" t="s">
        <v>219</v>
      </c>
      <c r="D61">
        <v>678</v>
      </c>
      <c r="E61" t="s">
        <v>1193</v>
      </c>
      <c r="F61" s="2">
        <v>45527</v>
      </c>
      <c r="G61" s="2">
        <v>45842</v>
      </c>
      <c r="H61" t="s">
        <v>1201</v>
      </c>
      <c r="I61" t="s">
        <v>1263</v>
      </c>
      <c r="J61">
        <v>4283</v>
      </c>
      <c r="K61" t="s">
        <v>255</v>
      </c>
      <c r="L61" t="s">
        <v>1429</v>
      </c>
      <c r="M61" t="s">
        <v>1430</v>
      </c>
      <c r="N61">
        <v>4.8</v>
      </c>
      <c r="O61" t="s">
        <v>646</v>
      </c>
      <c r="P61" t="s">
        <v>1450</v>
      </c>
    </row>
    <row r="62" spans="1:16" x14ac:dyDescent="0.3">
      <c r="A62" cm="1">
        <f t="array" ref="A62">_xlfn.XLOOKUP(B62 &amp; C62,Employee_Details!$B$2:$B$201 &amp; Employee_Details!$E$2:$E$201,Employee_Details!$A$2:$A$201)</f>
        <v>661</v>
      </c>
      <c r="B62" t="s">
        <v>19</v>
      </c>
      <c r="C62" t="s">
        <v>217</v>
      </c>
      <c r="D62">
        <v>951</v>
      </c>
      <c r="E62" t="s">
        <v>1193</v>
      </c>
      <c r="F62" s="2">
        <v>45260</v>
      </c>
      <c r="G62" s="2">
        <v>45793</v>
      </c>
      <c r="H62" t="s">
        <v>1197</v>
      </c>
      <c r="I62" t="s">
        <v>1264</v>
      </c>
      <c r="J62">
        <v>2721</v>
      </c>
      <c r="K62" t="s">
        <v>723</v>
      </c>
      <c r="L62" t="s">
        <v>1429</v>
      </c>
      <c r="M62" t="s">
        <v>409</v>
      </c>
      <c r="N62">
        <v>3</v>
      </c>
      <c r="O62" t="s">
        <v>1434</v>
      </c>
      <c r="P62" t="s">
        <v>388</v>
      </c>
    </row>
    <row r="63" spans="1:16" x14ac:dyDescent="0.3">
      <c r="A63" cm="1">
        <f t="array" ref="A63">_xlfn.XLOOKUP(B63 &amp; C63,Employee_Details!$B$2:$B$201 &amp; Employee_Details!$E$2:$E$201,Employee_Details!$A$2:$A$201)</f>
        <v>565</v>
      </c>
      <c r="B63" t="s">
        <v>20</v>
      </c>
      <c r="C63" t="s">
        <v>219</v>
      </c>
      <c r="D63">
        <v>345</v>
      </c>
      <c r="E63" t="s">
        <v>1193</v>
      </c>
      <c r="F63" s="2">
        <v>45418</v>
      </c>
      <c r="G63" s="2">
        <v>45890</v>
      </c>
      <c r="H63" t="s">
        <v>1198</v>
      </c>
      <c r="I63" t="s">
        <v>1265</v>
      </c>
      <c r="J63">
        <v>4456</v>
      </c>
      <c r="K63" t="s">
        <v>319</v>
      </c>
      <c r="L63" t="s">
        <v>1429</v>
      </c>
      <c r="M63" t="s">
        <v>1430</v>
      </c>
      <c r="N63">
        <v>4.8</v>
      </c>
      <c r="O63" t="s">
        <v>1434</v>
      </c>
      <c r="P63" t="s">
        <v>1449</v>
      </c>
    </row>
    <row r="64" spans="1:16" x14ac:dyDescent="0.3">
      <c r="A64" cm="1">
        <f t="array" ref="A64">_xlfn.XLOOKUP(B64 &amp; C64,Employee_Details!$B$2:$B$201 &amp; Employee_Details!$E$2:$E$201,Employee_Details!$A$2:$A$201)</f>
        <v>122</v>
      </c>
      <c r="B64" t="s">
        <v>21</v>
      </c>
      <c r="C64" t="s">
        <v>220</v>
      </c>
      <c r="D64">
        <v>106</v>
      </c>
      <c r="E64" t="s">
        <v>1191</v>
      </c>
      <c r="F64" s="2">
        <v>45594</v>
      </c>
      <c r="G64" s="2">
        <v>45726</v>
      </c>
      <c r="H64" t="s">
        <v>1203</v>
      </c>
      <c r="I64" t="s">
        <v>1266</v>
      </c>
      <c r="J64">
        <v>1004</v>
      </c>
      <c r="K64" t="s">
        <v>1412</v>
      </c>
      <c r="L64" t="s">
        <v>1428</v>
      </c>
      <c r="M64" t="s">
        <v>1430</v>
      </c>
      <c r="N64">
        <v>3.2</v>
      </c>
      <c r="O64" t="s">
        <v>1433</v>
      </c>
      <c r="P64" t="s">
        <v>1449</v>
      </c>
    </row>
    <row r="65" spans="1:16" x14ac:dyDescent="0.3">
      <c r="A65" cm="1">
        <f t="array" ref="A65">_xlfn.XLOOKUP(B65 &amp; C65,Employee_Details!$B$2:$B$201 &amp; Employee_Details!$E$2:$E$201,Employee_Details!$A$2:$A$201)</f>
        <v>794</v>
      </c>
      <c r="B65" t="s">
        <v>22</v>
      </c>
      <c r="C65" t="s">
        <v>220</v>
      </c>
      <c r="D65">
        <v>952</v>
      </c>
      <c r="E65" t="s">
        <v>1191</v>
      </c>
      <c r="F65" s="2">
        <v>45443</v>
      </c>
      <c r="G65" s="2">
        <v>45699</v>
      </c>
      <c r="H65" t="s">
        <v>1198</v>
      </c>
      <c r="I65" t="s">
        <v>1267</v>
      </c>
      <c r="J65">
        <v>3802</v>
      </c>
      <c r="K65" t="s">
        <v>256</v>
      </c>
      <c r="L65" t="s">
        <v>1428</v>
      </c>
      <c r="M65" t="s">
        <v>409</v>
      </c>
      <c r="N65">
        <v>4.0999999999999996</v>
      </c>
      <c r="O65" t="s">
        <v>1436</v>
      </c>
      <c r="P65" t="s">
        <v>1449</v>
      </c>
    </row>
    <row r="66" spans="1:16" x14ac:dyDescent="0.3">
      <c r="A66" cm="1">
        <f t="array" ref="A66">_xlfn.XLOOKUP(B66 &amp; C66,Employee_Details!$B$2:$B$201 &amp; Employee_Details!$E$2:$E$201,Employee_Details!$A$2:$A$201)</f>
        <v>929</v>
      </c>
      <c r="B66" t="s">
        <v>23</v>
      </c>
      <c r="C66" t="s">
        <v>217</v>
      </c>
      <c r="D66">
        <v>735</v>
      </c>
      <c r="E66" t="s">
        <v>1193</v>
      </c>
      <c r="F66" s="2">
        <v>45283</v>
      </c>
      <c r="G66" s="2">
        <v>45692</v>
      </c>
      <c r="H66" t="s">
        <v>1199</v>
      </c>
      <c r="I66" t="s">
        <v>1268</v>
      </c>
      <c r="J66">
        <v>4015</v>
      </c>
      <c r="K66" t="s">
        <v>360</v>
      </c>
      <c r="L66" t="s">
        <v>1428</v>
      </c>
      <c r="M66" t="s">
        <v>1430</v>
      </c>
      <c r="N66">
        <v>4.2</v>
      </c>
      <c r="O66" t="s">
        <v>1445</v>
      </c>
      <c r="P66" t="s">
        <v>388</v>
      </c>
    </row>
    <row r="67" spans="1:16" x14ac:dyDescent="0.3">
      <c r="A67" cm="1">
        <f t="array" ref="A67">_xlfn.XLOOKUP(B67 &amp; C67,Employee_Details!$B$2:$B$201 &amp; Employee_Details!$E$2:$E$201,Employee_Details!$A$2:$A$201)</f>
        <v>156</v>
      </c>
      <c r="B67" t="s">
        <v>80</v>
      </c>
      <c r="C67" t="s">
        <v>220</v>
      </c>
      <c r="D67">
        <v>505</v>
      </c>
      <c r="E67" t="s">
        <v>1191</v>
      </c>
      <c r="F67" s="2">
        <v>45574</v>
      </c>
      <c r="G67" s="2">
        <v>45903</v>
      </c>
      <c r="H67" t="s">
        <v>1201</v>
      </c>
      <c r="I67" t="s">
        <v>1269</v>
      </c>
      <c r="J67">
        <v>2585</v>
      </c>
      <c r="K67" t="s">
        <v>1178</v>
      </c>
      <c r="L67" t="s">
        <v>1429</v>
      </c>
      <c r="M67" t="s">
        <v>1430</v>
      </c>
      <c r="N67">
        <v>4.2</v>
      </c>
      <c r="O67" t="s">
        <v>1447</v>
      </c>
      <c r="P67" t="s">
        <v>388</v>
      </c>
    </row>
    <row r="68" spans="1:16" x14ac:dyDescent="0.3">
      <c r="A68" cm="1">
        <f t="array" ref="A68">_xlfn.XLOOKUP(B68 &amp; C68,Employee_Details!$B$2:$B$201 &amp; Employee_Details!$E$2:$E$201,Employee_Details!$A$2:$A$201)</f>
        <v>425</v>
      </c>
      <c r="B68" t="s">
        <v>81</v>
      </c>
      <c r="C68" t="s">
        <v>218</v>
      </c>
      <c r="D68">
        <v>773</v>
      </c>
      <c r="E68" t="s">
        <v>1191</v>
      </c>
      <c r="F68" s="2">
        <v>45487</v>
      </c>
      <c r="G68" s="2">
        <v>45902</v>
      </c>
      <c r="H68" t="s">
        <v>1199</v>
      </c>
      <c r="I68" t="s">
        <v>1270</v>
      </c>
      <c r="J68">
        <v>4215</v>
      </c>
      <c r="K68" t="s">
        <v>1413</v>
      </c>
      <c r="L68" t="s">
        <v>1428</v>
      </c>
      <c r="M68" t="s">
        <v>1430</v>
      </c>
      <c r="N68">
        <v>3.6</v>
      </c>
      <c r="O68" t="s">
        <v>1434</v>
      </c>
      <c r="P68" t="s">
        <v>388</v>
      </c>
    </row>
    <row r="69" spans="1:16" x14ac:dyDescent="0.3">
      <c r="A69" cm="1">
        <f t="array" ref="A69">_xlfn.XLOOKUP(B69 &amp; C69,Employee_Details!$B$2:$B$201 &amp; Employee_Details!$E$2:$E$201,Employee_Details!$A$2:$A$201)</f>
        <v>512</v>
      </c>
      <c r="B69" t="s">
        <v>82</v>
      </c>
      <c r="C69" t="s">
        <v>218</v>
      </c>
      <c r="D69">
        <v>582</v>
      </c>
      <c r="E69" t="s">
        <v>1193</v>
      </c>
      <c r="F69" s="2">
        <v>45334</v>
      </c>
      <c r="G69" s="2">
        <v>45729</v>
      </c>
      <c r="H69" t="s">
        <v>1195</v>
      </c>
      <c r="I69" t="s">
        <v>1271</v>
      </c>
      <c r="J69">
        <v>2242</v>
      </c>
      <c r="K69" t="s">
        <v>297</v>
      </c>
      <c r="L69" t="s">
        <v>1429</v>
      </c>
      <c r="M69" t="s">
        <v>409</v>
      </c>
      <c r="N69">
        <v>3.1</v>
      </c>
      <c r="O69" t="s">
        <v>1431</v>
      </c>
      <c r="P69" t="s">
        <v>388</v>
      </c>
    </row>
    <row r="70" spans="1:16" x14ac:dyDescent="0.3">
      <c r="A70" cm="1">
        <f t="array" ref="A70">_xlfn.XLOOKUP(B70 &amp; C70,Employee_Details!$B$2:$B$201 &amp; Employee_Details!$E$2:$E$201,Employee_Details!$A$2:$A$201)</f>
        <v>651</v>
      </c>
      <c r="B70" t="s">
        <v>83</v>
      </c>
      <c r="C70" t="s">
        <v>217</v>
      </c>
      <c r="D70">
        <v>324</v>
      </c>
      <c r="E70" t="s">
        <v>1191</v>
      </c>
      <c r="F70" s="2">
        <v>45513</v>
      </c>
      <c r="G70" s="2">
        <v>45836</v>
      </c>
      <c r="H70" t="s">
        <v>1197</v>
      </c>
      <c r="I70" t="s">
        <v>1272</v>
      </c>
      <c r="J70">
        <v>3079</v>
      </c>
      <c r="K70" t="s">
        <v>324</v>
      </c>
      <c r="L70" t="s">
        <v>1428</v>
      </c>
      <c r="M70" t="s">
        <v>409</v>
      </c>
      <c r="N70">
        <v>4.5999999999999996</v>
      </c>
      <c r="O70" t="s">
        <v>1446</v>
      </c>
      <c r="P70" t="s">
        <v>388</v>
      </c>
    </row>
    <row r="71" spans="1:16" x14ac:dyDescent="0.3">
      <c r="A71" cm="1">
        <f t="array" ref="A71">_xlfn.XLOOKUP(B71 &amp; C71,Employee_Details!$B$2:$B$201 &amp; Employee_Details!$E$2:$E$201,Employee_Details!$A$2:$A$201)</f>
        <v>297</v>
      </c>
      <c r="B71" t="s">
        <v>84</v>
      </c>
      <c r="C71" t="s">
        <v>218</v>
      </c>
      <c r="D71">
        <v>497</v>
      </c>
      <c r="E71" t="s">
        <v>1192</v>
      </c>
      <c r="F71" s="2">
        <v>45420</v>
      </c>
      <c r="G71" s="2">
        <v>45752</v>
      </c>
      <c r="H71" t="s">
        <v>1195</v>
      </c>
      <c r="I71" t="s">
        <v>1273</v>
      </c>
      <c r="J71">
        <v>4987</v>
      </c>
      <c r="K71" t="s">
        <v>315</v>
      </c>
      <c r="L71" t="s">
        <v>1428</v>
      </c>
      <c r="M71" t="s">
        <v>409</v>
      </c>
      <c r="N71">
        <v>5</v>
      </c>
      <c r="O71" t="s">
        <v>1440</v>
      </c>
      <c r="P71" t="s">
        <v>388</v>
      </c>
    </row>
    <row r="72" spans="1:16" x14ac:dyDescent="0.3">
      <c r="A72" cm="1">
        <f t="array" ref="A72">_xlfn.XLOOKUP(B72 &amp; C72,Employee_Details!$B$2:$B$201 &amp; Employee_Details!$E$2:$E$201,Employee_Details!$A$2:$A$201)</f>
        <v>637</v>
      </c>
      <c r="B72" t="s">
        <v>85</v>
      </c>
      <c r="C72" t="s">
        <v>220</v>
      </c>
      <c r="D72">
        <v>593</v>
      </c>
      <c r="E72" t="s">
        <v>1190</v>
      </c>
      <c r="F72" s="2">
        <v>45410</v>
      </c>
      <c r="G72" s="2">
        <v>45951</v>
      </c>
      <c r="H72" t="s">
        <v>1197</v>
      </c>
      <c r="I72" t="s">
        <v>1274</v>
      </c>
      <c r="J72">
        <v>2083</v>
      </c>
      <c r="K72" t="s">
        <v>1414</v>
      </c>
      <c r="L72" t="s">
        <v>1429</v>
      </c>
      <c r="M72" t="s">
        <v>409</v>
      </c>
      <c r="N72">
        <v>3</v>
      </c>
      <c r="O72" t="s">
        <v>1441</v>
      </c>
      <c r="P72" t="s">
        <v>1450</v>
      </c>
    </row>
    <row r="73" spans="1:16" x14ac:dyDescent="0.3">
      <c r="A73" cm="1">
        <f t="array" ref="A73">_xlfn.XLOOKUP(B73 &amp; C73,Employee_Details!$B$2:$B$201 &amp; Employee_Details!$E$2:$E$201,Employee_Details!$A$2:$A$201)</f>
        <v>928</v>
      </c>
      <c r="B73" t="s">
        <v>86</v>
      </c>
      <c r="C73" t="s">
        <v>217</v>
      </c>
      <c r="D73">
        <v>932</v>
      </c>
      <c r="E73" t="s">
        <v>1191</v>
      </c>
      <c r="F73" s="2">
        <v>45395</v>
      </c>
      <c r="G73" s="2">
        <v>45648</v>
      </c>
      <c r="H73" t="s">
        <v>1198</v>
      </c>
      <c r="I73" t="s">
        <v>1275</v>
      </c>
      <c r="J73">
        <v>2726</v>
      </c>
      <c r="K73" t="s">
        <v>237</v>
      </c>
      <c r="L73" t="s">
        <v>1429</v>
      </c>
      <c r="M73" t="s">
        <v>409</v>
      </c>
      <c r="N73">
        <v>4.3</v>
      </c>
      <c r="O73" t="s">
        <v>1445</v>
      </c>
      <c r="P73" t="s">
        <v>1449</v>
      </c>
    </row>
    <row r="74" spans="1:16" x14ac:dyDescent="0.3">
      <c r="A74" cm="1">
        <f t="array" ref="A74">_xlfn.XLOOKUP(B74 &amp; C74,Employee_Details!$B$2:$B$201 &amp; Employee_Details!$E$2:$E$201,Employee_Details!$A$2:$A$201)</f>
        <v>520</v>
      </c>
      <c r="B74" t="s">
        <v>87</v>
      </c>
      <c r="C74" t="s">
        <v>218</v>
      </c>
      <c r="D74">
        <v>770</v>
      </c>
      <c r="E74" t="s">
        <v>1190</v>
      </c>
      <c r="F74" s="2">
        <v>45519</v>
      </c>
      <c r="G74" s="2">
        <v>45628</v>
      </c>
      <c r="H74" t="s">
        <v>1195</v>
      </c>
      <c r="I74" t="s">
        <v>1276</v>
      </c>
      <c r="J74">
        <v>2383</v>
      </c>
      <c r="K74" t="s">
        <v>353</v>
      </c>
      <c r="L74" t="s">
        <v>1429</v>
      </c>
      <c r="M74" t="s">
        <v>409</v>
      </c>
      <c r="N74">
        <v>5</v>
      </c>
      <c r="O74" t="s">
        <v>646</v>
      </c>
      <c r="P74" t="s">
        <v>1450</v>
      </c>
    </row>
    <row r="75" spans="1:16" x14ac:dyDescent="0.3">
      <c r="A75" cm="1">
        <f t="array" ref="A75">_xlfn.XLOOKUP(B75 &amp; C75,Employee_Details!$B$2:$B$201 &amp; Employee_Details!$E$2:$E$201,Employee_Details!$A$2:$A$201)</f>
        <v>872</v>
      </c>
      <c r="B75" t="s">
        <v>88</v>
      </c>
      <c r="C75" t="s">
        <v>218</v>
      </c>
      <c r="D75">
        <v>312</v>
      </c>
      <c r="E75" t="s">
        <v>1190</v>
      </c>
      <c r="F75" s="2">
        <v>45521</v>
      </c>
      <c r="G75" s="2">
        <v>45964</v>
      </c>
      <c r="H75" t="s">
        <v>1195</v>
      </c>
      <c r="I75" t="s">
        <v>1277</v>
      </c>
      <c r="J75">
        <v>1570</v>
      </c>
      <c r="K75" t="s">
        <v>245</v>
      </c>
      <c r="L75" t="s">
        <v>1429</v>
      </c>
      <c r="M75" t="s">
        <v>1430</v>
      </c>
      <c r="N75">
        <v>4.5</v>
      </c>
      <c r="O75" t="s">
        <v>1444</v>
      </c>
      <c r="P75" t="s">
        <v>1449</v>
      </c>
    </row>
    <row r="76" spans="1:16" x14ac:dyDescent="0.3">
      <c r="A76" cm="1">
        <f t="array" ref="A76">_xlfn.XLOOKUP(B76 &amp; C76,Employee_Details!$B$2:$B$201 &amp; Employee_Details!$E$2:$E$201,Employee_Details!$A$2:$A$201)</f>
        <v>229</v>
      </c>
      <c r="B76" t="s">
        <v>89</v>
      </c>
      <c r="C76" t="s">
        <v>218</v>
      </c>
      <c r="D76">
        <v>78</v>
      </c>
      <c r="E76" t="s">
        <v>1190</v>
      </c>
      <c r="F76" s="2">
        <v>45571</v>
      </c>
      <c r="G76" s="2">
        <v>45761</v>
      </c>
      <c r="H76" t="s">
        <v>1196</v>
      </c>
      <c r="I76" t="s">
        <v>1278</v>
      </c>
      <c r="J76">
        <v>1518</v>
      </c>
      <c r="K76" t="s">
        <v>347</v>
      </c>
      <c r="L76" t="s">
        <v>1429</v>
      </c>
      <c r="M76" t="s">
        <v>409</v>
      </c>
      <c r="N76">
        <v>3.6</v>
      </c>
      <c r="O76" t="s">
        <v>1437</v>
      </c>
      <c r="P76" t="s">
        <v>388</v>
      </c>
    </row>
    <row r="77" spans="1:16" x14ac:dyDescent="0.3">
      <c r="A77" cm="1">
        <f t="array" ref="A77">_xlfn.XLOOKUP(B77 &amp; C77,Employee_Details!$B$2:$B$201 &amp; Employee_Details!$E$2:$E$201,Employee_Details!$A$2:$A$201)</f>
        <v>337</v>
      </c>
      <c r="B77" t="s">
        <v>90</v>
      </c>
      <c r="C77" t="s">
        <v>218</v>
      </c>
      <c r="D77">
        <v>206</v>
      </c>
      <c r="E77" t="s">
        <v>1190</v>
      </c>
      <c r="F77" s="2">
        <v>45581</v>
      </c>
      <c r="G77" s="2">
        <v>45788</v>
      </c>
      <c r="H77" t="s">
        <v>1197</v>
      </c>
      <c r="I77" t="s">
        <v>1279</v>
      </c>
      <c r="J77">
        <v>2303</v>
      </c>
      <c r="K77" t="s">
        <v>1415</v>
      </c>
      <c r="L77" t="s">
        <v>1428</v>
      </c>
      <c r="M77" t="s">
        <v>409</v>
      </c>
      <c r="N77">
        <v>4.3</v>
      </c>
      <c r="O77" t="s">
        <v>1433</v>
      </c>
      <c r="P77" t="s">
        <v>1450</v>
      </c>
    </row>
    <row r="78" spans="1:16" x14ac:dyDescent="0.3">
      <c r="A78" cm="1">
        <f t="array" ref="A78">_xlfn.XLOOKUP(B78 &amp; C78,Employee_Details!$B$2:$B$201 &amp; Employee_Details!$E$2:$E$201,Employee_Details!$A$2:$A$201)</f>
        <v>430</v>
      </c>
      <c r="B78" t="s">
        <v>91</v>
      </c>
      <c r="C78" t="s">
        <v>220</v>
      </c>
      <c r="D78">
        <v>135</v>
      </c>
      <c r="E78" t="s">
        <v>1190</v>
      </c>
      <c r="F78" s="2">
        <v>45570</v>
      </c>
      <c r="G78" s="2">
        <v>45936</v>
      </c>
      <c r="H78" t="s">
        <v>1203</v>
      </c>
      <c r="I78" t="s">
        <v>1280</v>
      </c>
      <c r="J78">
        <v>3119</v>
      </c>
      <c r="K78" t="s">
        <v>276</v>
      </c>
      <c r="L78" t="s">
        <v>1429</v>
      </c>
      <c r="M78" t="s">
        <v>1430</v>
      </c>
      <c r="N78">
        <v>5</v>
      </c>
      <c r="O78" t="s">
        <v>1443</v>
      </c>
      <c r="P78" t="s">
        <v>1449</v>
      </c>
    </row>
    <row r="79" spans="1:16" x14ac:dyDescent="0.3">
      <c r="A79" cm="1">
        <f t="array" ref="A79">_xlfn.XLOOKUP(B79 &amp; C79,Employee_Details!$B$2:$B$201 &amp; Employee_Details!$E$2:$E$201,Employee_Details!$A$2:$A$201)</f>
        <v>233</v>
      </c>
      <c r="B79" t="s">
        <v>92</v>
      </c>
      <c r="C79" t="s">
        <v>217</v>
      </c>
      <c r="D79">
        <v>351</v>
      </c>
      <c r="E79" t="s">
        <v>1191</v>
      </c>
      <c r="F79" s="2">
        <v>45297</v>
      </c>
      <c r="G79" s="2">
        <v>45935</v>
      </c>
      <c r="H79" t="s">
        <v>1196</v>
      </c>
      <c r="I79" t="s">
        <v>1281</v>
      </c>
      <c r="J79">
        <v>4618</v>
      </c>
      <c r="K79" t="s">
        <v>242</v>
      </c>
      <c r="L79" t="s">
        <v>1428</v>
      </c>
      <c r="M79" t="s">
        <v>1430</v>
      </c>
      <c r="N79">
        <v>3.2</v>
      </c>
      <c r="O79" t="s">
        <v>646</v>
      </c>
      <c r="P79" t="s">
        <v>1450</v>
      </c>
    </row>
    <row r="80" spans="1:16" x14ac:dyDescent="0.3">
      <c r="A80" cm="1">
        <f t="array" ref="A80">_xlfn.XLOOKUP(B80 &amp; C80,Employee_Details!$B$2:$B$201 &amp; Employee_Details!$E$2:$E$201,Employee_Details!$A$2:$A$201)</f>
        <v>100</v>
      </c>
      <c r="B80" t="s">
        <v>93</v>
      </c>
      <c r="C80" t="s">
        <v>218</v>
      </c>
      <c r="D80">
        <v>254</v>
      </c>
      <c r="E80" t="s">
        <v>1193</v>
      </c>
      <c r="F80" s="2">
        <v>45391</v>
      </c>
      <c r="G80" s="2">
        <v>45722</v>
      </c>
      <c r="H80" t="s">
        <v>1202</v>
      </c>
      <c r="I80" t="s">
        <v>1282</v>
      </c>
      <c r="J80">
        <v>4601</v>
      </c>
      <c r="K80" t="s">
        <v>1407</v>
      </c>
      <c r="L80" t="s">
        <v>1428</v>
      </c>
      <c r="M80" t="s">
        <v>1430</v>
      </c>
      <c r="N80">
        <v>3.8</v>
      </c>
      <c r="O80" t="s">
        <v>1432</v>
      </c>
      <c r="P80" t="s">
        <v>1450</v>
      </c>
    </row>
    <row r="81" spans="1:16" x14ac:dyDescent="0.3">
      <c r="A81" cm="1">
        <f t="array" ref="A81">_xlfn.XLOOKUP(B81 &amp; C81,Employee_Details!$B$2:$B$201 &amp; Employee_Details!$E$2:$E$201,Employee_Details!$A$2:$A$201)</f>
        <v>145</v>
      </c>
      <c r="B81" t="s">
        <v>94</v>
      </c>
      <c r="C81" t="s">
        <v>218</v>
      </c>
      <c r="D81">
        <v>879</v>
      </c>
      <c r="E81" t="s">
        <v>1191</v>
      </c>
      <c r="F81" s="2">
        <v>45324</v>
      </c>
      <c r="G81" s="2">
        <v>45690</v>
      </c>
      <c r="H81" t="s">
        <v>1195</v>
      </c>
      <c r="I81" t="s">
        <v>1283</v>
      </c>
      <c r="J81">
        <v>2014</v>
      </c>
      <c r="K81" t="s">
        <v>1416</v>
      </c>
      <c r="L81" t="s">
        <v>1429</v>
      </c>
      <c r="M81" t="s">
        <v>1430</v>
      </c>
      <c r="N81">
        <v>4.3</v>
      </c>
      <c r="O81" t="s">
        <v>1445</v>
      </c>
      <c r="P81" t="s">
        <v>1450</v>
      </c>
    </row>
    <row r="82" spans="1:16" x14ac:dyDescent="0.3">
      <c r="A82" cm="1">
        <f t="array" ref="A82">_xlfn.XLOOKUP(B82 &amp; C82,Employee_Details!$B$2:$B$201 &amp; Employee_Details!$E$2:$E$201,Employee_Details!$A$2:$A$201)</f>
        <v>880</v>
      </c>
      <c r="B82" t="s">
        <v>95</v>
      </c>
      <c r="C82" t="s">
        <v>217</v>
      </c>
      <c r="D82">
        <v>817</v>
      </c>
      <c r="E82" t="s">
        <v>1191</v>
      </c>
      <c r="F82" s="2">
        <v>45325</v>
      </c>
      <c r="G82" s="2">
        <v>45887</v>
      </c>
      <c r="H82" t="s">
        <v>1195</v>
      </c>
      <c r="I82" t="s">
        <v>1284</v>
      </c>
      <c r="J82">
        <v>3894</v>
      </c>
      <c r="K82" t="s">
        <v>1417</v>
      </c>
      <c r="L82" t="s">
        <v>1428</v>
      </c>
      <c r="M82" t="s">
        <v>1430</v>
      </c>
      <c r="N82">
        <v>3.9</v>
      </c>
      <c r="O82" t="s">
        <v>1448</v>
      </c>
      <c r="P82" t="s">
        <v>1449</v>
      </c>
    </row>
    <row r="83" spans="1:16" x14ac:dyDescent="0.3">
      <c r="A83" cm="1">
        <f t="array" ref="A83">_xlfn.XLOOKUP(B83 &amp; C83,Employee_Details!$B$2:$B$201 &amp; Employee_Details!$E$2:$E$201,Employee_Details!$A$2:$A$201)</f>
        <v>826</v>
      </c>
      <c r="B83" t="s">
        <v>96</v>
      </c>
      <c r="C83" t="s">
        <v>220</v>
      </c>
      <c r="D83">
        <v>622</v>
      </c>
      <c r="E83" t="s">
        <v>1192</v>
      </c>
      <c r="F83" s="2">
        <v>45313</v>
      </c>
      <c r="G83" s="2">
        <v>45761</v>
      </c>
      <c r="H83" t="s">
        <v>1195</v>
      </c>
      <c r="I83" t="s">
        <v>1285</v>
      </c>
      <c r="J83">
        <v>4955</v>
      </c>
      <c r="K83" t="s">
        <v>314</v>
      </c>
      <c r="L83" t="s">
        <v>1429</v>
      </c>
      <c r="M83" t="s">
        <v>409</v>
      </c>
      <c r="N83">
        <v>4.0999999999999996</v>
      </c>
      <c r="O83" t="s">
        <v>1441</v>
      </c>
      <c r="P83" t="s">
        <v>388</v>
      </c>
    </row>
    <row r="84" spans="1:16" x14ac:dyDescent="0.3">
      <c r="A84" cm="1">
        <f t="array" ref="A84">_xlfn.XLOOKUP(B84 &amp; C84,Employee_Details!$B$2:$B$201 &amp; Employee_Details!$E$2:$E$201,Employee_Details!$A$2:$A$201)</f>
        <v>246</v>
      </c>
      <c r="B84" t="s">
        <v>97</v>
      </c>
      <c r="C84" t="s">
        <v>217</v>
      </c>
      <c r="D84">
        <v>933</v>
      </c>
      <c r="E84" t="s">
        <v>1191</v>
      </c>
      <c r="F84" s="2">
        <v>45486</v>
      </c>
      <c r="G84" s="2">
        <v>45781</v>
      </c>
      <c r="H84" t="s">
        <v>1197</v>
      </c>
      <c r="I84" t="s">
        <v>1286</v>
      </c>
      <c r="J84">
        <v>4482</v>
      </c>
      <c r="K84" t="s">
        <v>652</v>
      </c>
      <c r="L84" t="s">
        <v>1428</v>
      </c>
      <c r="M84" t="s">
        <v>409</v>
      </c>
      <c r="N84">
        <v>4.8</v>
      </c>
      <c r="O84" t="s">
        <v>1442</v>
      </c>
      <c r="P84" t="s">
        <v>1450</v>
      </c>
    </row>
    <row r="85" spans="1:16" x14ac:dyDescent="0.3">
      <c r="A85" cm="1">
        <f t="array" ref="A85">_xlfn.XLOOKUP(B85 &amp; C85,Employee_Details!$B$2:$B$201 &amp; Employee_Details!$E$2:$E$201,Employee_Details!$A$2:$A$201)</f>
        <v>831</v>
      </c>
      <c r="B85" t="s">
        <v>98</v>
      </c>
      <c r="C85" t="s">
        <v>217</v>
      </c>
      <c r="D85">
        <v>217</v>
      </c>
      <c r="E85" t="s">
        <v>1190</v>
      </c>
      <c r="F85" s="2">
        <v>45315</v>
      </c>
      <c r="G85" s="2">
        <v>45705</v>
      </c>
      <c r="H85" t="s">
        <v>1200</v>
      </c>
      <c r="I85" t="s">
        <v>1287</v>
      </c>
      <c r="J85">
        <v>2810</v>
      </c>
      <c r="K85" t="s">
        <v>665</v>
      </c>
      <c r="L85" t="s">
        <v>1428</v>
      </c>
      <c r="M85" t="s">
        <v>1430</v>
      </c>
      <c r="N85">
        <v>3.3</v>
      </c>
      <c r="O85" t="s">
        <v>1438</v>
      </c>
      <c r="P85" t="s">
        <v>1449</v>
      </c>
    </row>
    <row r="86" spans="1:16" x14ac:dyDescent="0.3">
      <c r="A86" cm="1">
        <f t="array" ref="A86">_xlfn.XLOOKUP(B86 &amp; C86,Employee_Details!$B$2:$B$201 &amp; Employee_Details!$E$2:$E$201,Employee_Details!$A$2:$A$201)</f>
        <v>942</v>
      </c>
      <c r="B86" t="s">
        <v>99</v>
      </c>
      <c r="C86" t="s">
        <v>217</v>
      </c>
      <c r="D86">
        <v>959</v>
      </c>
      <c r="E86" t="s">
        <v>1191</v>
      </c>
      <c r="F86" s="2">
        <v>45439</v>
      </c>
      <c r="G86" s="2">
        <v>45686</v>
      </c>
      <c r="H86" t="s">
        <v>1196</v>
      </c>
      <c r="I86" t="s">
        <v>1288</v>
      </c>
      <c r="J86">
        <v>2616</v>
      </c>
      <c r="K86" t="s">
        <v>252</v>
      </c>
      <c r="L86" t="s">
        <v>1428</v>
      </c>
      <c r="M86" t="s">
        <v>1430</v>
      </c>
      <c r="N86">
        <v>3.3</v>
      </c>
      <c r="O86" t="s">
        <v>1436</v>
      </c>
      <c r="P86" t="s">
        <v>1449</v>
      </c>
    </row>
    <row r="87" spans="1:16" x14ac:dyDescent="0.3">
      <c r="A87" cm="1">
        <f t="array" ref="A87">_xlfn.XLOOKUP(B87 &amp; C87,Employee_Details!$B$2:$B$201 &amp; Employee_Details!$E$2:$E$201,Employee_Details!$A$2:$A$201)</f>
        <v>632</v>
      </c>
      <c r="B87" t="s">
        <v>100</v>
      </c>
      <c r="C87" t="s">
        <v>218</v>
      </c>
      <c r="D87">
        <v>311</v>
      </c>
      <c r="E87" t="s">
        <v>1193</v>
      </c>
      <c r="F87" s="2">
        <v>45487</v>
      </c>
      <c r="G87" s="2">
        <v>45832</v>
      </c>
      <c r="H87" t="s">
        <v>1200</v>
      </c>
      <c r="I87" t="s">
        <v>1289</v>
      </c>
      <c r="J87">
        <v>1099</v>
      </c>
      <c r="K87" t="s">
        <v>274</v>
      </c>
      <c r="L87" t="s">
        <v>1428</v>
      </c>
      <c r="M87" t="s">
        <v>409</v>
      </c>
      <c r="N87">
        <v>3.6</v>
      </c>
      <c r="O87" t="s">
        <v>1435</v>
      </c>
      <c r="P87" t="s">
        <v>1449</v>
      </c>
    </row>
    <row r="88" spans="1:16" x14ac:dyDescent="0.3">
      <c r="A88" cm="1">
        <f t="array" ref="A88">_xlfn.XLOOKUP(B88 &amp; C88,Employee_Details!$B$2:$B$201 &amp; Employee_Details!$E$2:$E$201,Employee_Details!$A$2:$A$201)</f>
        <v>820</v>
      </c>
      <c r="B88" t="s">
        <v>101</v>
      </c>
      <c r="C88" t="s">
        <v>219</v>
      </c>
      <c r="D88">
        <v>875</v>
      </c>
      <c r="E88" t="s">
        <v>1192</v>
      </c>
      <c r="F88" s="2">
        <v>45419</v>
      </c>
      <c r="G88" s="2">
        <v>45782</v>
      </c>
      <c r="H88" t="s">
        <v>1203</v>
      </c>
      <c r="I88" t="s">
        <v>1290</v>
      </c>
      <c r="J88">
        <v>2908</v>
      </c>
      <c r="K88" t="s">
        <v>689</v>
      </c>
      <c r="L88" t="s">
        <v>1428</v>
      </c>
      <c r="M88" t="s">
        <v>409</v>
      </c>
      <c r="N88">
        <v>3.3</v>
      </c>
      <c r="O88" t="s">
        <v>1436</v>
      </c>
      <c r="P88" t="s">
        <v>388</v>
      </c>
    </row>
    <row r="89" spans="1:16" x14ac:dyDescent="0.3">
      <c r="A89" cm="1">
        <f t="array" ref="A89">_xlfn.XLOOKUP(B89 &amp; C89,Employee_Details!$B$2:$B$201 &amp; Employee_Details!$E$2:$E$201,Employee_Details!$A$2:$A$201)</f>
        <v>783</v>
      </c>
      <c r="B89" t="s">
        <v>102</v>
      </c>
      <c r="C89" t="s">
        <v>219</v>
      </c>
      <c r="D89">
        <v>102</v>
      </c>
      <c r="E89" t="s">
        <v>1191</v>
      </c>
      <c r="F89" s="2">
        <v>45255</v>
      </c>
      <c r="G89" s="2">
        <v>45652</v>
      </c>
      <c r="H89" t="s">
        <v>1196</v>
      </c>
      <c r="I89" t="s">
        <v>1291</v>
      </c>
      <c r="J89">
        <v>4064</v>
      </c>
      <c r="K89" t="s">
        <v>1418</v>
      </c>
      <c r="L89" t="s">
        <v>1429</v>
      </c>
      <c r="M89" t="s">
        <v>409</v>
      </c>
      <c r="N89">
        <v>4.8</v>
      </c>
      <c r="O89" t="s">
        <v>607</v>
      </c>
      <c r="P89" t="s">
        <v>1449</v>
      </c>
    </row>
    <row r="90" spans="1:16" x14ac:dyDescent="0.3">
      <c r="A90" cm="1">
        <f t="array" ref="A90">_xlfn.XLOOKUP(B90 &amp; C90,Employee_Details!$B$2:$B$201 &amp; Employee_Details!$E$2:$E$201,Employee_Details!$A$2:$A$201)</f>
        <v>704</v>
      </c>
      <c r="B90" t="s">
        <v>103</v>
      </c>
      <c r="C90" t="s">
        <v>217</v>
      </c>
      <c r="D90">
        <v>190</v>
      </c>
      <c r="E90" t="s">
        <v>1191</v>
      </c>
      <c r="F90" s="2">
        <v>45484</v>
      </c>
      <c r="G90" s="2">
        <v>45767</v>
      </c>
      <c r="H90" t="s">
        <v>1203</v>
      </c>
      <c r="I90" t="s">
        <v>1292</v>
      </c>
      <c r="J90">
        <v>1115</v>
      </c>
      <c r="K90" t="s">
        <v>257</v>
      </c>
      <c r="L90" t="s">
        <v>1428</v>
      </c>
      <c r="M90" t="s">
        <v>1430</v>
      </c>
      <c r="N90">
        <v>3.4</v>
      </c>
      <c r="O90" t="s">
        <v>1439</v>
      </c>
      <c r="P90" t="s">
        <v>1449</v>
      </c>
    </row>
    <row r="91" spans="1:16" x14ac:dyDescent="0.3">
      <c r="A91" cm="1">
        <f t="array" ref="A91">_xlfn.XLOOKUP(B91 &amp; C91,Employee_Details!$B$2:$B$201 &amp; Employee_Details!$E$2:$E$201,Employee_Details!$A$2:$A$201)</f>
        <v>441</v>
      </c>
      <c r="B91" t="s">
        <v>104</v>
      </c>
      <c r="C91" t="s">
        <v>219</v>
      </c>
      <c r="D91">
        <v>537</v>
      </c>
      <c r="E91" t="s">
        <v>1193</v>
      </c>
      <c r="F91" s="2">
        <v>45379</v>
      </c>
      <c r="G91" s="2">
        <v>45783</v>
      </c>
      <c r="H91" t="s">
        <v>1203</v>
      </c>
      <c r="I91" t="s">
        <v>1293</v>
      </c>
      <c r="J91">
        <v>3195</v>
      </c>
      <c r="K91" t="s">
        <v>670</v>
      </c>
      <c r="L91" t="s">
        <v>1428</v>
      </c>
      <c r="M91" t="s">
        <v>1430</v>
      </c>
      <c r="N91">
        <v>4.0999999999999996</v>
      </c>
      <c r="O91" t="s">
        <v>1432</v>
      </c>
      <c r="P91" t="s">
        <v>1450</v>
      </c>
    </row>
    <row r="92" spans="1:16" x14ac:dyDescent="0.3">
      <c r="A92" cm="1">
        <f t="array" ref="A92">_xlfn.XLOOKUP(B92 &amp; C92,Employee_Details!$B$2:$B$201 &amp; Employee_Details!$E$2:$E$201,Employee_Details!$A$2:$A$201)</f>
        <v>370</v>
      </c>
      <c r="B92" t="s">
        <v>105</v>
      </c>
      <c r="C92" t="s">
        <v>219</v>
      </c>
      <c r="D92">
        <v>153</v>
      </c>
      <c r="E92" t="s">
        <v>1190</v>
      </c>
      <c r="F92" s="2">
        <v>45296</v>
      </c>
      <c r="G92" s="2">
        <v>45854</v>
      </c>
      <c r="H92" t="s">
        <v>1195</v>
      </c>
      <c r="I92" t="s">
        <v>1294</v>
      </c>
      <c r="J92">
        <v>1692</v>
      </c>
      <c r="K92" t="s">
        <v>1148</v>
      </c>
      <c r="L92" t="s">
        <v>1429</v>
      </c>
      <c r="M92" t="s">
        <v>409</v>
      </c>
      <c r="N92">
        <v>4.0999999999999996</v>
      </c>
      <c r="O92" t="s">
        <v>1434</v>
      </c>
      <c r="P92" t="s">
        <v>1450</v>
      </c>
    </row>
    <row r="93" spans="1:16" x14ac:dyDescent="0.3">
      <c r="A93" cm="1">
        <f t="array" ref="A93">_xlfn.XLOOKUP(B93 &amp; C93,Employee_Details!$B$2:$B$201 &amp; Employee_Details!$E$2:$E$201,Employee_Details!$A$2:$A$201)</f>
        <v>262</v>
      </c>
      <c r="B93" t="s">
        <v>106</v>
      </c>
      <c r="C93" t="s">
        <v>218</v>
      </c>
      <c r="D93">
        <v>523</v>
      </c>
      <c r="E93" t="s">
        <v>1192</v>
      </c>
      <c r="F93" s="2">
        <v>45504</v>
      </c>
      <c r="G93" s="2">
        <v>45844</v>
      </c>
      <c r="H93" t="s">
        <v>1201</v>
      </c>
      <c r="I93" t="s">
        <v>1295</v>
      </c>
      <c r="J93">
        <v>3723</v>
      </c>
      <c r="K93" t="s">
        <v>657</v>
      </c>
      <c r="L93" t="s">
        <v>1429</v>
      </c>
      <c r="M93" t="s">
        <v>409</v>
      </c>
      <c r="N93">
        <v>4.0999999999999996</v>
      </c>
      <c r="O93" t="s">
        <v>1441</v>
      </c>
      <c r="P93" t="s">
        <v>1450</v>
      </c>
    </row>
    <row r="94" spans="1:16" x14ac:dyDescent="0.3">
      <c r="A94" cm="1">
        <f t="array" ref="A94">_xlfn.XLOOKUP(B94 &amp; C94,Employee_Details!$B$2:$B$201 &amp; Employee_Details!$E$2:$E$201,Employee_Details!$A$2:$A$201)</f>
        <v>624</v>
      </c>
      <c r="B94" t="s">
        <v>107</v>
      </c>
      <c r="C94" t="s">
        <v>218</v>
      </c>
      <c r="D94">
        <v>264</v>
      </c>
      <c r="E94" t="s">
        <v>1193</v>
      </c>
      <c r="F94" s="2">
        <v>45498</v>
      </c>
      <c r="G94" s="2">
        <v>45699</v>
      </c>
      <c r="H94" t="s">
        <v>1196</v>
      </c>
      <c r="I94" t="s">
        <v>1296</v>
      </c>
      <c r="J94">
        <v>4483</v>
      </c>
      <c r="K94" t="s">
        <v>1174</v>
      </c>
      <c r="L94" t="s">
        <v>1429</v>
      </c>
      <c r="M94" t="s">
        <v>1430</v>
      </c>
      <c r="N94">
        <v>3.8</v>
      </c>
      <c r="O94" t="s">
        <v>1442</v>
      </c>
      <c r="P94" t="s">
        <v>1449</v>
      </c>
    </row>
    <row r="95" spans="1:16" x14ac:dyDescent="0.3">
      <c r="A95" cm="1">
        <f t="array" ref="A95">_xlfn.XLOOKUP(B95 &amp; C95,Employee_Details!$B$2:$B$201 &amp; Employee_Details!$E$2:$E$201,Employee_Details!$A$2:$A$201)</f>
        <v>717</v>
      </c>
      <c r="B95" t="s">
        <v>108</v>
      </c>
      <c r="C95" t="s">
        <v>219</v>
      </c>
      <c r="D95">
        <v>279</v>
      </c>
      <c r="E95" t="s">
        <v>1190</v>
      </c>
      <c r="F95" s="2">
        <v>45608</v>
      </c>
      <c r="G95" s="2">
        <v>45856</v>
      </c>
      <c r="H95" t="s">
        <v>1195</v>
      </c>
      <c r="I95" t="s">
        <v>1297</v>
      </c>
      <c r="J95">
        <v>3546</v>
      </c>
      <c r="K95" t="s">
        <v>1419</v>
      </c>
      <c r="L95" t="s">
        <v>1428</v>
      </c>
      <c r="M95" t="s">
        <v>409</v>
      </c>
      <c r="N95">
        <v>3</v>
      </c>
      <c r="O95" t="s">
        <v>607</v>
      </c>
      <c r="P95" t="s">
        <v>388</v>
      </c>
    </row>
    <row r="96" spans="1:16" x14ac:dyDescent="0.3">
      <c r="A96" cm="1">
        <f t="array" ref="A96">_xlfn.XLOOKUP(B96 &amp; C96,Employee_Details!$B$2:$B$201 &amp; Employee_Details!$E$2:$E$201,Employee_Details!$A$2:$A$201)</f>
        <v>982</v>
      </c>
      <c r="B96" t="s">
        <v>109</v>
      </c>
      <c r="C96" t="s">
        <v>220</v>
      </c>
      <c r="D96">
        <v>2</v>
      </c>
      <c r="E96" t="s">
        <v>1192</v>
      </c>
      <c r="F96" s="2">
        <v>45250</v>
      </c>
      <c r="G96" s="2">
        <v>45724</v>
      </c>
      <c r="H96" t="s">
        <v>1200</v>
      </c>
      <c r="I96" t="s">
        <v>1298</v>
      </c>
      <c r="J96">
        <v>2020</v>
      </c>
      <c r="K96" t="s">
        <v>1420</v>
      </c>
      <c r="L96" t="s">
        <v>1429</v>
      </c>
      <c r="M96" t="s">
        <v>1430</v>
      </c>
      <c r="N96">
        <v>4.5</v>
      </c>
      <c r="O96" t="s">
        <v>607</v>
      </c>
      <c r="P96" t="s">
        <v>1449</v>
      </c>
    </row>
    <row r="97" spans="1:16" x14ac:dyDescent="0.3">
      <c r="A97" cm="1">
        <f t="array" ref="A97">_xlfn.XLOOKUP(B97 &amp; C97,Employee_Details!$B$2:$B$201 &amp; Employee_Details!$E$2:$E$201,Employee_Details!$A$2:$A$201)</f>
        <v>719</v>
      </c>
      <c r="B97" t="s">
        <v>110</v>
      </c>
      <c r="C97" t="s">
        <v>217</v>
      </c>
      <c r="D97">
        <v>971</v>
      </c>
      <c r="E97" t="s">
        <v>1192</v>
      </c>
      <c r="F97" s="2">
        <v>45432</v>
      </c>
      <c r="G97" s="2">
        <v>45945</v>
      </c>
      <c r="H97" t="s">
        <v>1195</v>
      </c>
      <c r="I97" t="s">
        <v>1299</v>
      </c>
      <c r="J97">
        <v>4522</v>
      </c>
      <c r="K97" t="s">
        <v>259</v>
      </c>
      <c r="L97" t="s">
        <v>1428</v>
      </c>
      <c r="M97" t="s">
        <v>1430</v>
      </c>
      <c r="N97">
        <v>4.5999999999999996</v>
      </c>
      <c r="O97" t="s">
        <v>1447</v>
      </c>
      <c r="P97" t="s">
        <v>1450</v>
      </c>
    </row>
    <row r="98" spans="1:16" x14ac:dyDescent="0.3">
      <c r="A98" cm="1">
        <f t="array" ref="A98">_xlfn.XLOOKUP(B98 &amp; C98,Employee_Details!$B$2:$B$201 &amp; Employee_Details!$E$2:$E$201,Employee_Details!$A$2:$A$201)</f>
        <v>341</v>
      </c>
      <c r="B98" t="s">
        <v>111</v>
      </c>
      <c r="C98" t="s">
        <v>220</v>
      </c>
      <c r="D98">
        <v>721</v>
      </c>
      <c r="E98" t="s">
        <v>1191</v>
      </c>
      <c r="F98" s="2">
        <v>45245</v>
      </c>
      <c r="G98" s="2">
        <v>45613</v>
      </c>
      <c r="H98" t="s">
        <v>1197</v>
      </c>
      <c r="I98" t="s">
        <v>1300</v>
      </c>
      <c r="J98">
        <v>1259</v>
      </c>
      <c r="K98" t="s">
        <v>372</v>
      </c>
      <c r="L98" t="s">
        <v>1429</v>
      </c>
      <c r="M98" t="s">
        <v>409</v>
      </c>
      <c r="N98">
        <v>3.1</v>
      </c>
      <c r="O98" t="s">
        <v>1433</v>
      </c>
      <c r="P98" t="s">
        <v>388</v>
      </c>
    </row>
    <row r="99" spans="1:16" x14ac:dyDescent="0.3">
      <c r="A99" cm="1">
        <f t="array" ref="A99">_xlfn.XLOOKUP(B99 &amp; C99,Employee_Details!$B$2:$B$201 &amp; Employee_Details!$E$2:$E$201,Employee_Details!$A$2:$A$201)</f>
        <v>693</v>
      </c>
      <c r="B99" t="s">
        <v>112</v>
      </c>
      <c r="C99" t="s">
        <v>217</v>
      </c>
      <c r="D99">
        <v>907</v>
      </c>
      <c r="E99" t="s">
        <v>1192</v>
      </c>
      <c r="F99" s="2">
        <v>45316</v>
      </c>
      <c r="G99" s="2">
        <v>45629</v>
      </c>
      <c r="H99" t="s">
        <v>1200</v>
      </c>
      <c r="I99" t="s">
        <v>1301</v>
      </c>
      <c r="J99">
        <v>3642</v>
      </c>
      <c r="K99" t="s">
        <v>1160</v>
      </c>
      <c r="L99" t="s">
        <v>1428</v>
      </c>
      <c r="M99" t="s">
        <v>1430</v>
      </c>
      <c r="N99">
        <v>3.4</v>
      </c>
      <c r="O99" t="s">
        <v>1439</v>
      </c>
      <c r="P99" t="s">
        <v>1449</v>
      </c>
    </row>
    <row r="100" spans="1:16" x14ac:dyDescent="0.3">
      <c r="A100" cm="1">
        <f t="array" ref="A100">_xlfn.XLOOKUP(B100 &amp; C100,Employee_Details!$B$2:$B$201 &amp; Employee_Details!$E$2:$E$201,Employee_Details!$A$2:$A$201)</f>
        <v>728</v>
      </c>
      <c r="B100" t="s">
        <v>113</v>
      </c>
      <c r="C100" t="s">
        <v>217</v>
      </c>
      <c r="D100">
        <v>771</v>
      </c>
      <c r="E100" t="s">
        <v>1191</v>
      </c>
      <c r="F100" s="2">
        <v>45463</v>
      </c>
      <c r="G100" s="2">
        <v>45676</v>
      </c>
      <c r="H100" t="s">
        <v>1200</v>
      </c>
      <c r="I100" t="s">
        <v>1302</v>
      </c>
      <c r="J100">
        <v>3176</v>
      </c>
      <c r="K100" t="s">
        <v>697</v>
      </c>
      <c r="L100" t="s">
        <v>1429</v>
      </c>
      <c r="M100" t="s">
        <v>1430</v>
      </c>
      <c r="N100">
        <v>3.4</v>
      </c>
      <c r="O100" t="s">
        <v>1431</v>
      </c>
      <c r="P100" t="s">
        <v>1449</v>
      </c>
    </row>
    <row r="101" spans="1:16" x14ac:dyDescent="0.3">
      <c r="A101" cm="1">
        <f t="array" ref="A101">_xlfn.XLOOKUP(B101 &amp; C101,Employee_Details!$B$2:$B$201 &amp; Employee_Details!$E$2:$E$201,Employee_Details!$A$2:$A$201)</f>
        <v>502</v>
      </c>
      <c r="B101" t="s">
        <v>114</v>
      </c>
      <c r="C101" t="s">
        <v>218</v>
      </c>
      <c r="D101">
        <v>27</v>
      </c>
      <c r="E101" t="s">
        <v>1193</v>
      </c>
      <c r="F101" s="2">
        <v>45404</v>
      </c>
      <c r="G101" s="2">
        <v>45696</v>
      </c>
      <c r="H101" t="s">
        <v>1201</v>
      </c>
      <c r="I101" t="s">
        <v>1303</v>
      </c>
      <c r="J101">
        <v>3379</v>
      </c>
      <c r="K101" t="s">
        <v>247</v>
      </c>
      <c r="L101" t="s">
        <v>1428</v>
      </c>
      <c r="M101" t="s">
        <v>1430</v>
      </c>
      <c r="N101">
        <v>3.3</v>
      </c>
      <c r="O101" t="s">
        <v>1447</v>
      </c>
      <c r="P101" t="s">
        <v>1450</v>
      </c>
    </row>
    <row r="102" spans="1:16" x14ac:dyDescent="0.3">
      <c r="A102" cm="1">
        <f t="array" ref="A102">_xlfn.XLOOKUP(B102 &amp; C102,Employee_Details!$B$2:$B$201 &amp; Employee_Details!$E$2:$E$201,Employee_Details!$A$2:$A$201)</f>
        <v>111</v>
      </c>
      <c r="B102" t="s">
        <v>115</v>
      </c>
      <c r="C102" t="s">
        <v>217</v>
      </c>
      <c r="D102">
        <v>724</v>
      </c>
      <c r="E102" t="s">
        <v>1193</v>
      </c>
      <c r="F102" s="2">
        <v>45588</v>
      </c>
      <c r="G102" s="2">
        <v>45647</v>
      </c>
      <c r="H102" t="s">
        <v>1202</v>
      </c>
      <c r="I102" t="s">
        <v>1304</v>
      </c>
      <c r="J102">
        <v>4813</v>
      </c>
      <c r="K102" t="s">
        <v>1165</v>
      </c>
      <c r="L102" t="s">
        <v>1428</v>
      </c>
      <c r="M102" t="s">
        <v>409</v>
      </c>
      <c r="N102">
        <v>3.2</v>
      </c>
      <c r="O102" t="s">
        <v>1445</v>
      </c>
      <c r="P102" t="s">
        <v>1450</v>
      </c>
    </row>
    <row r="103" spans="1:16" x14ac:dyDescent="0.3">
      <c r="A103" cm="1">
        <f t="array" ref="A103">_xlfn.XLOOKUP(B103 &amp; C103,Employee_Details!$B$2:$B$201 &amp; Employee_Details!$E$2:$E$201,Employee_Details!$A$2:$A$201)</f>
        <v>194</v>
      </c>
      <c r="B103" t="s">
        <v>116</v>
      </c>
      <c r="C103" t="s">
        <v>219</v>
      </c>
      <c r="D103">
        <v>235</v>
      </c>
      <c r="E103" t="s">
        <v>1193</v>
      </c>
      <c r="F103" s="2">
        <v>45317</v>
      </c>
      <c r="G103" s="2">
        <v>45611</v>
      </c>
      <c r="H103" t="s">
        <v>1197</v>
      </c>
      <c r="I103" t="s">
        <v>1305</v>
      </c>
      <c r="J103">
        <v>1398</v>
      </c>
      <c r="K103" t="s">
        <v>364</v>
      </c>
      <c r="L103" t="s">
        <v>1428</v>
      </c>
      <c r="M103" t="s">
        <v>1430</v>
      </c>
      <c r="N103">
        <v>4.4000000000000004</v>
      </c>
      <c r="O103" t="s">
        <v>1432</v>
      </c>
      <c r="P103" t="s">
        <v>388</v>
      </c>
    </row>
    <row r="104" spans="1:16" x14ac:dyDescent="0.3">
      <c r="A104" cm="1">
        <f t="array" ref="A104">_xlfn.XLOOKUP(B104 &amp; C104,Employee_Details!$B$2:$B$201 &amp; Employee_Details!$E$2:$E$201,Employee_Details!$A$2:$A$201)</f>
        <v>595</v>
      </c>
      <c r="B104" t="s">
        <v>117</v>
      </c>
      <c r="C104" t="s">
        <v>218</v>
      </c>
      <c r="D104">
        <v>170</v>
      </c>
      <c r="E104" t="s">
        <v>1193</v>
      </c>
      <c r="F104" s="2">
        <v>45305</v>
      </c>
      <c r="G104" s="2">
        <v>45947</v>
      </c>
      <c r="H104" t="s">
        <v>1200</v>
      </c>
      <c r="I104" t="s">
        <v>1306</v>
      </c>
      <c r="J104">
        <v>1371</v>
      </c>
      <c r="K104" t="s">
        <v>1151</v>
      </c>
      <c r="L104" t="s">
        <v>1428</v>
      </c>
      <c r="M104" t="s">
        <v>409</v>
      </c>
      <c r="N104">
        <v>3</v>
      </c>
      <c r="O104" t="s">
        <v>1438</v>
      </c>
      <c r="P104" t="s">
        <v>1449</v>
      </c>
    </row>
    <row r="105" spans="1:16" x14ac:dyDescent="0.3">
      <c r="A105" cm="1">
        <f t="array" ref="A105">_xlfn.XLOOKUP(B105 &amp; C105,Employee_Details!$B$2:$B$201 &amp; Employee_Details!$E$2:$E$201,Employee_Details!$A$2:$A$201)</f>
        <v>953</v>
      </c>
      <c r="B105" t="s">
        <v>118</v>
      </c>
      <c r="C105" t="s">
        <v>217</v>
      </c>
      <c r="D105">
        <v>226</v>
      </c>
      <c r="E105" t="s">
        <v>1190</v>
      </c>
      <c r="F105" s="2">
        <v>45315</v>
      </c>
      <c r="G105" s="2">
        <v>45892</v>
      </c>
      <c r="H105" t="s">
        <v>1198</v>
      </c>
      <c r="I105" t="s">
        <v>1307</v>
      </c>
      <c r="J105">
        <v>3410</v>
      </c>
      <c r="K105" t="s">
        <v>295</v>
      </c>
      <c r="L105" t="s">
        <v>1428</v>
      </c>
      <c r="M105" t="s">
        <v>409</v>
      </c>
      <c r="N105">
        <v>4.5999999999999996</v>
      </c>
      <c r="O105" t="s">
        <v>1438</v>
      </c>
      <c r="P105" t="s">
        <v>1450</v>
      </c>
    </row>
    <row r="106" spans="1:16" x14ac:dyDescent="0.3">
      <c r="A106" cm="1">
        <f t="array" ref="A106">_xlfn.XLOOKUP(B106 &amp; C106,Employee_Details!$B$2:$B$201 &amp; Employee_Details!$E$2:$E$201,Employee_Details!$A$2:$A$201)</f>
        <v>513</v>
      </c>
      <c r="B106" t="s">
        <v>119</v>
      </c>
      <c r="C106" t="s">
        <v>220</v>
      </c>
      <c r="D106">
        <v>40</v>
      </c>
      <c r="E106" t="s">
        <v>1190</v>
      </c>
      <c r="F106" s="2">
        <v>45426</v>
      </c>
      <c r="G106" s="2">
        <v>45629</v>
      </c>
      <c r="H106" t="s">
        <v>1194</v>
      </c>
      <c r="I106" t="s">
        <v>1308</v>
      </c>
      <c r="J106">
        <v>2795</v>
      </c>
      <c r="K106" t="s">
        <v>695</v>
      </c>
      <c r="L106" t="s">
        <v>1428</v>
      </c>
      <c r="M106" t="s">
        <v>409</v>
      </c>
      <c r="N106">
        <v>3.2</v>
      </c>
      <c r="O106" t="s">
        <v>1438</v>
      </c>
      <c r="P106" t="s">
        <v>1449</v>
      </c>
    </row>
    <row r="107" spans="1:16" x14ac:dyDescent="0.3">
      <c r="A107" cm="1">
        <f t="array" ref="A107">_xlfn.XLOOKUP(B107 &amp; C107,Employee_Details!$B$2:$B$201 &amp; Employee_Details!$E$2:$E$201,Employee_Details!$A$2:$A$201)</f>
        <v>950</v>
      </c>
      <c r="B107" t="s">
        <v>120</v>
      </c>
      <c r="C107" t="s">
        <v>220</v>
      </c>
      <c r="D107">
        <v>150</v>
      </c>
      <c r="E107" t="s">
        <v>1191</v>
      </c>
      <c r="F107" s="2">
        <v>45350</v>
      </c>
      <c r="G107" s="2">
        <v>45669</v>
      </c>
      <c r="H107" t="s">
        <v>1199</v>
      </c>
      <c r="I107" t="s">
        <v>1309</v>
      </c>
      <c r="J107">
        <v>3180</v>
      </c>
      <c r="K107" t="s">
        <v>1421</v>
      </c>
      <c r="L107" t="s">
        <v>1429</v>
      </c>
      <c r="M107" t="s">
        <v>409</v>
      </c>
      <c r="N107">
        <v>3.5</v>
      </c>
      <c r="O107" t="s">
        <v>1431</v>
      </c>
      <c r="P107" t="s">
        <v>1450</v>
      </c>
    </row>
    <row r="108" spans="1:16" x14ac:dyDescent="0.3">
      <c r="A108" cm="1">
        <f t="array" ref="A108">_xlfn.XLOOKUP(B108 &amp; C108,Employee_Details!$B$2:$B$201 &amp; Employee_Details!$E$2:$E$201,Employee_Details!$A$2:$A$201)</f>
        <v>789</v>
      </c>
      <c r="B108" t="s">
        <v>121</v>
      </c>
      <c r="C108" t="s">
        <v>218</v>
      </c>
      <c r="D108">
        <v>129</v>
      </c>
      <c r="E108" t="s">
        <v>1190</v>
      </c>
      <c r="F108" s="2">
        <v>45588</v>
      </c>
      <c r="G108" s="2">
        <v>45694</v>
      </c>
      <c r="H108" t="s">
        <v>1201</v>
      </c>
      <c r="I108" t="s">
        <v>1310</v>
      </c>
      <c r="J108">
        <v>1089</v>
      </c>
      <c r="K108" t="s">
        <v>1417</v>
      </c>
      <c r="L108" t="s">
        <v>1428</v>
      </c>
      <c r="M108" t="s">
        <v>409</v>
      </c>
      <c r="N108">
        <v>4</v>
      </c>
      <c r="O108" t="s">
        <v>1434</v>
      </c>
      <c r="P108" t="s">
        <v>1449</v>
      </c>
    </row>
    <row r="109" spans="1:16" x14ac:dyDescent="0.3">
      <c r="A109" cm="1">
        <f t="array" ref="A109">_xlfn.XLOOKUP(B109 &amp; C109,Employee_Details!$B$2:$B$201 &amp; Employee_Details!$E$2:$E$201,Employee_Details!$A$2:$A$201)</f>
        <v>958</v>
      </c>
      <c r="B109" t="s">
        <v>122</v>
      </c>
      <c r="C109" t="s">
        <v>219</v>
      </c>
      <c r="D109">
        <v>164</v>
      </c>
      <c r="E109" t="s">
        <v>1192</v>
      </c>
      <c r="F109" s="2">
        <v>45252</v>
      </c>
      <c r="G109" s="2">
        <v>45806</v>
      </c>
      <c r="H109" t="s">
        <v>1202</v>
      </c>
      <c r="I109" t="s">
        <v>1311</v>
      </c>
      <c r="J109">
        <v>1347</v>
      </c>
      <c r="K109" t="s">
        <v>347</v>
      </c>
      <c r="L109" t="s">
        <v>1429</v>
      </c>
      <c r="M109" t="s">
        <v>409</v>
      </c>
      <c r="N109">
        <v>4.2</v>
      </c>
      <c r="O109" t="s">
        <v>1432</v>
      </c>
      <c r="P109" t="s">
        <v>1449</v>
      </c>
    </row>
    <row r="110" spans="1:16" x14ac:dyDescent="0.3">
      <c r="A110" cm="1">
        <f t="array" ref="A110">_xlfn.XLOOKUP(B110 &amp; C110,Employee_Details!$B$2:$B$201 &amp; Employee_Details!$E$2:$E$201,Employee_Details!$A$2:$A$201)</f>
        <v>948</v>
      </c>
      <c r="B110" t="s">
        <v>123</v>
      </c>
      <c r="C110" t="s">
        <v>220</v>
      </c>
      <c r="D110">
        <v>719</v>
      </c>
      <c r="E110" t="s">
        <v>1193</v>
      </c>
      <c r="F110" s="2">
        <v>45322</v>
      </c>
      <c r="G110" s="2">
        <v>45644</v>
      </c>
      <c r="H110" t="s">
        <v>1198</v>
      </c>
      <c r="I110" t="s">
        <v>1312</v>
      </c>
      <c r="J110">
        <v>1433</v>
      </c>
      <c r="K110" t="s">
        <v>662</v>
      </c>
      <c r="L110" t="s">
        <v>1428</v>
      </c>
      <c r="M110" t="s">
        <v>409</v>
      </c>
      <c r="N110">
        <v>4.4000000000000004</v>
      </c>
      <c r="O110" t="s">
        <v>1443</v>
      </c>
      <c r="P110" t="s">
        <v>1449</v>
      </c>
    </row>
    <row r="111" spans="1:16" x14ac:dyDescent="0.3">
      <c r="A111" cm="1">
        <f t="array" ref="A111">_xlfn.XLOOKUP(B111 &amp; C111,Employee_Details!$B$2:$B$201 &amp; Employee_Details!$E$2:$E$201,Employee_Details!$A$2:$A$201)</f>
        <v>525</v>
      </c>
      <c r="B111" t="s">
        <v>124</v>
      </c>
      <c r="C111" t="s">
        <v>217</v>
      </c>
      <c r="D111">
        <v>347</v>
      </c>
      <c r="E111" t="s">
        <v>1193</v>
      </c>
      <c r="F111" s="2">
        <v>45258</v>
      </c>
      <c r="G111" s="2">
        <v>45785</v>
      </c>
      <c r="H111" t="s">
        <v>1194</v>
      </c>
      <c r="I111" t="s">
        <v>1313</v>
      </c>
      <c r="J111">
        <v>4256</v>
      </c>
      <c r="K111" t="s">
        <v>711</v>
      </c>
      <c r="L111" t="s">
        <v>1429</v>
      </c>
      <c r="M111" t="s">
        <v>409</v>
      </c>
      <c r="N111">
        <v>4.8</v>
      </c>
      <c r="O111" t="s">
        <v>1433</v>
      </c>
      <c r="P111" t="s">
        <v>388</v>
      </c>
    </row>
    <row r="112" spans="1:16" x14ac:dyDescent="0.3">
      <c r="A112" cm="1">
        <f t="array" ref="A112">_xlfn.XLOOKUP(B112 &amp; C112,Employee_Details!$B$2:$B$201 &amp; Employee_Details!$E$2:$E$201,Employee_Details!$A$2:$A$201)</f>
        <v>291</v>
      </c>
      <c r="B112" t="s">
        <v>125</v>
      </c>
      <c r="C112" t="s">
        <v>218</v>
      </c>
      <c r="D112">
        <v>26</v>
      </c>
      <c r="E112" t="s">
        <v>1192</v>
      </c>
      <c r="F112" s="2">
        <v>45477</v>
      </c>
      <c r="G112" s="2">
        <v>45727</v>
      </c>
      <c r="H112" t="s">
        <v>1197</v>
      </c>
      <c r="I112" t="s">
        <v>1314</v>
      </c>
      <c r="J112">
        <v>1238</v>
      </c>
      <c r="K112" t="s">
        <v>1142</v>
      </c>
      <c r="L112" t="s">
        <v>1429</v>
      </c>
      <c r="M112" t="s">
        <v>1430</v>
      </c>
      <c r="N112">
        <v>4.2</v>
      </c>
      <c r="O112" t="s">
        <v>1433</v>
      </c>
      <c r="P112" t="s">
        <v>1450</v>
      </c>
    </row>
    <row r="113" spans="1:16" x14ac:dyDescent="0.3">
      <c r="A113" cm="1">
        <f t="array" ref="A113">_xlfn.XLOOKUP(B113 &amp; C113,Employee_Details!$B$2:$B$201 &amp; Employee_Details!$E$2:$E$201,Employee_Details!$A$2:$A$201)</f>
        <v>533</v>
      </c>
      <c r="B113" t="s">
        <v>126</v>
      </c>
      <c r="C113" t="s">
        <v>219</v>
      </c>
      <c r="D113">
        <v>995</v>
      </c>
      <c r="E113" t="s">
        <v>1193</v>
      </c>
      <c r="F113" s="2">
        <v>45610</v>
      </c>
      <c r="G113" s="2">
        <v>45860</v>
      </c>
      <c r="H113" t="s">
        <v>1200</v>
      </c>
      <c r="I113" t="s">
        <v>1315</v>
      </c>
      <c r="J113">
        <v>4946</v>
      </c>
      <c r="K113" t="s">
        <v>268</v>
      </c>
      <c r="L113" t="s">
        <v>1428</v>
      </c>
      <c r="M113" t="s">
        <v>1430</v>
      </c>
      <c r="N113">
        <v>3.2</v>
      </c>
      <c r="O113" t="s">
        <v>1443</v>
      </c>
      <c r="P113" t="s">
        <v>388</v>
      </c>
    </row>
    <row r="114" spans="1:16" x14ac:dyDescent="0.3">
      <c r="A114" cm="1">
        <f t="array" ref="A114">_xlfn.XLOOKUP(B114 &amp; C114,Employee_Details!$B$2:$B$201 &amp; Employee_Details!$E$2:$E$201,Employee_Details!$A$2:$A$201)</f>
        <v>919</v>
      </c>
      <c r="B114" t="s">
        <v>127</v>
      </c>
      <c r="C114" t="s">
        <v>220</v>
      </c>
      <c r="D114">
        <v>699</v>
      </c>
      <c r="E114" t="s">
        <v>1190</v>
      </c>
      <c r="F114" s="2">
        <v>45392</v>
      </c>
      <c r="G114" s="2">
        <v>45762</v>
      </c>
      <c r="H114" t="s">
        <v>1202</v>
      </c>
      <c r="I114" t="s">
        <v>1316</v>
      </c>
      <c r="J114">
        <v>2631</v>
      </c>
      <c r="K114" t="s">
        <v>1413</v>
      </c>
      <c r="L114" t="s">
        <v>1429</v>
      </c>
      <c r="M114" t="s">
        <v>409</v>
      </c>
      <c r="N114">
        <v>4.5999999999999996</v>
      </c>
      <c r="O114" t="s">
        <v>1441</v>
      </c>
      <c r="P114" t="s">
        <v>1449</v>
      </c>
    </row>
    <row r="115" spans="1:16" x14ac:dyDescent="0.3">
      <c r="A115" cm="1">
        <f t="array" ref="A115">_xlfn.XLOOKUP(B115 &amp; C115,Employee_Details!$B$2:$B$201 &amp; Employee_Details!$E$2:$E$201,Employee_Details!$A$2:$A$201)</f>
        <v>963</v>
      </c>
      <c r="B115" t="s">
        <v>128</v>
      </c>
      <c r="C115" t="s">
        <v>220</v>
      </c>
      <c r="D115">
        <v>564</v>
      </c>
      <c r="E115" t="s">
        <v>1192</v>
      </c>
      <c r="F115" s="2">
        <v>45470</v>
      </c>
      <c r="G115" s="2">
        <v>45964</v>
      </c>
      <c r="H115" t="s">
        <v>1198</v>
      </c>
      <c r="I115" t="s">
        <v>1317</v>
      </c>
      <c r="J115">
        <v>4947</v>
      </c>
      <c r="K115" t="s">
        <v>226</v>
      </c>
      <c r="L115" t="s">
        <v>1428</v>
      </c>
      <c r="M115" t="s">
        <v>409</v>
      </c>
      <c r="N115">
        <v>3.8</v>
      </c>
      <c r="O115" t="s">
        <v>1447</v>
      </c>
      <c r="P115" t="s">
        <v>1449</v>
      </c>
    </row>
    <row r="116" spans="1:16" x14ac:dyDescent="0.3">
      <c r="A116" cm="1">
        <f t="array" ref="A116">_xlfn.XLOOKUP(B116 &amp; C116,Employee_Details!$B$2:$B$201 &amp; Employee_Details!$E$2:$E$201,Employee_Details!$A$2:$A$201)</f>
        <v>860</v>
      </c>
      <c r="B116" t="s">
        <v>129</v>
      </c>
      <c r="C116" t="s">
        <v>219</v>
      </c>
      <c r="D116">
        <v>332</v>
      </c>
      <c r="E116" t="s">
        <v>1193</v>
      </c>
      <c r="F116" s="2">
        <v>45439</v>
      </c>
      <c r="G116" s="2">
        <v>45759</v>
      </c>
      <c r="H116" t="s">
        <v>1203</v>
      </c>
      <c r="I116" t="s">
        <v>1318</v>
      </c>
      <c r="J116">
        <v>3148</v>
      </c>
      <c r="K116" t="s">
        <v>1155</v>
      </c>
      <c r="L116" t="s">
        <v>1428</v>
      </c>
      <c r="M116" t="s">
        <v>409</v>
      </c>
      <c r="N116">
        <v>4.3</v>
      </c>
      <c r="O116" t="s">
        <v>1436</v>
      </c>
      <c r="P116" t="s">
        <v>1449</v>
      </c>
    </row>
    <row r="117" spans="1:16" x14ac:dyDescent="0.3">
      <c r="A117" cm="1">
        <f t="array" ref="A117">_xlfn.XLOOKUP(B117 &amp; C117,Employee_Details!$B$2:$B$201 &amp; Employee_Details!$E$2:$E$201,Employee_Details!$A$2:$A$201)</f>
        <v>693</v>
      </c>
      <c r="B117" t="s">
        <v>112</v>
      </c>
      <c r="C117" t="s">
        <v>217</v>
      </c>
      <c r="D117">
        <v>611</v>
      </c>
      <c r="E117" t="s">
        <v>1192</v>
      </c>
      <c r="F117" s="2">
        <v>45387</v>
      </c>
      <c r="G117" s="2">
        <v>45697</v>
      </c>
      <c r="H117" t="s">
        <v>1203</v>
      </c>
      <c r="I117" t="s">
        <v>1319</v>
      </c>
      <c r="J117">
        <v>3127</v>
      </c>
      <c r="K117" t="s">
        <v>724</v>
      </c>
      <c r="L117" t="s">
        <v>1429</v>
      </c>
      <c r="M117" t="s">
        <v>1430</v>
      </c>
      <c r="N117">
        <v>3.1</v>
      </c>
      <c r="O117" t="s">
        <v>1441</v>
      </c>
      <c r="P117" t="s">
        <v>388</v>
      </c>
    </row>
    <row r="118" spans="1:16" x14ac:dyDescent="0.3">
      <c r="A118" cm="1">
        <f t="array" ref="A118">_xlfn.XLOOKUP(B118 &amp; C118,Employee_Details!$B$2:$B$201 &amp; Employee_Details!$E$2:$E$201,Employee_Details!$A$2:$A$201)</f>
        <v>728</v>
      </c>
      <c r="B118" t="s">
        <v>113</v>
      </c>
      <c r="C118" t="s">
        <v>217</v>
      </c>
      <c r="D118">
        <v>977</v>
      </c>
      <c r="E118" t="s">
        <v>1190</v>
      </c>
      <c r="F118" s="2">
        <v>45325</v>
      </c>
      <c r="G118" s="2">
        <v>45940</v>
      </c>
      <c r="H118" t="s">
        <v>1197</v>
      </c>
      <c r="I118" t="s">
        <v>1320</v>
      </c>
      <c r="J118">
        <v>1960</v>
      </c>
      <c r="K118" t="s">
        <v>373</v>
      </c>
      <c r="L118" t="s">
        <v>1428</v>
      </c>
      <c r="M118" t="s">
        <v>1430</v>
      </c>
      <c r="N118">
        <v>4.3</v>
      </c>
      <c r="O118" t="s">
        <v>1446</v>
      </c>
      <c r="P118" t="s">
        <v>388</v>
      </c>
    </row>
    <row r="119" spans="1:16" x14ac:dyDescent="0.3">
      <c r="A119" cm="1">
        <f t="array" ref="A119">_xlfn.XLOOKUP(B119 &amp; C119,Employee_Details!$B$2:$B$201 &amp; Employee_Details!$E$2:$E$201,Employee_Details!$A$2:$A$201)</f>
        <v>502</v>
      </c>
      <c r="B119" t="s">
        <v>114</v>
      </c>
      <c r="C119" t="s">
        <v>218</v>
      </c>
      <c r="D119">
        <v>878</v>
      </c>
      <c r="E119" t="s">
        <v>1191</v>
      </c>
      <c r="F119" s="2">
        <v>45591</v>
      </c>
      <c r="G119" s="2">
        <v>45634</v>
      </c>
      <c r="H119" t="s">
        <v>1195</v>
      </c>
      <c r="I119" t="s">
        <v>1321</v>
      </c>
      <c r="J119">
        <v>3042</v>
      </c>
      <c r="K119" t="s">
        <v>255</v>
      </c>
      <c r="L119" t="s">
        <v>1428</v>
      </c>
      <c r="M119" t="s">
        <v>1430</v>
      </c>
      <c r="N119">
        <v>3.7</v>
      </c>
      <c r="O119" t="s">
        <v>1437</v>
      </c>
      <c r="P119" t="s">
        <v>388</v>
      </c>
    </row>
    <row r="120" spans="1:16" x14ac:dyDescent="0.3">
      <c r="A120" cm="1">
        <f t="array" ref="A120">_xlfn.XLOOKUP(B120 &amp; C120,Employee_Details!$B$2:$B$201 &amp; Employee_Details!$E$2:$E$201,Employee_Details!$A$2:$A$201)</f>
        <v>981</v>
      </c>
      <c r="B120" t="s">
        <v>133</v>
      </c>
      <c r="C120" t="s">
        <v>217</v>
      </c>
      <c r="D120">
        <v>221</v>
      </c>
      <c r="E120" t="s">
        <v>1190</v>
      </c>
      <c r="F120" s="2">
        <v>45598</v>
      </c>
      <c r="G120" s="2">
        <v>45741</v>
      </c>
      <c r="H120" t="s">
        <v>1201</v>
      </c>
      <c r="I120" t="s">
        <v>1322</v>
      </c>
      <c r="J120">
        <v>2028</v>
      </c>
      <c r="K120" t="s">
        <v>275</v>
      </c>
      <c r="L120" t="s">
        <v>1428</v>
      </c>
      <c r="M120" t="s">
        <v>1430</v>
      </c>
      <c r="N120">
        <v>4.5999999999999996</v>
      </c>
      <c r="O120" t="s">
        <v>1440</v>
      </c>
      <c r="P120" t="s">
        <v>1449</v>
      </c>
    </row>
    <row r="121" spans="1:16" x14ac:dyDescent="0.3">
      <c r="A121" cm="1">
        <f t="array" ref="A121">_xlfn.XLOOKUP(B121 &amp; C121,Employee_Details!$B$2:$B$201 &amp; Employee_Details!$E$2:$E$201,Employee_Details!$A$2:$A$201)</f>
        <v>778</v>
      </c>
      <c r="B121" t="s">
        <v>134</v>
      </c>
      <c r="C121" t="s">
        <v>220</v>
      </c>
      <c r="D121">
        <v>558</v>
      </c>
      <c r="E121" t="s">
        <v>1192</v>
      </c>
      <c r="F121" s="2">
        <v>45328</v>
      </c>
      <c r="G121" s="2">
        <v>45884</v>
      </c>
      <c r="H121" t="s">
        <v>1194</v>
      </c>
      <c r="I121" t="s">
        <v>1323</v>
      </c>
      <c r="J121">
        <v>1979</v>
      </c>
      <c r="K121" t="s">
        <v>1417</v>
      </c>
      <c r="L121" t="s">
        <v>1428</v>
      </c>
      <c r="M121" t="s">
        <v>409</v>
      </c>
      <c r="N121">
        <v>3.8</v>
      </c>
      <c r="O121" t="s">
        <v>646</v>
      </c>
      <c r="P121" t="s">
        <v>388</v>
      </c>
    </row>
    <row r="122" spans="1:16" x14ac:dyDescent="0.3">
      <c r="A122" cm="1">
        <f t="array" ref="A122">_xlfn.XLOOKUP(B122 &amp; C122,Employee_Details!$B$2:$B$201 &amp; Employee_Details!$E$2:$E$201,Employee_Details!$A$2:$A$201)</f>
        <v>370</v>
      </c>
      <c r="B122" t="s">
        <v>105</v>
      </c>
      <c r="C122" t="s">
        <v>219</v>
      </c>
      <c r="D122">
        <v>531</v>
      </c>
      <c r="E122" t="s">
        <v>1191</v>
      </c>
      <c r="F122" s="2">
        <v>45574</v>
      </c>
      <c r="G122" s="2">
        <v>45701</v>
      </c>
      <c r="H122" t="s">
        <v>1195</v>
      </c>
      <c r="I122" t="s">
        <v>1324</v>
      </c>
      <c r="J122">
        <v>4999</v>
      </c>
      <c r="K122" t="s">
        <v>258</v>
      </c>
      <c r="L122" t="s">
        <v>1428</v>
      </c>
      <c r="M122" t="s">
        <v>409</v>
      </c>
      <c r="N122">
        <v>3.4</v>
      </c>
      <c r="O122" t="s">
        <v>1431</v>
      </c>
      <c r="P122" t="s">
        <v>1449</v>
      </c>
    </row>
    <row r="123" spans="1:16" x14ac:dyDescent="0.3">
      <c r="A123" cm="1">
        <f t="array" ref="A123">_xlfn.XLOOKUP(B123 &amp; C123,Employee_Details!$B$2:$B$201 &amp; Employee_Details!$E$2:$E$201,Employee_Details!$A$2:$A$201)</f>
        <v>262</v>
      </c>
      <c r="B123" t="s">
        <v>106</v>
      </c>
      <c r="C123" t="s">
        <v>218</v>
      </c>
      <c r="D123">
        <v>492</v>
      </c>
      <c r="E123" t="s">
        <v>1192</v>
      </c>
      <c r="F123" s="2">
        <v>45437</v>
      </c>
      <c r="G123" s="2">
        <v>45639</v>
      </c>
      <c r="H123" t="s">
        <v>1203</v>
      </c>
      <c r="I123" t="s">
        <v>1325</v>
      </c>
      <c r="J123">
        <v>1480</v>
      </c>
      <c r="K123" t="s">
        <v>281</v>
      </c>
      <c r="L123" t="s">
        <v>1429</v>
      </c>
      <c r="M123" t="s">
        <v>409</v>
      </c>
      <c r="N123">
        <v>4.3</v>
      </c>
      <c r="O123" t="s">
        <v>1439</v>
      </c>
      <c r="P123" t="s">
        <v>1449</v>
      </c>
    </row>
    <row r="124" spans="1:16" x14ac:dyDescent="0.3">
      <c r="A124" cm="1">
        <f t="array" ref="A124">_xlfn.XLOOKUP(B124 &amp; C124,Employee_Details!$B$2:$B$201 &amp; Employee_Details!$E$2:$E$201,Employee_Details!$A$2:$A$201)</f>
        <v>624</v>
      </c>
      <c r="B124" t="s">
        <v>107</v>
      </c>
      <c r="C124" t="s">
        <v>218</v>
      </c>
      <c r="D124">
        <v>874</v>
      </c>
      <c r="E124" t="s">
        <v>1192</v>
      </c>
      <c r="F124" s="2">
        <v>45483</v>
      </c>
      <c r="G124" s="2">
        <v>45895</v>
      </c>
      <c r="H124" t="s">
        <v>1197</v>
      </c>
      <c r="I124" t="s">
        <v>1326</v>
      </c>
      <c r="J124">
        <v>2679</v>
      </c>
      <c r="K124" t="s">
        <v>1145</v>
      </c>
      <c r="L124" t="s">
        <v>1428</v>
      </c>
      <c r="M124" t="s">
        <v>409</v>
      </c>
      <c r="N124">
        <v>4.4000000000000004</v>
      </c>
      <c r="O124" t="s">
        <v>1442</v>
      </c>
      <c r="P124" t="s">
        <v>388</v>
      </c>
    </row>
    <row r="125" spans="1:16" x14ac:dyDescent="0.3">
      <c r="A125" cm="1">
        <f t="array" ref="A125">_xlfn.XLOOKUP(B125 &amp; C125,Employee_Details!$B$2:$B$201 &amp; Employee_Details!$E$2:$E$201,Employee_Details!$A$2:$A$201)</f>
        <v>717</v>
      </c>
      <c r="B125" t="s">
        <v>108</v>
      </c>
      <c r="C125" t="s">
        <v>219</v>
      </c>
      <c r="D125">
        <v>919</v>
      </c>
      <c r="E125" t="s">
        <v>1192</v>
      </c>
      <c r="F125" s="2">
        <v>45595</v>
      </c>
      <c r="G125" s="2">
        <v>45638</v>
      </c>
      <c r="H125" t="s">
        <v>1197</v>
      </c>
      <c r="I125" t="s">
        <v>1327</v>
      </c>
      <c r="J125">
        <v>3587</v>
      </c>
      <c r="K125" t="s">
        <v>257</v>
      </c>
      <c r="L125" t="s">
        <v>1428</v>
      </c>
      <c r="M125" t="s">
        <v>1430</v>
      </c>
      <c r="N125">
        <v>3.4</v>
      </c>
      <c r="O125" t="s">
        <v>1436</v>
      </c>
      <c r="P125" t="s">
        <v>1449</v>
      </c>
    </row>
    <row r="126" spans="1:16" x14ac:dyDescent="0.3">
      <c r="A126" cm="1">
        <f t="array" ref="A126">_xlfn.XLOOKUP(B126 &amp; C126,Employee_Details!$B$2:$B$201 &amp; Employee_Details!$E$2:$E$201,Employee_Details!$A$2:$A$201)</f>
        <v>982</v>
      </c>
      <c r="B126" t="s">
        <v>109</v>
      </c>
      <c r="C126" t="s">
        <v>220</v>
      </c>
      <c r="D126">
        <v>321</v>
      </c>
      <c r="E126" t="s">
        <v>1191</v>
      </c>
      <c r="F126" s="2">
        <v>45545</v>
      </c>
      <c r="G126" s="2">
        <v>45791</v>
      </c>
      <c r="H126" t="s">
        <v>1198</v>
      </c>
      <c r="I126" t="s">
        <v>1328</v>
      </c>
      <c r="J126">
        <v>1662</v>
      </c>
      <c r="K126" t="s">
        <v>678</v>
      </c>
      <c r="L126" t="s">
        <v>1429</v>
      </c>
      <c r="M126" t="s">
        <v>1430</v>
      </c>
      <c r="N126">
        <v>3.9</v>
      </c>
      <c r="O126" t="s">
        <v>646</v>
      </c>
      <c r="P126" t="s">
        <v>1450</v>
      </c>
    </row>
    <row r="127" spans="1:16" x14ac:dyDescent="0.3">
      <c r="A127" cm="1">
        <f t="array" ref="A127">_xlfn.XLOOKUP(B127 &amp; C127,Employee_Details!$B$2:$B$201 &amp; Employee_Details!$E$2:$E$201,Employee_Details!$A$2:$A$201)</f>
        <v>719</v>
      </c>
      <c r="B127" t="s">
        <v>110</v>
      </c>
      <c r="C127" t="s">
        <v>217</v>
      </c>
      <c r="D127">
        <v>468</v>
      </c>
      <c r="E127" t="s">
        <v>1191</v>
      </c>
      <c r="F127" s="2">
        <v>45569</v>
      </c>
      <c r="G127" s="2">
        <v>45822</v>
      </c>
      <c r="H127" t="s">
        <v>1203</v>
      </c>
      <c r="I127" t="s">
        <v>1329</v>
      </c>
      <c r="J127">
        <v>4896</v>
      </c>
      <c r="K127" t="s">
        <v>1422</v>
      </c>
      <c r="L127" t="s">
        <v>1428</v>
      </c>
      <c r="M127" t="s">
        <v>1430</v>
      </c>
      <c r="N127">
        <v>3.8</v>
      </c>
      <c r="O127" t="s">
        <v>1433</v>
      </c>
      <c r="P127" t="s">
        <v>1450</v>
      </c>
    </row>
    <row r="128" spans="1:16" x14ac:dyDescent="0.3">
      <c r="A128" cm="1">
        <f t="array" ref="A128">_xlfn.XLOOKUP(B128 &amp; C128,Employee_Details!$B$2:$B$201 &amp; Employee_Details!$E$2:$E$201,Employee_Details!$A$2:$A$201)</f>
        <v>341</v>
      </c>
      <c r="B128" t="s">
        <v>111</v>
      </c>
      <c r="C128" t="s">
        <v>220</v>
      </c>
      <c r="D128">
        <v>627</v>
      </c>
      <c r="E128" t="s">
        <v>1193</v>
      </c>
      <c r="F128" s="2">
        <v>45440</v>
      </c>
      <c r="G128" s="2">
        <v>45908</v>
      </c>
      <c r="H128" t="s">
        <v>1199</v>
      </c>
      <c r="I128" t="s">
        <v>1330</v>
      </c>
      <c r="J128">
        <v>4969</v>
      </c>
      <c r="K128" t="s">
        <v>1141</v>
      </c>
      <c r="L128" t="s">
        <v>1429</v>
      </c>
      <c r="M128" t="s">
        <v>1430</v>
      </c>
      <c r="N128">
        <v>4</v>
      </c>
      <c r="O128" t="s">
        <v>1434</v>
      </c>
      <c r="P128" t="s">
        <v>1450</v>
      </c>
    </row>
    <row r="129" spans="1:16" x14ac:dyDescent="0.3">
      <c r="A129" cm="1">
        <f t="array" ref="A129">_xlfn.XLOOKUP(B129 &amp; C129,Employee_Details!$B$2:$B$201 &amp; Employee_Details!$E$2:$E$201,Employee_Details!$A$2:$A$201)</f>
        <v>693</v>
      </c>
      <c r="B129" t="s">
        <v>112</v>
      </c>
      <c r="C129" t="s">
        <v>217</v>
      </c>
      <c r="D129">
        <v>789</v>
      </c>
      <c r="E129" t="s">
        <v>1191</v>
      </c>
      <c r="F129" s="2">
        <v>45380</v>
      </c>
      <c r="G129" s="2">
        <v>45735</v>
      </c>
      <c r="H129" t="s">
        <v>1197</v>
      </c>
      <c r="I129" t="s">
        <v>1331</v>
      </c>
      <c r="J129">
        <v>4542</v>
      </c>
      <c r="K129" t="s">
        <v>693</v>
      </c>
      <c r="L129" t="s">
        <v>1429</v>
      </c>
      <c r="M129" t="s">
        <v>1430</v>
      </c>
      <c r="N129">
        <v>3.9</v>
      </c>
      <c r="O129" t="s">
        <v>646</v>
      </c>
      <c r="P129" t="s">
        <v>1450</v>
      </c>
    </row>
    <row r="130" spans="1:16" x14ac:dyDescent="0.3">
      <c r="A130" cm="1">
        <f t="array" ref="A130">_xlfn.XLOOKUP(B130 &amp; C130,Employee_Details!$B$2:$B$201 &amp; Employee_Details!$E$2:$E$201,Employee_Details!$A$2:$A$201)</f>
        <v>728</v>
      </c>
      <c r="B130" t="s">
        <v>113</v>
      </c>
      <c r="C130" t="s">
        <v>217</v>
      </c>
      <c r="D130">
        <v>349</v>
      </c>
      <c r="E130" t="s">
        <v>1190</v>
      </c>
      <c r="F130" s="2">
        <v>45600</v>
      </c>
      <c r="G130" s="2">
        <v>45646</v>
      </c>
      <c r="H130" t="s">
        <v>1198</v>
      </c>
      <c r="I130" t="s">
        <v>1332</v>
      </c>
      <c r="J130">
        <v>1330</v>
      </c>
      <c r="K130" t="s">
        <v>714</v>
      </c>
      <c r="L130" t="s">
        <v>1428</v>
      </c>
      <c r="M130" t="s">
        <v>1430</v>
      </c>
      <c r="N130">
        <v>3.7</v>
      </c>
      <c r="O130" t="s">
        <v>1445</v>
      </c>
      <c r="P130" t="s">
        <v>1449</v>
      </c>
    </row>
    <row r="131" spans="1:16" x14ac:dyDescent="0.3">
      <c r="A131" cm="1">
        <f t="array" ref="A131">_xlfn.XLOOKUP(B131 &amp; C131,Employee_Details!$B$2:$B$201 &amp; Employee_Details!$E$2:$E$201,Employee_Details!$A$2:$A$201)</f>
        <v>502</v>
      </c>
      <c r="B131" t="s">
        <v>114</v>
      </c>
      <c r="C131" t="s">
        <v>218</v>
      </c>
      <c r="D131">
        <v>169</v>
      </c>
      <c r="E131" t="s">
        <v>1191</v>
      </c>
      <c r="F131" s="2">
        <v>45512</v>
      </c>
      <c r="G131" s="2">
        <v>45747</v>
      </c>
      <c r="H131" t="s">
        <v>1199</v>
      </c>
      <c r="I131" t="s">
        <v>1333</v>
      </c>
      <c r="J131">
        <v>3578</v>
      </c>
      <c r="K131" t="s">
        <v>335</v>
      </c>
      <c r="L131" t="s">
        <v>1428</v>
      </c>
      <c r="M131" t="s">
        <v>409</v>
      </c>
      <c r="N131">
        <v>4.3</v>
      </c>
      <c r="O131" t="s">
        <v>1442</v>
      </c>
      <c r="P131" t="s">
        <v>1450</v>
      </c>
    </row>
    <row r="132" spans="1:16" x14ac:dyDescent="0.3">
      <c r="A132" cm="1">
        <f t="array" ref="A132">_xlfn.XLOOKUP(B132 &amp; C132,Employee_Details!$B$2:$B$201 &amp; Employee_Details!$E$2:$E$201,Employee_Details!$A$2:$A$201)</f>
        <v>111</v>
      </c>
      <c r="B132" t="s">
        <v>115</v>
      </c>
      <c r="C132" t="s">
        <v>217</v>
      </c>
      <c r="D132">
        <v>703</v>
      </c>
      <c r="E132" t="s">
        <v>1193</v>
      </c>
      <c r="F132" s="2">
        <v>45317</v>
      </c>
      <c r="G132" s="2">
        <v>45857</v>
      </c>
      <c r="H132" t="s">
        <v>1200</v>
      </c>
      <c r="I132" t="s">
        <v>1334</v>
      </c>
      <c r="J132">
        <v>4569</v>
      </c>
      <c r="K132" t="s">
        <v>1178</v>
      </c>
      <c r="L132" t="s">
        <v>1429</v>
      </c>
      <c r="M132" t="s">
        <v>409</v>
      </c>
      <c r="N132">
        <v>4</v>
      </c>
      <c r="O132" t="s">
        <v>1440</v>
      </c>
      <c r="P132" t="s">
        <v>388</v>
      </c>
    </row>
    <row r="133" spans="1:16" x14ac:dyDescent="0.3">
      <c r="A133" cm="1">
        <f t="array" ref="A133">_xlfn.XLOOKUP(B133 &amp; C133,Employee_Details!$B$2:$B$201 &amp; Employee_Details!$E$2:$E$201,Employee_Details!$A$2:$A$201)</f>
        <v>911</v>
      </c>
      <c r="B133" t="s">
        <v>146</v>
      </c>
      <c r="C133" t="s">
        <v>217</v>
      </c>
      <c r="D133">
        <v>14</v>
      </c>
      <c r="E133" t="s">
        <v>1192</v>
      </c>
      <c r="F133" s="2">
        <v>45606</v>
      </c>
      <c r="G133" s="2">
        <v>45944</v>
      </c>
      <c r="H133" t="s">
        <v>1196</v>
      </c>
      <c r="I133" t="s">
        <v>1335</v>
      </c>
      <c r="J133">
        <v>1391</v>
      </c>
      <c r="K133" t="s">
        <v>1146</v>
      </c>
      <c r="L133" t="s">
        <v>1429</v>
      </c>
      <c r="M133" t="s">
        <v>1430</v>
      </c>
      <c r="N133">
        <v>4</v>
      </c>
      <c r="O133" t="s">
        <v>1431</v>
      </c>
      <c r="P133" t="s">
        <v>388</v>
      </c>
    </row>
    <row r="134" spans="1:16" x14ac:dyDescent="0.3">
      <c r="A134" cm="1">
        <f t="array" ref="A134">_xlfn.XLOOKUP(B134 &amp; C134,Employee_Details!$B$2:$B$201 &amp; Employee_Details!$E$2:$E$201,Employee_Details!$A$2:$A$201)</f>
        <v>272</v>
      </c>
      <c r="B134" t="s">
        <v>147</v>
      </c>
      <c r="C134" t="s">
        <v>217</v>
      </c>
      <c r="D134">
        <v>712</v>
      </c>
      <c r="E134" t="s">
        <v>1193</v>
      </c>
      <c r="F134" s="2">
        <v>45520</v>
      </c>
      <c r="G134" s="2">
        <v>45951</v>
      </c>
      <c r="H134" t="s">
        <v>1198</v>
      </c>
      <c r="I134" t="s">
        <v>1336</v>
      </c>
      <c r="J134">
        <v>4896</v>
      </c>
      <c r="K134" t="s">
        <v>690</v>
      </c>
      <c r="L134" t="s">
        <v>1428</v>
      </c>
      <c r="M134" t="s">
        <v>409</v>
      </c>
      <c r="N134">
        <v>3.5</v>
      </c>
      <c r="O134" t="s">
        <v>1438</v>
      </c>
      <c r="P134" t="s">
        <v>388</v>
      </c>
    </row>
    <row r="135" spans="1:16" x14ac:dyDescent="0.3">
      <c r="A135" cm="1">
        <f t="array" ref="A135">_xlfn.XLOOKUP(B135 &amp; C135,Employee_Details!$B$2:$B$201 &amp; Employee_Details!$E$2:$E$201,Employee_Details!$A$2:$A$201)</f>
        <v>431</v>
      </c>
      <c r="B135" t="s">
        <v>148</v>
      </c>
      <c r="C135" t="s">
        <v>218</v>
      </c>
      <c r="D135">
        <v>925</v>
      </c>
      <c r="E135" t="s">
        <v>1193</v>
      </c>
      <c r="F135" s="2">
        <v>45295</v>
      </c>
      <c r="G135" s="2">
        <v>45914</v>
      </c>
      <c r="H135" t="s">
        <v>1202</v>
      </c>
      <c r="I135" t="s">
        <v>1337</v>
      </c>
      <c r="J135">
        <v>1118</v>
      </c>
      <c r="K135" t="s">
        <v>1423</v>
      </c>
      <c r="L135" t="s">
        <v>1428</v>
      </c>
      <c r="M135" t="s">
        <v>409</v>
      </c>
      <c r="N135">
        <v>3.9</v>
      </c>
      <c r="O135" t="s">
        <v>646</v>
      </c>
      <c r="P135" t="s">
        <v>1450</v>
      </c>
    </row>
    <row r="136" spans="1:16" x14ac:dyDescent="0.3">
      <c r="A136" cm="1">
        <f t="array" ref="A136">_xlfn.XLOOKUP(B136 &amp; C136,Employee_Details!$B$2:$B$201 &amp; Employee_Details!$E$2:$E$201,Employee_Details!$A$2:$A$201)</f>
        <v>786</v>
      </c>
      <c r="B136" t="s">
        <v>149</v>
      </c>
      <c r="C136" t="s">
        <v>217</v>
      </c>
      <c r="D136">
        <v>895</v>
      </c>
      <c r="E136" t="s">
        <v>1192</v>
      </c>
      <c r="F136" s="2">
        <v>45301</v>
      </c>
      <c r="G136" s="2">
        <v>45723</v>
      </c>
      <c r="H136" t="s">
        <v>1194</v>
      </c>
      <c r="I136" t="s">
        <v>1338</v>
      </c>
      <c r="J136">
        <v>4078</v>
      </c>
      <c r="K136" t="s">
        <v>1138</v>
      </c>
      <c r="L136" t="s">
        <v>1428</v>
      </c>
      <c r="M136" t="s">
        <v>409</v>
      </c>
      <c r="N136">
        <v>4.4000000000000004</v>
      </c>
      <c r="O136" t="s">
        <v>1439</v>
      </c>
      <c r="P136" t="s">
        <v>1449</v>
      </c>
    </row>
    <row r="137" spans="1:16" x14ac:dyDescent="0.3">
      <c r="A137" cm="1">
        <f t="array" ref="A137">_xlfn.XLOOKUP(B137 &amp; C137,Employee_Details!$B$2:$B$201 &amp; Employee_Details!$E$2:$E$201,Employee_Details!$A$2:$A$201)</f>
        <v>941</v>
      </c>
      <c r="B137" t="s">
        <v>150</v>
      </c>
      <c r="C137" t="s">
        <v>218</v>
      </c>
      <c r="D137">
        <v>438</v>
      </c>
      <c r="E137" t="s">
        <v>1193</v>
      </c>
      <c r="F137" s="2">
        <v>45418</v>
      </c>
      <c r="G137" s="2">
        <v>45661</v>
      </c>
      <c r="H137" t="s">
        <v>1196</v>
      </c>
      <c r="I137" t="s">
        <v>1339</v>
      </c>
      <c r="J137">
        <v>1546</v>
      </c>
      <c r="K137" t="s">
        <v>238</v>
      </c>
      <c r="L137" t="s">
        <v>1428</v>
      </c>
      <c r="M137" t="s">
        <v>1430</v>
      </c>
      <c r="N137">
        <v>3</v>
      </c>
      <c r="O137" t="s">
        <v>646</v>
      </c>
      <c r="P137" t="s">
        <v>1449</v>
      </c>
    </row>
    <row r="138" spans="1:16" x14ac:dyDescent="0.3">
      <c r="A138" cm="1">
        <f t="array" ref="A138">_xlfn.XLOOKUP(B138 &amp; C138,Employee_Details!$B$2:$B$201 &amp; Employee_Details!$E$2:$E$201,Employee_Details!$A$2:$A$201)</f>
        <v>856</v>
      </c>
      <c r="B138" t="s">
        <v>151</v>
      </c>
      <c r="C138" t="s">
        <v>218</v>
      </c>
      <c r="D138">
        <v>805</v>
      </c>
      <c r="E138" t="s">
        <v>1193</v>
      </c>
      <c r="F138" s="2">
        <v>45450</v>
      </c>
      <c r="G138" s="2">
        <v>45671</v>
      </c>
      <c r="H138" t="s">
        <v>1201</v>
      </c>
      <c r="I138" t="s">
        <v>1340</v>
      </c>
      <c r="J138">
        <v>4031</v>
      </c>
      <c r="K138" t="s">
        <v>356</v>
      </c>
      <c r="L138" t="s">
        <v>1429</v>
      </c>
      <c r="M138" t="s">
        <v>1430</v>
      </c>
      <c r="N138">
        <v>3.1</v>
      </c>
      <c r="O138" t="s">
        <v>607</v>
      </c>
      <c r="P138" t="s">
        <v>388</v>
      </c>
    </row>
    <row r="139" spans="1:16" x14ac:dyDescent="0.3">
      <c r="A139" cm="1">
        <f t="array" ref="A139">_xlfn.XLOOKUP(B139 &amp; C139,Employee_Details!$B$2:$B$201 &amp; Employee_Details!$E$2:$E$201,Employee_Details!$A$2:$A$201)</f>
        <v>769</v>
      </c>
      <c r="B139" t="s">
        <v>152</v>
      </c>
      <c r="C139" t="s">
        <v>220</v>
      </c>
      <c r="D139">
        <v>830</v>
      </c>
      <c r="E139" t="s">
        <v>1193</v>
      </c>
      <c r="F139" s="2">
        <v>45438</v>
      </c>
      <c r="G139" s="2">
        <v>45757</v>
      </c>
      <c r="H139" t="s">
        <v>1203</v>
      </c>
      <c r="I139" t="s">
        <v>1341</v>
      </c>
      <c r="J139">
        <v>1670</v>
      </c>
      <c r="K139" t="s">
        <v>1159</v>
      </c>
      <c r="L139" t="s">
        <v>1429</v>
      </c>
      <c r="M139" t="s">
        <v>409</v>
      </c>
      <c r="N139">
        <v>3.1</v>
      </c>
      <c r="O139" t="s">
        <v>1433</v>
      </c>
      <c r="P139" t="s">
        <v>1450</v>
      </c>
    </row>
    <row r="140" spans="1:16" x14ac:dyDescent="0.3">
      <c r="A140" cm="1">
        <f t="array" ref="A140">_xlfn.XLOOKUP(B140 &amp; C140,Employee_Details!$B$2:$B$201 &amp; Employee_Details!$E$2:$E$201,Employee_Details!$A$2:$A$201)</f>
        <v>575</v>
      </c>
      <c r="B140" t="s">
        <v>153</v>
      </c>
      <c r="C140" t="s">
        <v>220</v>
      </c>
      <c r="D140">
        <v>745</v>
      </c>
      <c r="E140" t="s">
        <v>1193</v>
      </c>
      <c r="F140" s="2">
        <v>45499</v>
      </c>
      <c r="G140" s="2">
        <v>45973</v>
      </c>
      <c r="H140" t="s">
        <v>1200</v>
      </c>
      <c r="I140" t="s">
        <v>1342</v>
      </c>
      <c r="J140">
        <v>2898</v>
      </c>
      <c r="K140" t="s">
        <v>345</v>
      </c>
      <c r="L140" t="s">
        <v>1429</v>
      </c>
      <c r="M140" t="s">
        <v>409</v>
      </c>
      <c r="N140">
        <v>4.7</v>
      </c>
      <c r="O140" t="s">
        <v>607</v>
      </c>
      <c r="P140" t="s">
        <v>1449</v>
      </c>
    </row>
    <row r="141" spans="1:16" x14ac:dyDescent="0.3">
      <c r="A141" cm="1">
        <f t="array" ref="A141">_xlfn.XLOOKUP(B141 &amp; C141,Employee_Details!$B$2:$B$201 &amp; Employee_Details!$E$2:$E$201,Employee_Details!$A$2:$A$201)</f>
        <v>813</v>
      </c>
      <c r="B141" t="s">
        <v>154</v>
      </c>
      <c r="C141" t="s">
        <v>220</v>
      </c>
      <c r="D141">
        <v>418</v>
      </c>
      <c r="E141" t="s">
        <v>1192</v>
      </c>
      <c r="F141" s="2">
        <v>45399</v>
      </c>
      <c r="G141" s="2">
        <v>45745</v>
      </c>
      <c r="H141" t="s">
        <v>1200</v>
      </c>
      <c r="I141" t="s">
        <v>1343</v>
      </c>
      <c r="J141">
        <v>4043</v>
      </c>
      <c r="K141" t="s">
        <v>332</v>
      </c>
      <c r="L141" t="s">
        <v>1429</v>
      </c>
      <c r="M141" t="s">
        <v>1430</v>
      </c>
      <c r="N141">
        <v>4.9000000000000004</v>
      </c>
      <c r="O141" t="s">
        <v>1439</v>
      </c>
      <c r="P141" t="s">
        <v>1450</v>
      </c>
    </row>
    <row r="142" spans="1:16" x14ac:dyDescent="0.3">
      <c r="A142" cm="1">
        <f t="array" ref="A142">_xlfn.XLOOKUP(B142 &amp; C142,Employee_Details!$B$2:$B$201 &amp; Employee_Details!$E$2:$E$201,Employee_Details!$A$2:$A$201)</f>
        <v>659</v>
      </c>
      <c r="B142" t="s">
        <v>155</v>
      </c>
      <c r="C142" t="s">
        <v>219</v>
      </c>
      <c r="D142">
        <v>513</v>
      </c>
      <c r="E142" t="s">
        <v>1192</v>
      </c>
      <c r="F142" s="2">
        <v>45476</v>
      </c>
      <c r="G142" s="2">
        <v>45620</v>
      </c>
      <c r="H142" t="s">
        <v>1202</v>
      </c>
      <c r="I142" t="s">
        <v>1344</v>
      </c>
      <c r="J142">
        <v>2578</v>
      </c>
      <c r="K142" t="s">
        <v>296</v>
      </c>
      <c r="L142" t="s">
        <v>1428</v>
      </c>
      <c r="M142" t="s">
        <v>409</v>
      </c>
      <c r="N142">
        <v>4</v>
      </c>
      <c r="O142" t="s">
        <v>1433</v>
      </c>
      <c r="P142" t="s">
        <v>388</v>
      </c>
    </row>
    <row r="143" spans="1:16" x14ac:dyDescent="0.3">
      <c r="A143" cm="1">
        <f t="array" ref="A143">_xlfn.XLOOKUP(B143 &amp; C143,Employee_Details!$B$2:$B$201 &amp; Employee_Details!$E$2:$E$201,Employee_Details!$A$2:$A$201)</f>
        <v>593</v>
      </c>
      <c r="B143" t="s">
        <v>156</v>
      </c>
      <c r="C143" t="s">
        <v>220</v>
      </c>
      <c r="D143">
        <v>539</v>
      </c>
      <c r="E143" t="s">
        <v>1191</v>
      </c>
      <c r="F143" s="2">
        <v>45398</v>
      </c>
      <c r="G143" s="2">
        <v>45804</v>
      </c>
      <c r="H143" t="s">
        <v>1197</v>
      </c>
      <c r="I143" t="s">
        <v>1345</v>
      </c>
      <c r="J143">
        <v>3869</v>
      </c>
      <c r="K143" t="s">
        <v>1156</v>
      </c>
      <c r="L143" t="s">
        <v>1429</v>
      </c>
      <c r="M143" t="s">
        <v>409</v>
      </c>
      <c r="N143">
        <v>3.2</v>
      </c>
      <c r="O143" t="s">
        <v>1446</v>
      </c>
      <c r="P143" t="s">
        <v>388</v>
      </c>
    </row>
    <row r="144" spans="1:16" x14ac:dyDescent="0.3">
      <c r="A144" cm="1">
        <f t="array" ref="A144">_xlfn.XLOOKUP(B144 &amp; C144,Employee_Details!$B$2:$B$201 &amp; Employee_Details!$E$2:$E$201,Employee_Details!$A$2:$A$201)</f>
        <v>686</v>
      </c>
      <c r="B144" t="s">
        <v>157</v>
      </c>
      <c r="C144" t="s">
        <v>220</v>
      </c>
      <c r="D144">
        <v>275</v>
      </c>
      <c r="E144" t="s">
        <v>1193</v>
      </c>
      <c r="F144" s="2">
        <v>45395</v>
      </c>
      <c r="G144" s="2">
        <v>45856</v>
      </c>
      <c r="H144" t="s">
        <v>1197</v>
      </c>
      <c r="I144" t="s">
        <v>1346</v>
      </c>
      <c r="J144">
        <v>1674</v>
      </c>
      <c r="K144" t="s">
        <v>1146</v>
      </c>
      <c r="L144" t="s">
        <v>1429</v>
      </c>
      <c r="M144" t="s">
        <v>1430</v>
      </c>
      <c r="N144">
        <v>4.7</v>
      </c>
      <c r="O144" t="s">
        <v>646</v>
      </c>
      <c r="P144" t="s">
        <v>388</v>
      </c>
    </row>
    <row r="145" spans="1:16" x14ac:dyDescent="0.3">
      <c r="A145" cm="1">
        <f t="array" ref="A145">_xlfn.XLOOKUP(B145 &amp; C145,Employee_Details!$B$2:$B$201 &amp; Employee_Details!$E$2:$E$201,Employee_Details!$A$2:$A$201)</f>
        <v>558</v>
      </c>
      <c r="B145" t="s">
        <v>158</v>
      </c>
      <c r="C145" t="s">
        <v>217</v>
      </c>
      <c r="D145">
        <v>402</v>
      </c>
      <c r="E145" t="s">
        <v>1191</v>
      </c>
      <c r="F145" s="2">
        <v>45605</v>
      </c>
      <c r="G145" s="2">
        <v>45827</v>
      </c>
      <c r="H145" t="s">
        <v>1203</v>
      </c>
      <c r="I145" t="s">
        <v>1347</v>
      </c>
      <c r="J145">
        <v>3698</v>
      </c>
      <c r="K145" t="s">
        <v>1145</v>
      </c>
      <c r="L145" t="s">
        <v>1429</v>
      </c>
      <c r="M145" t="s">
        <v>1430</v>
      </c>
      <c r="N145">
        <v>4.7</v>
      </c>
      <c r="O145" t="s">
        <v>1444</v>
      </c>
      <c r="P145" t="s">
        <v>1450</v>
      </c>
    </row>
    <row r="146" spans="1:16" x14ac:dyDescent="0.3">
      <c r="A146" cm="1">
        <f t="array" ref="A146">_xlfn.XLOOKUP(B146 &amp; C146,Employee_Details!$B$2:$B$201 &amp; Employee_Details!$E$2:$E$201,Employee_Details!$A$2:$A$201)</f>
        <v>515</v>
      </c>
      <c r="B146" t="s">
        <v>159</v>
      </c>
      <c r="C146" t="s">
        <v>217</v>
      </c>
      <c r="D146">
        <v>644</v>
      </c>
      <c r="E146" t="s">
        <v>1190</v>
      </c>
      <c r="F146" s="2">
        <v>45307</v>
      </c>
      <c r="G146" s="2">
        <v>45749</v>
      </c>
      <c r="H146" t="s">
        <v>1200</v>
      </c>
      <c r="I146" t="s">
        <v>1348</v>
      </c>
      <c r="J146">
        <v>3524</v>
      </c>
      <c r="K146" t="s">
        <v>351</v>
      </c>
      <c r="L146" t="s">
        <v>1429</v>
      </c>
      <c r="M146" t="s">
        <v>1430</v>
      </c>
      <c r="N146">
        <v>3.6</v>
      </c>
      <c r="O146" t="s">
        <v>1438</v>
      </c>
      <c r="P146" t="s">
        <v>1450</v>
      </c>
    </row>
    <row r="147" spans="1:16" x14ac:dyDescent="0.3">
      <c r="A147" cm="1">
        <f t="array" ref="A147">_xlfn.XLOOKUP(B147 &amp; C147,Employee_Details!$B$2:$B$201 &amp; Employee_Details!$E$2:$E$201,Employee_Details!$A$2:$A$201)</f>
        <v>422</v>
      </c>
      <c r="B147" t="s">
        <v>160</v>
      </c>
      <c r="C147" t="s">
        <v>218</v>
      </c>
      <c r="D147">
        <v>54</v>
      </c>
      <c r="E147" t="s">
        <v>1191</v>
      </c>
      <c r="F147" s="2">
        <v>45445</v>
      </c>
      <c r="G147" s="2">
        <v>45630</v>
      </c>
      <c r="H147" t="s">
        <v>1197</v>
      </c>
      <c r="I147" t="s">
        <v>1349</v>
      </c>
      <c r="J147">
        <v>4071</v>
      </c>
      <c r="K147" t="s">
        <v>651</v>
      </c>
      <c r="L147" t="s">
        <v>1428</v>
      </c>
      <c r="M147" t="s">
        <v>1430</v>
      </c>
      <c r="N147">
        <v>3.1</v>
      </c>
      <c r="O147" t="s">
        <v>607</v>
      </c>
      <c r="P147" t="s">
        <v>1449</v>
      </c>
    </row>
    <row r="148" spans="1:16" x14ac:dyDescent="0.3">
      <c r="A148" cm="1">
        <f t="array" ref="A148">_xlfn.XLOOKUP(B148 &amp; C148,Employee_Details!$B$2:$B$201 &amp; Employee_Details!$E$2:$E$201,Employee_Details!$A$2:$A$201)</f>
        <v>723</v>
      </c>
      <c r="B148" t="s">
        <v>161</v>
      </c>
      <c r="C148" t="s">
        <v>220</v>
      </c>
      <c r="D148">
        <v>764</v>
      </c>
      <c r="E148" t="s">
        <v>1193</v>
      </c>
      <c r="F148" s="2">
        <v>45388</v>
      </c>
      <c r="G148" s="2">
        <v>45740</v>
      </c>
      <c r="H148" t="s">
        <v>1196</v>
      </c>
      <c r="I148" t="s">
        <v>1350</v>
      </c>
      <c r="J148">
        <v>4158</v>
      </c>
      <c r="K148" t="s">
        <v>718</v>
      </c>
      <c r="L148" t="s">
        <v>1428</v>
      </c>
      <c r="M148" t="s">
        <v>409</v>
      </c>
      <c r="N148">
        <v>3.5</v>
      </c>
      <c r="O148" t="s">
        <v>1433</v>
      </c>
      <c r="P148" t="s">
        <v>1450</v>
      </c>
    </row>
    <row r="149" spans="1:16" x14ac:dyDescent="0.3">
      <c r="A149" cm="1">
        <f t="array" ref="A149">_xlfn.XLOOKUP(B149 &amp; C149,Employee_Details!$B$2:$B$201 &amp; Employee_Details!$E$2:$E$201,Employee_Details!$A$2:$A$201)</f>
        <v>263</v>
      </c>
      <c r="B149" t="s">
        <v>162</v>
      </c>
      <c r="C149" t="s">
        <v>219</v>
      </c>
      <c r="D149">
        <v>917</v>
      </c>
      <c r="E149" t="s">
        <v>1193</v>
      </c>
      <c r="F149" s="2">
        <v>45473</v>
      </c>
      <c r="G149" s="2">
        <v>45861</v>
      </c>
      <c r="H149" t="s">
        <v>1202</v>
      </c>
      <c r="I149" t="s">
        <v>1351</v>
      </c>
      <c r="J149">
        <v>1591</v>
      </c>
      <c r="K149" t="s">
        <v>227</v>
      </c>
      <c r="L149" t="s">
        <v>1428</v>
      </c>
      <c r="M149" t="s">
        <v>1430</v>
      </c>
      <c r="N149">
        <v>3.4</v>
      </c>
      <c r="O149" t="s">
        <v>1439</v>
      </c>
      <c r="P149" t="s">
        <v>1449</v>
      </c>
    </row>
    <row r="150" spans="1:16" x14ac:dyDescent="0.3">
      <c r="A150" cm="1">
        <f t="array" ref="A150">_xlfn.XLOOKUP(B150 &amp; C150,Employee_Details!$B$2:$B$201 &amp; Employee_Details!$E$2:$E$201,Employee_Details!$A$2:$A$201)</f>
        <v>155</v>
      </c>
      <c r="B150" t="s">
        <v>163</v>
      </c>
      <c r="C150" t="s">
        <v>217</v>
      </c>
      <c r="D150">
        <v>642</v>
      </c>
      <c r="E150" t="s">
        <v>1193</v>
      </c>
      <c r="F150" s="2">
        <v>45341</v>
      </c>
      <c r="G150" s="2">
        <v>45697</v>
      </c>
      <c r="H150" t="s">
        <v>1200</v>
      </c>
      <c r="I150" t="s">
        <v>1352</v>
      </c>
      <c r="J150">
        <v>2638</v>
      </c>
      <c r="K150" t="s">
        <v>1145</v>
      </c>
      <c r="L150" t="s">
        <v>1428</v>
      </c>
      <c r="M150" t="s">
        <v>1430</v>
      </c>
      <c r="N150">
        <v>3.6</v>
      </c>
      <c r="O150" t="s">
        <v>1436</v>
      </c>
      <c r="P150" t="s">
        <v>1449</v>
      </c>
    </row>
    <row r="151" spans="1:16" x14ac:dyDescent="0.3">
      <c r="A151" cm="1">
        <f t="array" ref="A151">_xlfn.XLOOKUP(B151 &amp; C151,Employee_Details!$B$2:$B$201 &amp; Employee_Details!$E$2:$E$201,Employee_Details!$A$2:$A$201)</f>
        <v>768</v>
      </c>
      <c r="B151" t="s">
        <v>164</v>
      </c>
      <c r="C151" t="s">
        <v>217</v>
      </c>
      <c r="D151">
        <v>360</v>
      </c>
      <c r="E151" t="s">
        <v>1191</v>
      </c>
      <c r="F151" s="2">
        <v>45295</v>
      </c>
      <c r="G151" s="2">
        <v>45683</v>
      </c>
      <c r="H151" t="s">
        <v>1194</v>
      </c>
      <c r="I151" t="s">
        <v>1353</v>
      </c>
      <c r="J151">
        <v>4800</v>
      </c>
      <c r="K151" t="s">
        <v>247</v>
      </c>
      <c r="L151" t="s">
        <v>1428</v>
      </c>
      <c r="M151" t="s">
        <v>409</v>
      </c>
      <c r="N151">
        <v>4.0999999999999996</v>
      </c>
      <c r="O151" t="s">
        <v>1438</v>
      </c>
      <c r="P151" t="s">
        <v>388</v>
      </c>
    </row>
    <row r="152" spans="1:16" x14ac:dyDescent="0.3">
      <c r="A152" cm="1">
        <f t="array" ref="A152">_xlfn.XLOOKUP(B152 &amp; C152,Employee_Details!$B$2:$B$201 &amp; Employee_Details!$E$2:$E$201,Employee_Details!$A$2:$A$201)</f>
        <v>370</v>
      </c>
      <c r="B152" t="s">
        <v>105</v>
      </c>
      <c r="C152" t="s">
        <v>219</v>
      </c>
      <c r="D152">
        <v>334</v>
      </c>
      <c r="E152" t="s">
        <v>1192</v>
      </c>
      <c r="F152" s="2">
        <v>45393</v>
      </c>
      <c r="G152" s="2">
        <v>45771</v>
      </c>
      <c r="H152" t="s">
        <v>1199</v>
      </c>
      <c r="I152" t="s">
        <v>1354</v>
      </c>
      <c r="J152">
        <v>3921</v>
      </c>
      <c r="K152" t="s">
        <v>280</v>
      </c>
      <c r="L152" t="s">
        <v>1428</v>
      </c>
      <c r="M152" t="s">
        <v>1430</v>
      </c>
      <c r="N152">
        <v>3.9</v>
      </c>
      <c r="O152" t="s">
        <v>1433</v>
      </c>
      <c r="P152" t="s">
        <v>388</v>
      </c>
    </row>
    <row r="153" spans="1:16" x14ac:dyDescent="0.3">
      <c r="A153" cm="1">
        <f t="array" ref="A153">_xlfn.XLOOKUP(B153 &amp; C153,Employee_Details!$B$2:$B$201 &amp; Employee_Details!$E$2:$E$201,Employee_Details!$A$2:$A$201)</f>
        <v>262</v>
      </c>
      <c r="B153" t="s">
        <v>106</v>
      </c>
      <c r="C153" t="s">
        <v>218</v>
      </c>
      <c r="D153">
        <v>940</v>
      </c>
      <c r="E153" t="s">
        <v>1192</v>
      </c>
      <c r="F153" s="2">
        <v>45524</v>
      </c>
      <c r="G153" s="2">
        <v>45857</v>
      </c>
      <c r="H153" t="s">
        <v>1201</v>
      </c>
      <c r="I153" t="s">
        <v>1355</v>
      </c>
      <c r="J153">
        <v>3354</v>
      </c>
      <c r="K153" t="s">
        <v>1141</v>
      </c>
      <c r="L153" t="s">
        <v>1428</v>
      </c>
      <c r="M153" t="s">
        <v>409</v>
      </c>
      <c r="N153">
        <v>3.1</v>
      </c>
      <c r="O153" t="s">
        <v>1443</v>
      </c>
      <c r="P153" t="s">
        <v>388</v>
      </c>
    </row>
    <row r="154" spans="1:16" x14ac:dyDescent="0.3">
      <c r="A154" cm="1">
        <f t="array" ref="A154">_xlfn.XLOOKUP(B154 &amp; C154,Employee_Details!$B$2:$B$201 &amp; Employee_Details!$E$2:$E$201,Employee_Details!$A$2:$A$201)</f>
        <v>624</v>
      </c>
      <c r="B154" t="s">
        <v>107</v>
      </c>
      <c r="C154" t="s">
        <v>218</v>
      </c>
      <c r="D154">
        <v>367</v>
      </c>
      <c r="E154" t="s">
        <v>1193</v>
      </c>
      <c r="F154" s="2">
        <v>45265</v>
      </c>
      <c r="G154" s="2">
        <v>45887</v>
      </c>
      <c r="H154" t="s">
        <v>1202</v>
      </c>
      <c r="I154" t="s">
        <v>1356</v>
      </c>
      <c r="J154">
        <v>3129</v>
      </c>
      <c r="K154" t="s">
        <v>724</v>
      </c>
      <c r="L154" t="s">
        <v>1428</v>
      </c>
      <c r="M154" t="s">
        <v>409</v>
      </c>
      <c r="N154">
        <v>4.7</v>
      </c>
      <c r="O154" t="s">
        <v>1447</v>
      </c>
      <c r="P154" t="s">
        <v>1449</v>
      </c>
    </row>
    <row r="155" spans="1:16" x14ac:dyDescent="0.3">
      <c r="A155" cm="1">
        <f t="array" ref="A155">_xlfn.XLOOKUP(B155 &amp; C155,Employee_Details!$B$2:$B$201 &amp; Employee_Details!$E$2:$E$201,Employee_Details!$A$2:$A$201)</f>
        <v>717</v>
      </c>
      <c r="B155" t="s">
        <v>108</v>
      </c>
      <c r="C155" t="s">
        <v>219</v>
      </c>
      <c r="D155">
        <v>568</v>
      </c>
      <c r="E155" t="s">
        <v>1191</v>
      </c>
      <c r="F155" s="2">
        <v>45278</v>
      </c>
      <c r="G155" s="2">
        <v>45674</v>
      </c>
      <c r="H155" t="s">
        <v>1197</v>
      </c>
      <c r="I155" t="s">
        <v>1357</v>
      </c>
      <c r="J155">
        <v>3200</v>
      </c>
      <c r="K155" t="s">
        <v>678</v>
      </c>
      <c r="L155" t="s">
        <v>1428</v>
      </c>
      <c r="M155" t="s">
        <v>1430</v>
      </c>
      <c r="N155">
        <v>3.3</v>
      </c>
      <c r="O155" t="s">
        <v>1433</v>
      </c>
      <c r="P155" t="s">
        <v>1449</v>
      </c>
    </row>
    <row r="156" spans="1:16" x14ac:dyDescent="0.3">
      <c r="A156" cm="1">
        <f t="array" ref="A156">_xlfn.XLOOKUP(B156 &amp; C156,Employee_Details!$B$2:$B$201 &amp; Employee_Details!$E$2:$E$201,Employee_Details!$A$2:$A$201)</f>
        <v>982</v>
      </c>
      <c r="B156" t="s">
        <v>109</v>
      </c>
      <c r="C156" t="s">
        <v>220</v>
      </c>
      <c r="D156">
        <v>234</v>
      </c>
      <c r="E156" t="s">
        <v>1190</v>
      </c>
      <c r="F156" s="2">
        <v>45498</v>
      </c>
      <c r="G156" s="2">
        <v>45944</v>
      </c>
      <c r="H156" t="s">
        <v>1202</v>
      </c>
      <c r="I156" t="s">
        <v>1358</v>
      </c>
      <c r="J156">
        <v>1433</v>
      </c>
      <c r="K156" t="s">
        <v>1424</v>
      </c>
      <c r="L156" t="s">
        <v>1428</v>
      </c>
      <c r="M156" t="s">
        <v>409</v>
      </c>
      <c r="N156">
        <v>3.7</v>
      </c>
      <c r="O156" t="s">
        <v>1436</v>
      </c>
      <c r="P156" t="s">
        <v>1449</v>
      </c>
    </row>
    <row r="157" spans="1:16" x14ac:dyDescent="0.3">
      <c r="A157" cm="1">
        <f t="array" ref="A157">_xlfn.XLOOKUP(B157 &amp; C157,Employee_Details!$B$2:$B$201 &amp; Employee_Details!$E$2:$E$201,Employee_Details!$A$2:$A$201)</f>
        <v>719</v>
      </c>
      <c r="B157" t="s">
        <v>110</v>
      </c>
      <c r="C157" t="s">
        <v>217</v>
      </c>
      <c r="D157">
        <v>845</v>
      </c>
      <c r="E157" t="s">
        <v>1190</v>
      </c>
      <c r="F157" s="2">
        <v>45518</v>
      </c>
      <c r="G157" s="2">
        <v>45962</v>
      </c>
      <c r="H157" t="s">
        <v>1195</v>
      </c>
      <c r="I157" t="s">
        <v>1359</v>
      </c>
      <c r="J157">
        <v>1548</v>
      </c>
      <c r="K157" t="s">
        <v>709</v>
      </c>
      <c r="L157" t="s">
        <v>1429</v>
      </c>
      <c r="M157" t="s">
        <v>409</v>
      </c>
      <c r="N157">
        <v>4.4000000000000004</v>
      </c>
      <c r="O157" t="s">
        <v>1432</v>
      </c>
      <c r="P157" t="s">
        <v>1450</v>
      </c>
    </row>
    <row r="158" spans="1:16" x14ac:dyDescent="0.3">
      <c r="A158" cm="1">
        <f t="array" ref="A158">_xlfn.XLOOKUP(B158 &amp; C158,Employee_Details!$B$2:$B$201 &amp; Employee_Details!$E$2:$E$201,Employee_Details!$A$2:$A$201)</f>
        <v>341</v>
      </c>
      <c r="B158" t="s">
        <v>111</v>
      </c>
      <c r="C158" t="s">
        <v>220</v>
      </c>
      <c r="D158">
        <v>549</v>
      </c>
      <c r="E158" t="s">
        <v>1190</v>
      </c>
      <c r="F158" s="2">
        <v>45383</v>
      </c>
      <c r="G158" s="2">
        <v>45823</v>
      </c>
      <c r="H158" t="s">
        <v>1199</v>
      </c>
      <c r="I158" t="s">
        <v>1360</v>
      </c>
      <c r="J158">
        <v>1961</v>
      </c>
      <c r="K158" t="s">
        <v>364</v>
      </c>
      <c r="L158" t="s">
        <v>1428</v>
      </c>
      <c r="M158" t="s">
        <v>409</v>
      </c>
      <c r="N158">
        <v>3.1</v>
      </c>
      <c r="O158" t="s">
        <v>1447</v>
      </c>
      <c r="P158" t="s">
        <v>1450</v>
      </c>
    </row>
    <row r="159" spans="1:16" x14ac:dyDescent="0.3">
      <c r="A159" cm="1">
        <f t="array" ref="A159">_xlfn.XLOOKUP(B159 &amp; C159,Employee_Details!$B$2:$B$201 &amp; Employee_Details!$E$2:$E$201,Employee_Details!$A$2:$A$201)</f>
        <v>693</v>
      </c>
      <c r="B159" t="s">
        <v>112</v>
      </c>
      <c r="C159" t="s">
        <v>217</v>
      </c>
      <c r="D159">
        <v>444</v>
      </c>
      <c r="E159" t="s">
        <v>1191</v>
      </c>
      <c r="F159" s="2">
        <v>45411</v>
      </c>
      <c r="G159" s="2">
        <v>45805</v>
      </c>
      <c r="H159" t="s">
        <v>1194</v>
      </c>
      <c r="I159" t="s">
        <v>1361</v>
      </c>
      <c r="J159">
        <v>3364</v>
      </c>
      <c r="K159" t="s">
        <v>688</v>
      </c>
      <c r="L159" t="s">
        <v>1429</v>
      </c>
      <c r="M159" t="s">
        <v>1430</v>
      </c>
      <c r="N159">
        <v>4.5999999999999996</v>
      </c>
      <c r="O159" t="s">
        <v>1446</v>
      </c>
      <c r="P159" t="s">
        <v>1449</v>
      </c>
    </row>
    <row r="160" spans="1:16" x14ac:dyDescent="0.3">
      <c r="A160" cm="1">
        <f t="array" ref="A160">_xlfn.XLOOKUP(B160 &amp; C160,Employee_Details!$B$2:$B$201 &amp; Employee_Details!$E$2:$E$201,Employee_Details!$A$2:$A$201)</f>
        <v>728</v>
      </c>
      <c r="B160" t="s">
        <v>113</v>
      </c>
      <c r="C160" t="s">
        <v>217</v>
      </c>
      <c r="D160">
        <v>496</v>
      </c>
      <c r="E160" t="s">
        <v>1190</v>
      </c>
      <c r="F160" s="2">
        <v>45408</v>
      </c>
      <c r="G160" s="2">
        <v>45754</v>
      </c>
      <c r="H160" t="s">
        <v>1197</v>
      </c>
      <c r="I160" t="s">
        <v>1362</v>
      </c>
      <c r="J160">
        <v>2137</v>
      </c>
      <c r="K160" t="s">
        <v>344</v>
      </c>
      <c r="L160" t="s">
        <v>1428</v>
      </c>
      <c r="M160" t="s">
        <v>1430</v>
      </c>
      <c r="N160">
        <v>4.7</v>
      </c>
      <c r="O160" t="s">
        <v>646</v>
      </c>
      <c r="P160" t="s">
        <v>1450</v>
      </c>
    </row>
    <row r="161" spans="1:16" x14ac:dyDescent="0.3">
      <c r="A161" cm="1">
        <f t="array" ref="A161">_xlfn.XLOOKUP(B161 &amp; C161,Employee_Details!$B$2:$B$201 &amp; Employee_Details!$E$2:$E$201,Employee_Details!$A$2:$A$201)</f>
        <v>502</v>
      </c>
      <c r="B161" t="s">
        <v>114</v>
      </c>
      <c r="C161" t="s">
        <v>218</v>
      </c>
      <c r="D161">
        <v>363</v>
      </c>
      <c r="E161" t="s">
        <v>1190</v>
      </c>
      <c r="F161" s="2">
        <v>45370</v>
      </c>
      <c r="G161" s="2">
        <v>45884</v>
      </c>
      <c r="H161" t="s">
        <v>1198</v>
      </c>
      <c r="I161" t="s">
        <v>1363</v>
      </c>
      <c r="J161">
        <v>2134</v>
      </c>
      <c r="K161" t="s">
        <v>1154</v>
      </c>
      <c r="L161" t="s">
        <v>1429</v>
      </c>
      <c r="M161" t="s">
        <v>1430</v>
      </c>
      <c r="N161">
        <v>3.6</v>
      </c>
      <c r="O161" t="s">
        <v>607</v>
      </c>
      <c r="P161" t="s">
        <v>388</v>
      </c>
    </row>
    <row r="162" spans="1:16" x14ac:dyDescent="0.3">
      <c r="A162" cm="1">
        <f t="array" ref="A162">_xlfn.XLOOKUP(B162 &amp; C162,Employee_Details!$B$2:$B$201 &amp; Employee_Details!$E$2:$E$201,Employee_Details!$A$2:$A$201)</f>
        <v>111</v>
      </c>
      <c r="B162" t="s">
        <v>115</v>
      </c>
      <c r="C162" t="s">
        <v>217</v>
      </c>
      <c r="D162">
        <v>673</v>
      </c>
      <c r="E162" t="s">
        <v>1191</v>
      </c>
      <c r="F162" s="2">
        <v>45341</v>
      </c>
      <c r="G162" s="2">
        <v>45685</v>
      </c>
      <c r="H162" t="s">
        <v>1200</v>
      </c>
      <c r="I162" t="s">
        <v>1364</v>
      </c>
      <c r="J162">
        <v>4959</v>
      </c>
      <c r="K162" t="s">
        <v>713</v>
      </c>
      <c r="L162" t="s">
        <v>1428</v>
      </c>
      <c r="M162" t="s">
        <v>409</v>
      </c>
      <c r="N162">
        <v>4.9000000000000004</v>
      </c>
      <c r="O162" t="s">
        <v>1436</v>
      </c>
      <c r="P162" t="s">
        <v>388</v>
      </c>
    </row>
    <row r="163" spans="1:16" x14ac:dyDescent="0.3">
      <c r="A163" cm="1">
        <f t="array" ref="A163">_xlfn.XLOOKUP(B163 &amp; C163,Employee_Details!$B$2:$B$201 &amp; Employee_Details!$E$2:$E$201,Employee_Details!$A$2:$A$201)</f>
        <v>879</v>
      </c>
      <c r="B163" t="s">
        <v>176</v>
      </c>
      <c r="C163" t="s">
        <v>218</v>
      </c>
      <c r="D163">
        <v>990</v>
      </c>
      <c r="E163" t="s">
        <v>1191</v>
      </c>
      <c r="F163" s="2">
        <v>45517</v>
      </c>
      <c r="G163" s="2">
        <v>45816</v>
      </c>
      <c r="H163" t="s">
        <v>1194</v>
      </c>
      <c r="I163" t="s">
        <v>1365</v>
      </c>
      <c r="J163">
        <v>3552</v>
      </c>
      <c r="K163" t="s">
        <v>698</v>
      </c>
      <c r="L163" t="s">
        <v>1429</v>
      </c>
      <c r="M163" t="s">
        <v>1430</v>
      </c>
      <c r="N163">
        <v>3.5</v>
      </c>
      <c r="O163" t="s">
        <v>1436</v>
      </c>
      <c r="P163" t="s">
        <v>1450</v>
      </c>
    </row>
    <row r="164" spans="1:16" x14ac:dyDescent="0.3">
      <c r="A164" cm="1">
        <f t="array" ref="A164">_xlfn.XLOOKUP(B164 &amp; C164,Employee_Details!$B$2:$B$201 &amp; Employee_Details!$E$2:$E$201,Employee_Details!$A$2:$A$201)</f>
        <v>429</v>
      </c>
      <c r="B164" t="s">
        <v>177</v>
      </c>
      <c r="C164" t="s">
        <v>220</v>
      </c>
      <c r="D164">
        <v>271</v>
      </c>
      <c r="E164" t="s">
        <v>1191</v>
      </c>
      <c r="F164" s="2">
        <v>45279</v>
      </c>
      <c r="G164" s="2">
        <v>45746</v>
      </c>
      <c r="H164" t="s">
        <v>1198</v>
      </c>
      <c r="I164" t="s">
        <v>1366</v>
      </c>
      <c r="J164">
        <v>3842</v>
      </c>
      <c r="K164" t="s">
        <v>691</v>
      </c>
      <c r="L164" t="s">
        <v>1428</v>
      </c>
      <c r="M164" t="s">
        <v>1430</v>
      </c>
      <c r="N164">
        <v>4.9000000000000004</v>
      </c>
      <c r="O164" t="s">
        <v>1431</v>
      </c>
      <c r="P164" t="s">
        <v>1449</v>
      </c>
    </row>
    <row r="165" spans="1:16" x14ac:dyDescent="0.3">
      <c r="A165" cm="1">
        <f t="array" ref="A165">_xlfn.XLOOKUP(B165 &amp; C165,Employee_Details!$B$2:$B$201 &amp; Employee_Details!$E$2:$E$201,Employee_Details!$A$2:$A$201)</f>
        <v>801</v>
      </c>
      <c r="B165" t="s">
        <v>178</v>
      </c>
      <c r="C165" t="s">
        <v>218</v>
      </c>
      <c r="D165">
        <v>950</v>
      </c>
      <c r="E165" t="s">
        <v>1193</v>
      </c>
      <c r="F165" s="2">
        <v>45484</v>
      </c>
      <c r="G165" s="2">
        <v>45883</v>
      </c>
      <c r="H165" t="s">
        <v>1199</v>
      </c>
      <c r="I165" t="s">
        <v>1367</v>
      </c>
      <c r="J165">
        <v>3668</v>
      </c>
      <c r="K165" t="s">
        <v>304</v>
      </c>
      <c r="L165" t="s">
        <v>1429</v>
      </c>
      <c r="M165" t="s">
        <v>409</v>
      </c>
      <c r="N165">
        <v>3.5</v>
      </c>
      <c r="O165" t="s">
        <v>1440</v>
      </c>
      <c r="P165" t="s">
        <v>388</v>
      </c>
    </row>
    <row r="166" spans="1:16" x14ac:dyDescent="0.3">
      <c r="A166" cm="1">
        <f t="array" ref="A166">_xlfn.XLOOKUP(B166 &amp; C166,Employee_Details!$B$2:$B$201 &amp; Employee_Details!$E$2:$E$201,Employee_Details!$A$2:$A$201)</f>
        <v>813</v>
      </c>
      <c r="B166" t="s">
        <v>154</v>
      </c>
      <c r="C166" t="s">
        <v>220</v>
      </c>
      <c r="D166">
        <v>540</v>
      </c>
      <c r="E166" t="s">
        <v>1193</v>
      </c>
      <c r="F166" s="2">
        <v>45277</v>
      </c>
      <c r="G166" s="2">
        <v>45971</v>
      </c>
      <c r="H166" t="s">
        <v>1197</v>
      </c>
      <c r="I166" t="s">
        <v>1368</v>
      </c>
      <c r="J166">
        <v>2927</v>
      </c>
      <c r="K166" t="s">
        <v>1171</v>
      </c>
      <c r="L166" t="s">
        <v>1428</v>
      </c>
      <c r="M166" t="s">
        <v>1430</v>
      </c>
      <c r="N166">
        <v>4.4000000000000004</v>
      </c>
      <c r="O166" t="s">
        <v>1441</v>
      </c>
      <c r="P166" t="s">
        <v>1450</v>
      </c>
    </row>
    <row r="167" spans="1:16" x14ac:dyDescent="0.3">
      <c r="A167" cm="1">
        <f t="array" ref="A167">_xlfn.XLOOKUP(B167 &amp; C167,Employee_Details!$B$2:$B$201 &amp; Employee_Details!$E$2:$E$201,Employee_Details!$A$2:$A$201)</f>
        <v>659</v>
      </c>
      <c r="B167" t="s">
        <v>155</v>
      </c>
      <c r="C167" t="s">
        <v>219</v>
      </c>
      <c r="D167">
        <v>392</v>
      </c>
      <c r="E167" t="s">
        <v>1191</v>
      </c>
      <c r="F167" s="2">
        <v>45286</v>
      </c>
      <c r="G167" s="2">
        <v>45705</v>
      </c>
      <c r="H167" t="s">
        <v>1199</v>
      </c>
      <c r="I167" t="s">
        <v>1369</v>
      </c>
      <c r="J167">
        <v>4307</v>
      </c>
      <c r="K167" t="s">
        <v>240</v>
      </c>
      <c r="L167" t="s">
        <v>1428</v>
      </c>
      <c r="M167" t="s">
        <v>1430</v>
      </c>
      <c r="N167">
        <v>3.1</v>
      </c>
      <c r="O167" t="s">
        <v>1441</v>
      </c>
      <c r="P167" t="s">
        <v>388</v>
      </c>
    </row>
    <row r="168" spans="1:16" x14ac:dyDescent="0.3">
      <c r="A168" cm="1">
        <f t="array" ref="A168">_xlfn.XLOOKUP(B168 &amp; C168,Employee_Details!$B$2:$B$201 &amp; Employee_Details!$E$2:$E$201,Employee_Details!$A$2:$A$201)</f>
        <v>593</v>
      </c>
      <c r="B168" t="s">
        <v>156</v>
      </c>
      <c r="C168" t="s">
        <v>220</v>
      </c>
      <c r="D168">
        <v>511</v>
      </c>
      <c r="E168" t="s">
        <v>1192</v>
      </c>
      <c r="F168" s="2">
        <v>45551</v>
      </c>
      <c r="G168" s="2">
        <v>45628</v>
      </c>
      <c r="H168" t="s">
        <v>1195</v>
      </c>
      <c r="I168" t="s">
        <v>1370</v>
      </c>
      <c r="J168">
        <v>1607</v>
      </c>
      <c r="K168" t="s">
        <v>687</v>
      </c>
      <c r="L168" t="s">
        <v>1428</v>
      </c>
      <c r="M168" t="s">
        <v>409</v>
      </c>
      <c r="N168">
        <v>3.6</v>
      </c>
      <c r="O168" t="s">
        <v>1446</v>
      </c>
      <c r="P168" t="s">
        <v>388</v>
      </c>
    </row>
    <row r="169" spans="1:16" x14ac:dyDescent="0.3">
      <c r="A169" cm="1">
        <f t="array" ref="A169">_xlfn.XLOOKUP(B169 &amp; C169,Employee_Details!$B$2:$B$201 &amp; Employee_Details!$E$2:$E$201,Employee_Details!$A$2:$A$201)</f>
        <v>686</v>
      </c>
      <c r="B169" t="s">
        <v>157</v>
      </c>
      <c r="C169" t="s">
        <v>220</v>
      </c>
      <c r="D169">
        <v>85</v>
      </c>
      <c r="E169" t="s">
        <v>1191</v>
      </c>
      <c r="F169" s="2">
        <v>45493</v>
      </c>
      <c r="G169" s="2">
        <v>45834</v>
      </c>
      <c r="H169" t="s">
        <v>1194</v>
      </c>
      <c r="I169" t="s">
        <v>1371</v>
      </c>
      <c r="J169">
        <v>4205</v>
      </c>
      <c r="K169" t="s">
        <v>334</v>
      </c>
      <c r="L169" t="s">
        <v>1428</v>
      </c>
      <c r="M169" t="s">
        <v>1430</v>
      </c>
      <c r="N169">
        <v>3.7</v>
      </c>
      <c r="O169" t="s">
        <v>1439</v>
      </c>
      <c r="P169" t="s">
        <v>388</v>
      </c>
    </row>
    <row r="170" spans="1:16" x14ac:dyDescent="0.3">
      <c r="A170" cm="1">
        <f t="array" ref="A170">_xlfn.XLOOKUP(B170 &amp; C170,Employee_Details!$B$2:$B$201 &amp; Employee_Details!$E$2:$E$201,Employee_Details!$A$2:$A$201)</f>
        <v>558</v>
      </c>
      <c r="B170" t="s">
        <v>158</v>
      </c>
      <c r="C170" t="s">
        <v>217</v>
      </c>
      <c r="D170">
        <v>796</v>
      </c>
      <c r="E170" t="s">
        <v>1191</v>
      </c>
      <c r="F170" s="2">
        <v>45311</v>
      </c>
      <c r="G170" s="2">
        <v>45877</v>
      </c>
      <c r="H170" t="s">
        <v>1198</v>
      </c>
      <c r="I170" t="s">
        <v>1372</v>
      </c>
      <c r="J170">
        <v>2953</v>
      </c>
      <c r="K170" t="s">
        <v>679</v>
      </c>
      <c r="L170" t="s">
        <v>1429</v>
      </c>
      <c r="M170" t="s">
        <v>1430</v>
      </c>
      <c r="N170">
        <v>3.9</v>
      </c>
      <c r="O170" t="s">
        <v>1439</v>
      </c>
      <c r="P170" t="s">
        <v>1449</v>
      </c>
    </row>
    <row r="171" spans="1:16" x14ac:dyDescent="0.3">
      <c r="A171" cm="1">
        <f t="array" ref="A171">_xlfn.XLOOKUP(B171 &amp; C171,Employee_Details!$B$2:$B$201 &amp; Employee_Details!$E$2:$E$201,Employee_Details!$A$2:$A$201)</f>
        <v>515</v>
      </c>
      <c r="B171" t="s">
        <v>159</v>
      </c>
      <c r="C171" t="s">
        <v>217</v>
      </c>
      <c r="D171">
        <v>262</v>
      </c>
      <c r="E171" t="s">
        <v>1192</v>
      </c>
      <c r="F171" s="2">
        <v>45328</v>
      </c>
      <c r="G171" s="2">
        <v>45956</v>
      </c>
      <c r="H171" t="s">
        <v>1203</v>
      </c>
      <c r="I171" t="s">
        <v>1373</v>
      </c>
      <c r="J171">
        <v>1457</v>
      </c>
      <c r="K171" t="s">
        <v>262</v>
      </c>
      <c r="L171" t="s">
        <v>1429</v>
      </c>
      <c r="M171" t="s">
        <v>1430</v>
      </c>
      <c r="N171">
        <v>3.2</v>
      </c>
      <c r="O171" t="s">
        <v>1440</v>
      </c>
      <c r="P171" t="s">
        <v>1449</v>
      </c>
    </row>
    <row r="172" spans="1:16" x14ac:dyDescent="0.3">
      <c r="A172" cm="1">
        <f t="array" ref="A172">_xlfn.XLOOKUP(B172 &amp; C172,Employee_Details!$B$2:$B$201 &amp; Employee_Details!$E$2:$E$201,Employee_Details!$A$2:$A$201)</f>
        <v>977</v>
      </c>
      <c r="B172" t="s">
        <v>185</v>
      </c>
      <c r="C172" t="s">
        <v>220</v>
      </c>
      <c r="D172">
        <v>465</v>
      </c>
      <c r="E172" t="s">
        <v>1191</v>
      </c>
      <c r="F172" s="2">
        <v>45414</v>
      </c>
      <c r="G172" s="2">
        <v>45766</v>
      </c>
      <c r="H172" t="s">
        <v>1203</v>
      </c>
      <c r="I172" t="s">
        <v>1374</v>
      </c>
      <c r="J172">
        <v>1424</v>
      </c>
      <c r="K172" t="s">
        <v>227</v>
      </c>
      <c r="L172" t="s">
        <v>1429</v>
      </c>
      <c r="M172" t="s">
        <v>409</v>
      </c>
      <c r="N172">
        <v>3.4</v>
      </c>
      <c r="O172" t="s">
        <v>1447</v>
      </c>
      <c r="P172" t="s">
        <v>1449</v>
      </c>
    </row>
    <row r="173" spans="1:16" x14ac:dyDescent="0.3">
      <c r="A173" cm="1">
        <f t="array" ref="A173">_xlfn.XLOOKUP(B173 &amp; C173,Employee_Details!$B$2:$B$201 &amp; Employee_Details!$E$2:$E$201,Employee_Details!$A$2:$A$201)</f>
        <v>917</v>
      </c>
      <c r="B173" t="s">
        <v>186</v>
      </c>
      <c r="C173" t="s">
        <v>217</v>
      </c>
      <c r="D173">
        <v>634</v>
      </c>
      <c r="E173" t="s">
        <v>1190</v>
      </c>
      <c r="F173" s="2">
        <v>45496</v>
      </c>
      <c r="G173" s="2">
        <v>45819</v>
      </c>
      <c r="H173" t="s">
        <v>1203</v>
      </c>
      <c r="I173" t="s">
        <v>1375</v>
      </c>
      <c r="J173">
        <v>2573</v>
      </c>
      <c r="K173" t="s">
        <v>694</v>
      </c>
      <c r="L173" t="s">
        <v>1429</v>
      </c>
      <c r="M173" t="s">
        <v>1430</v>
      </c>
      <c r="N173">
        <v>4.5</v>
      </c>
      <c r="O173" t="s">
        <v>1442</v>
      </c>
      <c r="P173" t="s">
        <v>1450</v>
      </c>
    </row>
    <row r="174" spans="1:16" x14ac:dyDescent="0.3">
      <c r="A174" cm="1">
        <f t="array" ref="A174">_xlfn.XLOOKUP(B174 &amp; C174,Employee_Details!$B$2:$B$201 &amp; Employee_Details!$E$2:$E$201,Employee_Details!$A$2:$A$201)</f>
        <v>320</v>
      </c>
      <c r="B174" t="s">
        <v>187</v>
      </c>
      <c r="C174" t="s">
        <v>217</v>
      </c>
      <c r="D174">
        <v>128</v>
      </c>
      <c r="E174" t="s">
        <v>1192</v>
      </c>
      <c r="F174" s="2">
        <v>45571</v>
      </c>
      <c r="G174" s="2">
        <v>45966</v>
      </c>
      <c r="H174" t="s">
        <v>1198</v>
      </c>
      <c r="I174" t="s">
        <v>1376</v>
      </c>
      <c r="J174">
        <v>1759</v>
      </c>
      <c r="K174" t="s">
        <v>1425</v>
      </c>
      <c r="L174" t="s">
        <v>1428</v>
      </c>
      <c r="M174" t="s">
        <v>1430</v>
      </c>
      <c r="N174">
        <v>3.9</v>
      </c>
      <c r="O174" t="s">
        <v>1438</v>
      </c>
      <c r="P174" t="s">
        <v>388</v>
      </c>
    </row>
    <row r="175" spans="1:16" x14ac:dyDescent="0.3">
      <c r="A175" cm="1">
        <f t="array" ref="A175">_xlfn.XLOOKUP(B175 &amp; C175,Employee_Details!$B$2:$B$201 &amp; Employee_Details!$E$2:$E$201,Employee_Details!$A$2:$A$201)</f>
        <v>636</v>
      </c>
      <c r="B175" t="s">
        <v>188</v>
      </c>
      <c r="C175" t="s">
        <v>218</v>
      </c>
      <c r="D175">
        <v>184</v>
      </c>
      <c r="E175" t="s">
        <v>1192</v>
      </c>
      <c r="F175" s="2">
        <v>45415</v>
      </c>
      <c r="G175" s="2">
        <v>45815</v>
      </c>
      <c r="H175" t="s">
        <v>1196</v>
      </c>
      <c r="I175" t="s">
        <v>1377</v>
      </c>
      <c r="J175">
        <v>3021</v>
      </c>
      <c r="K175" t="s">
        <v>361</v>
      </c>
      <c r="L175" t="s">
        <v>1429</v>
      </c>
      <c r="M175" t="s">
        <v>1430</v>
      </c>
      <c r="N175">
        <v>3.2</v>
      </c>
      <c r="O175" t="s">
        <v>1441</v>
      </c>
      <c r="P175" t="s">
        <v>1449</v>
      </c>
    </row>
    <row r="176" spans="1:16" x14ac:dyDescent="0.3">
      <c r="A176" cm="1">
        <f t="array" ref="A176">_xlfn.XLOOKUP(B176 &amp; C176,Employee_Details!$B$2:$B$201 &amp; Employee_Details!$E$2:$E$201,Employee_Details!$A$2:$A$201)</f>
        <v>216</v>
      </c>
      <c r="B176" t="s">
        <v>189</v>
      </c>
      <c r="C176" t="s">
        <v>217</v>
      </c>
      <c r="D176">
        <v>710</v>
      </c>
      <c r="E176" t="s">
        <v>1193</v>
      </c>
      <c r="F176" s="2">
        <v>45310</v>
      </c>
      <c r="G176" s="2">
        <v>45678</v>
      </c>
      <c r="H176" t="s">
        <v>1198</v>
      </c>
      <c r="I176" t="s">
        <v>1378</v>
      </c>
      <c r="J176">
        <v>2974</v>
      </c>
      <c r="K176" t="s">
        <v>651</v>
      </c>
      <c r="L176" t="s">
        <v>1429</v>
      </c>
      <c r="M176" t="s">
        <v>409</v>
      </c>
      <c r="N176">
        <v>4.8</v>
      </c>
      <c r="O176" t="s">
        <v>1446</v>
      </c>
      <c r="P176" t="s">
        <v>1450</v>
      </c>
    </row>
    <row r="177" spans="1:16" x14ac:dyDescent="0.3">
      <c r="A177" cm="1">
        <f t="array" ref="A177">_xlfn.XLOOKUP(B177 &amp; C177,Employee_Details!$B$2:$B$201 &amp; Employee_Details!$E$2:$E$201,Employee_Details!$A$2:$A$201)</f>
        <v>731</v>
      </c>
      <c r="B177" t="s">
        <v>190</v>
      </c>
      <c r="C177" t="s">
        <v>218</v>
      </c>
      <c r="D177">
        <v>532</v>
      </c>
      <c r="E177" t="s">
        <v>1191</v>
      </c>
      <c r="F177" s="2">
        <v>45544</v>
      </c>
      <c r="G177" s="2">
        <v>45642</v>
      </c>
      <c r="H177" t="s">
        <v>1203</v>
      </c>
      <c r="I177" t="s">
        <v>1379</v>
      </c>
      <c r="J177">
        <v>4570</v>
      </c>
      <c r="K177" t="s">
        <v>710</v>
      </c>
      <c r="L177" t="s">
        <v>1428</v>
      </c>
      <c r="M177" t="s">
        <v>1430</v>
      </c>
      <c r="N177">
        <v>4.3</v>
      </c>
      <c r="O177" t="s">
        <v>1446</v>
      </c>
      <c r="P177" t="s">
        <v>1450</v>
      </c>
    </row>
    <row r="178" spans="1:16" x14ac:dyDescent="0.3">
      <c r="A178" cm="1">
        <f t="array" ref="A178">_xlfn.XLOOKUP(B178 &amp; C178,Employee_Details!$B$2:$B$201 &amp; Employee_Details!$E$2:$E$201,Employee_Details!$A$2:$A$201)</f>
        <v>334</v>
      </c>
      <c r="B178" t="s">
        <v>191</v>
      </c>
      <c r="C178" t="s">
        <v>218</v>
      </c>
      <c r="D178">
        <v>729</v>
      </c>
      <c r="E178" t="s">
        <v>1192</v>
      </c>
      <c r="F178" s="2">
        <v>45397</v>
      </c>
      <c r="G178" s="2">
        <v>45720</v>
      </c>
      <c r="H178" t="s">
        <v>1197</v>
      </c>
      <c r="I178" t="s">
        <v>1380</v>
      </c>
      <c r="J178">
        <v>1257</v>
      </c>
      <c r="K178" t="s">
        <v>349</v>
      </c>
      <c r="L178" t="s">
        <v>1428</v>
      </c>
      <c r="M178" t="s">
        <v>409</v>
      </c>
      <c r="N178">
        <v>3.2</v>
      </c>
      <c r="O178" t="s">
        <v>607</v>
      </c>
      <c r="P178" t="s">
        <v>1450</v>
      </c>
    </row>
    <row r="179" spans="1:16" x14ac:dyDescent="0.3">
      <c r="A179" cm="1">
        <f t="array" ref="A179">_xlfn.XLOOKUP(B179 &amp; C179,Employee_Details!$B$2:$B$201 &amp; Employee_Details!$E$2:$E$201,Employee_Details!$A$2:$A$201)</f>
        <v>737</v>
      </c>
      <c r="B179" t="s">
        <v>192</v>
      </c>
      <c r="C179" t="s">
        <v>217</v>
      </c>
      <c r="D179">
        <v>630</v>
      </c>
      <c r="E179" t="s">
        <v>1192</v>
      </c>
      <c r="F179" s="2">
        <v>45448</v>
      </c>
      <c r="G179" s="2">
        <v>45656</v>
      </c>
      <c r="H179" t="s">
        <v>1194</v>
      </c>
      <c r="I179" t="s">
        <v>1381</v>
      </c>
      <c r="J179">
        <v>2509</v>
      </c>
      <c r="K179" t="s">
        <v>333</v>
      </c>
      <c r="L179" t="s">
        <v>1428</v>
      </c>
      <c r="M179" t="s">
        <v>1430</v>
      </c>
      <c r="N179">
        <v>4.7</v>
      </c>
      <c r="O179" t="s">
        <v>646</v>
      </c>
      <c r="P179" t="s">
        <v>1449</v>
      </c>
    </row>
    <row r="180" spans="1:16" x14ac:dyDescent="0.3">
      <c r="A180" cm="1">
        <f t="array" ref="A180">_xlfn.XLOOKUP(B180 &amp; C180,Employee_Details!$B$2:$B$201 &amp; Employee_Details!$E$2:$E$201,Employee_Details!$A$2:$A$201)</f>
        <v>182</v>
      </c>
      <c r="B180" t="s">
        <v>193</v>
      </c>
      <c r="C180" t="s">
        <v>218</v>
      </c>
      <c r="D180">
        <v>365</v>
      </c>
      <c r="E180" t="s">
        <v>1191</v>
      </c>
      <c r="F180" s="2">
        <v>45356</v>
      </c>
      <c r="G180" s="2">
        <v>45850</v>
      </c>
      <c r="H180" t="s">
        <v>1199</v>
      </c>
      <c r="I180" t="s">
        <v>1382</v>
      </c>
      <c r="J180">
        <v>1310</v>
      </c>
      <c r="K180" t="s">
        <v>1148</v>
      </c>
      <c r="L180" t="s">
        <v>1428</v>
      </c>
      <c r="M180" t="s">
        <v>409</v>
      </c>
      <c r="N180">
        <v>3.7</v>
      </c>
      <c r="O180" t="s">
        <v>1440</v>
      </c>
      <c r="P180" t="s">
        <v>388</v>
      </c>
    </row>
    <row r="181" spans="1:16" x14ac:dyDescent="0.3">
      <c r="A181" cm="1">
        <f t="array" ref="A181">_xlfn.XLOOKUP(B181 &amp; C181,Employee_Details!$B$2:$B$201 &amp; Employee_Details!$E$2:$E$201,Employee_Details!$A$2:$A$201)</f>
        <v>897</v>
      </c>
      <c r="B181" t="s">
        <v>194</v>
      </c>
      <c r="C181" t="s">
        <v>220</v>
      </c>
      <c r="D181">
        <v>163</v>
      </c>
      <c r="E181" t="s">
        <v>1191</v>
      </c>
      <c r="F181" s="2">
        <v>45285</v>
      </c>
      <c r="G181" s="2">
        <v>45737</v>
      </c>
      <c r="H181" t="s">
        <v>1196</v>
      </c>
      <c r="I181" t="s">
        <v>1383</v>
      </c>
      <c r="J181">
        <v>4420</v>
      </c>
      <c r="K181" t="s">
        <v>333</v>
      </c>
      <c r="L181" t="s">
        <v>1428</v>
      </c>
      <c r="M181" t="s">
        <v>1430</v>
      </c>
      <c r="N181">
        <v>3.5</v>
      </c>
      <c r="O181" t="s">
        <v>1434</v>
      </c>
      <c r="P181" t="s">
        <v>1450</v>
      </c>
    </row>
    <row r="182" spans="1:16" x14ac:dyDescent="0.3">
      <c r="A182" cm="1">
        <f t="array" ref="A182">_xlfn.XLOOKUP(B182 &amp; C182,Employee_Details!$B$2:$B$201 &amp; Employee_Details!$E$2:$E$201,Employee_Details!$A$2:$A$201)</f>
        <v>576</v>
      </c>
      <c r="B182" t="s">
        <v>195</v>
      </c>
      <c r="C182" t="s">
        <v>218</v>
      </c>
      <c r="D182">
        <v>806</v>
      </c>
      <c r="E182" t="s">
        <v>1191</v>
      </c>
      <c r="F182" s="2">
        <v>45316</v>
      </c>
      <c r="G182" s="2">
        <v>45827</v>
      </c>
      <c r="H182" t="s">
        <v>1199</v>
      </c>
      <c r="I182" t="s">
        <v>1384</v>
      </c>
      <c r="J182">
        <v>2168</v>
      </c>
      <c r="K182" t="s">
        <v>296</v>
      </c>
      <c r="L182" t="s">
        <v>1429</v>
      </c>
      <c r="M182" t="s">
        <v>1430</v>
      </c>
      <c r="N182">
        <v>3.5</v>
      </c>
      <c r="O182" t="s">
        <v>1446</v>
      </c>
      <c r="P182" t="s">
        <v>1449</v>
      </c>
    </row>
    <row r="183" spans="1:16" x14ac:dyDescent="0.3">
      <c r="A183" cm="1">
        <f t="array" ref="A183">_xlfn.XLOOKUP(B183 &amp; C183,Employee_Details!$B$2:$B$201 &amp; Employee_Details!$E$2:$E$201,Employee_Details!$A$2:$A$201)</f>
        <v>471</v>
      </c>
      <c r="B183" t="s">
        <v>196</v>
      </c>
      <c r="C183" t="s">
        <v>218</v>
      </c>
      <c r="D183">
        <v>609</v>
      </c>
      <c r="E183" t="s">
        <v>1191</v>
      </c>
      <c r="F183" s="2">
        <v>45550</v>
      </c>
      <c r="G183" s="2">
        <v>45716</v>
      </c>
      <c r="H183" t="s">
        <v>1195</v>
      </c>
      <c r="I183" t="s">
        <v>1385</v>
      </c>
      <c r="J183">
        <v>1306</v>
      </c>
      <c r="K183" t="s">
        <v>1149</v>
      </c>
      <c r="L183" t="s">
        <v>1428</v>
      </c>
      <c r="M183" t="s">
        <v>1430</v>
      </c>
      <c r="N183">
        <v>4.5999999999999996</v>
      </c>
      <c r="O183" t="s">
        <v>1437</v>
      </c>
      <c r="P183" t="s">
        <v>388</v>
      </c>
    </row>
    <row r="184" spans="1:16" x14ac:dyDescent="0.3">
      <c r="A184" cm="1">
        <f t="array" ref="A184">_xlfn.XLOOKUP(B184 &amp; C184,Employee_Details!$B$2:$B$201 &amp; Employee_Details!$E$2:$E$201,Employee_Details!$A$2:$A$201)</f>
        <v>455</v>
      </c>
      <c r="B184" t="s">
        <v>197</v>
      </c>
      <c r="C184" t="s">
        <v>218</v>
      </c>
      <c r="D184">
        <v>580</v>
      </c>
      <c r="E184" t="s">
        <v>1191</v>
      </c>
      <c r="F184" s="2">
        <v>45415</v>
      </c>
      <c r="G184" s="2">
        <v>45875</v>
      </c>
      <c r="H184" t="s">
        <v>1199</v>
      </c>
      <c r="I184" t="s">
        <v>1386</v>
      </c>
      <c r="J184">
        <v>4919</v>
      </c>
      <c r="K184" t="s">
        <v>1414</v>
      </c>
      <c r="L184" t="s">
        <v>1429</v>
      </c>
      <c r="M184" t="s">
        <v>1430</v>
      </c>
      <c r="N184">
        <v>3.6</v>
      </c>
      <c r="O184" t="s">
        <v>1434</v>
      </c>
      <c r="P184" t="s">
        <v>1450</v>
      </c>
    </row>
    <row r="185" spans="1:16" x14ac:dyDescent="0.3">
      <c r="A185" cm="1">
        <f t="array" ref="A185">_xlfn.XLOOKUP(B185 &amp; C185,Employee_Details!$B$2:$B$201 &amp; Employee_Details!$E$2:$E$201,Employee_Details!$A$2:$A$201)</f>
        <v>923</v>
      </c>
      <c r="B185" t="s">
        <v>198</v>
      </c>
      <c r="C185" t="s">
        <v>219</v>
      </c>
      <c r="D185">
        <v>756</v>
      </c>
      <c r="E185" t="s">
        <v>1190</v>
      </c>
      <c r="F185" s="2">
        <v>45503</v>
      </c>
      <c r="G185" s="2">
        <v>45641</v>
      </c>
      <c r="H185" t="s">
        <v>1199</v>
      </c>
      <c r="I185" t="s">
        <v>1387</v>
      </c>
      <c r="J185">
        <v>3342</v>
      </c>
      <c r="K185" t="s">
        <v>281</v>
      </c>
      <c r="L185" t="s">
        <v>1428</v>
      </c>
      <c r="M185" t="s">
        <v>409</v>
      </c>
      <c r="N185">
        <v>3.5</v>
      </c>
      <c r="O185" t="s">
        <v>1446</v>
      </c>
      <c r="P185" t="s">
        <v>1449</v>
      </c>
    </row>
    <row r="186" spans="1:16" x14ac:dyDescent="0.3">
      <c r="A186" cm="1">
        <f t="array" ref="A186">_xlfn.XLOOKUP(B186 &amp; C186,Employee_Details!$B$2:$B$201 &amp; Employee_Details!$E$2:$E$201,Employee_Details!$A$2:$A$201)</f>
        <v>980</v>
      </c>
      <c r="B186" t="s">
        <v>199</v>
      </c>
      <c r="C186" t="s">
        <v>220</v>
      </c>
      <c r="D186">
        <v>768</v>
      </c>
      <c r="E186" t="s">
        <v>1190</v>
      </c>
      <c r="F186" s="2">
        <v>45497</v>
      </c>
      <c r="G186" s="2">
        <v>45815</v>
      </c>
      <c r="H186" t="s">
        <v>1194</v>
      </c>
      <c r="I186" t="s">
        <v>1388</v>
      </c>
      <c r="J186">
        <v>2904</v>
      </c>
      <c r="K186" t="s">
        <v>1413</v>
      </c>
      <c r="L186" t="s">
        <v>1429</v>
      </c>
      <c r="M186" t="s">
        <v>1430</v>
      </c>
      <c r="N186">
        <v>4</v>
      </c>
      <c r="O186" t="s">
        <v>1440</v>
      </c>
      <c r="P186" t="s">
        <v>388</v>
      </c>
    </row>
    <row r="187" spans="1:16" x14ac:dyDescent="0.3">
      <c r="A187" cm="1">
        <f t="array" ref="A187">_xlfn.XLOOKUP(B187 &amp; C187,Employee_Details!$B$2:$B$201 &amp; Employee_Details!$E$2:$E$201,Employee_Details!$A$2:$A$201)</f>
        <v>650</v>
      </c>
      <c r="B187" t="s">
        <v>200</v>
      </c>
      <c r="C187" t="s">
        <v>217</v>
      </c>
      <c r="D187">
        <v>313</v>
      </c>
      <c r="E187" t="s">
        <v>1193</v>
      </c>
      <c r="F187" s="2">
        <v>45559</v>
      </c>
      <c r="G187" s="2">
        <v>45964</v>
      </c>
      <c r="H187" t="s">
        <v>1196</v>
      </c>
      <c r="I187" t="s">
        <v>1389</v>
      </c>
      <c r="J187">
        <v>3852</v>
      </c>
      <c r="K187" t="s">
        <v>232</v>
      </c>
      <c r="L187" t="s">
        <v>1429</v>
      </c>
      <c r="M187" t="s">
        <v>409</v>
      </c>
      <c r="N187">
        <v>4.0999999999999996</v>
      </c>
      <c r="O187" t="s">
        <v>1439</v>
      </c>
      <c r="P187" t="s">
        <v>388</v>
      </c>
    </row>
    <row r="188" spans="1:16" x14ac:dyDescent="0.3">
      <c r="A188" cm="1">
        <f t="array" ref="A188">_xlfn.XLOOKUP(B188 &amp; C188,Employee_Details!$B$2:$B$201 &amp; Employee_Details!$E$2:$E$201,Employee_Details!$A$2:$A$201)</f>
        <v>375</v>
      </c>
      <c r="B188" t="s">
        <v>201</v>
      </c>
      <c r="C188" t="s">
        <v>217</v>
      </c>
      <c r="D188">
        <v>289</v>
      </c>
      <c r="E188" t="s">
        <v>1191</v>
      </c>
      <c r="F188" s="2">
        <v>45506</v>
      </c>
      <c r="G188" s="2">
        <v>45715</v>
      </c>
      <c r="H188" t="s">
        <v>1198</v>
      </c>
      <c r="I188" t="s">
        <v>1390</v>
      </c>
      <c r="J188">
        <v>3767</v>
      </c>
      <c r="K188" t="s">
        <v>1154</v>
      </c>
      <c r="L188" t="s">
        <v>1428</v>
      </c>
      <c r="M188" t="s">
        <v>1430</v>
      </c>
      <c r="N188">
        <v>3.1</v>
      </c>
      <c r="O188" t="s">
        <v>646</v>
      </c>
      <c r="P188" t="s">
        <v>388</v>
      </c>
    </row>
    <row r="189" spans="1:16" x14ac:dyDescent="0.3">
      <c r="A189" cm="1">
        <f t="array" ref="A189">_xlfn.XLOOKUP(B189 &amp; C189,Employee_Details!$B$2:$B$201 &amp; Employee_Details!$E$2:$E$201,Employee_Details!$A$2:$A$201)</f>
        <v>747</v>
      </c>
      <c r="B189" t="s">
        <v>202</v>
      </c>
      <c r="C189" t="s">
        <v>219</v>
      </c>
      <c r="D189">
        <v>892</v>
      </c>
      <c r="E189" t="s">
        <v>1191</v>
      </c>
      <c r="F189" s="2">
        <v>45364</v>
      </c>
      <c r="G189" s="2">
        <v>45961</v>
      </c>
      <c r="H189" t="s">
        <v>1198</v>
      </c>
      <c r="I189" t="s">
        <v>1391</v>
      </c>
      <c r="J189">
        <v>3870</v>
      </c>
      <c r="K189" t="s">
        <v>649</v>
      </c>
      <c r="L189" t="s">
        <v>1429</v>
      </c>
      <c r="M189" t="s">
        <v>1430</v>
      </c>
      <c r="N189">
        <v>4.9000000000000004</v>
      </c>
      <c r="O189" t="s">
        <v>1440</v>
      </c>
      <c r="P189" t="s">
        <v>1450</v>
      </c>
    </row>
    <row r="190" spans="1:16" x14ac:dyDescent="0.3">
      <c r="A190" cm="1">
        <f t="array" ref="A190">_xlfn.XLOOKUP(B190 &amp; C190,Employee_Details!$B$2:$B$201 &amp; Employee_Details!$E$2:$E$201,Employee_Details!$A$2:$A$201)</f>
        <v>127</v>
      </c>
      <c r="B190" t="s">
        <v>203</v>
      </c>
      <c r="C190" t="s">
        <v>220</v>
      </c>
      <c r="D190">
        <v>359</v>
      </c>
      <c r="E190" t="s">
        <v>1191</v>
      </c>
      <c r="F190" s="2">
        <v>45497</v>
      </c>
      <c r="G190" s="2">
        <v>45636</v>
      </c>
      <c r="H190" t="s">
        <v>1194</v>
      </c>
      <c r="I190" t="s">
        <v>1392</v>
      </c>
      <c r="J190">
        <v>3616</v>
      </c>
      <c r="K190" t="s">
        <v>371</v>
      </c>
      <c r="L190" t="s">
        <v>1429</v>
      </c>
      <c r="M190" t="s">
        <v>409</v>
      </c>
      <c r="N190">
        <v>3.1</v>
      </c>
      <c r="O190" t="s">
        <v>1433</v>
      </c>
      <c r="P190" t="s">
        <v>388</v>
      </c>
    </row>
    <row r="191" spans="1:16" x14ac:dyDescent="0.3">
      <c r="A191" cm="1">
        <f t="array" ref="A191">_xlfn.XLOOKUP(B191 &amp; C191,Employee_Details!$B$2:$B$201 &amp; Employee_Details!$E$2:$E$201,Employee_Details!$A$2:$A$201)</f>
        <v>370</v>
      </c>
      <c r="B191" t="s">
        <v>105</v>
      </c>
      <c r="C191" t="s">
        <v>219</v>
      </c>
      <c r="D191">
        <v>377</v>
      </c>
      <c r="E191" t="s">
        <v>1193</v>
      </c>
      <c r="F191" s="2">
        <v>45407</v>
      </c>
      <c r="G191" s="2">
        <v>45643</v>
      </c>
      <c r="H191" t="s">
        <v>1199</v>
      </c>
      <c r="I191" t="s">
        <v>1393</v>
      </c>
      <c r="J191">
        <v>2744</v>
      </c>
      <c r="K191" t="s">
        <v>1404</v>
      </c>
      <c r="L191" t="s">
        <v>1428</v>
      </c>
      <c r="M191" t="s">
        <v>409</v>
      </c>
      <c r="N191">
        <v>4.3</v>
      </c>
      <c r="O191" t="s">
        <v>1446</v>
      </c>
      <c r="P191" t="s">
        <v>1450</v>
      </c>
    </row>
    <row r="192" spans="1:16" x14ac:dyDescent="0.3">
      <c r="A192" cm="1">
        <f t="array" ref="A192">_xlfn.XLOOKUP(B192 &amp; C192,Employee_Details!$B$2:$B$201 &amp; Employee_Details!$E$2:$E$201,Employee_Details!$A$2:$A$201)</f>
        <v>262</v>
      </c>
      <c r="B192" t="s">
        <v>106</v>
      </c>
      <c r="C192" t="s">
        <v>218</v>
      </c>
      <c r="D192">
        <v>920</v>
      </c>
      <c r="E192" t="s">
        <v>1191</v>
      </c>
      <c r="F192" s="2">
        <v>45338</v>
      </c>
      <c r="G192" s="2">
        <v>45911</v>
      </c>
      <c r="H192" t="s">
        <v>1202</v>
      </c>
      <c r="I192" t="s">
        <v>1394</v>
      </c>
      <c r="J192">
        <v>2447</v>
      </c>
      <c r="K192" t="s">
        <v>1426</v>
      </c>
      <c r="L192" t="s">
        <v>1429</v>
      </c>
      <c r="M192" t="s">
        <v>409</v>
      </c>
      <c r="N192">
        <v>3.6</v>
      </c>
      <c r="O192" t="s">
        <v>1448</v>
      </c>
      <c r="P192" t="s">
        <v>388</v>
      </c>
    </row>
    <row r="193" spans="1:16" x14ac:dyDescent="0.3">
      <c r="A193" cm="1">
        <f t="array" ref="A193">_xlfn.XLOOKUP(B193 &amp; C193,Employee_Details!$B$2:$B$201 &amp; Employee_Details!$E$2:$E$201,Employee_Details!$A$2:$A$201)</f>
        <v>624</v>
      </c>
      <c r="B193" t="s">
        <v>107</v>
      </c>
      <c r="C193" t="s">
        <v>218</v>
      </c>
      <c r="D193">
        <v>797</v>
      </c>
      <c r="E193" t="s">
        <v>1190</v>
      </c>
      <c r="F193" s="2">
        <v>45384</v>
      </c>
      <c r="G193" s="2">
        <v>45614</v>
      </c>
      <c r="H193" t="s">
        <v>1196</v>
      </c>
      <c r="I193" t="s">
        <v>1395</v>
      </c>
      <c r="J193">
        <v>4956</v>
      </c>
      <c r="K193" t="s">
        <v>285</v>
      </c>
      <c r="L193" t="s">
        <v>1428</v>
      </c>
      <c r="M193" t="s">
        <v>409</v>
      </c>
      <c r="N193">
        <v>3.3</v>
      </c>
      <c r="O193" t="s">
        <v>646</v>
      </c>
      <c r="P193" t="s">
        <v>1449</v>
      </c>
    </row>
    <row r="194" spans="1:16" x14ac:dyDescent="0.3">
      <c r="A194" cm="1">
        <f t="array" ref="A194">_xlfn.XLOOKUP(B194 &amp; C194,Employee_Details!$B$2:$B$201 &amp; Employee_Details!$E$2:$E$201,Employee_Details!$A$2:$A$201)</f>
        <v>717</v>
      </c>
      <c r="B194" t="s">
        <v>108</v>
      </c>
      <c r="C194" t="s">
        <v>219</v>
      </c>
      <c r="D194">
        <v>575</v>
      </c>
      <c r="E194" t="s">
        <v>1191</v>
      </c>
      <c r="F194" s="2">
        <v>45566</v>
      </c>
      <c r="G194" s="2">
        <v>45665</v>
      </c>
      <c r="H194" t="s">
        <v>1202</v>
      </c>
      <c r="I194" t="s">
        <v>1396</v>
      </c>
      <c r="J194">
        <v>2415</v>
      </c>
      <c r="K194" t="s">
        <v>705</v>
      </c>
      <c r="L194" t="s">
        <v>1429</v>
      </c>
      <c r="M194" t="s">
        <v>1430</v>
      </c>
      <c r="N194">
        <v>3.6</v>
      </c>
      <c r="O194" t="s">
        <v>1435</v>
      </c>
      <c r="P194" t="s">
        <v>1450</v>
      </c>
    </row>
    <row r="195" spans="1:16" x14ac:dyDescent="0.3">
      <c r="A195" cm="1">
        <f t="array" ref="A195">_xlfn.XLOOKUP(B195 &amp; C195,Employee_Details!$B$2:$B$201 &amp; Employee_Details!$E$2:$E$201,Employee_Details!$A$2:$A$201)</f>
        <v>982</v>
      </c>
      <c r="B195" t="s">
        <v>109</v>
      </c>
      <c r="C195" t="s">
        <v>220</v>
      </c>
      <c r="D195">
        <v>868</v>
      </c>
      <c r="E195" t="s">
        <v>1191</v>
      </c>
      <c r="F195" s="2">
        <v>45304</v>
      </c>
      <c r="G195" s="2">
        <v>45715</v>
      </c>
      <c r="H195" t="s">
        <v>1196</v>
      </c>
      <c r="I195" t="s">
        <v>1397</v>
      </c>
      <c r="J195">
        <v>4353</v>
      </c>
      <c r="K195" t="s">
        <v>1175</v>
      </c>
      <c r="L195" t="s">
        <v>1429</v>
      </c>
      <c r="M195" t="s">
        <v>409</v>
      </c>
      <c r="N195">
        <v>3.9</v>
      </c>
      <c r="O195" t="s">
        <v>1438</v>
      </c>
      <c r="P195" t="s">
        <v>1449</v>
      </c>
    </row>
    <row r="196" spans="1:16" x14ac:dyDescent="0.3">
      <c r="A196" cm="1">
        <f t="array" ref="A196">_xlfn.XLOOKUP(B196 &amp; C196,Employee_Details!$B$2:$B$201 &amp; Employee_Details!$E$2:$E$201,Employee_Details!$A$2:$A$201)</f>
        <v>719</v>
      </c>
      <c r="B196" t="s">
        <v>110</v>
      </c>
      <c r="C196" t="s">
        <v>217</v>
      </c>
      <c r="D196">
        <v>209</v>
      </c>
      <c r="E196" t="s">
        <v>1191</v>
      </c>
      <c r="F196" s="2">
        <v>45329</v>
      </c>
      <c r="G196" s="2">
        <v>45871</v>
      </c>
      <c r="H196" t="s">
        <v>1197</v>
      </c>
      <c r="I196" t="s">
        <v>1398</v>
      </c>
      <c r="J196">
        <v>3165</v>
      </c>
      <c r="K196" t="s">
        <v>235</v>
      </c>
      <c r="L196" t="s">
        <v>1429</v>
      </c>
      <c r="M196" t="s">
        <v>409</v>
      </c>
      <c r="N196">
        <v>3.3</v>
      </c>
      <c r="O196" t="s">
        <v>1432</v>
      </c>
      <c r="P196" t="s">
        <v>1449</v>
      </c>
    </row>
    <row r="197" spans="1:16" x14ac:dyDescent="0.3">
      <c r="A197" cm="1">
        <f t="array" ref="A197">_xlfn.XLOOKUP(B197 &amp; C197,Employee_Details!$B$2:$B$201 &amp; Employee_Details!$E$2:$E$201,Employee_Details!$A$2:$A$201)</f>
        <v>341</v>
      </c>
      <c r="B197" t="s">
        <v>111</v>
      </c>
      <c r="C197" t="s">
        <v>220</v>
      </c>
      <c r="D197">
        <v>427</v>
      </c>
      <c r="E197" t="s">
        <v>1193</v>
      </c>
      <c r="F197" s="2">
        <v>45520</v>
      </c>
      <c r="G197" s="2">
        <v>45928</v>
      </c>
      <c r="H197" t="s">
        <v>1202</v>
      </c>
      <c r="I197" t="s">
        <v>1399</v>
      </c>
      <c r="J197">
        <v>1614</v>
      </c>
      <c r="K197" t="s">
        <v>314</v>
      </c>
      <c r="L197" t="s">
        <v>1429</v>
      </c>
      <c r="M197" t="s">
        <v>409</v>
      </c>
      <c r="N197">
        <v>3.2</v>
      </c>
      <c r="O197" t="s">
        <v>1440</v>
      </c>
      <c r="P197" t="s">
        <v>1449</v>
      </c>
    </row>
    <row r="198" spans="1:16" x14ac:dyDescent="0.3">
      <c r="A198" cm="1">
        <f t="array" ref="A198">_xlfn.XLOOKUP(B198 &amp; C198,Employee_Details!$B$2:$B$201 &amp; Employee_Details!$E$2:$E$201,Employee_Details!$A$2:$A$201)</f>
        <v>693</v>
      </c>
      <c r="B198" t="s">
        <v>112</v>
      </c>
      <c r="C198" t="s">
        <v>217</v>
      </c>
      <c r="D198">
        <v>490</v>
      </c>
      <c r="E198" t="s">
        <v>1191</v>
      </c>
      <c r="F198" s="2">
        <v>45456</v>
      </c>
      <c r="G198" s="2">
        <v>45637</v>
      </c>
      <c r="H198" t="s">
        <v>1194</v>
      </c>
      <c r="I198" t="s">
        <v>1400</v>
      </c>
      <c r="J198">
        <v>2121</v>
      </c>
      <c r="K198" t="s">
        <v>659</v>
      </c>
      <c r="L198" t="s">
        <v>1428</v>
      </c>
      <c r="M198" t="s">
        <v>1430</v>
      </c>
      <c r="N198">
        <v>3.1</v>
      </c>
      <c r="O198" t="s">
        <v>1433</v>
      </c>
      <c r="P198" t="s">
        <v>1450</v>
      </c>
    </row>
    <row r="199" spans="1:16" x14ac:dyDescent="0.3">
      <c r="A199" cm="1">
        <f t="array" ref="A199">_xlfn.XLOOKUP(B199 &amp; C199,Employee_Details!$B$2:$B$201 &amp; Employee_Details!$E$2:$E$201,Employee_Details!$A$2:$A$201)</f>
        <v>728</v>
      </c>
      <c r="B199" t="s">
        <v>113</v>
      </c>
      <c r="C199" t="s">
        <v>217</v>
      </c>
      <c r="D199">
        <v>15</v>
      </c>
      <c r="E199" t="s">
        <v>1192</v>
      </c>
      <c r="F199" s="2">
        <v>45308</v>
      </c>
      <c r="G199" s="2">
        <v>45724</v>
      </c>
      <c r="H199" t="s">
        <v>1201</v>
      </c>
      <c r="I199" t="s">
        <v>1401</v>
      </c>
      <c r="J199">
        <v>4326</v>
      </c>
      <c r="K199" t="s">
        <v>1427</v>
      </c>
      <c r="L199" t="s">
        <v>1429</v>
      </c>
      <c r="M199" t="s">
        <v>1430</v>
      </c>
      <c r="N199">
        <v>4.0999999999999996</v>
      </c>
      <c r="O199" t="s">
        <v>1447</v>
      </c>
      <c r="P199" t="s">
        <v>388</v>
      </c>
    </row>
    <row r="200" spans="1:16" x14ac:dyDescent="0.3">
      <c r="A200" cm="1">
        <f t="array" ref="A200">_xlfn.XLOOKUP(B200 &amp; C200,Employee_Details!$B$2:$B$201 &amp; Employee_Details!$E$2:$E$201,Employee_Details!$A$2:$A$201)</f>
        <v>502</v>
      </c>
      <c r="B200" t="s">
        <v>114</v>
      </c>
      <c r="C200" t="s">
        <v>218</v>
      </c>
      <c r="D200">
        <v>457</v>
      </c>
      <c r="E200" t="s">
        <v>1193</v>
      </c>
      <c r="F200" s="2">
        <v>45331</v>
      </c>
      <c r="G200" s="2">
        <v>45687</v>
      </c>
      <c r="H200" t="s">
        <v>1198</v>
      </c>
      <c r="I200" t="s">
        <v>1402</v>
      </c>
      <c r="J200">
        <v>3864</v>
      </c>
      <c r="K200" t="s">
        <v>667</v>
      </c>
      <c r="L200" t="s">
        <v>1429</v>
      </c>
      <c r="M200" t="s">
        <v>409</v>
      </c>
      <c r="N200">
        <v>4.2</v>
      </c>
      <c r="O200" t="s">
        <v>1437</v>
      </c>
      <c r="P200" t="s">
        <v>1449</v>
      </c>
    </row>
    <row r="201" spans="1:16" x14ac:dyDescent="0.3">
      <c r="A201" cm="1">
        <f t="array" ref="A201">_xlfn.XLOOKUP(B201 &amp; C201,Employee_Details!$B$2:$B$201 &amp; Employee_Details!$E$2:$E$201,Employee_Details!$A$2:$A$201)</f>
        <v>111</v>
      </c>
      <c r="B201" t="s">
        <v>115</v>
      </c>
      <c r="C201" t="s">
        <v>217</v>
      </c>
      <c r="D201">
        <v>653</v>
      </c>
      <c r="E201" t="s">
        <v>1191</v>
      </c>
      <c r="F201" s="2">
        <v>45424</v>
      </c>
      <c r="G201" s="2">
        <v>45687</v>
      </c>
      <c r="H201" t="s">
        <v>1195</v>
      </c>
      <c r="I201" t="s">
        <v>1403</v>
      </c>
      <c r="J201">
        <v>1268</v>
      </c>
      <c r="K201" t="s">
        <v>1161</v>
      </c>
      <c r="L201" t="s">
        <v>1429</v>
      </c>
      <c r="M201" t="s">
        <v>409</v>
      </c>
      <c r="N201">
        <v>4.0999999999999996</v>
      </c>
      <c r="O201" t="s">
        <v>1433</v>
      </c>
      <c r="P201" t="s">
        <v>1449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2430F-F69F-434B-90BD-8D2A3107B532}">
  <dimension ref="A1:D157"/>
  <sheetViews>
    <sheetView workbookViewId="0">
      <selection sqref="A1:XFD1048576"/>
    </sheetView>
  </sheetViews>
  <sheetFormatPr defaultRowHeight="14.4" x14ac:dyDescent="0.3"/>
  <cols>
    <col min="1" max="1" width="11.6640625" bestFit="1" customWidth="1"/>
    <col min="2" max="2" width="18.44140625" bestFit="1" customWidth="1"/>
    <col min="3" max="3" width="22" bestFit="1" customWidth="1"/>
    <col min="4" max="4" width="12.5546875" bestFit="1" customWidth="1"/>
    <col min="6" max="6" width="18.44140625" bestFit="1" customWidth="1"/>
    <col min="7" max="7" width="17.44140625" bestFit="1" customWidth="1"/>
    <col min="8" max="8" width="12.33203125" bestFit="1" customWidth="1"/>
  </cols>
  <sheetData>
    <row r="1" spans="1:4" x14ac:dyDescent="0.3">
      <c r="A1" t="s">
        <v>1452</v>
      </c>
      <c r="B1" t="s">
        <v>1453</v>
      </c>
      <c r="C1" t="s">
        <v>1454</v>
      </c>
      <c r="D1" t="s">
        <v>1455</v>
      </c>
    </row>
    <row r="2" spans="1:4" x14ac:dyDescent="0.3">
      <c r="A2" s="4">
        <v>982</v>
      </c>
      <c r="B2" s="4" t="s">
        <v>109</v>
      </c>
      <c r="C2" s="4">
        <v>49</v>
      </c>
      <c r="D2" s="4">
        <v>9</v>
      </c>
    </row>
    <row r="3" spans="1:4" x14ac:dyDescent="0.3">
      <c r="A3" s="4">
        <v>370</v>
      </c>
      <c r="B3" s="4" t="s">
        <v>105</v>
      </c>
      <c r="C3" s="4">
        <v>48</v>
      </c>
      <c r="D3" s="4">
        <v>9</v>
      </c>
    </row>
    <row r="4" spans="1:4" x14ac:dyDescent="0.3">
      <c r="A4" s="4">
        <v>717</v>
      </c>
      <c r="B4" s="4" t="s">
        <v>108</v>
      </c>
      <c r="C4" s="4">
        <v>48</v>
      </c>
      <c r="D4" s="4">
        <v>9</v>
      </c>
    </row>
    <row r="5" spans="1:4" x14ac:dyDescent="0.3">
      <c r="A5" s="4">
        <v>728</v>
      </c>
      <c r="B5" s="4" t="s">
        <v>113</v>
      </c>
      <c r="C5" s="4">
        <v>47</v>
      </c>
      <c r="D5" s="4">
        <v>18</v>
      </c>
    </row>
    <row r="6" spans="1:4" x14ac:dyDescent="0.3">
      <c r="A6" s="4">
        <v>262</v>
      </c>
      <c r="B6" s="4" t="s">
        <v>106</v>
      </c>
      <c r="C6" s="4">
        <v>46</v>
      </c>
      <c r="D6" s="4">
        <v>16</v>
      </c>
    </row>
    <row r="7" spans="1:4" x14ac:dyDescent="0.3">
      <c r="A7" s="4">
        <v>341</v>
      </c>
      <c r="B7" s="4" t="s">
        <v>111</v>
      </c>
      <c r="C7" s="4">
        <v>46</v>
      </c>
      <c r="D7" s="4">
        <v>16</v>
      </c>
    </row>
    <row r="8" spans="1:4" x14ac:dyDescent="0.3">
      <c r="A8" s="4">
        <v>693</v>
      </c>
      <c r="B8" s="4" t="s">
        <v>112</v>
      </c>
      <c r="C8" s="4">
        <v>44</v>
      </c>
      <c r="D8" s="4">
        <v>15</v>
      </c>
    </row>
    <row r="9" spans="1:4" x14ac:dyDescent="0.3">
      <c r="A9" s="4">
        <v>719</v>
      </c>
      <c r="B9" s="4" t="s">
        <v>110</v>
      </c>
      <c r="C9" s="4">
        <v>43</v>
      </c>
      <c r="D9" s="4">
        <v>10</v>
      </c>
    </row>
    <row r="10" spans="1:4" x14ac:dyDescent="0.3">
      <c r="A10" s="4">
        <v>624</v>
      </c>
      <c r="B10" s="4" t="s">
        <v>107</v>
      </c>
      <c r="C10" s="4">
        <v>42</v>
      </c>
      <c r="D10" s="4">
        <v>9</v>
      </c>
    </row>
    <row r="11" spans="1:4" x14ac:dyDescent="0.3">
      <c r="A11" s="4">
        <v>111</v>
      </c>
      <c r="B11" s="4" t="s">
        <v>115</v>
      </c>
      <c r="C11" s="4">
        <v>42</v>
      </c>
      <c r="D11" s="4">
        <v>15</v>
      </c>
    </row>
    <row r="12" spans="1:4" x14ac:dyDescent="0.3">
      <c r="A12" s="4">
        <v>502</v>
      </c>
      <c r="B12" s="4" t="s">
        <v>114</v>
      </c>
      <c r="C12" s="4">
        <v>40</v>
      </c>
      <c r="D12" s="4">
        <v>5</v>
      </c>
    </row>
    <row r="13" spans="1:4" x14ac:dyDescent="0.3">
      <c r="A13" s="4">
        <v>783</v>
      </c>
      <c r="B13" s="4" t="s">
        <v>102</v>
      </c>
      <c r="C13" s="4">
        <v>12</v>
      </c>
      <c r="D13" s="4">
        <v>0</v>
      </c>
    </row>
    <row r="14" spans="1:4" x14ac:dyDescent="0.3">
      <c r="A14" s="4">
        <v>472</v>
      </c>
      <c r="B14" s="4" t="s">
        <v>56</v>
      </c>
      <c r="C14" s="4">
        <v>12</v>
      </c>
      <c r="D14" s="4">
        <v>1</v>
      </c>
    </row>
    <row r="15" spans="1:4" x14ac:dyDescent="0.3">
      <c r="A15" s="4">
        <v>671</v>
      </c>
      <c r="B15" s="4" t="s">
        <v>45</v>
      </c>
      <c r="C15" s="4">
        <v>12</v>
      </c>
      <c r="D15" s="4">
        <v>2</v>
      </c>
    </row>
    <row r="16" spans="1:4" x14ac:dyDescent="0.3">
      <c r="A16" s="4">
        <v>231</v>
      </c>
      <c r="B16" s="4" t="s">
        <v>141</v>
      </c>
      <c r="C16" s="4">
        <v>12</v>
      </c>
      <c r="D16" s="4">
        <v>2</v>
      </c>
    </row>
    <row r="17" spans="1:4" x14ac:dyDescent="0.3">
      <c r="A17" s="4">
        <v>122</v>
      </c>
      <c r="B17" s="4" t="s">
        <v>21</v>
      </c>
      <c r="C17" s="4">
        <v>12</v>
      </c>
      <c r="D17" s="4">
        <v>3</v>
      </c>
    </row>
    <row r="18" spans="1:4" x14ac:dyDescent="0.3">
      <c r="A18" s="4">
        <v>255</v>
      </c>
      <c r="B18" s="4" t="s">
        <v>76</v>
      </c>
      <c r="C18" s="4">
        <v>12</v>
      </c>
      <c r="D18" s="4">
        <v>3</v>
      </c>
    </row>
    <row r="19" spans="1:4" x14ac:dyDescent="0.3">
      <c r="A19" s="4">
        <v>650</v>
      </c>
      <c r="B19" s="4" t="s">
        <v>200</v>
      </c>
      <c r="C19" s="4">
        <v>12</v>
      </c>
      <c r="D19" s="4">
        <v>3</v>
      </c>
    </row>
    <row r="20" spans="1:4" x14ac:dyDescent="0.3">
      <c r="A20" s="4">
        <v>826</v>
      </c>
      <c r="B20" s="4" t="s">
        <v>96</v>
      </c>
      <c r="C20" s="4">
        <v>12</v>
      </c>
      <c r="D20" s="4">
        <v>5</v>
      </c>
    </row>
    <row r="21" spans="1:4" x14ac:dyDescent="0.3">
      <c r="A21" s="4">
        <v>958</v>
      </c>
      <c r="B21" s="4" t="s">
        <v>122</v>
      </c>
      <c r="C21" s="4">
        <v>12</v>
      </c>
      <c r="D21" s="4">
        <v>5</v>
      </c>
    </row>
    <row r="22" spans="1:4" x14ac:dyDescent="0.3">
      <c r="A22" s="4">
        <v>334</v>
      </c>
      <c r="B22" s="4" t="s">
        <v>191</v>
      </c>
      <c r="C22" s="4">
        <v>12</v>
      </c>
      <c r="D22" s="4">
        <v>5</v>
      </c>
    </row>
    <row r="23" spans="1:4" x14ac:dyDescent="0.3">
      <c r="A23" s="4">
        <v>498</v>
      </c>
      <c r="B23" s="4" t="s">
        <v>37</v>
      </c>
      <c r="C23" s="4">
        <v>11</v>
      </c>
      <c r="D23" s="4">
        <v>1</v>
      </c>
    </row>
    <row r="24" spans="1:4" x14ac:dyDescent="0.3">
      <c r="A24" s="4">
        <v>657</v>
      </c>
      <c r="B24" s="4" t="s">
        <v>66</v>
      </c>
      <c r="C24" s="4">
        <v>11</v>
      </c>
      <c r="D24" s="4">
        <v>1</v>
      </c>
    </row>
    <row r="25" spans="1:4" x14ac:dyDescent="0.3">
      <c r="A25" s="4">
        <v>117</v>
      </c>
      <c r="B25" s="4" t="s">
        <v>135</v>
      </c>
      <c r="C25" s="4">
        <v>11</v>
      </c>
      <c r="D25" s="4">
        <v>1</v>
      </c>
    </row>
    <row r="26" spans="1:4" x14ac:dyDescent="0.3">
      <c r="A26" s="4">
        <v>434</v>
      </c>
      <c r="B26" s="4" t="s">
        <v>142</v>
      </c>
      <c r="C26" s="4">
        <v>11</v>
      </c>
      <c r="D26" s="4">
        <v>1</v>
      </c>
    </row>
    <row r="27" spans="1:4" x14ac:dyDescent="0.3">
      <c r="A27" s="4">
        <v>558</v>
      </c>
      <c r="B27" s="4" t="s">
        <v>158</v>
      </c>
      <c r="C27" s="4">
        <v>11</v>
      </c>
      <c r="D27" s="4">
        <v>1</v>
      </c>
    </row>
    <row r="28" spans="1:4" x14ac:dyDescent="0.3">
      <c r="A28" s="4">
        <v>251</v>
      </c>
      <c r="B28" s="4" t="s">
        <v>174</v>
      </c>
      <c r="C28" s="4">
        <v>11</v>
      </c>
      <c r="D28" s="4">
        <v>1</v>
      </c>
    </row>
    <row r="29" spans="1:4" x14ac:dyDescent="0.3">
      <c r="A29" s="4">
        <v>720</v>
      </c>
      <c r="B29" s="4" t="s">
        <v>183</v>
      </c>
      <c r="C29" s="4">
        <v>11</v>
      </c>
      <c r="D29" s="4">
        <v>1</v>
      </c>
    </row>
    <row r="30" spans="1:4" x14ac:dyDescent="0.3">
      <c r="A30" s="4">
        <v>674</v>
      </c>
      <c r="B30" s="4" t="s">
        <v>63</v>
      </c>
      <c r="C30" s="4">
        <v>11</v>
      </c>
      <c r="D30" s="4">
        <v>2</v>
      </c>
    </row>
    <row r="31" spans="1:4" x14ac:dyDescent="0.3">
      <c r="A31" s="4">
        <v>986</v>
      </c>
      <c r="B31" s="4" t="s">
        <v>138</v>
      </c>
      <c r="C31" s="4">
        <v>11</v>
      </c>
      <c r="D31" s="4">
        <v>2</v>
      </c>
    </row>
    <row r="32" spans="1:4" x14ac:dyDescent="0.3">
      <c r="A32" s="4">
        <v>869</v>
      </c>
      <c r="B32" s="4" t="s">
        <v>143</v>
      </c>
      <c r="C32" s="4">
        <v>11</v>
      </c>
      <c r="D32" s="4">
        <v>2</v>
      </c>
    </row>
    <row r="33" spans="1:4" x14ac:dyDescent="0.3">
      <c r="A33" s="4">
        <v>856</v>
      </c>
      <c r="B33" s="4" t="s">
        <v>151</v>
      </c>
      <c r="C33" s="4">
        <v>11</v>
      </c>
      <c r="D33" s="4">
        <v>2</v>
      </c>
    </row>
    <row r="34" spans="1:4" x14ac:dyDescent="0.3">
      <c r="A34" s="4">
        <v>565</v>
      </c>
      <c r="B34" s="4" t="s">
        <v>20</v>
      </c>
      <c r="C34" s="4">
        <v>11</v>
      </c>
      <c r="D34" s="4">
        <v>3</v>
      </c>
    </row>
    <row r="35" spans="1:4" x14ac:dyDescent="0.3">
      <c r="A35" s="4">
        <v>983</v>
      </c>
      <c r="B35" s="4" t="s">
        <v>62</v>
      </c>
      <c r="C35" s="4">
        <v>11</v>
      </c>
      <c r="D35" s="4">
        <v>3</v>
      </c>
    </row>
    <row r="36" spans="1:4" x14ac:dyDescent="0.3">
      <c r="A36" s="4">
        <v>852</v>
      </c>
      <c r="B36" s="4" t="s">
        <v>78</v>
      </c>
      <c r="C36" s="4">
        <v>11</v>
      </c>
      <c r="D36" s="4">
        <v>3</v>
      </c>
    </row>
    <row r="37" spans="1:4" x14ac:dyDescent="0.3">
      <c r="A37" s="4">
        <v>430</v>
      </c>
      <c r="B37" s="4" t="s">
        <v>91</v>
      </c>
      <c r="C37" s="4">
        <v>11</v>
      </c>
      <c r="D37" s="4">
        <v>3</v>
      </c>
    </row>
    <row r="38" spans="1:4" x14ac:dyDescent="0.3">
      <c r="A38" s="4">
        <v>541</v>
      </c>
      <c r="B38" s="4" t="s">
        <v>1451</v>
      </c>
      <c r="C38" s="4">
        <v>11</v>
      </c>
      <c r="D38" s="4">
        <v>3</v>
      </c>
    </row>
    <row r="39" spans="1:4" x14ac:dyDescent="0.3">
      <c r="A39" s="4">
        <v>911</v>
      </c>
      <c r="B39" s="4" t="s">
        <v>146</v>
      </c>
      <c r="C39" s="4">
        <v>11</v>
      </c>
      <c r="D39" s="4">
        <v>3</v>
      </c>
    </row>
    <row r="40" spans="1:4" x14ac:dyDescent="0.3">
      <c r="A40" s="4">
        <v>143</v>
      </c>
      <c r="B40" s="4" t="s">
        <v>40</v>
      </c>
      <c r="C40" s="4">
        <v>11</v>
      </c>
      <c r="D40" s="4">
        <v>4</v>
      </c>
    </row>
    <row r="41" spans="1:4" x14ac:dyDescent="0.3">
      <c r="A41" s="4">
        <v>753</v>
      </c>
      <c r="B41" s="4" t="s">
        <v>48</v>
      </c>
      <c r="C41" s="4">
        <v>11</v>
      </c>
      <c r="D41" s="4">
        <v>4</v>
      </c>
    </row>
    <row r="42" spans="1:4" x14ac:dyDescent="0.3">
      <c r="A42" s="4">
        <v>704</v>
      </c>
      <c r="B42" s="4" t="s">
        <v>103</v>
      </c>
      <c r="C42" s="4">
        <v>11</v>
      </c>
      <c r="D42" s="4">
        <v>4</v>
      </c>
    </row>
    <row r="43" spans="1:4" x14ac:dyDescent="0.3">
      <c r="A43" s="4">
        <v>216</v>
      </c>
      <c r="B43" s="4" t="s">
        <v>189</v>
      </c>
      <c r="C43" s="4">
        <v>11</v>
      </c>
      <c r="D43" s="4">
        <v>4</v>
      </c>
    </row>
    <row r="44" spans="1:4" x14ac:dyDescent="0.3">
      <c r="A44" s="4">
        <v>747</v>
      </c>
      <c r="B44" s="4" t="s">
        <v>202</v>
      </c>
      <c r="C44" s="4">
        <v>11</v>
      </c>
      <c r="D44" s="4">
        <v>4</v>
      </c>
    </row>
    <row r="45" spans="1:4" x14ac:dyDescent="0.3">
      <c r="A45" s="4">
        <v>155</v>
      </c>
      <c r="B45" s="4" t="s">
        <v>163</v>
      </c>
      <c r="C45" s="4">
        <v>10</v>
      </c>
      <c r="D45" s="4">
        <v>0</v>
      </c>
    </row>
    <row r="46" spans="1:4" x14ac:dyDescent="0.3">
      <c r="A46" s="4">
        <v>737</v>
      </c>
      <c r="B46" s="4" t="s">
        <v>192</v>
      </c>
      <c r="C46" s="4">
        <v>10</v>
      </c>
      <c r="D46" s="4">
        <v>0</v>
      </c>
    </row>
    <row r="47" spans="1:4" x14ac:dyDescent="0.3">
      <c r="A47" s="4">
        <v>471</v>
      </c>
      <c r="B47" s="4" t="s">
        <v>196</v>
      </c>
      <c r="C47" s="4">
        <v>10</v>
      </c>
      <c r="D47" s="4">
        <v>0</v>
      </c>
    </row>
    <row r="48" spans="1:4" x14ac:dyDescent="0.3">
      <c r="A48" s="4">
        <v>373</v>
      </c>
      <c r="B48" s="4" t="s">
        <v>36</v>
      </c>
      <c r="C48" s="4">
        <v>10</v>
      </c>
      <c r="D48" s="4">
        <v>1</v>
      </c>
    </row>
    <row r="49" spans="1:4" x14ac:dyDescent="0.3">
      <c r="A49" s="4">
        <v>595</v>
      </c>
      <c r="B49" s="4" t="s">
        <v>117</v>
      </c>
      <c r="C49" s="4">
        <v>10</v>
      </c>
      <c r="D49" s="4">
        <v>1</v>
      </c>
    </row>
    <row r="50" spans="1:4" x14ac:dyDescent="0.3">
      <c r="A50" s="4">
        <v>977</v>
      </c>
      <c r="B50" s="4" t="s">
        <v>185</v>
      </c>
      <c r="C50" s="4">
        <v>10</v>
      </c>
      <c r="D50" s="4">
        <v>1</v>
      </c>
    </row>
    <row r="51" spans="1:4" x14ac:dyDescent="0.3">
      <c r="A51" s="4">
        <v>182</v>
      </c>
      <c r="B51" s="4" t="s">
        <v>193</v>
      </c>
      <c r="C51" s="4">
        <v>10</v>
      </c>
      <c r="D51" s="4">
        <v>1</v>
      </c>
    </row>
    <row r="52" spans="1:4" x14ac:dyDescent="0.3">
      <c r="A52" s="4">
        <v>903</v>
      </c>
      <c r="B52" s="4" t="s">
        <v>42</v>
      </c>
      <c r="C52" s="4">
        <v>10</v>
      </c>
      <c r="D52" s="4">
        <v>2</v>
      </c>
    </row>
    <row r="53" spans="1:4" x14ac:dyDescent="0.3">
      <c r="A53" s="4">
        <v>562</v>
      </c>
      <c r="B53" s="4" t="s">
        <v>64</v>
      </c>
      <c r="C53" s="4">
        <v>10</v>
      </c>
      <c r="D53" s="4">
        <v>2</v>
      </c>
    </row>
    <row r="54" spans="1:4" x14ac:dyDescent="0.3">
      <c r="A54" s="4">
        <v>789</v>
      </c>
      <c r="B54" s="4" t="s">
        <v>121</v>
      </c>
      <c r="C54" s="4">
        <v>10</v>
      </c>
      <c r="D54" s="4">
        <v>2</v>
      </c>
    </row>
    <row r="55" spans="1:4" x14ac:dyDescent="0.3">
      <c r="A55" s="4">
        <v>560</v>
      </c>
      <c r="B55" s="4" t="s">
        <v>171</v>
      </c>
      <c r="C55" s="4">
        <v>10</v>
      </c>
      <c r="D55" s="4">
        <v>2</v>
      </c>
    </row>
    <row r="56" spans="1:4" x14ac:dyDescent="0.3">
      <c r="A56" s="4">
        <v>675</v>
      </c>
      <c r="B56" s="4" t="s">
        <v>18</v>
      </c>
      <c r="C56" s="4">
        <v>10</v>
      </c>
      <c r="D56" s="4">
        <v>3</v>
      </c>
    </row>
    <row r="57" spans="1:4" x14ac:dyDescent="0.3">
      <c r="A57" s="4">
        <v>250</v>
      </c>
      <c r="B57" s="4" t="s">
        <v>55</v>
      </c>
      <c r="C57" s="4">
        <v>10</v>
      </c>
      <c r="D57" s="4">
        <v>3</v>
      </c>
    </row>
    <row r="58" spans="1:4" x14ac:dyDescent="0.3">
      <c r="A58" s="4">
        <v>998</v>
      </c>
      <c r="B58" s="4" t="s">
        <v>72</v>
      </c>
      <c r="C58" s="4">
        <v>10</v>
      </c>
      <c r="D58" s="4">
        <v>3</v>
      </c>
    </row>
    <row r="59" spans="1:4" x14ac:dyDescent="0.3">
      <c r="A59" s="4">
        <v>953</v>
      </c>
      <c r="B59" s="4" t="s">
        <v>118</v>
      </c>
      <c r="C59" s="4">
        <v>10</v>
      </c>
      <c r="D59" s="4">
        <v>3</v>
      </c>
    </row>
    <row r="60" spans="1:4" x14ac:dyDescent="0.3">
      <c r="A60" s="4">
        <v>422</v>
      </c>
      <c r="B60" s="4" t="s">
        <v>160</v>
      </c>
      <c r="C60" s="4">
        <v>10</v>
      </c>
      <c r="D60" s="4">
        <v>3</v>
      </c>
    </row>
    <row r="61" spans="1:4" x14ac:dyDescent="0.3">
      <c r="A61" s="4">
        <v>980</v>
      </c>
      <c r="B61" s="4" t="s">
        <v>199</v>
      </c>
      <c r="C61" s="4">
        <v>10</v>
      </c>
      <c r="D61" s="4">
        <v>3</v>
      </c>
    </row>
    <row r="62" spans="1:4" x14ac:dyDescent="0.3">
      <c r="A62" s="4">
        <v>375</v>
      </c>
      <c r="B62" s="4" t="s">
        <v>201</v>
      </c>
      <c r="C62" s="4">
        <v>10</v>
      </c>
      <c r="D62" s="4">
        <v>3</v>
      </c>
    </row>
    <row r="63" spans="1:4" x14ac:dyDescent="0.3">
      <c r="A63" s="4">
        <v>752</v>
      </c>
      <c r="B63" s="4" t="s">
        <v>74</v>
      </c>
      <c r="C63" s="4">
        <v>10</v>
      </c>
      <c r="D63" s="4">
        <v>4</v>
      </c>
    </row>
    <row r="64" spans="1:4" x14ac:dyDescent="0.3">
      <c r="A64" s="4">
        <v>831</v>
      </c>
      <c r="B64" s="4" t="s">
        <v>98</v>
      </c>
      <c r="C64" s="4">
        <v>10</v>
      </c>
      <c r="D64" s="4">
        <v>4</v>
      </c>
    </row>
    <row r="65" spans="1:4" x14ac:dyDescent="0.3">
      <c r="A65" s="4">
        <v>429</v>
      </c>
      <c r="B65" s="4" t="s">
        <v>177</v>
      </c>
      <c r="C65" s="4">
        <v>10</v>
      </c>
      <c r="D65" s="4">
        <v>4</v>
      </c>
    </row>
    <row r="66" spans="1:4" x14ac:dyDescent="0.3">
      <c r="A66" s="4">
        <v>455</v>
      </c>
      <c r="B66" s="4" t="s">
        <v>197</v>
      </c>
      <c r="C66" s="4">
        <v>10</v>
      </c>
      <c r="D66" s="4">
        <v>4</v>
      </c>
    </row>
    <row r="67" spans="1:4" x14ac:dyDescent="0.3">
      <c r="A67" s="4">
        <v>661</v>
      </c>
      <c r="B67" s="4" t="s">
        <v>19</v>
      </c>
      <c r="C67" s="4">
        <v>10</v>
      </c>
      <c r="D67" s="4">
        <v>5</v>
      </c>
    </row>
    <row r="68" spans="1:4" x14ac:dyDescent="0.3">
      <c r="A68" s="4">
        <v>797</v>
      </c>
      <c r="B68" s="4" t="s">
        <v>39</v>
      </c>
      <c r="C68" s="4">
        <v>10</v>
      </c>
      <c r="D68" s="4">
        <v>5</v>
      </c>
    </row>
    <row r="69" spans="1:4" x14ac:dyDescent="0.3">
      <c r="A69" s="4">
        <v>402</v>
      </c>
      <c r="B69" s="4" t="s">
        <v>50</v>
      </c>
      <c r="C69" s="4">
        <v>10</v>
      </c>
      <c r="D69" s="4">
        <v>5</v>
      </c>
    </row>
    <row r="70" spans="1:4" x14ac:dyDescent="0.3">
      <c r="A70" s="4">
        <v>686</v>
      </c>
      <c r="B70" s="4" t="s">
        <v>157</v>
      </c>
      <c r="C70" s="4">
        <v>10</v>
      </c>
      <c r="D70" s="4">
        <v>5</v>
      </c>
    </row>
    <row r="71" spans="1:4" x14ac:dyDescent="0.3">
      <c r="A71" s="4">
        <v>990</v>
      </c>
      <c r="B71" s="4" t="s">
        <v>24</v>
      </c>
      <c r="C71" s="4">
        <v>9</v>
      </c>
      <c r="D71" s="4">
        <v>0</v>
      </c>
    </row>
    <row r="72" spans="1:4" x14ac:dyDescent="0.3">
      <c r="A72" s="4">
        <v>710</v>
      </c>
      <c r="B72" s="4" t="s">
        <v>68</v>
      </c>
      <c r="C72" s="4">
        <v>9</v>
      </c>
      <c r="D72" s="4">
        <v>0</v>
      </c>
    </row>
    <row r="73" spans="1:4" x14ac:dyDescent="0.3">
      <c r="A73" s="4">
        <v>517</v>
      </c>
      <c r="B73" s="4" t="s">
        <v>69</v>
      </c>
      <c r="C73" s="4">
        <v>9</v>
      </c>
      <c r="D73" s="4">
        <v>0</v>
      </c>
    </row>
    <row r="74" spans="1:4" x14ac:dyDescent="0.3">
      <c r="A74" s="4">
        <v>360</v>
      </c>
      <c r="B74" s="4" t="s">
        <v>79</v>
      </c>
      <c r="C74" s="4">
        <v>9</v>
      </c>
      <c r="D74" s="4">
        <v>0</v>
      </c>
    </row>
    <row r="75" spans="1:4" x14ac:dyDescent="0.3">
      <c r="A75" s="4">
        <v>912</v>
      </c>
      <c r="B75" s="4" t="s">
        <v>168</v>
      </c>
      <c r="C75" s="4">
        <v>9</v>
      </c>
      <c r="D75" s="4">
        <v>0</v>
      </c>
    </row>
    <row r="76" spans="1:4" x14ac:dyDescent="0.3">
      <c r="A76" s="4">
        <v>320</v>
      </c>
      <c r="B76" s="4" t="s">
        <v>187</v>
      </c>
      <c r="C76" s="4">
        <v>9</v>
      </c>
      <c r="D76" s="4">
        <v>0</v>
      </c>
    </row>
    <row r="77" spans="1:4" x14ac:dyDescent="0.3">
      <c r="A77" s="4">
        <v>929</v>
      </c>
      <c r="B77" s="4" t="s">
        <v>23</v>
      </c>
      <c r="C77" s="4">
        <v>9</v>
      </c>
      <c r="D77" s="4">
        <v>1</v>
      </c>
    </row>
    <row r="78" spans="1:4" x14ac:dyDescent="0.3">
      <c r="A78" s="4">
        <v>451</v>
      </c>
      <c r="B78" s="4" t="s">
        <v>140</v>
      </c>
      <c r="C78" s="4">
        <v>9</v>
      </c>
      <c r="D78" s="4">
        <v>1</v>
      </c>
    </row>
    <row r="79" spans="1:4" x14ac:dyDescent="0.3">
      <c r="A79" s="4">
        <v>923</v>
      </c>
      <c r="B79" s="4" t="s">
        <v>198</v>
      </c>
      <c r="C79" s="4">
        <v>9</v>
      </c>
      <c r="D79" s="4">
        <v>1</v>
      </c>
    </row>
    <row r="80" spans="1:4" x14ac:dyDescent="0.3">
      <c r="A80" s="4">
        <v>105</v>
      </c>
      <c r="B80" s="4" t="s">
        <v>77</v>
      </c>
      <c r="C80" s="4">
        <v>9</v>
      </c>
      <c r="D80" s="4">
        <v>2</v>
      </c>
    </row>
    <row r="81" spans="1:4" x14ac:dyDescent="0.3">
      <c r="A81" s="4">
        <v>632</v>
      </c>
      <c r="B81" s="4" t="s">
        <v>100</v>
      </c>
      <c r="C81" s="4">
        <v>9</v>
      </c>
      <c r="D81" s="4">
        <v>2</v>
      </c>
    </row>
    <row r="82" spans="1:4" x14ac:dyDescent="0.3">
      <c r="A82" s="4">
        <v>194</v>
      </c>
      <c r="B82" s="4" t="s">
        <v>116</v>
      </c>
      <c r="C82" s="4">
        <v>9</v>
      </c>
      <c r="D82" s="4">
        <v>2</v>
      </c>
    </row>
    <row r="83" spans="1:4" x14ac:dyDescent="0.3">
      <c r="A83" s="4">
        <v>941</v>
      </c>
      <c r="B83" s="4" t="s">
        <v>150</v>
      </c>
      <c r="C83" s="4">
        <v>9</v>
      </c>
      <c r="D83" s="4">
        <v>2</v>
      </c>
    </row>
    <row r="84" spans="1:4" x14ac:dyDescent="0.3">
      <c r="A84" s="4">
        <v>576</v>
      </c>
      <c r="B84" s="4" t="s">
        <v>195</v>
      </c>
      <c r="C84" s="4">
        <v>9</v>
      </c>
      <c r="D84" s="4">
        <v>2</v>
      </c>
    </row>
    <row r="85" spans="1:4" x14ac:dyDescent="0.3">
      <c r="A85" s="4">
        <v>873</v>
      </c>
      <c r="B85" s="4" t="s">
        <v>15</v>
      </c>
      <c r="C85" s="4">
        <v>9</v>
      </c>
      <c r="D85" s="4">
        <v>3</v>
      </c>
    </row>
    <row r="86" spans="1:4" x14ac:dyDescent="0.3">
      <c r="A86" s="4">
        <v>457</v>
      </c>
      <c r="B86" s="4" t="s">
        <v>53</v>
      </c>
      <c r="C86" s="4">
        <v>9</v>
      </c>
      <c r="D86" s="4">
        <v>3</v>
      </c>
    </row>
    <row r="87" spans="1:4" x14ac:dyDescent="0.3">
      <c r="A87" s="4">
        <v>950</v>
      </c>
      <c r="B87" s="4" t="s">
        <v>120</v>
      </c>
      <c r="C87" s="4">
        <v>9</v>
      </c>
      <c r="D87" s="4">
        <v>3</v>
      </c>
    </row>
    <row r="88" spans="1:4" x14ac:dyDescent="0.3">
      <c r="A88" s="4">
        <v>768</v>
      </c>
      <c r="B88" s="4" t="s">
        <v>164</v>
      </c>
      <c r="C88" s="4">
        <v>9</v>
      </c>
      <c r="D88" s="4">
        <v>3</v>
      </c>
    </row>
    <row r="89" spans="1:4" x14ac:dyDescent="0.3">
      <c r="A89" s="4">
        <v>127</v>
      </c>
      <c r="B89" s="4" t="s">
        <v>203</v>
      </c>
      <c r="C89" s="4">
        <v>9</v>
      </c>
      <c r="D89" s="4">
        <v>3</v>
      </c>
    </row>
    <row r="90" spans="1:4" x14ac:dyDescent="0.3">
      <c r="A90" s="4">
        <v>999</v>
      </c>
      <c r="B90" s="4" t="s">
        <v>46</v>
      </c>
      <c r="C90" s="4">
        <v>9</v>
      </c>
      <c r="D90" s="4">
        <v>4</v>
      </c>
    </row>
    <row r="91" spans="1:4" x14ac:dyDescent="0.3">
      <c r="A91" s="4">
        <v>275</v>
      </c>
      <c r="B91" s="4" t="s">
        <v>75</v>
      </c>
      <c r="C91" s="4">
        <v>9</v>
      </c>
      <c r="D91" s="4">
        <v>4</v>
      </c>
    </row>
    <row r="92" spans="1:4" x14ac:dyDescent="0.3">
      <c r="A92" s="4">
        <v>152</v>
      </c>
      <c r="B92" s="4" t="s">
        <v>144</v>
      </c>
      <c r="C92" s="4">
        <v>9</v>
      </c>
      <c r="D92" s="4">
        <v>4</v>
      </c>
    </row>
    <row r="93" spans="1:4" x14ac:dyDescent="0.3">
      <c r="A93" s="4">
        <v>377</v>
      </c>
      <c r="B93" s="4" t="s">
        <v>145</v>
      </c>
      <c r="C93" s="4">
        <v>9</v>
      </c>
      <c r="D93" s="4">
        <v>4</v>
      </c>
    </row>
    <row r="94" spans="1:4" x14ac:dyDescent="0.3">
      <c r="A94" s="4">
        <v>575</v>
      </c>
      <c r="B94" s="4" t="s">
        <v>153</v>
      </c>
      <c r="C94" s="4">
        <v>9</v>
      </c>
      <c r="D94" s="4">
        <v>4</v>
      </c>
    </row>
    <row r="95" spans="1:4" x14ac:dyDescent="0.3">
      <c r="A95" s="4">
        <v>879</v>
      </c>
      <c r="B95" s="4" t="s">
        <v>176</v>
      </c>
      <c r="C95" s="4">
        <v>9</v>
      </c>
      <c r="D95" s="4">
        <v>4</v>
      </c>
    </row>
    <row r="96" spans="1:4" x14ac:dyDescent="0.3">
      <c r="A96" s="4">
        <v>392</v>
      </c>
      <c r="B96" s="4" t="s">
        <v>17</v>
      </c>
      <c r="C96" s="4">
        <v>9</v>
      </c>
      <c r="D96" s="4">
        <v>5</v>
      </c>
    </row>
    <row r="97" spans="1:4" x14ac:dyDescent="0.3">
      <c r="A97" s="4">
        <v>239</v>
      </c>
      <c r="B97" s="4" t="s">
        <v>59</v>
      </c>
      <c r="C97" s="4">
        <v>9</v>
      </c>
      <c r="D97" s="4">
        <v>5</v>
      </c>
    </row>
    <row r="98" spans="1:4" x14ac:dyDescent="0.3">
      <c r="A98" s="4">
        <v>181</v>
      </c>
      <c r="B98" s="4" t="s">
        <v>65</v>
      </c>
      <c r="C98" s="4">
        <v>9</v>
      </c>
      <c r="D98" s="4">
        <v>5</v>
      </c>
    </row>
    <row r="99" spans="1:4" x14ac:dyDescent="0.3">
      <c r="A99" s="4">
        <v>246</v>
      </c>
      <c r="B99" s="4" t="s">
        <v>97</v>
      </c>
      <c r="C99" s="4">
        <v>9</v>
      </c>
      <c r="D99" s="4">
        <v>5</v>
      </c>
    </row>
    <row r="100" spans="1:4" x14ac:dyDescent="0.3">
      <c r="A100" s="4">
        <v>813</v>
      </c>
      <c r="B100" s="4" t="s">
        <v>154</v>
      </c>
      <c r="C100" s="4">
        <v>9</v>
      </c>
      <c r="D100" s="4">
        <v>5</v>
      </c>
    </row>
    <row r="101" spans="1:4" x14ac:dyDescent="0.3">
      <c r="A101" s="4">
        <v>593</v>
      </c>
      <c r="B101" s="4" t="s">
        <v>156</v>
      </c>
      <c r="C101" s="4">
        <v>9</v>
      </c>
      <c r="D101" s="4">
        <v>5</v>
      </c>
    </row>
    <row r="102" spans="1:4" x14ac:dyDescent="0.3">
      <c r="A102" s="4">
        <v>563</v>
      </c>
      <c r="B102" s="4" t="s">
        <v>16</v>
      </c>
      <c r="C102" s="4">
        <v>8</v>
      </c>
      <c r="D102" s="4">
        <v>0</v>
      </c>
    </row>
    <row r="103" spans="1:4" x14ac:dyDescent="0.3">
      <c r="A103" s="4">
        <v>195</v>
      </c>
      <c r="B103" s="4" t="s">
        <v>52</v>
      </c>
      <c r="C103" s="4">
        <v>8</v>
      </c>
      <c r="D103" s="4">
        <v>0</v>
      </c>
    </row>
    <row r="104" spans="1:4" x14ac:dyDescent="0.3">
      <c r="A104" s="4">
        <v>880</v>
      </c>
      <c r="B104" s="4" t="s">
        <v>95</v>
      </c>
      <c r="C104" s="4">
        <v>8</v>
      </c>
      <c r="D104" s="4">
        <v>0</v>
      </c>
    </row>
    <row r="105" spans="1:4" x14ac:dyDescent="0.3">
      <c r="A105" s="4">
        <v>731</v>
      </c>
      <c r="B105" s="4" t="s">
        <v>190</v>
      </c>
      <c r="C105" s="4">
        <v>8</v>
      </c>
      <c r="D105" s="4">
        <v>0</v>
      </c>
    </row>
    <row r="106" spans="1:4" x14ac:dyDescent="0.3">
      <c r="A106" s="4">
        <v>588</v>
      </c>
      <c r="B106" s="4" t="s">
        <v>49</v>
      </c>
      <c r="C106" s="4">
        <v>8</v>
      </c>
      <c r="D106" s="4">
        <v>1</v>
      </c>
    </row>
    <row r="107" spans="1:4" x14ac:dyDescent="0.3">
      <c r="A107" s="4">
        <v>309</v>
      </c>
      <c r="B107" s="4" t="s">
        <v>58</v>
      </c>
      <c r="C107" s="4">
        <v>8</v>
      </c>
      <c r="D107" s="4">
        <v>1</v>
      </c>
    </row>
    <row r="108" spans="1:4" x14ac:dyDescent="0.3">
      <c r="A108" s="4">
        <v>241</v>
      </c>
      <c r="B108" s="4" t="s">
        <v>44</v>
      </c>
      <c r="C108" s="4">
        <v>8</v>
      </c>
      <c r="D108" s="4">
        <v>3</v>
      </c>
    </row>
    <row r="109" spans="1:4" x14ac:dyDescent="0.3">
      <c r="A109" s="4">
        <v>324</v>
      </c>
      <c r="B109" s="4" t="s">
        <v>51</v>
      </c>
      <c r="C109" s="4">
        <v>8</v>
      </c>
      <c r="D109" s="4">
        <v>3</v>
      </c>
    </row>
    <row r="110" spans="1:4" x14ac:dyDescent="0.3">
      <c r="A110" s="4">
        <v>938</v>
      </c>
      <c r="B110" s="4" t="s">
        <v>57</v>
      </c>
      <c r="C110" s="4">
        <v>8</v>
      </c>
      <c r="D110" s="4">
        <v>3</v>
      </c>
    </row>
    <row r="111" spans="1:4" x14ac:dyDescent="0.3">
      <c r="A111" s="4">
        <v>769</v>
      </c>
      <c r="B111" s="4" t="s">
        <v>152</v>
      </c>
      <c r="C111" s="4">
        <v>8</v>
      </c>
      <c r="D111" s="4">
        <v>3</v>
      </c>
    </row>
    <row r="112" spans="1:4" x14ac:dyDescent="0.3">
      <c r="A112" s="4">
        <v>802</v>
      </c>
      <c r="B112" s="4" t="s">
        <v>170</v>
      </c>
      <c r="C112" s="4">
        <v>8</v>
      </c>
      <c r="D112" s="4">
        <v>4</v>
      </c>
    </row>
    <row r="113" spans="1:4" x14ac:dyDescent="0.3">
      <c r="A113" s="4">
        <v>801</v>
      </c>
      <c r="B113" s="4" t="s">
        <v>178</v>
      </c>
      <c r="C113" s="4">
        <v>8</v>
      </c>
      <c r="D113" s="4">
        <v>4</v>
      </c>
    </row>
    <row r="114" spans="1:4" x14ac:dyDescent="0.3">
      <c r="A114" s="4">
        <v>794</v>
      </c>
      <c r="B114" s="4" t="s">
        <v>22</v>
      </c>
      <c r="C114" s="4">
        <v>8</v>
      </c>
      <c r="D114" s="4">
        <v>5</v>
      </c>
    </row>
    <row r="115" spans="1:4" x14ac:dyDescent="0.3">
      <c r="A115" s="4">
        <v>513</v>
      </c>
      <c r="B115" s="4" t="s">
        <v>119</v>
      </c>
      <c r="C115" s="4">
        <v>8</v>
      </c>
      <c r="D115" s="4">
        <v>5</v>
      </c>
    </row>
    <row r="116" spans="1:4" x14ac:dyDescent="0.3">
      <c r="A116" s="4">
        <v>673</v>
      </c>
      <c r="B116" s="4" t="s">
        <v>136</v>
      </c>
      <c r="C116" s="4">
        <v>8</v>
      </c>
      <c r="D116" s="4">
        <v>5</v>
      </c>
    </row>
    <row r="117" spans="1:4" x14ac:dyDescent="0.3">
      <c r="A117" s="4">
        <v>431</v>
      </c>
      <c r="B117" s="4" t="s">
        <v>148</v>
      </c>
      <c r="C117" s="4">
        <v>8</v>
      </c>
      <c r="D117" s="4">
        <v>5</v>
      </c>
    </row>
    <row r="118" spans="1:4" x14ac:dyDescent="0.3">
      <c r="A118" s="4">
        <v>515</v>
      </c>
      <c r="B118" s="4" t="s">
        <v>159</v>
      </c>
      <c r="C118" s="4">
        <v>8</v>
      </c>
      <c r="D118" s="4">
        <v>5</v>
      </c>
    </row>
    <row r="119" spans="1:4" x14ac:dyDescent="0.3">
      <c r="A119" s="4">
        <v>446</v>
      </c>
      <c r="B119" s="4" t="s">
        <v>38</v>
      </c>
      <c r="C119" s="4">
        <v>7</v>
      </c>
      <c r="D119" s="4">
        <v>0</v>
      </c>
    </row>
    <row r="120" spans="1:4" x14ac:dyDescent="0.3">
      <c r="A120" s="4">
        <v>264</v>
      </c>
      <c r="B120" s="4" t="s">
        <v>73</v>
      </c>
      <c r="C120" s="4">
        <v>7</v>
      </c>
      <c r="D120" s="4">
        <v>0</v>
      </c>
    </row>
    <row r="121" spans="1:4" x14ac:dyDescent="0.3">
      <c r="A121" s="4">
        <v>942</v>
      </c>
      <c r="B121" s="4" t="s">
        <v>99</v>
      </c>
      <c r="C121" s="4">
        <v>7</v>
      </c>
      <c r="D121" s="4">
        <v>0</v>
      </c>
    </row>
    <row r="122" spans="1:4" x14ac:dyDescent="0.3">
      <c r="A122" s="4">
        <v>820</v>
      </c>
      <c r="B122" s="4" t="s">
        <v>101</v>
      </c>
      <c r="C122" s="4">
        <v>7</v>
      </c>
      <c r="D122" s="4">
        <v>0</v>
      </c>
    </row>
    <row r="123" spans="1:4" x14ac:dyDescent="0.3">
      <c r="A123" s="4">
        <v>441</v>
      </c>
      <c r="B123" s="4" t="s">
        <v>104</v>
      </c>
      <c r="C123" s="4">
        <v>7</v>
      </c>
      <c r="D123" s="4">
        <v>0</v>
      </c>
    </row>
    <row r="124" spans="1:4" x14ac:dyDescent="0.3">
      <c r="A124" s="4">
        <v>723</v>
      </c>
      <c r="B124" s="4" t="s">
        <v>161</v>
      </c>
      <c r="C124" s="4">
        <v>7</v>
      </c>
      <c r="D124" s="4">
        <v>1</v>
      </c>
    </row>
    <row r="125" spans="1:4" x14ac:dyDescent="0.3">
      <c r="A125" s="4">
        <v>339</v>
      </c>
      <c r="B125" s="4" t="s">
        <v>167</v>
      </c>
      <c r="C125" s="4">
        <v>7</v>
      </c>
      <c r="D125" s="4">
        <v>1</v>
      </c>
    </row>
    <row r="126" spans="1:4" x14ac:dyDescent="0.3">
      <c r="A126" s="4">
        <v>235</v>
      </c>
      <c r="B126" s="4" t="s">
        <v>184</v>
      </c>
      <c r="C126" s="4">
        <v>7</v>
      </c>
      <c r="D126" s="4">
        <v>1</v>
      </c>
    </row>
    <row r="127" spans="1:4" x14ac:dyDescent="0.3">
      <c r="A127" s="4">
        <v>888</v>
      </c>
      <c r="B127" s="4" t="s">
        <v>54</v>
      </c>
      <c r="C127" s="4">
        <v>7</v>
      </c>
      <c r="D127" s="4">
        <v>2</v>
      </c>
    </row>
    <row r="128" spans="1:4" x14ac:dyDescent="0.3">
      <c r="A128" s="4">
        <v>759</v>
      </c>
      <c r="B128" s="4" t="s">
        <v>67</v>
      </c>
      <c r="C128" s="4">
        <v>7</v>
      </c>
      <c r="D128" s="4">
        <v>2</v>
      </c>
    </row>
    <row r="129" spans="1:4" x14ac:dyDescent="0.3">
      <c r="A129" s="4">
        <v>507</v>
      </c>
      <c r="B129" s="4" t="s">
        <v>165</v>
      </c>
      <c r="C129" s="4">
        <v>7</v>
      </c>
      <c r="D129" s="4">
        <v>2</v>
      </c>
    </row>
    <row r="130" spans="1:4" x14ac:dyDescent="0.3">
      <c r="A130" s="4">
        <v>142</v>
      </c>
      <c r="B130" s="4" t="s">
        <v>172</v>
      </c>
      <c r="C130" s="4">
        <v>7</v>
      </c>
      <c r="D130" s="4">
        <v>2</v>
      </c>
    </row>
    <row r="131" spans="1:4" x14ac:dyDescent="0.3">
      <c r="A131" s="4">
        <v>150</v>
      </c>
      <c r="B131" s="4" t="s">
        <v>175</v>
      </c>
      <c r="C131" s="4">
        <v>7</v>
      </c>
      <c r="D131" s="4">
        <v>2</v>
      </c>
    </row>
    <row r="132" spans="1:4" x14ac:dyDescent="0.3">
      <c r="A132" s="4">
        <v>636</v>
      </c>
      <c r="B132" s="4" t="s">
        <v>188</v>
      </c>
      <c r="C132" s="4">
        <v>7</v>
      </c>
      <c r="D132" s="4">
        <v>2</v>
      </c>
    </row>
    <row r="133" spans="1:4" x14ac:dyDescent="0.3">
      <c r="A133" s="4">
        <v>897</v>
      </c>
      <c r="B133" s="4" t="s">
        <v>194</v>
      </c>
      <c r="C133" s="4">
        <v>7</v>
      </c>
      <c r="D133" s="4">
        <v>2</v>
      </c>
    </row>
    <row r="134" spans="1:4" x14ac:dyDescent="0.3">
      <c r="A134" s="4">
        <v>253</v>
      </c>
      <c r="B134" s="4" t="s">
        <v>41</v>
      </c>
      <c r="C134" s="4">
        <v>7</v>
      </c>
      <c r="D134" s="4">
        <v>3</v>
      </c>
    </row>
    <row r="135" spans="1:4" x14ac:dyDescent="0.3">
      <c r="A135" s="4">
        <v>569</v>
      </c>
      <c r="B135" s="4" t="s">
        <v>70</v>
      </c>
      <c r="C135" s="4">
        <v>7</v>
      </c>
      <c r="D135" s="4">
        <v>3</v>
      </c>
    </row>
    <row r="136" spans="1:4" x14ac:dyDescent="0.3">
      <c r="A136" s="4">
        <v>528</v>
      </c>
      <c r="B136" s="4" t="s">
        <v>179</v>
      </c>
      <c r="C136" s="4">
        <v>7</v>
      </c>
      <c r="D136" s="4">
        <v>3</v>
      </c>
    </row>
    <row r="137" spans="1:4" x14ac:dyDescent="0.3">
      <c r="A137" s="4">
        <v>635</v>
      </c>
      <c r="B137" s="4" t="s">
        <v>60</v>
      </c>
      <c r="C137" s="4">
        <v>7</v>
      </c>
      <c r="D137" s="4">
        <v>4</v>
      </c>
    </row>
    <row r="138" spans="1:4" x14ac:dyDescent="0.3">
      <c r="A138" s="4">
        <v>100</v>
      </c>
      <c r="B138" s="4" t="s">
        <v>93</v>
      </c>
      <c r="C138" s="4">
        <v>7</v>
      </c>
      <c r="D138" s="4">
        <v>4</v>
      </c>
    </row>
    <row r="139" spans="1:4" x14ac:dyDescent="0.3">
      <c r="A139" s="4">
        <v>145</v>
      </c>
      <c r="B139" s="4" t="s">
        <v>94</v>
      </c>
      <c r="C139" s="4">
        <v>7</v>
      </c>
      <c r="D139" s="4">
        <v>4</v>
      </c>
    </row>
    <row r="140" spans="1:4" x14ac:dyDescent="0.3">
      <c r="A140" s="4">
        <v>910</v>
      </c>
      <c r="B140" s="4" t="s">
        <v>137</v>
      </c>
      <c r="C140" s="4">
        <v>7</v>
      </c>
      <c r="D140" s="4">
        <v>4</v>
      </c>
    </row>
    <row r="141" spans="1:4" x14ac:dyDescent="0.3">
      <c r="A141" s="4">
        <v>272</v>
      </c>
      <c r="B141" s="4" t="s">
        <v>147</v>
      </c>
      <c r="C141" s="4">
        <v>7</v>
      </c>
      <c r="D141" s="4">
        <v>4</v>
      </c>
    </row>
    <row r="142" spans="1:4" x14ac:dyDescent="0.3">
      <c r="A142" s="4">
        <v>640</v>
      </c>
      <c r="B142" s="4" t="s">
        <v>166</v>
      </c>
      <c r="C142" s="4">
        <v>7</v>
      </c>
      <c r="D142" s="4">
        <v>4</v>
      </c>
    </row>
    <row r="143" spans="1:4" x14ac:dyDescent="0.3">
      <c r="A143" s="4">
        <v>663</v>
      </c>
      <c r="B143" s="4" t="s">
        <v>169</v>
      </c>
      <c r="C143" s="4">
        <v>7</v>
      </c>
      <c r="D143" s="4">
        <v>4</v>
      </c>
    </row>
    <row r="144" spans="1:4" x14ac:dyDescent="0.3">
      <c r="A144" s="4">
        <v>197</v>
      </c>
      <c r="B144" s="4" t="s">
        <v>182</v>
      </c>
      <c r="C144" s="4">
        <v>7</v>
      </c>
      <c r="D144" s="4">
        <v>4</v>
      </c>
    </row>
    <row r="145" spans="1:4" x14ac:dyDescent="0.3">
      <c r="A145" s="4">
        <v>917</v>
      </c>
      <c r="B145" s="4" t="s">
        <v>186</v>
      </c>
      <c r="C145" s="4">
        <v>7</v>
      </c>
      <c r="D145" s="4">
        <v>4</v>
      </c>
    </row>
    <row r="146" spans="1:4" x14ac:dyDescent="0.3">
      <c r="A146" s="4">
        <v>672</v>
      </c>
      <c r="B146" s="4" t="s">
        <v>43</v>
      </c>
      <c r="C146" s="4">
        <v>7</v>
      </c>
      <c r="D146" s="4">
        <v>5</v>
      </c>
    </row>
    <row r="147" spans="1:4" x14ac:dyDescent="0.3">
      <c r="A147" s="4">
        <v>233</v>
      </c>
      <c r="B147" s="4" t="s">
        <v>92</v>
      </c>
      <c r="C147" s="4">
        <v>7</v>
      </c>
      <c r="D147" s="4">
        <v>5</v>
      </c>
    </row>
    <row r="148" spans="1:4" x14ac:dyDescent="0.3">
      <c r="A148" s="4">
        <v>454</v>
      </c>
      <c r="B148" s="4" t="s">
        <v>173</v>
      </c>
      <c r="C148" s="4">
        <v>7</v>
      </c>
      <c r="D148" s="4">
        <v>5</v>
      </c>
    </row>
    <row r="149" spans="1:4" x14ac:dyDescent="0.3">
      <c r="A149" s="4">
        <v>551</v>
      </c>
      <c r="B149" s="4" t="s">
        <v>180</v>
      </c>
      <c r="C149" s="4">
        <v>7</v>
      </c>
      <c r="D149" s="4">
        <v>5</v>
      </c>
    </row>
    <row r="150" spans="1:4" x14ac:dyDescent="0.3">
      <c r="A150" s="4">
        <v>393</v>
      </c>
      <c r="B150" s="4" t="s">
        <v>181</v>
      </c>
      <c r="C150" s="4">
        <v>7</v>
      </c>
      <c r="D150" s="4">
        <v>5</v>
      </c>
    </row>
    <row r="151" spans="1:4" x14ac:dyDescent="0.3">
      <c r="A151" s="4">
        <v>344</v>
      </c>
      <c r="B151" s="4" t="s">
        <v>47</v>
      </c>
      <c r="C151" s="4">
        <v>6</v>
      </c>
      <c r="D151" s="4">
        <v>0</v>
      </c>
    </row>
    <row r="152" spans="1:4" x14ac:dyDescent="0.3">
      <c r="A152" s="4">
        <v>786</v>
      </c>
      <c r="B152" s="4" t="s">
        <v>149</v>
      </c>
      <c r="C152" s="4">
        <v>6</v>
      </c>
      <c r="D152" s="4">
        <v>0</v>
      </c>
    </row>
    <row r="153" spans="1:4" x14ac:dyDescent="0.3">
      <c r="A153" s="4">
        <v>659</v>
      </c>
      <c r="B153" s="4" t="s">
        <v>155</v>
      </c>
      <c r="C153" s="4">
        <v>6</v>
      </c>
      <c r="D153" s="4">
        <v>0</v>
      </c>
    </row>
    <row r="154" spans="1:4" x14ac:dyDescent="0.3">
      <c r="A154" s="4">
        <v>778</v>
      </c>
      <c r="B154" s="4" t="s">
        <v>134</v>
      </c>
      <c r="C154" s="4">
        <v>6</v>
      </c>
      <c r="D154" s="4">
        <v>1</v>
      </c>
    </row>
    <row r="155" spans="1:4" x14ac:dyDescent="0.3">
      <c r="A155" s="4">
        <v>263</v>
      </c>
      <c r="B155" s="4" t="s">
        <v>162</v>
      </c>
      <c r="C155" s="4">
        <v>6</v>
      </c>
      <c r="D155" s="4">
        <v>1</v>
      </c>
    </row>
    <row r="156" spans="1:4" x14ac:dyDescent="0.3">
      <c r="A156" s="4">
        <v>596</v>
      </c>
      <c r="B156" s="4" t="s">
        <v>71</v>
      </c>
      <c r="C156" s="4">
        <v>6</v>
      </c>
      <c r="D156" s="4">
        <v>2</v>
      </c>
    </row>
    <row r="157" spans="1:4" x14ac:dyDescent="0.3">
      <c r="A157" s="4">
        <v>519</v>
      </c>
      <c r="B157" s="4" t="s">
        <v>61</v>
      </c>
      <c r="C157" s="4">
        <v>6</v>
      </c>
      <c r="D157" s="4">
        <v>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1E6B5-4CCC-4565-8B2D-E3D5CAD83257}">
  <dimension ref="A1:L157"/>
  <sheetViews>
    <sheetView workbookViewId="0">
      <selection activeCell="F22" sqref="F22"/>
    </sheetView>
  </sheetViews>
  <sheetFormatPr defaultRowHeight="14.4" x14ac:dyDescent="0.3"/>
  <cols>
    <col min="1" max="1" width="19.88671875" bestFit="1" customWidth="1"/>
    <col min="2" max="2" width="16.44140625" bestFit="1" customWidth="1"/>
    <col min="5" max="5" width="11.5546875" bestFit="1" customWidth="1"/>
    <col min="6" max="6" width="17.88671875" bestFit="1" customWidth="1"/>
    <col min="8" max="8" width="11.5546875" bestFit="1" customWidth="1"/>
    <col min="9" max="9" width="15.77734375" bestFit="1" customWidth="1"/>
    <col min="11" max="11" width="22" bestFit="1" customWidth="1"/>
    <col min="12" max="12" width="12.5546875" bestFit="1" customWidth="1"/>
    <col min="13" max="13" width="13.44140625" bestFit="1" customWidth="1"/>
  </cols>
  <sheetData>
    <row r="1" spans="1:12" x14ac:dyDescent="0.3">
      <c r="A1" s="7" t="s">
        <v>1474</v>
      </c>
      <c r="B1" s="7" t="s">
        <v>1475</v>
      </c>
      <c r="E1" s="5" t="s">
        <v>1473</v>
      </c>
      <c r="F1" t="s">
        <v>1476</v>
      </c>
      <c r="H1" s="5" t="s">
        <v>1473</v>
      </c>
      <c r="I1" t="s">
        <v>1477</v>
      </c>
      <c r="K1" t="s">
        <v>1454</v>
      </c>
      <c r="L1" t="s">
        <v>1455</v>
      </c>
    </row>
    <row r="2" spans="1:12" x14ac:dyDescent="0.3">
      <c r="A2" s="7">
        <f>AVERAGE('Employee Productivity Analysis'!C$2:C$157)</f>
        <v>11.525641025641026</v>
      </c>
      <c r="B2" s="7">
        <f>AVERAGE('Employee Productivity Analysis'!D$2:D$157)</f>
        <v>3.2371794871794872</v>
      </c>
      <c r="E2" s="6" t="s">
        <v>18</v>
      </c>
      <c r="F2" s="13">
        <v>10</v>
      </c>
      <c r="H2" s="6" t="s">
        <v>18</v>
      </c>
      <c r="I2" s="13">
        <v>3</v>
      </c>
      <c r="K2" s="4">
        <v>49</v>
      </c>
      <c r="L2" s="4">
        <v>9</v>
      </c>
    </row>
    <row r="3" spans="1:12" x14ac:dyDescent="0.3">
      <c r="E3" s="6" t="s">
        <v>56</v>
      </c>
      <c r="F3" s="13">
        <v>12</v>
      </c>
      <c r="H3" s="6" t="s">
        <v>56</v>
      </c>
      <c r="I3" s="13">
        <v>1</v>
      </c>
      <c r="K3" s="4">
        <v>48</v>
      </c>
      <c r="L3" s="4">
        <v>9</v>
      </c>
    </row>
    <row r="4" spans="1:12" x14ac:dyDescent="0.3">
      <c r="K4" s="4">
        <v>48</v>
      </c>
      <c r="L4" s="4">
        <v>9</v>
      </c>
    </row>
    <row r="5" spans="1:12" x14ac:dyDescent="0.3">
      <c r="K5" s="4">
        <v>47</v>
      </c>
      <c r="L5" s="4">
        <v>18</v>
      </c>
    </row>
    <row r="6" spans="1:12" x14ac:dyDescent="0.3">
      <c r="K6" s="4">
        <v>46</v>
      </c>
      <c r="L6" s="4">
        <v>16</v>
      </c>
    </row>
    <row r="7" spans="1:12" x14ac:dyDescent="0.3">
      <c r="K7" s="4">
        <v>46</v>
      </c>
      <c r="L7" s="4">
        <v>16</v>
      </c>
    </row>
    <row r="8" spans="1:12" x14ac:dyDescent="0.3">
      <c r="K8" s="4">
        <v>44</v>
      </c>
      <c r="L8" s="4">
        <v>15</v>
      </c>
    </row>
    <row r="9" spans="1:12" x14ac:dyDescent="0.3">
      <c r="K9" s="4">
        <v>43</v>
      </c>
      <c r="L9" s="4">
        <v>10</v>
      </c>
    </row>
    <row r="10" spans="1:12" x14ac:dyDescent="0.3">
      <c r="K10" s="4">
        <v>42</v>
      </c>
      <c r="L10" s="4">
        <v>9</v>
      </c>
    </row>
    <row r="11" spans="1:12" x14ac:dyDescent="0.3">
      <c r="K11" s="4">
        <v>42</v>
      </c>
      <c r="L11" s="4">
        <v>15</v>
      </c>
    </row>
    <row r="12" spans="1:12" x14ac:dyDescent="0.3">
      <c r="K12" s="4">
        <v>40</v>
      </c>
      <c r="L12" s="4">
        <v>5</v>
      </c>
    </row>
    <row r="13" spans="1:12" x14ac:dyDescent="0.3">
      <c r="K13" s="4">
        <v>12</v>
      </c>
      <c r="L13" s="4">
        <v>0</v>
      </c>
    </row>
    <row r="14" spans="1:12" x14ac:dyDescent="0.3">
      <c r="K14" s="4">
        <v>12</v>
      </c>
      <c r="L14" s="4">
        <v>1</v>
      </c>
    </row>
    <row r="15" spans="1:12" x14ac:dyDescent="0.3">
      <c r="K15" s="4">
        <v>12</v>
      </c>
      <c r="L15" s="4">
        <v>2</v>
      </c>
    </row>
    <row r="16" spans="1:12" x14ac:dyDescent="0.3">
      <c r="K16" s="4">
        <v>12</v>
      </c>
      <c r="L16" s="4">
        <v>2</v>
      </c>
    </row>
    <row r="17" spans="11:12" x14ac:dyDescent="0.3">
      <c r="K17" s="4">
        <v>12</v>
      </c>
      <c r="L17" s="4">
        <v>3</v>
      </c>
    </row>
    <row r="18" spans="11:12" x14ac:dyDescent="0.3">
      <c r="K18" s="4">
        <v>12</v>
      </c>
      <c r="L18" s="4">
        <v>3</v>
      </c>
    </row>
    <row r="19" spans="11:12" x14ac:dyDescent="0.3">
      <c r="K19" s="4">
        <v>12</v>
      </c>
      <c r="L19" s="4">
        <v>3</v>
      </c>
    </row>
    <row r="20" spans="11:12" x14ac:dyDescent="0.3">
      <c r="K20" s="4">
        <v>12</v>
      </c>
      <c r="L20" s="4">
        <v>5</v>
      </c>
    </row>
    <row r="21" spans="11:12" x14ac:dyDescent="0.3">
      <c r="K21" s="4">
        <v>12</v>
      </c>
      <c r="L21" s="4">
        <v>5</v>
      </c>
    </row>
    <row r="22" spans="11:12" x14ac:dyDescent="0.3">
      <c r="K22" s="4">
        <v>12</v>
      </c>
      <c r="L22" s="4">
        <v>5</v>
      </c>
    </row>
    <row r="23" spans="11:12" x14ac:dyDescent="0.3">
      <c r="K23" s="4">
        <v>11</v>
      </c>
      <c r="L23" s="4">
        <v>1</v>
      </c>
    </row>
    <row r="24" spans="11:12" x14ac:dyDescent="0.3">
      <c r="K24" s="4">
        <v>11</v>
      </c>
      <c r="L24" s="4">
        <v>1</v>
      </c>
    </row>
    <row r="25" spans="11:12" x14ac:dyDescent="0.3">
      <c r="K25" s="4">
        <v>11</v>
      </c>
      <c r="L25" s="4">
        <v>1</v>
      </c>
    </row>
    <row r="26" spans="11:12" x14ac:dyDescent="0.3">
      <c r="K26" s="4">
        <v>11</v>
      </c>
      <c r="L26" s="4">
        <v>1</v>
      </c>
    </row>
    <row r="27" spans="11:12" x14ac:dyDescent="0.3">
      <c r="K27" s="4">
        <v>11</v>
      </c>
      <c r="L27" s="4">
        <v>1</v>
      </c>
    </row>
    <row r="28" spans="11:12" x14ac:dyDescent="0.3">
      <c r="K28" s="4">
        <v>11</v>
      </c>
      <c r="L28" s="4">
        <v>1</v>
      </c>
    </row>
    <row r="29" spans="11:12" x14ac:dyDescent="0.3">
      <c r="K29" s="4">
        <v>11</v>
      </c>
      <c r="L29" s="4">
        <v>1</v>
      </c>
    </row>
    <row r="30" spans="11:12" x14ac:dyDescent="0.3">
      <c r="K30" s="4">
        <v>11</v>
      </c>
      <c r="L30" s="4">
        <v>2</v>
      </c>
    </row>
    <row r="31" spans="11:12" x14ac:dyDescent="0.3">
      <c r="K31" s="4">
        <v>11</v>
      </c>
      <c r="L31" s="4">
        <v>2</v>
      </c>
    </row>
    <row r="32" spans="11:12" x14ac:dyDescent="0.3">
      <c r="K32" s="4">
        <v>11</v>
      </c>
      <c r="L32" s="4">
        <v>2</v>
      </c>
    </row>
    <row r="33" spans="11:12" x14ac:dyDescent="0.3">
      <c r="K33" s="4">
        <v>11</v>
      </c>
      <c r="L33" s="4">
        <v>2</v>
      </c>
    </row>
    <row r="34" spans="11:12" x14ac:dyDescent="0.3">
      <c r="K34" s="4">
        <v>11</v>
      </c>
      <c r="L34" s="4">
        <v>3</v>
      </c>
    </row>
    <row r="35" spans="11:12" x14ac:dyDescent="0.3">
      <c r="K35" s="4">
        <v>11</v>
      </c>
      <c r="L35" s="4">
        <v>3</v>
      </c>
    </row>
    <row r="36" spans="11:12" x14ac:dyDescent="0.3">
      <c r="K36" s="4">
        <v>11</v>
      </c>
      <c r="L36" s="4">
        <v>3</v>
      </c>
    </row>
    <row r="37" spans="11:12" x14ac:dyDescent="0.3">
      <c r="K37" s="4">
        <v>11</v>
      </c>
      <c r="L37" s="4">
        <v>3</v>
      </c>
    </row>
    <row r="38" spans="11:12" x14ac:dyDescent="0.3">
      <c r="K38" s="4">
        <v>11</v>
      </c>
      <c r="L38" s="4">
        <v>3</v>
      </c>
    </row>
    <row r="39" spans="11:12" x14ac:dyDescent="0.3">
      <c r="K39" s="4">
        <v>11</v>
      </c>
      <c r="L39" s="4">
        <v>3</v>
      </c>
    </row>
    <row r="40" spans="11:12" x14ac:dyDescent="0.3">
      <c r="K40" s="4">
        <v>11</v>
      </c>
      <c r="L40" s="4">
        <v>4</v>
      </c>
    </row>
    <row r="41" spans="11:12" x14ac:dyDescent="0.3">
      <c r="K41" s="4">
        <v>11</v>
      </c>
      <c r="L41" s="4">
        <v>4</v>
      </c>
    </row>
    <row r="42" spans="11:12" x14ac:dyDescent="0.3">
      <c r="K42" s="4">
        <v>11</v>
      </c>
      <c r="L42" s="4">
        <v>4</v>
      </c>
    </row>
    <row r="43" spans="11:12" x14ac:dyDescent="0.3">
      <c r="K43" s="4">
        <v>11</v>
      </c>
      <c r="L43" s="4">
        <v>4</v>
      </c>
    </row>
    <row r="44" spans="11:12" x14ac:dyDescent="0.3">
      <c r="K44" s="4">
        <v>11</v>
      </c>
      <c r="L44" s="4">
        <v>4</v>
      </c>
    </row>
    <row r="45" spans="11:12" x14ac:dyDescent="0.3">
      <c r="K45" s="4">
        <v>10</v>
      </c>
      <c r="L45" s="4">
        <v>0</v>
      </c>
    </row>
    <row r="46" spans="11:12" x14ac:dyDescent="0.3">
      <c r="K46" s="4">
        <v>10</v>
      </c>
      <c r="L46" s="4">
        <v>0</v>
      </c>
    </row>
    <row r="47" spans="11:12" x14ac:dyDescent="0.3">
      <c r="K47" s="4">
        <v>10</v>
      </c>
      <c r="L47" s="4">
        <v>0</v>
      </c>
    </row>
    <row r="48" spans="11:12" x14ac:dyDescent="0.3">
      <c r="K48" s="4">
        <v>10</v>
      </c>
      <c r="L48" s="4">
        <v>1</v>
      </c>
    </row>
    <row r="49" spans="11:12" x14ac:dyDescent="0.3">
      <c r="K49" s="4">
        <v>10</v>
      </c>
      <c r="L49" s="4">
        <v>1</v>
      </c>
    </row>
    <row r="50" spans="11:12" x14ac:dyDescent="0.3">
      <c r="K50" s="4">
        <v>10</v>
      </c>
      <c r="L50" s="4">
        <v>1</v>
      </c>
    </row>
    <row r="51" spans="11:12" x14ac:dyDescent="0.3">
      <c r="K51" s="4">
        <v>10</v>
      </c>
      <c r="L51" s="4">
        <v>1</v>
      </c>
    </row>
    <row r="52" spans="11:12" x14ac:dyDescent="0.3">
      <c r="K52" s="4">
        <v>10</v>
      </c>
      <c r="L52" s="4">
        <v>2</v>
      </c>
    </row>
    <row r="53" spans="11:12" x14ac:dyDescent="0.3">
      <c r="K53" s="4">
        <v>10</v>
      </c>
      <c r="L53" s="4">
        <v>2</v>
      </c>
    </row>
    <row r="54" spans="11:12" x14ac:dyDescent="0.3">
      <c r="K54" s="4">
        <v>10</v>
      </c>
      <c r="L54" s="4">
        <v>2</v>
      </c>
    </row>
    <row r="55" spans="11:12" x14ac:dyDescent="0.3">
      <c r="K55" s="4">
        <v>10</v>
      </c>
      <c r="L55" s="4">
        <v>2</v>
      </c>
    </row>
    <row r="56" spans="11:12" x14ac:dyDescent="0.3">
      <c r="K56" s="4">
        <v>10</v>
      </c>
      <c r="L56" s="4">
        <v>3</v>
      </c>
    </row>
    <row r="57" spans="11:12" x14ac:dyDescent="0.3">
      <c r="K57" s="4">
        <v>10</v>
      </c>
      <c r="L57" s="4">
        <v>3</v>
      </c>
    </row>
    <row r="58" spans="11:12" x14ac:dyDescent="0.3">
      <c r="K58" s="4">
        <v>10</v>
      </c>
      <c r="L58" s="4">
        <v>3</v>
      </c>
    </row>
    <row r="59" spans="11:12" x14ac:dyDescent="0.3">
      <c r="K59" s="4">
        <v>10</v>
      </c>
      <c r="L59" s="4">
        <v>3</v>
      </c>
    </row>
    <row r="60" spans="11:12" x14ac:dyDescent="0.3">
      <c r="K60" s="4">
        <v>10</v>
      </c>
      <c r="L60" s="4">
        <v>3</v>
      </c>
    </row>
    <row r="61" spans="11:12" x14ac:dyDescent="0.3">
      <c r="K61" s="4">
        <v>10</v>
      </c>
      <c r="L61" s="4">
        <v>3</v>
      </c>
    </row>
    <row r="62" spans="11:12" x14ac:dyDescent="0.3">
      <c r="K62" s="4">
        <v>10</v>
      </c>
      <c r="L62" s="4">
        <v>3</v>
      </c>
    </row>
    <row r="63" spans="11:12" x14ac:dyDescent="0.3">
      <c r="K63" s="4">
        <v>10</v>
      </c>
      <c r="L63" s="4">
        <v>4</v>
      </c>
    </row>
    <row r="64" spans="11:12" x14ac:dyDescent="0.3">
      <c r="K64" s="4">
        <v>10</v>
      </c>
      <c r="L64" s="4">
        <v>4</v>
      </c>
    </row>
    <row r="65" spans="11:12" x14ac:dyDescent="0.3">
      <c r="K65" s="4">
        <v>10</v>
      </c>
      <c r="L65" s="4">
        <v>4</v>
      </c>
    </row>
    <row r="66" spans="11:12" x14ac:dyDescent="0.3">
      <c r="K66" s="4">
        <v>10</v>
      </c>
      <c r="L66" s="4">
        <v>4</v>
      </c>
    </row>
    <row r="67" spans="11:12" x14ac:dyDescent="0.3">
      <c r="K67" s="4">
        <v>10</v>
      </c>
      <c r="L67" s="4">
        <v>5</v>
      </c>
    </row>
    <row r="68" spans="11:12" x14ac:dyDescent="0.3">
      <c r="K68" s="4">
        <v>10</v>
      </c>
      <c r="L68" s="4">
        <v>5</v>
      </c>
    </row>
    <row r="69" spans="11:12" x14ac:dyDescent="0.3">
      <c r="K69" s="4">
        <v>10</v>
      </c>
      <c r="L69" s="4">
        <v>5</v>
      </c>
    </row>
    <row r="70" spans="11:12" x14ac:dyDescent="0.3">
      <c r="K70" s="4">
        <v>10</v>
      </c>
      <c r="L70" s="4">
        <v>5</v>
      </c>
    </row>
    <row r="71" spans="11:12" x14ac:dyDescent="0.3">
      <c r="K71" s="4">
        <v>9</v>
      </c>
      <c r="L71" s="4">
        <v>0</v>
      </c>
    </row>
    <row r="72" spans="11:12" x14ac:dyDescent="0.3">
      <c r="K72" s="4">
        <v>9</v>
      </c>
      <c r="L72" s="4">
        <v>0</v>
      </c>
    </row>
    <row r="73" spans="11:12" x14ac:dyDescent="0.3">
      <c r="K73" s="4">
        <v>9</v>
      </c>
      <c r="L73" s="4">
        <v>0</v>
      </c>
    </row>
    <row r="74" spans="11:12" x14ac:dyDescent="0.3">
      <c r="K74" s="4">
        <v>9</v>
      </c>
      <c r="L74" s="4">
        <v>0</v>
      </c>
    </row>
    <row r="75" spans="11:12" x14ac:dyDescent="0.3">
      <c r="K75" s="4">
        <v>9</v>
      </c>
      <c r="L75" s="4">
        <v>0</v>
      </c>
    </row>
    <row r="76" spans="11:12" x14ac:dyDescent="0.3">
      <c r="K76" s="4">
        <v>9</v>
      </c>
      <c r="L76" s="4">
        <v>0</v>
      </c>
    </row>
    <row r="77" spans="11:12" x14ac:dyDescent="0.3">
      <c r="K77" s="4">
        <v>9</v>
      </c>
      <c r="L77" s="4">
        <v>1</v>
      </c>
    </row>
    <row r="78" spans="11:12" x14ac:dyDescent="0.3">
      <c r="K78" s="4">
        <v>9</v>
      </c>
      <c r="L78" s="4">
        <v>1</v>
      </c>
    </row>
    <row r="79" spans="11:12" x14ac:dyDescent="0.3">
      <c r="K79" s="4">
        <v>9</v>
      </c>
      <c r="L79" s="4">
        <v>1</v>
      </c>
    </row>
    <row r="80" spans="11:12" x14ac:dyDescent="0.3">
      <c r="K80" s="4">
        <v>9</v>
      </c>
      <c r="L80" s="4">
        <v>2</v>
      </c>
    </row>
    <row r="81" spans="11:12" x14ac:dyDescent="0.3">
      <c r="K81" s="4">
        <v>9</v>
      </c>
      <c r="L81" s="4">
        <v>2</v>
      </c>
    </row>
    <row r="82" spans="11:12" x14ac:dyDescent="0.3">
      <c r="K82" s="4">
        <v>9</v>
      </c>
      <c r="L82" s="4">
        <v>2</v>
      </c>
    </row>
    <row r="83" spans="11:12" x14ac:dyDescent="0.3">
      <c r="K83" s="4">
        <v>9</v>
      </c>
      <c r="L83" s="4">
        <v>2</v>
      </c>
    </row>
    <row r="84" spans="11:12" x14ac:dyDescent="0.3">
      <c r="K84" s="4">
        <v>9</v>
      </c>
      <c r="L84" s="4">
        <v>2</v>
      </c>
    </row>
    <row r="85" spans="11:12" x14ac:dyDescent="0.3">
      <c r="K85" s="4">
        <v>9</v>
      </c>
      <c r="L85" s="4">
        <v>3</v>
      </c>
    </row>
    <row r="86" spans="11:12" x14ac:dyDescent="0.3">
      <c r="K86" s="4">
        <v>9</v>
      </c>
      <c r="L86" s="4">
        <v>3</v>
      </c>
    </row>
    <row r="87" spans="11:12" x14ac:dyDescent="0.3">
      <c r="K87" s="4">
        <v>9</v>
      </c>
      <c r="L87" s="4">
        <v>3</v>
      </c>
    </row>
    <row r="88" spans="11:12" x14ac:dyDescent="0.3">
      <c r="K88" s="4">
        <v>9</v>
      </c>
      <c r="L88" s="4">
        <v>3</v>
      </c>
    </row>
    <row r="89" spans="11:12" x14ac:dyDescent="0.3">
      <c r="K89" s="4">
        <v>9</v>
      </c>
      <c r="L89" s="4">
        <v>3</v>
      </c>
    </row>
    <row r="90" spans="11:12" x14ac:dyDescent="0.3">
      <c r="K90" s="4">
        <v>9</v>
      </c>
      <c r="L90" s="4">
        <v>4</v>
      </c>
    </row>
    <row r="91" spans="11:12" x14ac:dyDescent="0.3">
      <c r="K91" s="4">
        <v>9</v>
      </c>
      <c r="L91" s="4">
        <v>4</v>
      </c>
    </row>
    <row r="92" spans="11:12" x14ac:dyDescent="0.3">
      <c r="K92" s="4">
        <v>9</v>
      </c>
      <c r="L92" s="4">
        <v>4</v>
      </c>
    </row>
    <row r="93" spans="11:12" x14ac:dyDescent="0.3">
      <c r="K93" s="4">
        <v>9</v>
      </c>
      <c r="L93" s="4">
        <v>4</v>
      </c>
    </row>
    <row r="94" spans="11:12" x14ac:dyDescent="0.3">
      <c r="K94" s="4">
        <v>9</v>
      </c>
      <c r="L94" s="4">
        <v>4</v>
      </c>
    </row>
    <row r="95" spans="11:12" x14ac:dyDescent="0.3">
      <c r="K95" s="4">
        <v>9</v>
      </c>
      <c r="L95" s="4">
        <v>4</v>
      </c>
    </row>
    <row r="96" spans="11:12" x14ac:dyDescent="0.3">
      <c r="K96" s="4">
        <v>9</v>
      </c>
      <c r="L96" s="4">
        <v>5</v>
      </c>
    </row>
    <row r="97" spans="11:12" x14ac:dyDescent="0.3">
      <c r="K97" s="4">
        <v>9</v>
      </c>
      <c r="L97" s="4">
        <v>5</v>
      </c>
    </row>
    <row r="98" spans="11:12" x14ac:dyDescent="0.3">
      <c r="K98" s="4">
        <v>9</v>
      </c>
      <c r="L98" s="4">
        <v>5</v>
      </c>
    </row>
    <row r="99" spans="11:12" x14ac:dyDescent="0.3">
      <c r="K99" s="4">
        <v>9</v>
      </c>
      <c r="L99" s="4">
        <v>5</v>
      </c>
    </row>
    <row r="100" spans="11:12" x14ac:dyDescent="0.3">
      <c r="K100" s="4">
        <v>9</v>
      </c>
      <c r="L100" s="4">
        <v>5</v>
      </c>
    </row>
    <row r="101" spans="11:12" x14ac:dyDescent="0.3">
      <c r="K101" s="4">
        <v>9</v>
      </c>
      <c r="L101" s="4">
        <v>5</v>
      </c>
    </row>
    <row r="102" spans="11:12" x14ac:dyDescent="0.3">
      <c r="K102" s="4">
        <v>8</v>
      </c>
      <c r="L102" s="4">
        <v>0</v>
      </c>
    </row>
    <row r="103" spans="11:12" x14ac:dyDescent="0.3">
      <c r="K103" s="4">
        <v>8</v>
      </c>
      <c r="L103" s="4">
        <v>0</v>
      </c>
    </row>
    <row r="104" spans="11:12" x14ac:dyDescent="0.3">
      <c r="K104" s="4">
        <v>8</v>
      </c>
      <c r="L104" s="4">
        <v>0</v>
      </c>
    </row>
    <row r="105" spans="11:12" x14ac:dyDescent="0.3">
      <c r="K105" s="4">
        <v>8</v>
      </c>
      <c r="L105" s="4">
        <v>0</v>
      </c>
    </row>
    <row r="106" spans="11:12" x14ac:dyDescent="0.3">
      <c r="K106" s="4">
        <v>8</v>
      </c>
      <c r="L106" s="4">
        <v>1</v>
      </c>
    </row>
    <row r="107" spans="11:12" x14ac:dyDescent="0.3">
      <c r="K107" s="4">
        <v>8</v>
      </c>
      <c r="L107" s="4">
        <v>1</v>
      </c>
    </row>
    <row r="108" spans="11:12" x14ac:dyDescent="0.3">
      <c r="K108" s="4">
        <v>8</v>
      </c>
      <c r="L108" s="4">
        <v>3</v>
      </c>
    </row>
    <row r="109" spans="11:12" x14ac:dyDescent="0.3">
      <c r="K109" s="4">
        <v>8</v>
      </c>
      <c r="L109" s="4">
        <v>3</v>
      </c>
    </row>
    <row r="110" spans="11:12" x14ac:dyDescent="0.3">
      <c r="K110" s="4">
        <v>8</v>
      </c>
      <c r="L110" s="4">
        <v>3</v>
      </c>
    </row>
    <row r="111" spans="11:12" x14ac:dyDescent="0.3">
      <c r="K111" s="4">
        <v>8</v>
      </c>
      <c r="L111" s="4">
        <v>3</v>
      </c>
    </row>
    <row r="112" spans="11:12" x14ac:dyDescent="0.3">
      <c r="K112" s="4">
        <v>8</v>
      </c>
      <c r="L112" s="4">
        <v>4</v>
      </c>
    </row>
    <row r="113" spans="11:12" x14ac:dyDescent="0.3">
      <c r="K113" s="4">
        <v>8</v>
      </c>
      <c r="L113" s="4">
        <v>4</v>
      </c>
    </row>
    <row r="114" spans="11:12" x14ac:dyDescent="0.3">
      <c r="K114" s="4">
        <v>8</v>
      </c>
      <c r="L114" s="4">
        <v>5</v>
      </c>
    </row>
    <row r="115" spans="11:12" x14ac:dyDescent="0.3">
      <c r="K115" s="4">
        <v>8</v>
      </c>
      <c r="L115" s="4">
        <v>5</v>
      </c>
    </row>
    <row r="116" spans="11:12" x14ac:dyDescent="0.3">
      <c r="K116" s="4">
        <v>8</v>
      </c>
      <c r="L116" s="4">
        <v>5</v>
      </c>
    </row>
    <row r="117" spans="11:12" x14ac:dyDescent="0.3">
      <c r="K117" s="4">
        <v>8</v>
      </c>
      <c r="L117" s="4">
        <v>5</v>
      </c>
    </row>
    <row r="118" spans="11:12" x14ac:dyDescent="0.3">
      <c r="K118" s="4">
        <v>8</v>
      </c>
      <c r="L118" s="4">
        <v>5</v>
      </c>
    </row>
    <row r="119" spans="11:12" x14ac:dyDescent="0.3">
      <c r="K119" s="4">
        <v>7</v>
      </c>
      <c r="L119" s="4">
        <v>0</v>
      </c>
    </row>
    <row r="120" spans="11:12" x14ac:dyDescent="0.3">
      <c r="K120" s="4">
        <v>7</v>
      </c>
      <c r="L120" s="4">
        <v>0</v>
      </c>
    </row>
    <row r="121" spans="11:12" x14ac:dyDescent="0.3">
      <c r="K121" s="4">
        <v>7</v>
      </c>
      <c r="L121" s="4">
        <v>0</v>
      </c>
    </row>
    <row r="122" spans="11:12" x14ac:dyDescent="0.3">
      <c r="K122" s="4">
        <v>7</v>
      </c>
      <c r="L122" s="4">
        <v>0</v>
      </c>
    </row>
    <row r="123" spans="11:12" x14ac:dyDescent="0.3">
      <c r="K123" s="4">
        <v>7</v>
      </c>
      <c r="L123" s="4">
        <v>0</v>
      </c>
    </row>
    <row r="124" spans="11:12" x14ac:dyDescent="0.3">
      <c r="K124" s="4">
        <v>7</v>
      </c>
      <c r="L124" s="4">
        <v>1</v>
      </c>
    </row>
    <row r="125" spans="11:12" x14ac:dyDescent="0.3">
      <c r="K125" s="4">
        <v>7</v>
      </c>
      <c r="L125" s="4">
        <v>1</v>
      </c>
    </row>
    <row r="126" spans="11:12" x14ac:dyDescent="0.3">
      <c r="K126" s="4">
        <v>7</v>
      </c>
      <c r="L126" s="4">
        <v>1</v>
      </c>
    </row>
    <row r="127" spans="11:12" x14ac:dyDescent="0.3">
      <c r="K127" s="4">
        <v>7</v>
      </c>
      <c r="L127" s="4">
        <v>2</v>
      </c>
    </row>
    <row r="128" spans="11:12" x14ac:dyDescent="0.3">
      <c r="K128" s="4">
        <v>7</v>
      </c>
      <c r="L128" s="4">
        <v>2</v>
      </c>
    </row>
    <row r="129" spans="11:12" x14ac:dyDescent="0.3">
      <c r="K129" s="4">
        <v>7</v>
      </c>
      <c r="L129" s="4">
        <v>2</v>
      </c>
    </row>
    <row r="130" spans="11:12" x14ac:dyDescent="0.3">
      <c r="K130" s="4">
        <v>7</v>
      </c>
      <c r="L130" s="4">
        <v>2</v>
      </c>
    </row>
    <row r="131" spans="11:12" x14ac:dyDescent="0.3">
      <c r="K131" s="4">
        <v>7</v>
      </c>
      <c r="L131" s="4">
        <v>2</v>
      </c>
    </row>
    <row r="132" spans="11:12" x14ac:dyDescent="0.3">
      <c r="K132" s="4">
        <v>7</v>
      </c>
      <c r="L132" s="4">
        <v>2</v>
      </c>
    </row>
    <row r="133" spans="11:12" x14ac:dyDescent="0.3">
      <c r="K133" s="4">
        <v>7</v>
      </c>
      <c r="L133" s="4">
        <v>2</v>
      </c>
    </row>
    <row r="134" spans="11:12" x14ac:dyDescent="0.3">
      <c r="K134" s="4">
        <v>7</v>
      </c>
      <c r="L134" s="4">
        <v>3</v>
      </c>
    </row>
    <row r="135" spans="11:12" x14ac:dyDescent="0.3">
      <c r="K135" s="4">
        <v>7</v>
      </c>
      <c r="L135" s="4">
        <v>3</v>
      </c>
    </row>
    <row r="136" spans="11:12" x14ac:dyDescent="0.3">
      <c r="K136" s="4">
        <v>7</v>
      </c>
      <c r="L136" s="4">
        <v>3</v>
      </c>
    </row>
    <row r="137" spans="11:12" x14ac:dyDescent="0.3">
      <c r="K137" s="4">
        <v>7</v>
      </c>
      <c r="L137" s="4">
        <v>4</v>
      </c>
    </row>
    <row r="138" spans="11:12" x14ac:dyDescent="0.3">
      <c r="K138" s="4">
        <v>7</v>
      </c>
      <c r="L138" s="4">
        <v>4</v>
      </c>
    </row>
    <row r="139" spans="11:12" x14ac:dyDescent="0.3">
      <c r="K139" s="4">
        <v>7</v>
      </c>
      <c r="L139" s="4">
        <v>4</v>
      </c>
    </row>
    <row r="140" spans="11:12" x14ac:dyDescent="0.3">
      <c r="K140" s="4">
        <v>7</v>
      </c>
      <c r="L140" s="4">
        <v>4</v>
      </c>
    </row>
    <row r="141" spans="11:12" x14ac:dyDescent="0.3">
      <c r="K141" s="4">
        <v>7</v>
      </c>
      <c r="L141" s="4">
        <v>4</v>
      </c>
    </row>
    <row r="142" spans="11:12" x14ac:dyDescent="0.3">
      <c r="K142" s="4">
        <v>7</v>
      </c>
      <c r="L142" s="4">
        <v>4</v>
      </c>
    </row>
    <row r="143" spans="11:12" x14ac:dyDescent="0.3">
      <c r="K143" s="4">
        <v>7</v>
      </c>
      <c r="L143" s="4">
        <v>4</v>
      </c>
    </row>
    <row r="144" spans="11:12" x14ac:dyDescent="0.3">
      <c r="K144" s="4">
        <v>7</v>
      </c>
      <c r="L144" s="4">
        <v>4</v>
      </c>
    </row>
    <row r="145" spans="11:12" x14ac:dyDescent="0.3">
      <c r="K145" s="4">
        <v>7</v>
      </c>
      <c r="L145" s="4">
        <v>4</v>
      </c>
    </row>
    <row r="146" spans="11:12" x14ac:dyDescent="0.3">
      <c r="K146" s="4">
        <v>7</v>
      </c>
      <c r="L146" s="4">
        <v>5</v>
      </c>
    </row>
    <row r="147" spans="11:12" x14ac:dyDescent="0.3">
      <c r="K147" s="4">
        <v>7</v>
      </c>
      <c r="L147" s="4">
        <v>5</v>
      </c>
    </row>
    <row r="148" spans="11:12" x14ac:dyDescent="0.3">
      <c r="K148" s="4">
        <v>7</v>
      </c>
      <c r="L148" s="4">
        <v>5</v>
      </c>
    </row>
    <row r="149" spans="11:12" x14ac:dyDescent="0.3">
      <c r="K149" s="4">
        <v>7</v>
      </c>
      <c r="L149" s="4">
        <v>5</v>
      </c>
    </row>
    <row r="150" spans="11:12" x14ac:dyDescent="0.3">
      <c r="K150" s="4">
        <v>7</v>
      </c>
      <c r="L150" s="4">
        <v>5</v>
      </c>
    </row>
    <row r="151" spans="11:12" x14ac:dyDescent="0.3">
      <c r="K151" s="4">
        <v>6</v>
      </c>
      <c r="L151" s="4">
        <v>0</v>
      </c>
    </row>
    <row r="152" spans="11:12" x14ac:dyDescent="0.3">
      <c r="K152" s="4">
        <v>6</v>
      </c>
      <c r="L152" s="4">
        <v>0</v>
      </c>
    </row>
    <row r="153" spans="11:12" x14ac:dyDescent="0.3">
      <c r="K153" s="4">
        <v>6</v>
      </c>
      <c r="L153" s="4">
        <v>0</v>
      </c>
    </row>
    <row r="154" spans="11:12" x14ac:dyDescent="0.3">
      <c r="K154" s="4">
        <v>6</v>
      </c>
      <c r="L154" s="4">
        <v>1</v>
      </c>
    </row>
    <row r="155" spans="11:12" x14ac:dyDescent="0.3">
      <c r="K155" s="4">
        <v>6</v>
      </c>
      <c r="L155" s="4">
        <v>1</v>
      </c>
    </row>
    <row r="156" spans="11:12" x14ac:dyDescent="0.3">
      <c r="K156" s="4">
        <v>6</v>
      </c>
      <c r="L156" s="4">
        <v>2</v>
      </c>
    </row>
    <row r="157" spans="11:12" x14ac:dyDescent="0.3">
      <c r="K157" s="4">
        <v>6</v>
      </c>
      <c r="L157" s="4">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D9448-A530-4D5B-BF33-3197179AFB00}">
  <dimension ref="A1:C5"/>
  <sheetViews>
    <sheetView workbookViewId="0">
      <selection sqref="A1:C5"/>
    </sheetView>
  </sheetViews>
  <sheetFormatPr defaultRowHeight="14.4" x14ac:dyDescent="0.3"/>
  <cols>
    <col min="1" max="1" width="15.33203125" bestFit="1" customWidth="1"/>
    <col min="2" max="2" width="18.33203125" bestFit="1" customWidth="1"/>
    <col min="3" max="3" width="14" bestFit="1" customWidth="1"/>
    <col min="6" max="6" width="14.109375" bestFit="1" customWidth="1"/>
    <col min="7" max="7" width="11.88671875" bestFit="1" customWidth="1"/>
    <col min="8" max="8" width="12" bestFit="1" customWidth="1"/>
  </cols>
  <sheetData>
    <row r="1" spans="1:3" x14ac:dyDescent="0.3">
      <c r="A1" t="s">
        <v>1456</v>
      </c>
      <c r="B1" t="s">
        <v>1457</v>
      </c>
      <c r="C1" t="s">
        <v>1458</v>
      </c>
    </row>
    <row r="2" spans="1:3" x14ac:dyDescent="0.3">
      <c r="A2" s="3" t="s">
        <v>220</v>
      </c>
      <c r="B2" s="3">
        <v>3.9167000000000001</v>
      </c>
      <c r="C2" s="3">
        <v>3.9833333333333298</v>
      </c>
    </row>
    <row r="3" spans="1:3" x14ac:dyDescent="0.3">
      <c r="A3" s="3" t="s">
        <v>217</v>
      </c>
      <c r="B3" s="3">
        <v>3.7833000000000001</v>
      </c>
      <c r="C3" s="3">
        <v>3.8983333333333299</v>
      </c>
    </row>
    <row r="4" spans="1:3" x14ac:dyDescent="0.3">
      <c r="A4" s="3" t="s">
        <v>219</v>
      </c>
      <c r="B4" s="3">
        <v>4.1162999999999998</v>
      </c>
      <c r="C4" s="3">
        <v>3.9348837209302299</v>
      </c>
    </row>
    <row r="5" spans="1:3" x14ac:dyDescent="0.3">
      <c r="A5" s="3" t="s">
        <v>218</v>
      </c>
      <c r="B5" s="3">
        <v>4.1837</v>
      </c>
      <c r="C5" s="3">
        <v>3.88163265306122</v>
      </c>
    </row>
  </sheetData>
  <dataConsolid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66CBE-868F-42D6-90BF-DEB056BE2FE2}">
  <dimension ref="A3:C7"/>
  <sheetViews>
    <sheetView workbookViewId="0">
      <selection activeCell="J7" sqref="J7"/>
    </sheetView>
  </sheetViews>
  <sheetFormatPr defaultRowHeight="14.4" x14ac:dyDescent="0.3"/>
  <cols>
    <col min="1" max="1" width="14.109375" bestFit="1" customWidth="1"/>
    <col min="2" max="2" width="20.88671875" bestFit="1" customWidth="1"/>
    <col min="3" max="3" width="16.33203125" bestFit="1" customWidth="1"/>
  </cols>
  <sheetData>
    <row r="3" spans="1:3" x14ac:dyDescent="0.3">
      <c r="A3" s="5" t="s">
        <v>1472</v>
      </c>
      <c r="B3" t="s">
        <v>1479</v>
      </c>
      <c r="C3" t="s">
        <v>1478</v>
      </c>
    </row>
    <row r="4" spans="1:3" x14ac:dyDescent="0.3">
      <c r="A4" s="6" t="s">
        <v>220</v>
      </c>
      <c r="B4" s="13">
        <v>3.9167000000000001</v>
      </c>
      <c r="C4" s="13">
        <v>3.9833333333333298</v>
      </c>
    </row>
    <row r="5" spans="1:3" x14ac:dyDescent="0.3">
      <c r="A5" s="6" t="s">
        <v>217</v>
      </c>
      <c r="B5" s="13">
        <v>3.7833000000000001</v>
      </c>
      <c r="C5" s="13">
        <v>3.8983333333333299</v>
      </c>
    </row>
    <row r="6" spans="1:3" x14ac:dyDescent="0.3">
      <c r="A6" s="6" t="s">
        <v>218</v>
      </c>
      <c r="B6" s="13">
        <v>4.1837</v>
      </c>
      <c r="C6" s="13">
        <v>3.88163265306122</v>
      </c>
    </row>
    <row r="7" spans="1:3" x14ac:dyDescent="0.3">
      <c r="A7" s="6" t="s">
        <v>219</v>
      </c>
      <c r="B7" s="13">
        <v>4.1162999999999998</v>
      </c>
      <c r="C7" s="13">
        <v>3.9348837209302299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D9917-1F98-4688-9E89-6A57ACA9A7C9}">
  <dimension ref="A1:C201"/>
  <sheetViews>
    <sheetView workbookViewId="0">
      <selection sqref="A1:XFD1048576"/>
    </sheetView>
  </sheetViews>
  <sheetFormatPr defaultRowHeight="14.4" x14ac:dyDescent="0.3"/>
  <cols>
    <col min="1" max="1" width="11" bestFit="1" customWidth="1"/>
    <col min="2" max="2" width="21.88671875" bestFit="1" customWidth="1"/>
    <col min="3" max="3" width="10.44140625" bestFit="1" customWidth="1"/>
  </cols>
  <sheetData>
    <row r="1" spans="1:3" x14ac:dyDescent="0.3">
      <c r="A1" t="s">
        <v>1459</v>
      </c>
      <c r="B1" t="s">
        <v>1460</v>
      </c>
      <c r="C1" t="s">
        <v>1461</v>
      </c>
    </row>
    <row r="2" spans="1:3" x14ac:dyDescent="0.3">
      <c r="A2" s="4">
        <v>808</v>
      </c>
      <c r="B2" s="4" t="s">
        <v>405</v>
      </c>
      <c r="C2" s="4">
        <v>7973.0820000000003</v>
      </c>
    </row>
    <row r="3" spans="1:3" x14ac:dyDescent="0.3">
      <c r="A3" s="4">
        <v>423</v>
      </c>
      <c r="B3" s="4" t="s">
        <v>405</v>
      </c>
      <c r="C3" s="4">
        <v>7953.2115000000003</v>
      </c>
    </row>
    <row r="4" spans="1:3" x14ac:dyDescent="0.3">
      <c r="A4" s="4">
        <v>533</v>
      </c>
      <c r="B4" s="4" t="s">
        <v>407</v>
      </c>
      <c r="C4" s="4">
        <v>7717.0784000000003</v>
      </c>
    </row>
    <row r="5" spans="1:3" x14ac:dyDescent="0.3">
      <c r="A5" s="4">
        <v>380</v>
      </c>
      <c r="B5" s="4" t="s">
        <v>404</v>
      </c>
      <c r="C5" s="4">
        <v>7664.3607000000002</v>
      </c>
    </row>
    <row r="6" spans="1:3" x14ac:dyDescent="0.3">
      <c r="A6" s="4">
        <v>572</v>
      </c>
      <c r="B6" s="4" t="s">
        <v>404</v>
      </c>
      <c r="C6" s="4">
        <v>7267.42</v>
      </c>
    </row>
    <row r="7" spans="1:3" x14ac:dyDescent="0.3">
      <c r="A7" s="4">
        <v>3</v>
      </c>
      <c r="B7" s="4" t="s">
        <v>407</v>
      </c>
      <c r="C7" s="4">
        <v>6961.7543999999998</v>
      </c>
    </row>
    <row r="8" spans="1:3" x14ac:dyDescent="0.3">
      <c r="A8" s="4">
        <v>53</v>
      </c>
      <c r="B8" s="4" t="s">
        <v>406</v>
      </c>
      <c r="C8" s="4">
        <v>6871.2982000000002</v>
      </c>
    </row>
    <row r="9" spans="1:3" x14ac:dyDescent="0.3">
      <c r="A9" s="4">
        <v>17</v>
      </c>
      <c r="B9" s="4" t="s">
        <v>407</v>
      </c>
      <c r="C9" s="4">
        <v>6771.7887000000001</v>
      </c>
    </row>
    <row r="10" spans="1:3" x14ac:dyDescent="0.3">
      <c r="A10" s="4">
        <v>812</v>
      </c>
      <c r="B10" s="4" t="s">
        <v>407</v>
      </c>
      <c r="C10" s="4">
        <v>6579.4570999999996</v>
      </c>
    </row>
    <row r="11" spans="1:3" x14ac:dyDescent="0.3">
      <c r="A11" s="4">
        <v>702</v>
      </c>
      <c r="B11" s="4" t="s">
        <v>406</v>
      </c>
      <c r="C11" s="4">
        <v>6559.3913000000002</v>
      </c>
    </row>
    <row r="12" spans="1:3" x14ac:dyDescent="0.3">
      <c r="A12" s="4">
        <v>872</v>
      </c>
      <c r="B12" s="4" t="s">
        <v>405</v>
      </c>
      <c r="C12" s="4">
        <v>6522.6666999999998</v>
      </c>
    </row>
    <row r="13" spans="1:3" x14ac:dyDescent="0.3">
      <c r="A13" s="4">
        <v>68</v>
      </c>
      <c r="B13" s="4" t="s">
        <v>406</v>
      </c>
      <c r="C13" s="4">
        <v>6502.2115000000003</v>
      </c>
    </row>
    <row r="14" spans="1:3" x14ac:dyDescent="0.3">
      <c r="A14" s="4">
        <v>382</v>
      </c>
      <c r="B14" s="4" t="s">
        <v>405</v>
      </c>
      <c r="C14" s="4">
        <v>6490.8</v>
      </c>
    </row>
    <row r="15" spans="1:3" x14ac:dyDescent="0.3">
      <c r="A15" s="4">
        <v>571</v>
      </c>
      <c r="B15" s="4" t="s">
        <v>404</v>
      </c>
      <c r="C15" s="4">
        <v>6437</v>
      </c>
    </row>
    <row r="16" spans="1:3" x14ac:dyDescent="0.3">
      <c r="A16" s="4">
        <v>305</v>
      </c>
      <c r="B16" s="4" t="s">
        <v>407</v>
      </c>
      <c r="C16" s="4">
        <v>6376.08</v>
      </c>
    </row>
    <row r="17" spans="1:3" x14ac:dyDescent="0.3">
      <c r="A17" s="4">
        <v>655</v>
      </c>
      <c r="B17" s="4" t="s">
        <v>407</v>
      </c>
      <c r="C17" s="4">
        <v>6305.7646999999997</v>
      </c>
    </row>
    <row r="18" spans="1:3" x14ac:dyDescent="0.3">
      <c r="A18" s="4">
        <v>755</v>
      </c>
      <c r="B18" s="4" t="s">
        <v>406</v>
      </c>
      <c r="C18" s="4">
        <v>5924.2749999999996</v>
      </c>
    </row>
    <row r="19" spans="1:3" x14ac:dyDescent="0.3">
      <c r="A19" s="4">
        <v>850</v>
      </c>
      <c r="B19" s="4" t="s">
        <v>405</v>
      </c>
      <c r="C19" s="4">
        <v>5784.3424999999997</v>
      </c>
    </row>
    <row r="20" spans="1:3" x14ac:dyDescent="0.3">
      <c r="A20" s="4">
        <v>296</v>
      </c>
      <c r="B20" s="4" t="s">
        <v>407</v>
      </c>
      <c r="C20" s="4">
        <v>5654.3962000000001</v>
      </c>
    </row>
    <row r="21" spans="1:3" x14ac:dyDescent="0.3">
      <c r="A21" s="4">
        <v>387</v>
      </c>
      <c r="B21" s="4" t="s">
        <v>404</v>
      </c>
      <c r="C21" s="4">
        <v>5600.8626999999997</v>
      </c>
    </row>
    <row r="22" spans="1:3" x14ac:dyDescent="0.3">
      <c r="A22" s="4">
        <v>352</v>
      </c>
      <c r="B22" s="4" t="s">
        <v>406</v>
      </c>
      <c r="C22" s="4">
        <v>5427.2556000000004</v>
      </c>
    </row>
    <row r="23" spans="1:3" x14ac:dyDescent="0.3">
      <c r="A23" s="4">
        <v>75</v>
      </c>
      <c r="B23" s="4" t="s">
        <v>406</v>
      </c>
      <c r="C23" s="4">
        <v>5316.16</v>
      </c>
    </row>
    <row r="24" spans="1:3" x14ac:dyDescent="0.3">
      <c r="A24" s="4">
        <v>419</v>
      </c>
      <c r="B24" s="4" t="s">
        <v>407</v>
      </c>
      <c r="C24" s="4">
        <v>5209.1859999999997</v>
      </c>
    </row>
    <row r="25" spans="1:3" x14ac:dyDescent="0.3">
      <c r="A25" s="4">
        <v>95</v>
      </c>
      <c r="B25" s="4" t="s">
        <v>404</v>
      </c>
      <c r="C25" s="4">
        <v>5196.5185000000001</v>
      </c>
    </row>
    <row r="26" spans="1:3" x14ac:dyDescent="0.3">
      <c r="A26" s="4">
        <v>752</v>
      </c>
      <c r="B26" s="4" t="s">
        <v>404</v>
      </c>
      <c r="C26" s="4">
        <v>5187.3962000000001</v>
      </c>
    </row>
    <row r="27" spans="1:3" x14ac:dyDescent="0.3">
      <c r="A27" s="4">
        <v>786</v>
      </c>
      <c r="B27" s="4" t="s">
        <v>406</v>
      </c>
      <c r="C27" s="4">
        <v>5126.6738999999998</v>
      </c>
    </row>
    <row r="28" spans="1:3" x14ac:dyDescent="0.3">
      <c r="A28" s="4">
        <v>73</v>
      </c>
      <c r="B28" s="4" t="s">
        <v>407</v>
      </c>
      <c r="C28" s="4">
        <v>5054.8125</v>
      </c>
    </row>
    <row r="29" spans="1:3" x14ac:dyDescent="0.3">
      <c r="A29" s="4">
        <v>191</v>
      </c>
      <c r="B29" s="4" t="s">
        <v>407</v>
      </c>
      <c r="C29" s="4">
        <v>5045.0492000000004</v>
      </c>
    </row>
    <row r="30" spans="1:3" x14ac:dyDescent="0.3">
      <c r="A30" s="4">
        <v>503</v>
      </c>
      <c r="B30" s="4" t="s">
        <v>407</v>
      </c>
      <c r="C30" s="4">
        <v>4952.5</v>
      </c>
    </row>
    <row r="31" spans="1:3" x14ac:dyDescent="0.3">
      <c r="A31" s="4">
        <v>240</v>
      </c>
      <c r="B31" s="4" t="s">
        <v>406</v>
      </c>
      <c r="C31" s="4">
        <v>4917.0941000000003</v>
      </c>
    </row>
    <row r="32" spans="1:3" x14ac:dyDescent="0.3">
      <c r="A32" s="4">
        <v>238</v>
      </c>
      <c r="B32" s="4" t="s">
        <v>405</v>
      </c>
      <c r="C32" s="4">
        <v>4894.7604000000001</v>
      </c>
    </row>
    <row r="33" spans="1:3" x14ac:dyDescent="0.3">
      <c r="A33" s="4">
        <v>603</v>
      </c>
      <c r="B33" s="4" t="s">
        <v>405</v>
      </c>
      <c r="C33" s="4">
        <v>4891.2475000000004</v>
      </c>
    </row>
    <row r="34" spans="1:3" x14ac:dyDescent="0.3">
      <c r="A34" s="4">
        <v>108</v>
      </c>
      <c r="B34" s="4" t="s">
        <v>404</v>
      </c>
      <c r="C34" s="4">
        <v>4871.7901000000002</v>
      </c>
    </row>
    <row r="35" spans="1:3" x14ac:dyDescent="0.3">
      <c r="A35" s="4">
        <v>495</v>
      </c>
      <c r="B35" s="4" t="s">
        <v>405</v>
      </c>
      <c r="C35" s="4">
        <v>4743.2055</v>
      </c>
    </row>
    <row r="36" spans="1:3" x14ac:dyDescent="0.3">
      <c r="A36" s="4">
        <v>890</v>
      </c>
      <c r="B36" s="4" t="s">
        <v>405</v>
      </c>
      <c r="C36" s="4">
        <v>4637.0487999999996</v>
      </c>
    </row>
    <row r="37" spans="1:3" x14ac:dyDescent="0.3">
      <c r="A37" s="4">
        <v>498</v>
      </c>
      <c r="B37" s="4" t="s">
        <v>404</v>
      </c>
      <c r="C37" s="4">
        <v>4536</v>
      </c>
    </row>
    <row r="38" spans="1:3" x14ac:dyDescent="0.3">
      <c r="A38" s="4">
        <v>136</v>
      </c>
      <c r="B38" s="4" t="s">
        <v>406</v>
      </c>
      <c r="C38" s="4">
        <v>4503.4355999999998</v>
      </c>
    </row>
    <row r="39" spans="1:3" x14ac:dyDescent="0.3">
      <c r="A39" s="4">
        <v>272</v>
      </c>
      <c r="B39" s="4" t="s">
        <v>406</v>
      </c>
      <c r="C39" s="4">
        <v>4493.1572999999999</v>
      </c>
    </row>
    <row r="40" spans="1:3" x14ac:dyDescent="0.3">
      <c r="A40" s="4">
        <v>923</v>
      </c>
      <c r="B40" s="4" t="s">
        <v>406</v>
      </c>
      <c r="C40" s="4">
        <v>4436.5151999999998</v>
      </c>
    </row>
    <row r="41" spans="1:3" x14ac:dyDescent="0.3">
      <c r="A41" s="4">
        <v>813</v>
      </c>
      <c r="B41" s="4" t="s">
        <v>406</v>
      </c>
      <c r="C41" s="4">
        <v>4404.6203999999998</v>
      </c>
    </row>
    <row r="42" spans="1:3" x14ac:dyDescent="0.3">
      <c r="A42" s="4">
        <v>643</v>
      </c>
      <c r="B42" s="4" t="s">
        <v>407</v>
      </c>
      <c r="C42" s="4">
        <v>4369.1818000000003</v>
      </c>
    </row>
    <row r="43" spans="1:3" x14ac:dyDescent="0.3">
      <c r="A43" s="4">
        <v>664</v>
      </c>
      <c r="B43" s="4" t="s">
        <v>404</v>
      </c>
      <c r="C43" s="4">
        <v>4299.4148999999998</v>
      </c>
    </row>
    <row r="44" spans="1:3" x14ac:dyDescent="0.3">
      <c r="A44" s="4">
        <v>519</v>
      </c>
      <c r="B44" s="4" t="s">
        <v>405</v>
      </c>
      <c r="C44" s="4">
        <v>4217.5430999999999</v>
      </c>
    </row>
    <row r="45" spans="1:3" x14ac:dyDescent="0.3">
      <c r="A45" s="4">
        <v>472</v>
      </c>
      <c r="B45" s="4" t="s">
        <v>407</v>
      </c>
      <c r="C45" s="4">
        <v>4111.7372999999998</v>
      </c>
    </row>
    <row r="46" spans="1:3" x14ac:dyDescent="0.3">
      <c r="A46" s="4">
        <v>969</v>
      </c>
      <c r="B46" s="4" t="s">
        <v>405</v>
      </c>
      <c r="C46" s="4">
        <v>4105.3873999999996</v>
      </c>
    </row>
    <row r="47" spans="1:3" x14ac:dyDescent="0.3">
      <c r="A47" s="4">
        <v>512</v>
      </c>
      <c r="B47" s="4" t="s">
        <v>404</v>
      </c>
      <c r="C47" s="4">
        <v>3999.2080000000001</v>
      </c>
    </row>
    <row r="48" spans="1:3" x14ac:dyDescent="0.3">
      <c r="A48" s="4">
        <v>578</v>
      </c>
      <c r="B48" s="4" t="s">
        <v>404</v>
      </c>
      <c r="C48" s="4">
        <v>3963.0288</v>
      </c>
    </row>
    <row r="49" spans="1:3" x14ac:dyDescent="0.3">
      <c r="A49" s="4">
        <v>1</v>
      </c>
      <c r="B49" s="4" t="s">
        <v>406</v>
      </c>
      <c r="C49" s="4">
        <v>3951.2033000000001</v>
      </c>
    </row>
    <row r="50" spans="1:3" x14ac:dyDescent="0.3">
      <c r="A50" s="4">
        <v>552</v>
      </c>
      <c r="B50" s="4" t="s">
        <v>404</v>
      </c>
      <c r="C50" s="4">
        <v>3825.4890999999998</v>
      </c>
    </row>
    <row r="51" spans="1:3" x14ac:dyDescent="0.3">
      <c r="A51" s="4">
        <v>357</v>
      </c>
      <c r="B51" s="4" t="s">
        <v>406</v>
      </c>
      <c r="C51" s="4">
        <v>3721.4814999999999</v>
      </c>
    </row>
    <row r="52" spans="1:3" x14ac:dyDescent="0.3">
      <c r="A52" s="4">
        <v>626</v>
      </c>
      <c r="B52" s="4" t="s">
        <v>404</v>
      </c>
      <c r="C52" s="4">
        <v>3691.3559</v>
      </c>
    </row>
    <row r="53" spans="1:3" x14ac:dyDescent="0.3">
      <c r="A53" s="4">
        <v>435</v>
      </c>
      <c r="B53" s="4" t="s">
        <v>404</v>
      </c>
      <c r="C53" s="4">
        <v>3684.8843000000002</v>
      </c>
    </row>
    <row r="54" spans="1:3" x14ac:dyDescent="0.3">
      <c r="A54" s="4">
        <v>494</v>
      </c>
      <c r="B54" s="4" t="s">
        <v>404</v>
      </c>
      <c r="C54" s="4">
        <v>3578.3143</v>
      </c>
    </row>
    <row r="55" spans="1:3" x14ac:dyDescent="0.3">
      <c r="A55" s="4">
        <v>650</v>
      </c>
      <c r="B55" s="4" t="s">
        <v>407</v>
      </c>
      <c r="C55" s="4">
        <v>3572.6154000000001</v>
      </c>
    </row>
    <row r="56" spans="1:3" x14ac:dyDescent="0.3">
      <c r="A56" s="4">
        <v>701</v>
      </c>
      <c r="B56" s="4" t="s">
        <v>407</v>
      </c>
      <c r="C56" s="4">
        <v>3558.9857000000002</v>
      </c>
    </row>
    <row r="57" spans="1:3" x14ac:dyDescent="0.3">
      <c r="A57" s="4">
        <v>594</v>
      </c>
      <c r="B57" s="4" t="s">
        <v>405</v>
      </c>
      <c r="C57" s="4">
        <v>3516.52</v>
      </c>
    </row>
    <row r="58" spans="1:3" x14ac:dyDescent="0.3">
      <c r="A58" s="4">
        <v>356</v>
      </c>
      <c r="B58" s="4" t="s">
        <v>404</v>
      </c>
      <c r="C58" s="4">
        <v>3465.5524</v>
      </c>
    </row>
    <row r="59" spans="1:3" x14ac:dyDescent="0.3">
      <c r="A59" s="4">
        <v>640</v>
      </c>
      <c r="B59" s="4" t="s">
        <v>405</v>
      </c>
      <c r="C59" s="4">
        <v>3412.5645</v>
      </c>
    </row>
    <row r="60" spans="1:3" x14ac:dyDescent="0.3">
      <c r="A60" s="4">
        <v>619</v>
      </c>
      <c r="B60" s="4" t="s">
        <v>404</v>
      </c>
      <c r="C60" s="4">
        <v>3405.6767</v>
      </c>
    </row>
    <row r="61" spans="1:3" x14ac:dyDescent="0.3">
      <c r="A61" s="4">
        <v>115</v>
      </c>
      <c r="B61" s="4" t="s">
        <v>406</v>
      </c>
      <c r="C61" s="4">
        <v>3399.1549</v>
      </c>
    </row>
    <row r="62" spans="1:3" x14ac:dyDescent="0.3">
      <c r="A62" s="4">
        <v>551</v>
      </c>
      <c r="B62" s="4" t="s">
        <v>405</v>
      </c>
      <c r="C62" s="4">
        <v>3395.2912999999999</v>
      </c>
    </row>
    <row r="63" spans="1:3" x14ac:dyDescent="0.3">
      <c r="A63" s="4">
        <v>632</v>
      </c>
      <c r="B63" s="4" t="s">
        <v>405</v>
      </c>
      <c r="C63" s="4">
        <v>3281.14</v>
      </c>
    </row>
    <row r="64" spans="1:3" x14ac:dyDescent="0.3">
      <c r="A64" s="4">
        <v>488</v>
      </c>
      <c r="B64" s="4" t="s">
        <v>404</v>
      </c>
      <c r="C64" s="4">
        <v>3260.7538</v>
      </c>
    </row>
    <row r="65" spans="1:3" x14ac:dyDescent="0.3">
      <c r="A65" s="4">
        <v>795</v>
      </c>
      <c r="B65" s="4" t="s">
        <v>404</v>
      </c>
      <c r="C65" s="4">
        <v>3257.2283000000002</v>
      </c>
    </row>
    <row r="66" spans="1:3" x14ac:dyDescent="0.3">
      <c r="A66" s="4">
        <v>656</v>
      </c>
      <c r="B66" s="4" t="s">
        <v>404</v>
      </c>
      <c r="C66" s="4">
        <v>3257.0194000000001</v>
      </c>
    </row>
    <row r="67" spans="1:3" x14ac:dyDescent="0.3">
      <c r="A67" s="4">
        <v>535</v>
      </c>
      <c r="B67" s="4" t="s">
        <v>407</v>
      </c>
      <c r="C67" s="4">
        <v>3245.5753</v>
      </c>
    </row>
    <row r="68" spans="1:3" x14ac:dyDescent="0.3">
      <c r="A68" s="4">
        <v>330</v>
      </c>
      <c r="B68" s="4" t="s">
        <v>405</v>
      </c>
      <c r="C68" s="4">
        <v>3223.5347000000002</v>
      </c>
    </row>
    <row r="69" spans="1:3" x14ac:dyDescent="0.3">
      <c r="A69" s="4">
        <v>117</v>
      </c>
      <c r="B69" s="4" t="s">
        <v>405</v>
      </c>
      <c r="C69" s="4">
        <v>3223.3874000000001</v>
      </c>
    </row>
    <row r="70" spans="1:3" x14ac:dyDescent="0.3">
      <c r="A70" s="4">
        <v>530</v>
      </c>
      <c r="B70" s="4" t="s">
        <v>405</v>
      </c>
      <c r="C70" s="4">
        <v>3218.9481000000001</v>
      </c>
    </row>
    <row r="71" spans="1:3" x14ac:dyDescent="0.3">
      <c r="A71" s="4">
        <v>835</v>
      </c>
      <c r="B71" s="4" t="s">
        <v>406</v>
      </c>
      <c r="C71" s="4">
        <v>3192.5594999999998</v>
      </c>
    </row>
    <row r="72" spans="1:3" x14ac:dyDescent="0.3">
      <c r="A72" s="4">
        <v>744</v>
      </c>
      <c r="B72" s="4" t="s">
        <v>404</v>
      </c>
      <c r="C72" s="4">
        <v>3119.3047999999999</v>
      </c>
    </row>
    <row r="73" spans="1:3" x14ac:dyDescent="0.3">
      <c r="A73" s="4">
        <v>559</v>
      </c>
      <c r="B73" s="4" t="s">
        <v>405</v>
      </c>
      <c r="C73" s="4">
        <v>3053.5889999999999</v>
      </c>
    </row>
    <row r="74" spans="1:3" x14ac:dyDescent="0.3">
      <c r="A74" s="4">
        <v>869</v>
      </c>
      <c r="B74" s="4" t="s">
        <v>404</v>
      </c>
      <c r="C74" s="4">
        <v>3014.0127000000002</v>
      </c>
    </row>
    <row r="75" spans="1:3" x14ac:dyDescent="0.3">
      <c r="A75" s="4">
        <v>972</v>
      </c>
      <c r="B75" s="4" t="s">
        <v>406</v>
      </c>
      <c r="C75" s="4">
        <v>2957.3332999999998</v>
      </c>
    </row>
    <row r="76" spans="1:3" x14ac:dyDescent="0.3">
      <c r="A76" s="4">
        <v>116</v>
      </c>
      <c r="B76" s="4" t="s">
        <v>407</v>
      </c>
      <c r="C76" s="4">
        <v>2940.5693000000001</v>
      </c>
    </row>
    <row r="77" spans="1:3" x14ac:dyDescent="0.3">
      <c r="A77" s="4">
        <v>839</v>
      </c>
      <c r="B77" s="4" t="s">
        <v>406</v>
      </c>
      <c r="C77" s="4">
        <v>2935.8231000000001</v>
      </c>
    </row>
    <row r="78" spans="1:3" x14ac:dyDescent="0.3">
      <c r="A78" s="4">
        <v>996</v>
      </c>
      <c r="B78" s="4" t="s">
        <v>406</v>
      </c>
      <c r="C78" s="4">
        <v>2915.6912000000002</v>
      </c>
    </row>
    <row r="79" spans="1:3" x14ac:dyDescent="0.3">
      <c r="A79" s="4">
        <v>189</v>
      </c>
      <c r="B79" s="4" t="s">
        <v>406</v>
      </c>
      <c r="C79" s="4">
        <v>2802.6181999999999</v>
      </c>
    </row>
    <row r="80" spans="1:3" x14ac:dyDescent="0.3">
      <c r="A80" s="4">
        <v>298</v>
      </c>
      <c r="B80" s="4" t="s">
        <v>406</v>
      </c>
      <c r="C80" s="4">
        <v>2771.3816000000002</v>
      </c>
    </row>
    <row r="81" spans="1:3" x14ac:dyDescent="0.3">
      <c r="A81" s="4">
        <v>814</v>
      </c>
      <c r="B81" s="4" t="s">
        <v>404</v>
      </c>
      <c r="C81" s="4">
        <v>2765.8402999999998</v>
      </c>
    </row>
    <row r="82" spans="1:3" x14ac:dyDescent="0.3">
      <c r="A82" s="4">
        <v>99</v>
      </c>
      <c r="B82" s="4" t="s">
        <v>406</v>
      </c>
      <c r="C82" s="4">
        <v>2754.5954000000002</v>
      </c>
    </row>
    <row r="83" spans="1:3" x14ac:dyDescent="0.3">
      <c r="A83" s="4">
        <v>844</v>
      </c>
      <c r="B83" s="4" t="s">
        <v>405</v>
      </c>
      <c r="C83" s="4">
        <v>2746.125</v>
      </c>
    </row>
    <row r="84" spans="1:3" x14ac:dyDescent="0.3">
      <c r="A84" s="4">
        <v>433</v>
      </c>
      <c r="B84" s="4" t="s">
        <v>406</v>
      </c>
      <c r="C84" s="4">
        <v>2715.1797000000001</v>
      </c>
    </row>
    <row r="85" spans="1:3" x14ac:dyDescent="0.3">
      <c r="A85" s="4">
        <v>783</v>
      </c>
      <c r="B85" s="4" t="s">
        <v>406</v>
      </c>
      <c r="C85" s="4">
        <v>2683.0684999999999</v>
      </c>
    </row>
    <row r="86" spans="1:3" x14ac:dyDescent="0.3">
      <c r="A86" s="4">
        <v>416</v>
      </c>
      <c r="B86" s="4" t="s">
        <v>405</v>
      </c>
      <c r="C86" s="4">
        <v>2660.0720000000001</v>
      </c>
    </row>
    <row r="87" spans="1:3" x14ac:dyDescent="0.3">
      <c r="A87" s="4">
        <v>517</v>
      </c>
      <c r="B87" s="4" t="s">
        <v>406</v>
      </c>
      <c r="C87" s="4">
        <v>2652.6477</v>
      </c>
    </row>
    <row r="88" spans="1:3" x14ac:dyDescent="0.3">
      <c r="A88" s="4">
        <v>720</v>
      </c>
      <c r="B88" s="4" t="s">
        <v>404</v>
      </c>
      <c r="C88" s="4">
        <v>2601.8766000000001</v>
      </c>
    </row>
    <row r="89" spans="1:3" x14ac:dyDescent="0.3">
      <c r="A89" s="4">
        <v>70</v>
      </c>
      <c r="B89" s="4" t="s">
        <v>407</v>
      </c>
      <c r="C89" s="4">
        <v>2550.0832999999998</v>
      </c>
    </row>
    <row r="90" spans="1:3" x14ac:dyDescent="0.3">
      <c r="A90" s="4">
        <v>241</v>
      </c>
      <c r="B90" s="4" t="s">
        <v>406</v>
      </c>
      <c r="C90" s="4">
        <v>2544.4050000000002</v>
      </c>
    </row>
    <row r="91" spans="1:3" x14ac:dyDescent="0.3">
      <c r="A91" s="4">
        <v>149</v>
      </c>
      <c r="B91" s="4" t="s">
        <v>407</v>
      </c>
      <c r="C91" s="4">
        <v>2531.6646000000001</v>
      </c>
    </row>
    <row r="92" spans="1:3" x14ac:dyDescent="0.3">
      <c r="A92" s="4">
        <v>542</v>
      </c>
      <c r="B92" s="4" t="s">
        <v>405</v>
      </c>
      <c r="C92" s="4">
        <v>2529.1514999999999</v>
      </c>
    </row>
    <row r="93" spans="1:3" x14ac:dyDescent="0.3">
      <c r="A93" s="4">
        <v>858</v>
      </c>
      <c r="B93" s="4" t="s">
        <v>406</v>
      </c>
      <c r="C93" s="4">
        <v>2517.5877999999998</v>
      </c>
    </row>
    <row r="94" spans="1:3" x14ac:dyDescent="0.3">
      <c r="A94" s="4">
        <v>641</v>
      </c>
      <c r="B94" s="4" t="s">
        <v>405</v>
      </c>
      <c r="C94" s="4">
        <v>2517.5367999999999</v>
      </c>
    </row>
    <row r="95" spans="1:3" x14ac:dyDescent="0.3">
      <c r="A95" s="4">
        <v>685</v>
      </c>
      <c r="B95" s="4" t="s">
        <v>404</v>
      </c>
      <c r="C95" s="4">
        <v>2486.6129000000001</v>
      </c>
    </row>
    <row r="96" spans="1:3" x14ac:dyDescent="0.3">
      <c r="A96" s="4">
        <v>397</v>
      </c>
      <c r="B96" s="4" t="s">
        <v>405</v>
      </c>
      <c r="C96" s="4">
        <v>2470.2069000000001</v>
      </c>
    </row>
    <row r="97" spans="1:3" x14ac:dyDescent="0.3">
      <c r="A97" s="4">
        <v>449</v>
      </c>
      <c r="B97" s="4" t="s">
        <v>405</v>
      </c>
      <c r="C97" s="4">
        <v>2451.7907</v>
      </c>
    </row>
    <row r="98" spans="1:3" x14ac:dyDescent="0.3">
      <c r="A98" s="4">
        <v>290</v>
      </c>
      <c r="B98" s="4" t="s">
        <v>405</v>
      </c>
      <c r="C98" s="4">
        <v>2440.2012</v>
      </c>
    </row>
    <row r="99" spans="1:3" x14ac:dyDescent="0.3">
      <c r="A99" s="4">
        <v>843</v>
      </c>
      <c r="B99" s="4" t="s">
        <v>404</v>
      </c>
      <c r="C99" s="4">
        <v>2426.6839</v>
      </c>
    </row>
    <row r="100" spans="1:3" x14ac:dyDescent="0.3">
      <c r="A100" s="4">
        <v>880</v>
      </c>
      <c r="B100" s="4" t="s">
        <v>404</v>
      </c>
      <c r="C100" s="4">
        <v>2410.1817999999998</v>
      </c>
    </row>
    <row r="101" spans="1:3" x14ac:dyDescent="0.3">
      <c r="A101" s="4">
        <v>333</v>
      </c>
      <c r="B101" s="4" t="s">
        <v>404</v>
      </c>
      <c r="C101" s="4">
        <v>2398.3018000000002</v>
      </c>
    </row>
    <row r="102" spans="1:3" x14ac:dyDescent="0.3">
      <c r="A102" s="4">
        <v>134</v>
      </c>
      <c r="B102" s="4" t="s">
        <v>407</v>
      </c>
      <c r="C102" s="4">
        <v>2396.0118000000002</v>
      </c>
    </row>
    <row r="103" spans="1:3" x14ac:dyDescent="0.3">
      <c r="A103" s="4">
        <v>903</v>
      </c>
      <c r="B103" s="4" t="s">
        <v>406</v>
      </c>
      <c r="C103" s="4">
        <v>2391.7692000000002</v>
      </c>
    </row>
    <row r="104" spans="1:3" x14ac:dyDescent="0.3">
      <c r="A104" s="4">
        <v>760</v>
      </c>
      <c r="B104" s="4" t="s">
        <v>407</v>
      </c>
      <c r="C104" s="4">
        <v>2381.9355</v>
      </c>
    </row>
    <row r="105" spans="1:3" x14ac:dyDescent="0.3">
      <c r="A105" s="4">
        <v>51</v>
      </c>
      <c r="B105" s="4" t="s">
        <v>406</v>
      </c>
      <c r="C105" s="4">
        <v>2369.8528999999999</v>
      </c>
    </row>
    <row r="106" spans="1:3" x14ac:dyDescent="0.3">
      <c r="A106" s="4">
        <v>385</v>
      </c>
      <c r="B106" s="4" t="s">
        <v>405</v>
      </c>
      <c r="C106" s="4">
        <v>2362.0263</v>
      </c>
    </row>
    <row r="107" spans="1:3" x14ac:dyDescent="0.3">
      <c r="A107" s="4">
        <v>693</v>
      </c>
      <c r="B107" s="4" t="s">
        <v>405</v>
      </c>
      <c r="C107" s="4">
        <v>2356.8797</v>
      </c>
    </row>
    <row r="108" spans="1:3" x14ac:dyDescent="0.3">
      <c r="A108" s="4">
        <v>88</v>
      </c>
      <c r="B108" s="4" t="s">
        <v>406</v>
      </c>
      <c r="C108" s="4">
        <v>2318.2319000000002</v>
      </c>
    </row>
    <row r="109" spans="1:3" x14ac:dyDescent="0.3">
      <c r="A109" s="4">
        <v>753</v>
      </c>
      <c r="B109" s="4" t="s">
        <v>407</v>
      </c>
      <c r="C109" s="4">
        <v>2310.6071000000002</v>
      </c>
    </row>
    <row r="110" spans="1:3" x14ac:dyDescent="0.3">
      <c r="A110" s="4">
        <v>726</v>
      </c>
      <c r="B110" s="4" t="s">
        <v>407</v>
      </c>
      <c r="C110" s="4">
        <v>2307.3258000000001</v>
      </c>
    </row>
    <row r="111" spans="1:3" x14ac:dyDescent="0.3">
      <c r="A111" s="4">
        <v>48</v>
      </c>
      <c r="B111" s="4" t="s">
        <v>406</v>
      </c>
      <c r="C111" s="4">
        <v>2299.9636</v>
      </c>
    </row>
    <row r="112" spans="1:3" x14ac:dyDescent="0.3">
      <c r="A112" s="4">
        <v>453</v>
      </c>
      <c r="B112" s="4" t="s">
        <v>404</v>
      </c>
      <c r="C112" s="4">
        <v>2297.0156999999999</v>
      </c>
    </row>
    <row r="113" spans="1:3" x14ac:dyDescent="0.3">
      <c r="A113" s="4">
        <v>889</v>
      </c>
      <c r="B113" s="4" t="s">
        <v>406</v>
      </c>
      <c r="C113" s="4">
        <v>2282.9333000000001</v>
      </c>
    </row>
    <row r="114" spans="1:3" x14ac:dyDescent="0.3">
      <c r="A114" s="4">
        <v>941</v>
      </c>
      <c r="B114" s="4" t="s">
        <v>406</v>
      </c>
      <c r="C114" s="4">
        <v>2255.8928999999998</v>
      </c>
    </row>
    <row r="115" spans="1:3" x14ac:dyDescent="0.3">
      <c r="A115" s="4">
        <v>979</v>
      </c>
      <c r="B115" s="4" t="s">
        <v>407</v>
      </c>
      <c r="C115" s="4">
        <v>2252.9764</v>
      </c>
    </row>
    <row r="116" spans="1:3" x14ac:dyDescent="0.3">
      <c r="A116" s="4">
        <v>84</v>
      </c>
      <c r="B116" s="4" t="s">
        <v>406</v>
      </c>
      <c r="C116" s="4">
        <v>2249.5455000000002</v>
      </c>
    </row>
    <row r="117" spans="1:3" x14ac:dyDescent="0.3">
      <c r="A117" s="4">
        <v>815</v>
      </c>
      <c r="B117" s="4" t="s">
        <v>405</v>
      </c>
      <c r="C117" s="4">
        <v>2237.6579000000002</v>
      </c>
    </row>
    <row r="118" spans="1:3" x14ac:dyDescent="0.3">
      <c r="A118" s="4">
        <v>501</v>
      </c>
      <c r="B118" s="4" t="s">
        <v>405</v>
      </c>
      <c r="C118" s="4">
        <v>2235.14</v>
      </c>
    </row>
    <row r="119" spans="1:3" x14ac:dyDescent="0.3">
      <c r="A119" s="4">
        <v>728</v>
      </c>
      <c r="B119" s="4" t="s">
        <v>404</v>
      </c>
      <c r="C119" s="4">
        <v>2233.748</v>
      </c>
    </row>
    <row r="120" spans="1:3" x14ac:dyDescent="0.3">
      <c r="A120" s="4">
        <v>195</v>
      </c>
      <c r="B120" s="4" t="s">
        <v>406</v>
      </c>
      <c r="C120" s="4">
        <v>2216.1347000000001</v>
      </c>
    </row>
    <row r="121" spans="1:3" x14ac:dyDescent="0.3">
      <c r="A121" s="4">
        <v>409</v>
      </c>
      <c r="B121" s="4" t="s">
        <v>405</v>
      </c>
      <c r="C121" s="4">
        <v>2215.5070999999998</v>
      </c>
    </row>
    <row r="122" spans="1:3" x14ac:dyDescent="0.3">
      <c r="A122" s="4">
        <v>285</v>
      </c>
      <c r="B122" s="4" t="s">
        <v>407</v>
      </c>
      <c r="C122" s="4">
        <v>2199.2791999999999</v>
      </c>
    </row>
    <row r="123" spans="1:3" x14ac:dyDescent="0.3">
      <c r="A123" s="4">
        <v>677</v>
      </c>
      <c r="B123" s="4" t="s">
        <v>407</v>
      </c>
      <c r="C123" s="4">
        <v>2178.6406000000002</v>
      </c>
    </row>
    <row r="124" spans="1:3" x14ac:dyDescent="0.3">
      <c r="A124" s="4">
        <v>460</v>
      </c>
      <c r="B124" s="4" t="s">
        <v>405</v>
      </c>
      <c r="C124" s="4">
        <v>2096.2280999999998</v>
      </c>
    </row>
    <row r="125" spans="1:3" x14ac:dyDescent="0.3">
      <c r="A125" s="4">
        <v>50</v>
      </c>
      <c r="B125" s="4" t="s">
        <v>405</v>
      </c>
      <c r="C125" s="4">
        <v>2073.2512999999999</v>
      </c>
    </row>
    <row r="126" spans="1:3" x14ac:dyDescent="0.3">
      <c r="A126" s="4">
        <v>983</v>
      </c>
      <c r="B126" s="4" t="s">
        <v>406</v>
      </c>
      <c r="C126" s="4">
        <v>2047.0125</v>
      </c>
    </row>
    <row r="127" spans="1:3" x14ac:dyDescent="0.3">
      <c r="A127" s="4">
        <v>867</v>
      </c>
      <c r="B127" s="4" t="s">
        <v>405</v>
      </c>
      <c r="C127" s="4">
        <v>2043.1949999999999</v>
      </c>
    </row>
    <row r="128" spans="1:3" x14ac:dyDescent="0.3">
      <c r="A128" s="4">
        <v>894</v>
      </c>
      <c r="B128" s="4" t="s">
        <v>405</v>
      </c>
      <c r="C128" s="4">
        <v>2039</v>
      </c>
    </row>
    <row r="129" spans="1:3" x14ac:dyDescent="0.3">
      <c r="A129" s="4">
        <v>585</v>
      </c>
      <c r="B129" s="4" t="s">
        <v>406</v>
      </c>
      <c r="C129" s="4">
        <v>2006.15</v>
      </c>
    </row>
    <row r="130" spans="1:3" x14ac:dyDescent="0.3">
      <c r="A130" s="4">
        <v>199</v>
      </c>
      <c r="B130" s="4" t="s">
        <v>406</v>
      </c>
      <c r="C130" s="4">
        <v>2005.6075000000001</v>
      </c>
    </row>
    <row r="131" spans="1:3" x14ac:dyDescent="0.3">
      <c r="A131" s="4">
        <v>304</v>
      </c>
      <c r="B131" s="4" t="s">
        <v>406</v>
      </c>
      <c r="C131" s="4">
        <v>1981.913</v>
      </c>
    </row>
    <row r="132" spans="1:3" x14ac:dyDescent="0.3">
      <c r="A132" s="4">
        <v>948</v>
      </c>
      <c r="B132" s="4" t="s">
        <v>404</v>
      </c>
      <c r="C132" s="4">
        <v>1967.6883</v>
      </c>
    </row>
    <row r="133" spans="1:3" x14ac:dyDescent="0.3">
      <c r="A133" s="4">
        <v>793</v>
      </c>
      <c r="B133" s="4" t="s">
        <v>406</v>
      </c>
      <c r="C133" s="4">
        <v>1957.1307999999999</v>
      </c>
    </row>
    <row r="134" spans="1:3" x14ac:dyDescent="0.3">
      <c r="A134" s="4">
        <v>980</v>
      </c>
      <c r="B134" s="4" t="s">
        <v>407</v>
      </c>
      <c r="C134" s="4">
        <v>1925.9718</v>
      </c>
    </row>
    <row r="135" spans="1:3" x14ac:dyDescent="0.3">
      <c r="A135" s="4">
        <v>526</v>
      </c>
      <c r="B135" s="4" t="s">
        <v>406</v>
      </c>
      <c r="C135" s="4">
        <v>1918.1514</v>
      </c>
    </row>
    <row r="136" spans="1:3" x14ac:dyDescent="0.3">
      <c r="A136" s="4">
        <v>586</v>
      </c>
      <c r="B136" s="4" t="s">
        <v>404</v>
      </c>
      <c r="C136" s="4">
        <v>1896.3925999999999</v>
      </c>
    </row>
    <row r="137" spans="1:3" x14ac:dyDescent="0.3">
      <c r="A137" s="4">
        <v>33</v>
      </c>
      <c r="B137" s="4" t="s">
        <v>404</v>
      </c>
      <c r="C137" s="4">
        <v>1895.0435</v>
      </c>
    </row>
    <row r="138" spans="1:3" x14ac:dyDescent="0.3">
      <c r="A138" s="4">
        <v>679</v>
      </c>
      <c r="B138" s="4" t="s">
        <v>406</v>
      </c>
      <c r="C138" s="4">
        <v>1895.0244</v>
      </c>
    </row>
    <row r="139" spans="1:3" x14ac:dyDescent="0.3">
      <c r="A139" s="4">
        <v>772</v>
      </c>
      <c r="B139" s="4" t="s">
        <v>404</v>
      </c>
      <c r="C139" s="4">
        <v>1869.8969999999999</v>
      </c>
    </row>
    <row r="140" spans="1:3" x14ac:dyDescent="0.3">
      <c r="A140" s="4">
        <v>711</v>
      </c>
      <c r="B140" s="4" t="s">
        <v>406</v>
      </c>
      <c r="C140" s="4">
        <v>1867.7092</v>
      </c>
    </row>
    <row r="141" spans="1:3" x14ac:dyDescent="0.3">
      <c r="A141" s="4">
        <v>902</v>
      </c>
      <c r="B141" s="4" t="s">
        <v>407</v>
      </c>
      <c r="C141" s="4">
        <v>1855.6</v>
      </c>
    </row>
    <row r="142" spans="1:3" x14ac:dyDescent="0.3">
      <c r="A142" s="4">
        <v>500</v>
      </c>
      <c r="B142" s="4" t="s">
        <v>407</v>
      </c>
      <c r="C142" s="4">
        <v>1813.0483999999999</v>
      </c>
    </row>
    <row r="143" spans="1:3" x14ac:dyDescent="0.3">
      <c r="A143" s="4">
        <v>175</v>
      </c>
      <c r="B143" s="4" t="s">
        <v>404</v>
      </c>
      <c r="C143" s="4">
        <v>1794.4311</v>
      </c>
    </row>
    <row r="144" spans="1:3" x14ac:dyDescent="0.3">
      <c r="A144" s="4">
        <v>101</v>
      </c>
      <c r="B144" s="4" t="s">
        <v>406</v>
      </c>
      <c r="C144" s="4">
        <v>1786.8466000000001</v>
      </c>
    </row>
    <row r="145" spans="1:3" x14ac:dyDescent="0.3">
      <c r="A145" s="4">
        <v>557</v>
      </c>
      <c r="B145" s="4" t="s">
        <v>406</v>
      </c>
      <c r="C145" s="4">
        <v>1786.2045000000001</v>
      </c>
    </row>
    <row r="146" spans="1:3" x14ac:dyDescent="0.3">
      <c r="A146" s="4">
        <v>589</v>
      </c>
      <c r="B146" s="4" t="s">
        <v>404</v>
      </c>
      <c r="C146" s="4">
        <v>1770.0244</v>
      </c>
    </row>
    <row r="147" spans="1:3" x14ac:dyDescent="0.3">
      <c r="A147" s="4">
        <v>452</v>
      </c>
      <c r="B147" s="4" t="s">
        <v>404</v>
      </c>
      <c r="C147" s="4">
        <v>1719.1704999999999</v>
      </c>
    </row>
    <row r="148" spans="1:3" x14ac:dyDescent="0.3">
      <c r="A148" s="4">
        <v>782</v>
      </c>
      <c r="B148" s="4" t="s">
        <v>406</v>
      </c>
      <c r="C148" s="4">
        <v>1718.1231</v>
      </c>
    </row>
    <row r="149" spans="1:3" x14ac:dyDescent="0.3">
      <c r="A149" s="4">
        <v>516</v>
      </c>
      <c r="B149" s="4" t="s">
        <v>404</v>
      </c>
      <c r="C149" s="4">
        <v>1708.1195</v>
      </c>
    </row>
    <row r="150" spans="1:3" x14ac:dyDescent="0.3">
      <c r="A150" s="4">
        <v>635</v>
      </c>
      <c r="B150" s="4" t="s">
        <v>404</v>
      </c>
      <c r="C150" s="4">
        <v>1704.7816</v>
      </c>
    </row>
    <row r="151" spans="1:3" x14ac:dyDescent="0.3">
      <c r="A151" s="4">
        <v>203</v>
      </c>
      <c r="B151" s="4" t="s">
        <v>404</v>
      </c>
      <c r="C151" s="4">
        <v>1641.4861000000001</v>
      </c>
    </row>
    <row r="152" spans="1:3" x14ac:dyDescent="0.3">
      <c r="A152" s="4">
        <v>277</v>
      </c>
      <c r="B152" s="4" t="s">
        <v>405</v>
      </c>
      <c r="C152" s="4">
        <v>1617.3030000000001</v>
      </c>
    </row>
    <row r="153" spans="1:3" x14ac:dyDescent="0.3">
      <c r="A153" s="4">
        <v>548</v>
      </c>
      <c r="B153" s="4" t="s">
        <v>406</v>
      </c>
      <c r="C153" s="4">
        <v>1529.549</v>
      </c>
    </row>
    <row r="154" spans="1:3" x14ac:dyDescent="0.3">
      <c r="A154" s="4">
        <v>42</v>
      </c>
      <c r="B154" s="4" t="s">
        <v>406</v>
      </c>
      <c r="C154" s="4">
        <v>1490.5525</v>
      </c>
    </row>
    <row r="155" spans="1:3" x14ac:dyDescent="0.3">
      <c r="A155" s="4">
        <v>787</v>
      </c>
      <c r="B155" s="4" t="s">
        <v>405</v>
      </c>
      <c r="C155" s="4">
        <v>1458.645</v>
      </c>
    </row>
    <row r="156" spans="1:3" x14ac:dyDescent="0.3">
      <c r="A156" s="4">
        <v>174</v>
      </c>
      <c r="B156" s="4" t="s">
        <v>404</v>
      </c>
      <c r="C156" s="4">
        <v>1446.8405</v>
      </c>
    </row>
    <row r="157" spans="1:3" x14ac:dyDescent="0.3">
      <c r="A157" s="4">
        <v>881</v>
      </c>
      <c r="B157" s="4" t="s">
        <v>407</v>
      </c>
      <c r="C157" s="4">
        <v>1426.2174</v>
      </c>
    </row>
    <row r="158" spans="1:3" x14ac:dyDescent="0.3">
      <c r="A158" s="4">
        <v>963</v>
      </c>
      <c r="B158" s="4" t="s">
        <v>404</v>
      </c>
      <c r="C158" s="4">
        <v>1423.6596</v>
      </c>
    </row>
    <row r="159" spans="1:3" x14ac:dyDescent="0.3">
      <c r="A159" s="4">
        <v>152</v>
      </c>
      <c r="B159" s="4" t="s">
        <v>406</v>
      </c>
      <c r="C159" s="4">
        <v>1422.2986000000001</v>
      </c>
    </row>
    <row r="160" spans="1:3" x14ac:dyDescent="0.3">
      <c r="A160" s="4">
        <v>723</v>
      </c>
      <c r="B160" s="4" t="s">
        <v>405</v>
      </c>
      <c r="C160" s="4">
        <v>1409.7045000000001</v>
      </c>
    </row>
    <row r="161" spans="1:3" x14ac:dyDescent="0.3">
      <c r="A161" s="4">
        <v>154</v>
      </c>
      <c r="B161" s="4" t="s">
        <v>404</v>
      </c>
      <c r="C161" s="4">
        <v>1409.5391999999999</v>
      </c>
    </row>
    <row r="162" spans="1:3" x14ac:dyDescent="0.3">
      <c r="A162" s="4">
        <v>410</v>
      </c>
      <c r="B162" s="4" t="s">
        <v>404</v>
      </c>
      <c r="C162" s="4">
        <v>1403.7372</v>
      </c>
    </row>
    <row r="163" spans="1:3" x14ac:dyDescent="0.3">
      <c r="A163" s="4">
        <v>87</v>
      </c>
      <c r="B163" s="4" t="s">
        <v>405</v>
      </c>
      <c r="C163" s="4">
        <v>1388.981</v>
      </c>
    </row>
    <row r="164" spans="1:3" x14ac:dyDescent="0.3">
      <c r="A164" s="4">
        <v>398</v>
      </c>
      <c r="B164" s="4" t="s">
        <v>405</v>
      </c>
      <c r="C164" s="4">
        <v>1376.0772999999999</v>
      </c>
    </row>
    <row r="165" spans="1:3" x14ac:dyDescent="0.3">
      <c r="A165" s="4">
        <v>388</v>
      </c>
      <c r="B165" s="4" t="s">
        <v>404</v>
      </c>
      <c r="C165" s="4">
        <v>1359.1170999999999</v>
      </c>
    </row>
    <row r="166" spans="1:3" x14ac:dyDescent="0.3">
      <c r="A166" s="4">
        <v>249</v>
      </c>
      <c r="B166" s="4" t="s">
        <v>407</v>
      </c>
      <c r="C166" s="4">
        <v>1341.9853000000001</v>
      </c>
    </row>
    <row r="167" spans="1:3" x14ac:dyDescent="0.3">
      <c r="A167" s="4">
        <v>252</v>
      </c>
      <c r="B167" s="4" t="s">
        <v>405</v>
      </c>
      <c r="C167" s="4">
        <v>1336.1559999999999</v>
      </c>
    </row>
    <row r="168" spans="1:3" x14ac:dyDescent="0.3">
      <c r="A168" s="4">
        <v>339</v>
      </c>
      <c r="B168" s="4" t="s">
        <v>404</v>
      </c>
      <c r="C168" s="4">
        <v>1307.7761</v>
      </c>
    </row>
    <row r="169" spans="1:3" x14ac:dyDescent="0.3">
      <c r="A169" s="4">
        <v>256</v>
      </c>
      <c r="B169" s="4" t="s">
        <v>404</v>
      </c>
      <c r="C169" s="4">
        <v>1297.0178000000001</v>
      </c>
    </row>
    <row r="170" spans="1:3" x14ac:dyDescent="0.3">
      <c r="A170" s="4">
        <v>123</v>
      </c>
      <c r="B170" s="4" t="s">
        <v>404</v>
      </c>
      <c r="C170" s="4">
        <v>1285.2438</v>
      </c>
    </row>
    <row r="171" spans="1:3" x14ac:dyDescent="0.3">
      <c r="A171" s="4">
        <v>561</v>
      </c>
      <c r="B171" s="4" t="s">
        <v>404</v>
      </c>
      <c r="C171" s="4">
        <v>1282.2316000000001</v>
      </c>
    </row>
    <row r="172" spans="1:3" x14ac:dyDescent="0.3">
      <c r="A172" s="4">
        <v>595</v>
      </c>
      <c r="B172" s="4" t="s">
        <v>407</v>
      </c>
      <c r="C172" s="4">
        <v>1262.1514999999999</v>
      </c>
    </row>
    <row r="173" spans="1:3" x14ac:dyDescent="0.3">
      <c r="A173" s="4">
        <v>827</v>
      </c>
      <c r="B173" s="4" t="s">
        <v>404</v>
      </c>
      <c r="C173" s="4">
        <v>1246.7175</v>
      </c>
    </row>
    <row r="174" spans="1:3" x14ac:dyDescent="0.3">
      <c r="A174" s="4">
        <v>284</v>
      </c>
      <c r="B174" s="4" t="s">
        <v>405</v>
      </c>
      <c r="C174" s="4">
        <v>1225.5204000000001</v>
      </c>
    </row>
    <row r="175" spans="1:3" x14ac:dyDescent="0.3">
      <c r="A175" s="4">
        <v>819</v>
      </c>
      <c r="B175" s="4" t="s">
        <v>405</v>
      </c>
      <c r="C175" s="4">
        <v>1181.8954000000001</v>
      </c>
    </row>
    <row r="176" spans="1:3" x14ac:dyDescent="0.3">
      <c r="A176" s="4">
        <v>378</v>
      </c>
      <c r="B176" s="4" t="s">
        <v>405</v>
      </c>
      <c r="C176" s="4">
        <v>1177.7537</v>
      </c>
    </row>
    <row r="177" spans="1:3" x14ac:dyDescent="0.3">
      <c r="A177" s="4">
        <v>860</v>
      </c>
      <c r="B177" s="4" t="s">
        <v>405</v>
      </c>
      <c r="C177" s="4">
        <v>1114.3119999999999</v>
      </c>
    </row>
    <row r="178" spans="1:3" x14ac:dyDescent="0.3">
      <c r="A178" s="4">
        <v>954</v>
      </c>
      <c r="B178" s="4" t="s">
        <v>406</v>
      </c>
      <c r="C178" s="4">
        <v>1108.1786</v>
      </c>
    </row>
    <row r="179" spans="1:3" x14ac:dyDescent="0.3">
      <c r="A179" s="4">
        <v>658</v>
      </c>
      <c r="B179" s="4" t="s">
        <v>404</v>
      </c>
      <c r="C179" s="4">
        <v>1088.5442</v>
      </c>
    </row>
    <row r="180" spans="1:3" x14ac:dyDescent="0.3">
      <c r="A180" s="4">
        <v>13</v>
      </c>
      <c r="B180" s="4" t="s">
        <v>404</v>
      </c>
      <c r="C180" s="4">
        <v>1037.4947999999999</v>
      </c>
    </row>
    <row r="181" spans="1:3" x14ac:dyDescent="0.3">
      <c r="A181" s="4">
        <v>211</v>
      </c>
      <c r="B181" s="4" t="s">
        <v>407</v>
      </c>
      <c r="C181" s="4">
        <v>1027.5224000000001</v>
      </c>
    </row>
    <row r="182" spans="1:3" x14ac:dyDescent="0.3">
      <c r="A182" s="4">
        <v>34</v>
      </c>
      <c r="B182" s="4" t="s">
        <v>404</v>
      </c>
      <c r="C182" s="4">
        <v>1013.8099</v>
      </c>
    </row>
    <row r="183" spans="1:3" x14ac:dyDescent="0.3">
      <c r="A183" s="4">
        <v>355</v>
      </c>
      <c r="B183" s="4" t="s">
        <v>404</v>
      </c>
      <c r="C183" s="4">
        <v>1007.9458</v>
      </c>
    </row>
    <row r="184" spans="1:3" x14ac:dyDescent="0.3">
      <c r="A184" s="4">
        <v>992</v>
      </c>
      <c r="B184" s="4" t="s">
        <v>406</v>
      </c>
      <c r="C184" s="4">
        <v>1004.6373</v>
      </c>
    </row>
    <row r="185" spans="1:3" x14ac:dyDescent="0.3">
      <c r="A185" s="4">
        <v>901</v>
      </c>
      <c r="B185" s="4" t="s">
        <v>405</v>
      </c>
      <c r="C185" s="4">
        <v>989.4</v>
      </c>
    </row>
    <row r="186" spans="1:3" x14ac:dyDescent="0.3">
      <c r="A186" s="4">
        <v>268</v>
      </c>
      <c r="B186" s="4" t="s">
        <v>407</v>
      </c>
      <c r="C186" s="4">
        <v>981.5086</v>
      </c>
    </row>
    <row r="187" spans="1:3" x14ac:dyDescent="0.3">
      <c r="A187" s="4">
        <v>362</v>
      </c>
      <c r="B187" s="4" t="s">
        <v>405</v>
      </c>
      <c r="C187" s="4">
        <v>922.96519999999998</v>
      </c>
    </row>
    <row r="188" spans="1:3" x14ac:dyDescent="0.3">
      <c r="A188" s="4">
        <v>59</v>
      </c>
      <c r="B188" s="4" t="s">
        <v>406</v>
      </c>
      <c r="C188" s="4">
        <v>913.09460000000001</v>
      </c>
    </row>
    <row r="189" spans="1:3" x14ac:dyDescent="0.3">
      <c r="A189" s="4">
        <v>598</v>
      </c>
      <c r="B189" s="4" t="s">
        <v>406</v>
      </c>
      <c r="C189" s="4">
        <v>897.36839999999995</v>
      </c>
    </row>
    <row r="190" spans="1:3" x14ac:dyDescent="0.3">
      <c r="A190" s="4">
        <v>600</v>
      </c>
      <c r="B190" s="4" t="s">
        <v>406</v>
      </c>
      <c r="C190" s="4">
        <v>875.70830000000001</v>
      </c>
    </row>
    <row r="191" spans="1:3" x14ac:dyDescent="0.3">
      <c r="A191" s="4">
        <v>176</v>
      </c>
      <c r="B191" s="4" t="s">
        <v>405</v>
      </c>
      <c r="C191" s="4">
        <v>848.98670000000004</v>
      </c>
    </row>
    <row r="192" spans="1:3" x14ac:dyDescent="0.3">
      <c r="A192" s="4">
        <v>624</v>
      </c>
      <c r="B192" s="4" t="s">
        <v>404</v>
      </c>
      <c r="C192" s="4">
        <v>845.91039999999998</v>
      </c>
    </row>
    <row r="193" spans="1:3" x14ac:dyDescent="0.3">
      <c r="A193" s="4">
        <v>713</v>
      </c>
      <c r="B193" s="4" t="s">
        <v>405</v>
      </c>
      <c r="C193" s="4">
        <v>842.72339999999997</v>
      </c>
    </row>
    <row r="194" spans="1:3" x14ac:dyDescent="0.3">
      <c r="A194" s="4">
        <v>861</v>
      </c>
      <c r="B194" s="4" t="s">
        <v>406</v>
      </c>
      <c r="C194" s="4">
        <v>835.83870000000002</v>
      </c>
    </row>
    <row r="195" spans="1:3" x14ac:dyDescent="0.3">
      <c r="A195" s="4">
        <v>237</v>
      </c>
      <c r="B195" s="4" t="s">
        <v>404</v>
      </c>
      <c r="C195" s="4">
        <v>832.39179999999999</v>
      </c>
    </row>
    <row r="196" spans="1:3" x14ac:dyDescent="0.3">
      <c r="A196" s="4">
        <v>737</v>
      </c>
      <c r="B196" s="4" t="s">
        <v>406</v>
      </c>
      <c r="C196" s="4">
        <v>770.33330000000001</v>
      </c>
    </row>
    <row r="197" spans="1:3" x14ac:dyDescent="0.3">
      <c r="A197" s="4">
        <v>186</v>
      </c>
      <c r="B197" s="4" t="s">
        <v>405</v>
      </c>
      <c r="C197" s="4">
        <v>700.20129999999995</v>
      </c>
    </row>
    <row r="198" spans="1:3" x14ac:dyDescent="0.3">
      <c r="A198" s="4">
        <v>961</v>
      </c>
      <c r="B198" s="4" t="s">
        <v>406</v>
      </c>
      <c r="C198" s="4">
        <v>678.92550000000006</v>
      </c>
    </row>
    <row r="199" spans="1:3" x14ac:dyDescent="0.3">
      <c r="A199" s="4">
        <v>239</v>
      </c>
      <c r="B199" s="4" t="s">
        <v>407</v>
      </c>
      <c r="C199" s="4">
        <v>654.15470000000005</v>
      </c>
    </row>
    <row r="200" spans="1:3" x14ac:dyDescent="0.3">
      <c r="A200" s="4">
        <v>317</v>
      </c>
      <c r="B200" s="4" t="s">
        <v>407</v>
      </c>
      <c r="C200" s="4">
        <v>640.49739999999997</v>
      </c>
    </row>
    <row r="201" spans="1:3" x14ac:dyDescent="0.3">
      <c r="A201" s="4">
        <v>198</v>
      </c>
      <c r="B201" s="4" t="s">
        <v>407</v>
      </c>
      <c r="C201" s="4">
        <v>582.00530000000003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76626-F0A0-463A-97A4-F1A8DF3F6052}">
  <dimension ref="A1:I201"/>
  <sheetViews>
    <sheetView workbookViewId="0">
      <selection activeCell="A17" sqref="A17"/>
    </sheetView>
  </sheetViews>
  <sheetFormatPr defaultRowHeight="14.4" x14ac:dyDescent="0.3"/>
  <cols>
    <col min="1" max="1" width="21.88671875" bestFit="1" customWidth="1"/>
    <col min="2" max="2" width="16.5546875" bestFit="1" customWidth="1"/>
    <col min="5" max="5" width="21.88671875" bestFit="1" customWidth="1"/>
    <col min="6" max="6" width="16.88671875" bestFit="1" customWidth="1"/>
    <col min="8" max="8" width="21.88671875" bestFit="1" customWidth="1"/>
    <col min="9" max="9" width="10.44140625" bestFit="1" customWidth="1"/>
  </cols>
  <sheetData>
    <row r="1" spans="1:9" x14ac:dyDescent="0.3">
      <c r="A1" s="5" t="s">
        <v>1481</v>
      </c>
      <c r="B1" t="s">
        <v>1480</v>
      </c>
      <c r="E1" s="9" t="s">
        <v>1481</v>
      </c>
      <c r="F1" s="9" t="s">
        <v>1482</v>
      </c>
      <c r="H1" t="s">
        <v>1460</v>
      </c>
      <c r="I1" t="s">
        <v>1461</v>
      </c>
    </row>
    <row r="2" spans="1:9" x14ac:dyDescent="0.3">
      <c r="A2" s="6" t="s">
        <v>407</v>
      </c>
      <c r="B2" s="13">
        <v>3325.5599756756756</v>
      </c>
      <c r="E2" s="8" t="s">
        <v>407</v>
      </c>
      <c r="F2" s="7">
        <f>COUNTIF('Project Budget Efficiency'!B$2:B$201,'Project Budget Eff--Insights'!E2)</f>
        <v>37</v>
      </c>
      <c r="H2" s="4" t="s">
        <v>405</v>
      </c>
      <c r="I2" s="4">
        <v>7973.0820000000003</v>
      </c>
    </row>
    <row r="3" spans="1:9" x14ac:dyDescent="0.3">
      <c r="A3" s="6" t="s">
        <v>405</v>
      </c>
      <c r="B3" s="13">
        <v>2872.0572960000004</v>
      </c>
      <c r="E3" s="8" t="s">
        <v>405</v>
      </c>
      <c r="F3" s="7">
        <f>COUNTIF('Project Budget Efficiency'!B$2:B$201,'Project Budget Eff--Insights'!E3)</f>
        <v>50</v>
      </c>
      <c r="H3" s="4" t="s">
        <v>405</v>
      </c>
      <c r="I3" s="4">
        <v>7953.2115000000003</v>
      </c>
    </row>
    <row r="4" spans="1:9" x14ac:dyDescent="0.3">
      <c r="A4" s="6" t="s">
        <v>404</v>
      </c>
      <c r="B4" s="13">
        <v>2740.3190089285713</v>
      </c>
      <c r="E4" s="8" t="s">
        <v>404</v>
      </c>
      <c r="F4" s="7">
        <f>COUNTIF('Project Budget Efficiency'!B$2:B$201,'Project Budget Eff--Insights'!E4)</f>
        <v>56</v>
      </c>
      <c r="H4" s="4" t="s">
        <v>407</v>
      </c>
      <c r="I4" s="4">
        <v>7717.0784000000003</v>
      </c>
    </row>
    <row r="5" spans="1:9" x14ac:dyDescent="0.3">
      <c r="A5" s="6" t="s">
        <v>406</v>
      </c>
      <c r="B5" s="13">
        <v>2804.8684315789474</v>
      </c>
      <c r="E5" s="8" t="s">
        <v>406</v>
      </c>
      <c r="F5" s="7">
        <f>COUNTIF('Project Budget Efficiency'!B$2:B$201,'Project Budget Eff--Insights'!E5)</f>
        <v>57</v>
      </c>
      <c r="H5" s="4" t="s">
        <v>404</v>
      </c>
      <c r="I5" s="4">
        <v>7664.3607000000002</v>
      </c>
    </row>
    <row r="6" spans="1:9" x14ac:dyDescent="0.3">
      <c r="H6" s="4" t="s">
        <v>404</v>
      </c>
      <c r="I6" s="4">
        <v>7267.42</v>
      </c>
    </row>
    <row r="7" spans="1:9" x14ac:dyDescent="0.3">
      <c r="H7" s="4" t="s">
        <v>407</v>
      </c>
      <c r="I7" s="4">
        <v>6961.7543999999998</v>
      </c>
    </row>
    <row r="8" spans="1:9" x14ac:dyDescent="0.3">
      <c r="H8" s="4" t="s">
        <v>406</v>
      </c>
      <c r="I8" s="4">
        <v>6871.2982000000002</v>
      </c>
    </row>
    <row r="9" spans="1:9" x14ac:dyDescent="0.3">
      <c r="H9" s="4" t="s">
        <v>407</v>
      </c>
      <c r="I9" s="4">
        <v>6771.7887000000001</v>
      </c>
    </row>
    <row r="10" spans="1:9" x14ac:dyDescent="0.3">
      <c r="H10" s="4" t="s">
        <v>407</v>
      </c>
      <c r="I10" s="4">
        <v>6579.4570999999996</v>
      </c>
    </row>
    <row r="11" spans="1:9" x14ac:dyDescent="0.3">
      <c r="H11" s="4" t="s">
        <v>406</v>
      </c>
      <c r="I11" s="4">
        <v>6559.3913000000002</v>
      </c>
    </row>
    <row r="12" spans="1:9" x14ac:dyDescent="0.3">
      <c r="H12" s="4" t="s">
        <v>405</v>
      </c>
      <c r="I12" s="4">
        <v>6522.6666999999998</v>
      </c>
    </row>
    <row r="13" spans="1:9" x14ac:dyDescent="0.3">
      <c r="H13" s="4" t="s">
        <v>406</v>
      </c>
      <c r="I13" s="4">
        <v>6502.2115000000003</v>
      </c>
    </row>
    <row r="14" spans="1:9" x14ac:dyDescent="0.3">
      <c r="H14" s="4" t="s">
        <v>405</v>
      </c>
      <c r="I14" s="4">
        <v>6490.8</v>
      </c>
    </row>
    <row r="15" spans="1:9" x14ac:dyDescent="0.3">
      <c r="H15" s="4" t="s">
        <v>404</v>
      </c>
      <c r="I15" s="4">
        <v>6437</v>
      </c>
    </row>
    <row r="16" spans="1:9" x14ac:dyDescent="0.3">
      <c r="H16" s="4" t="s">
        <v>407</v>
      </c>
      <c r="I16" s="4">
        <v>6376.08</v>
      </c>
    </row>
    <row r="17" spans="8:9" x14ac:dyDescent="0.3">
      <c r="H17" s="4" t="s">
        <v>407</v>
      </c>
      <c r="I17" s="4">
        <v>6305.7646999999997</v>
      </c>
    </row>
    <row r="18" spans="8:9" x14ac:dyDescent="0.3">
      <c r="H18" s="4" t="s">
        <v>406</v>
      </c>
      <c r="I18" s="4">
        <v>5924.2749999999996</v>
      </c>
    </row>
    <row r="19" spans="8:9" x14ac:dyDescent="0.3">
      <c r="H19" s="4" t="s">
        <v>405</v>
      </c>
      <c r="I19" s="4">
        <v>5784.3424999999997</v>
      </c>
    </row>
    <row r="20" spans="8:9" x14ac:dyDescent="0.3">
      <c r="H20" s="4" t="s">
        <v>407</v>
      </c>
      <c r="I20" s="4">
        <v>5654.3962000000001</v>
      </c>
    </row>
    <row r="21" spans="8:9" x14ac:dyDescent="0.3">
      <c r="H21" s="4" t="s">
        <v>404</v>
      </c>
      <c r="I21" s="4">
        <v>5600.8626999999997</v>
      </c>
    </row>
    <row r="22" spans="8:9" x14ac:dyDescent="0.3">
      <c r="H22" s="4" t="s">
        <v>406</v>
      </c>
      <c r="I22" s="4">
        <v>5427.2556000000004</v>
      </c>
    </row>
    <row r="23" spans="8:9" x14ac:dyDescent="0.3">
      <c r="H23" s="4" t="s">
        <v>406</v>
      </c>
      <c r="I23" s="4">
        <v>5316.16</v>
      </c>
    </row>
    <row r="24" spans="8:9" x14ac:dyDescent="0.3">
      <c r="H24" s="4" t="s">
        <v>407</v>
      </c>
      <c r="I24" s="4">
        <v>5209.1859999999997</v>
      </c>
    </row>
    <row r="25" spans="8:9" x14ac:dyDescent="0.3">
      <c r="H25" s="4" t="s">
        <v>404</v>
      </c>
      <c r="I25" s="4">
        <v>5196.5185000000001</v>
      </c>
    </row>
    <row r="26" spans="8:9" x14ac:dyDescent="0.3">
      <c r="H26" s="4" t="s">
        <v>404</v>
      </c>
      <c r="I26" s="4">
        <v>5187.3962000000001</v>
      </c>
    </row>
    <row r="27" spans="8:9" x14ac:dyDescent="0.3">
      <c r="H27" s="4" t="s">
        <v>406</v>
      </c>
      <c r="I27" s="4">
        <v>5126.6738999999998</v>
      </c>
    </row>
    <row r="28" spans="8:9" x14ac:dyDescent="0.3">
      <c r="H28" s="4" t="s">
        <v>407</v>
      </c>
      <c r="I28" s="4">
        <v>5054.8125</v>
      </c>
    </row>
    <row r="29" spans="8:9" x14ac:dyDescent="0.3">
      <c r="H29" s="4" t="s">
        <v>407</v>
      </c>
      <c r="I29" s="4">
        <v>5045.0492000000004</v>
      </c>
    </row>
    <row r="30" spans="8:9" x14ac:dyDescent="0.3">
      <c r="H30" s="4" t="s">
        <v>407</v>
      </c>
      <c r="I30" s="4">
        <v>4952.5</v>
      </c>
    </row>
    <row r="31" spans="8:9" x14ac:dyDescent="0.3">
      <c r="H31" s="4" t="s">
        <v>406</v>
      </c>
      <c r="I31" s="4">
        <v>4917.0941000000003</v>
      </c>
    </row>
    <row r="32" spans="8:9" x14ac:dyDescent="0.3">
      <c r="H32" s="4" t="s">
        <v>405</v>
      </c>
      <c r="I32" s="4">
        <v>4894.7604000000001</v>
      </c>
    </row>
    <row r="33" spans="8:9" x14ac:dyDescent="0.3">
      <c r="H33" s="4" t="s">
        <v>405</v>
      </c>
      <c r="I33" s="4">
        <v>4891.2475000000004</v>
      </c>
    </row>
    <row r="34" spans="8:9" x14ac:dyDescent="0.3">
      <c r="H34" s="4" t="s">
        <v>404</v>
      </c>
      <c r="I34" s="4">
        <v>4871.7901000000002</v>
      </c>
    </row>
    <row r="35" spans="8:9" x14ac:dyDescent="0.3">
      <c r="H35" s="4" t="s">
        <v>405</v>
      </c>
      <c r="I35" s="4">
        <v>4743.2055</v>
      </c>
    </row>
    <row r="36" spans="8:9" x14ac:dyDescent="0.3">
      <c r="H36" s="4" t="s">
        <v>405</v>
      </c>
      <c r="I36" s="4">
        <v>4637.0487999999996</v>
      </c>
    </row>
    <row r="37" spans="8:9" x14ac:dyDescent="0.3">
      <c r="H37" s="4" t="s">
        <v>404</v>
      </c>
      <c r="I37" s="4">
        <v>4536</v>
      </c>
    </row>
    <row r="38" spans="8:9" x14ac:dyDescent="0.3">
      <c r="H38" s="4" t="s">
        <v>406</v>
      </c>
      <c r="I38" s="4">
        <v>4503.4355999999998</v>
      </c>
    </row>
    <row r="39" spans="8:9" x14ac:dyDescent="0.3">
      <c r="H39" s="4" t="s">
        <v>406</v>
      </c>
      <c r="I39" s="4">
        <v>4493.1572999999999</v>
      </c>
    </row>
    <row r="40" spans="8:9" x14ac:dyDescent="0.3">
      <c r="H40" s="4" t="s">
        <v>406</v>
      </c>
      <c r="I40" s="4">
        <v>4436.5151999999998</v>
      </c>
    </row>
    <row r="41" spans="8:9" x14ac:dyDescent="0.3">
      <c r="H41" s="4" t="s">
        <v>406</v>
      </c>
      <c r="I41" s="4">
        <v>4404.6203999999998</v>
      </c>
    </row>
    <row r="42" spans="8:9" x14ac:dyDescent="0.3">
      <c r="H42" s="4" t="s">
        <v>407</v>
      </c>
      <c r="I42" s="4">
        <v>4369.1818000000003</v>
      </c>
    </row>
    <row r="43" spans="8:9" x14ac:dyDescent="0.3">
      <c r="H43" s="4" t="s">
        <v>404</v>
      </c>
      <c r="I43" s="4">
        <v>4299.4148999999998</v>
      </c>
    </row>
    <row r="44" spans="8:9" x14ac:dyDescent="0.3">
      <c r="H44" s="4" t="s">
        <v>405</v>
      </c>
      <c r="I44" s="4">
        <v>4217.5430999999999</v>
      </c>
    </row>
    <row r="45" spans="8:9" x14ac:dyDescent="0.3">
      <c r="H45" s="4" t="s">
        <v>407</v>
      </c>
      <c r="I45" s="4">
        <v>4111.7372999999998</v>
      </c>
    </row>
    <row r="46" spans="8:9" x14ac:dyDescent="0.3">
      <c r="H46" s="4" t="s">
        <v>405</v>
      </c>
      <c r="I46" s="4">
        <v>4105.3873999999996</v>
      </c>
    </row>
    <row r="47" spans="8:9" x14ac:dyDescent="0.3">
      <c r="H47" s="4" t="s">
        <v>404</v>
      </c>
      <c r="I47" s="4">
        <v>3999.2080000000001</v>
      </c>
    </row>
    <row r="48" spans="8:9" x14ac:dyDescent="0.3">
      <c r="H48" s="4" t="s">
        <v>404</v>
      </c>
      <c r="I48" s="4">
        <v>3963.0288</v>
      </c>
    </row>
    <row r="49" spans="8:9" x14ac:dyDescent="0.3">
      <c r="H49" s="4" t="s">
        <v>406</v>
      </c>
      <c r="I49" s="4">
        <v>3951.2033000000001</v>
      </c>
    </row>
    <row r="50" spans="8:9" x14ac:dyDescent="0.3">
      <c r="H50" s="4" t="s">
        <v>404</v>
      </c>
      <c r="I50" s="4">
        <v>3825.4890999999998</v>
      </c>
    </row>
    <row r="51" spans="8:9" x14ac:dyDescent="0.3">
      <c r="H51" s="4" t="s">
        <v>406</v>
      </c>
      <c r="I51" s="4">
        <v>3721.4814999999999</v>
      </c>
    </row>
    <row r="52" spans="8:9" x14ac:dyDescent="0.3">
      <c r="H52" s="4" t="s">
        <v>404</v>
      </c>
      <c r="I52" s="4">
        <v>3691.3559</v>
      </c>
    </row>
    <row r="53" spans="8:9" x14ac:dyDescent="0.3">
      <c r="H53" s="4" t="s">
        <v>404</v>
      </c>
      <c r="I53" s="4">
        <v>3684.8843000000002</v>
      </c>
    </row>
    <row r="54" spans="8:9" x14ac:dyDescent="0.3">
      <c r="H54" s="4" t="s">
        <v>404</v>
      </c>
      <c r="I54" s="4">
        <v>3578.3143</v>
      </c>
    </row>
    <row r="55" spans="8:9" x14ac:dyDescent="0.3">
      <c r="H55" s="4" t="s">
        <v>407</v>
      </c>
      <c r="I55" s="4">
        <v>3572.6154000000001</v>
      </c>
    </row>
    <row r="56" spans="8:9" x14ac:dyDescent="0.3">
      <c r="H56" s="4" t="s">
        <v>407</v>
      </c>
      <c r="I56" s="4">
        <v>3558.9857000000002</v>
      </c>
    </row>
    <row r="57" spans="8:9" x14ac:dyDescent="0.3">
      <c r="H57" s="4" t="s">
        <v>405</v>
      </c>
      <c r="I57" s="4">
        <v>3516.52</v>
      </c>
    </row>
    <row r="58" spans="8:9" x14ac:dyDescent="0.3">
      <c r="H58" s="4" t="s">
        <v>404</v>
      </c>
      <c r="I58" s="4">
        <v>3465.5524</v>
      </c>
    </row>
    <row r="59" spans="8:9" x14ac:dyDescent="0.3">
      <c r="H59" s="4" t="s">
        <v>405</v>
      </c>
      <c r="I59" s="4">
        <v>3412.5645</v>
      </c>
    </row>
    <row r="60" spans="8:9" x14ac:dyDescent="0.3">
      <c r="H60" s="4" t="s">
        <v>404</v>
      </c>
      <c r="I60" s="4">
        <v>3405.6767</v>
      </c>
    </row>
    <row r="61" spans="8:9" x14ac:dyDescent="0.3">
      <c r="H61" s="4" t="s">
        <v>406</v>
      </c>
      <c r="I61" s="4">
        <v>3399.1549</v>
      </c>
    </row>
    <row r="62" spans="8:9" x14ac:dyDescent="0.3">
      <c r="H62" s="4" t="s">
        <v>405</v>
      </c>
      <c r="I62" s="4">
        <v>3395.2912999999999</v>
      </c>
    </row>
    <row r="63" spans="8:9" x14ac:dyDescent="0.3">
      <c r="H63" s="4" t="s">
        <v>405</v>
      </c>
      <c r="I63" s="4">
        <v>3281.14</v>
      </c>
    </row>
    <row r="64" spans="8:9" x14ac:dyDescent="0.3">
      <c r="H64" s="4" t="s">
        <v>404</v>
      </c>
      <c r="I64" s="4">
        <v>3260.7538</v>
      </c>
    </row>
    <row r="65" spans="8:9" x14ac:dyDescent="0.3">
      <c r="H65" s="4" t="s">
        <v>404</v>
      </c>
      <c r="I65" s="4">
        <v>3257.2283000000002</v>
      </c>
    </row>
    <row r="66" spans="8:9" x14ac:dyDescent="0.3">
      <c r="H66" s="4" t="s">
        <v>404</v>
      </c>
      <c r="I66" s="4">
        <v>3257.0194000000001</v>
      </c>
    </row>
    <row r="67" spans="8:9" x14ac:dyDescent="0.3">
      <c r="H67" s="4" t="s">
        <v>407</v>
      </c>
      <c r="I67" s="4">
        <v>3245.5753</v>
      </c>
    </row>
    <row r="68" spans="8:9" x14ac:dyDescent="0.3">
      <c r="H68" s="4" t="s">
        <v>405</v>
      </c>
      <c r="I68" s="4">
        <v>3223.5347000000002</v>
      </c>
    </row>
    <row r="69" spans="8:9" x14ac:dyDescent="0.3">
      <c r="H69" s="4" t="s">
        <v>405</v>
      </c>
      <c r="I69" s="4">
        <v>3223.3874000000001</v>
      </c>
    </row>
    <row r="70" spans="8:9" x14ac:dyDescent="0.3">
      <c r="H70" s="4" t="s">
        <v>405</v>
      </c>
      <c r="I70" s="4">
        <v>3218.9481000000001</v>
      </c>
    </row>
    <row r="71" spans="8:9" x14ac:dyDescent="0.3">
      <c r="H71" s="4" t="s">
        <v>406</v>
      </c>
      <c r="I71" s="4">
        <v>3192.5594999999998</v>
      </c>
    </row>
    <row r="72" spans="8:9" x14ac:dyDescent="0.3">
      <c r="H72" s="4" t="s">
        <v>404</v>
      </c>
      <c r="I72" s="4">
        <v>3119.3047999999999</v>
      </c>
    </row>
    <row r="73" spans="8:9" x14ac:dyDescent="0.3">
      <c r="H73" s="4" t="s">
        <v>405</v>
      </c>
      <c r="I73" s="4">
        <v>3053.5889999999999</v>
      </c>
    </row>
    <row r="74" spans="8:9" x14ac:dyDescent="0.3">
      <c r="H74" s="4" t="s">
        <v>404</v>
      </c>
      <c r="I74" s="4">
        <v>3014.0127000000002</v>
      </c>
    </row>
    <row r="75" spans="8:9" x14ac:dyDescent="0.3">
      <c r="H75" s="4" t="s">
        <v>406</v>
      </c>
      <c r="I75" s="4">
        <v>2957.3332999999998</v>
      </c>
    </row>
    <row r="76" spans="8:9" x14ac:dyDescent="0.3">
      <c r="H76" s="4" t="s">
        <v>407</v>
      </c>
      <c r="I76" s="4">
        <v>2940.5693000000001</v>
      </c>
    </row>
    <row r="77" spans="8:9" x14ac:dyDescent="0.3">
      <c r="H77" s="4" t="s">
        <v>406</v>
      </c>
      <c r="I77" s="4">
        <v>2935.8231000000001</v>
      </c>
    </row>
    <row r="78" spans="8:9" x14ac:dyDescent="0.3">
      <c r="H78" s="4" t="s">
        <v>406</v>
      </c>
      <c r="I78" s="4">
        <v>2915.6912000000002</v>
      </c>
    </row>
    <row r="79" spans="8:9" x14ac:dyDescent="0.3">
      <c r="H79" s="4" t="s">
        <v>406</v>
      </c>
      <c r="I79" s="4">
        <v>2802.6181999999999</v>
      </c>
    </row>
    <row r="80" spans="8:9" x14ac:dyDescent="0.3">
      <c r="H80" s="4" t="s">
        <v>406</v>
      </c>
      <c r="I80" s="4">
        <v>2771.3816000000002</v>
      </c>
    </row>
    <row r="81" spans="8:9" x14ac:dyDescent="0.3">
      <c r="H81" s="4" t="s">
        <v>404</v>
      </c>
      <c r="I81" s="4">
        <v>2765.8402999999998</v>
      </c>
    </row>
    <row r="82" spans="8:9" x14ac:dyDescent="0.3">
      <c r="H82" s="4" t="s">
        <v>406</v>
      </c>
      <c r="I82" s="4">
        <v>2754.5954000000002</v>
      </c>
    </row>
    <row r="83" spans="8:9" x14ac:dyDescent="0.3">
      <c r="H83" s="4" t="s">
        <v>405</v>
      </c>
      <c r="I83" s="4">
        <v>2746.125</v>
      </c>
    </row>
    <row r="84" spans="8:9" x14ac:dyDescent="0.3">
      <c r="H84" s="4" t="s">
        <v>406</v>
      </c>
      <c r="I84" s="4">
        <v>2715.1797000000001</v>
      </c>
    </row>
    <row r="85" spans="8:9" x14ac:dyDescent="0.3">
      <c r="H85" s="4" t="s">
        <v>406</v>
      </c>
      <c r="I85" s="4">
        <v>2683.0684999999999</v>
      </c>
    </row>
    <row r="86" spans="8:9" x14ac:dyDescent="0.3">
      <c r="H86" s="4" t="s">
        <v>405</v>
      </c>
      <c r="I86" s="4">
        <v>2660.0720000000001</v>
      </c>
    </row>
    <row r="87" spans="8:9" x14ac:dyDescent="0.3">
      <c r="H87" s="4" t="s">
        <v>406</v>
      </c>
      <c r="I87" s="4">
        <v>2652.6477</v>
      </c>
    </row>
    <row r="88" spans="8:9" x14ac:dyDescent="0.3">
      <c r="H88" s="4" t="s">
        <v>404</v>
      </c>
      <c r="I88" s="4">
        <v>2601.8766000000001</v>
      </c>
    </row>
    <row r="89" spans="8:9" x14ac:dyDescent="0.3">
      <c r="H89" s="4" t="s">
        <v>407</v>
      </c>
      <c r="I89" s="4">
        <v>2550.0832999999998</v>
      </c>
    </row>
    <row r="90" spans="8:9" x14ac:dyDescent="0.3">
      <c r="H90" s="4" t="s">
        <v>406</v>
      </c>
      <c r="I90" s="4">
        <v>2544.4050000000002</v>
      </c>
    </row>
    <row r="91" spans="8:9" x14ac:dyDescent="0.3">
      <c r="H91" s="4" t="s">
        <v>407</v>
      </c>
      <c r="I91" s="4">
        <v>2531.6646000000001</v>
      </c>
    </row>
    <row r="92" spans="8:9" x14ac:dyDescent="0.3">
      <c r="H92" s="4" t="s">
        <v>405</v>
      </c>
      <c r="I92" s="4">
        <v>2529.1514999999999</v>
      </c>
    </row>
    <row r="93" spans="8:9" x14ac:dyDescent="0.3">
      <c r="H93" s="4" t="s">
        <v>406</v>
      </c>
      <c r="I93" s="4">
        <v>2517.5877999999998</v>
      </c>
    </row>
    <row r="94" spans="8:9" x14ac:dyDescent="0.3">
      <c r="H94" s="4" t="s">
        <v>405</v>
      </c>
      <c r="I94" s="4">
        <v>2517.5367999999999</v>
      </c>
    </row>
    <row r="95" spans="8:9" x14ac:dyDescent="0.3">
      <c r="H95" s="4" t="s">
        <v>404</v>
      </c>
      <c r="I95" s="4">
        <v>2486.6129000000001</v>
      </c>
    </row>
    <row r="96" spans="8:9" x14ac:dyDescent="0.3">
      <c r="H96" s="4" t="s">
        <v>405</v>
      </c>
      <c r="I96" s="4">
        <v>2470.2069000000001</v>
      </c>
    </row>
    <row r="97" spans="8:9" x14ac:dyDescent="0.3">
      <c r="H97" s="4" t="s">
        <v>405</v>
      </c>
      <c r="I97" s="4">
        <v>2451.7907</v>
      </c>
    </row>
    <row r="98" spans="8:9" x14ac:dyDescent="0.3">
      <c r="H98" s="4" t="s">
        <v>405</v>
      </c>
      <c r="I98" s="4">
        <v>2440.2012</v>
      </c>
    </row>
    <row r="99" spans="8:9" x14ac:dyDescent="0.3">
      <c r="H99" s="4" t="s">
        <v>404</v>
      </c>
      <c r="I99" s="4">
        <v>2426.6839</v>
      </c>
    </row>
    <row r="100" spans="8:9" x14ac:dyDescent="0.3">
      <c r="H100" s="4" t="s">
        <v>404</v>
      </c>
      <c r="I100" s="4">
        <v>2410.1817999999998</v>
      </c>
    </row>
    <row r="101" spans="8:9" x14ac:dyDescent="0.3">
      <c r="H101" s="4" t="s">
        <v>404</v>
      </c>
      <c r="I101" s="4">
        <v>2398.3018000000002</v>
      </c>
    </row>
    <row r="102" spans="8:9" x14ac:dyDescent="0.3">
      <c r="H102" s="4" t="s">
        <v>407</v>
      </c>
      <c r="I102" s="4">
        <v>2396.0118000000002</v>
      </c>
    </row>
    <row r="103" spans="8:9" x14ac:dyDescent="0.3">
      <c r="H103" s="4" t="s">
        <v>406</v>
      </c>
      <c r="I103" s="4">
        <v>2391.7692000000002</v>
      </c>
    </row>
    <row r="104" spans="8:9" x14ac:dyDescent="0.3">
      <c r="H104" s="4" t="s">
        <v>407</v>
      </c>
      <c r="I104" s="4">
        <v>2381.9355</v>
      </c>
    </row>
    <row r="105" spans="8:9" x14ac:dyDescent="0.3">
      <c r="H105" s="4" t="s">
        <v>406</v>
      </c>
      <c r="I105" s="4">
        <v>2369.8528999999999</v>
      </c>
    </row>
    <row r="106" spans="8:9" x14ac:dyDescent="0.3">
      <c r="H106" s="4" t="s">
        <v>405</v>
      </c>
      <c r="I106" s="4">
        <v>2362.0263</v>
      </c>
    </row>
    <row r="107" spans="8:9" x14ac:dyDescent="0.3">
      <c r="H107" s="4" t="s">
        <v>405</v>
      </c>
      <c r="I107" s="4">
        <v>2356.8797</v>
      </c>
    </row>
    <row r="108" spans="8:9" x14ac:dyDescent="0.3">
      <c r="H108" s="4" t="s">
        <v>406</v>
      </c>
      <c r="I108" s="4">
        <v>2318.2319000000002</v>
      </c>
    </row>
    <row r="109" spans="8:9" x14ac:dyDescent="0.3">
      <c r="H109" s="4" t="s">
        <v>407</v>
      </c>
      <c r="I109" s="4">
        <v>2310.6071000000002</v>
      </c>
    </row>
    <row r="110" spans="8:9" x14ac:dyDescent="0.3">
      <c r="H110" s="4" t="s">
        <v>407</v>
      </c>
      <c r="I110" s="4">
        <v>2307.3258000000001</v>
      </c>
    </row>
    <row r="111" spans="8:9" x14ac:dyDescent="0.3">
      <c r="H111" s="4" t="s">
        <v>406</v>
      </c>
      <c r="I111" s="4">
        <v>2299.9636</v>
      </c>
    </row>
    <row r="112" spans="8:9" x14ac:dyDescent="0.3">
      <c r="H112" s="4" t="s">
        <v>404</v>
      </c>
      <c r="I112" s="4">
        <v>2297.0156999999999</v>
      </c>
    </row>
    <row r="113" spans="8:9" x14ac:dyDescent="0.3">
      <c r="H113" s="4" t="s">
        <v>406</v>
      </c>
      <c r="I113" s="4">
        <v>2282.9333000000001</v>
      </c>
    </row>
    <row r="114" spans="8:9" x14ac:dyDescent="0.3">
      <c r="H114" s="4" t="s">
        <v>406</v>
      </c>
      <c r="I114" s="4">
        <v>2255.8928999999998</v>
      </c>
    </row>
    <row r="115" spans="8:9" x14ac:dyDescent="0.3">
      <c r="H115" s="4" t="s">
        <v>407</v>
      </c>
      <c r="I115" s="4">
        <v>2252.9764</v>
      </c>
    </row>
    <row r="116" spans="8:9" x14ac:dyDescent="0.3">
      <c r="H116" s="4" t="s">
        <v>406</v>
      </c>
      <c r="I116" s="4">
        <v>2249.5455000000002</v>
      </c>
    </row>
    <row r="117" spans="8:9" x14ac:dyDescent="0.3">
      <c r="H117" s="4" t="s">
        <v>405</v>
      </c>
      <c r="I117" s="4">
        <v>2237.6579000000002</v>
      </c>
    </row>
    <row r="118" spans="8:9" x14ac:dyDescent="0.3">
      <c r="H118" s="4" t="s">
        <v>405</v>
      </c>
      <c r="I118" s="4">
        <v>2235.14</v>
      </c>
    </row>
    <row r="119" spans="8:9" x14ac:dyDescent="0.3">
      <c r="H119" s="4" t="s">
        <v>404</v>
      </c>
      <c r="I119" s="4">
        <v>2233.748</v>
      </c>
    </row>
    <row r="120" spans="8:9" x14ac:dyDescent="0.3">
      <c r="H120" s="4" t="s">
        <v>406</v>
      </c>
      <c r="I120" s="4">
        <v>2216.1347000000001</v>
      </c>
    </row>
    <row r="121" spans="8:9" x14ac:dyDescent="0.3">
      <c r="H121" s="4" t="s">
        <v>405</v>
      </c>
      <c r="I121" s="4">
        <v>2215.5070999999998</v>
      </c>
    </row>
    <row r="122" spans="8:9" x14ac:dyDescent="0.3">
      <c r="H122" s="4" t="s">
        <v>407</v>
      </c>
      <c r="I122" s="4">
        <v>2199.2791999999999</v>
      </c>
    </row>
    <row r="123" spans="8:9" x14ac:dyDescent="0.3">
      <c r="H123" s="4" t="s">
        <v>407</v>
      </c>
      <c r="I123" s="4">
        <v>2178.6406000000002</v>
      </c>
    </row>
    <row r="124" spans="8:9" x14ac:dyDescent="0.3">
      <c r="H124" s="4" t="s">
        <v>405</v>
      </c>
      <c r="I124" s="4">
        <v>2096.2280999999998</v>
      </c>
    </row>
    <row r="125" spans="8:9" x14ac:dyDescent="0.3">
      <c r="H125" s="4" t="s">
        <v>405</v>
      </c>
      <c r="I125" s="4">
        <v>2073.2512999999999</v>
      </c>
    </row>
    <row r="126" spans="8:9" x14ac:dyDescent="0.3">
      <c r="H126" s="4" t="s">
        <v>406</v>
      </c>
      <c r="I126" s="4">
        <v>2047.0125</v>
      </c>
    </row>
    <row r="127" spans="8:9" x14ac:dyDescent="0.3">
      <c r="H127" s="4" t="s">
        <v>405</v>
      </c>
      <c r="I127" s="4">
        <v>2043.1949999999999</v>
      </c>
    </row>
    <row r="128" spans="8:9" x14ac:dyDescent="0.3">
      <c r="H128" s="4" t="s">
        <v>405</v>
      </c>
      <c r="I128" s="4">
        <v>2039</v>
      </c>
    </row>
    <row r="129" spans="8:9" x14ac:dyDescent="0.3">
      <c r="H129" s="4" t="s">
        <v>406</v>
      </c>
      <c r="I129" s="4">
        <v>2006.15</v>
      </c>
    </row>
    <row r="130" spans="8:9" x14ac:dyDescent="0.3">
      <c r="H130" s="4" t="s">
        <v>406</v>
      </c>
      <c r="I130" s="4">
        <v>2005.6075000000001</v>
      </c>
    </row>
    <row r="131" spans="8:9" x14ac:dyDescent="0.3">
      <c r="H131" s="4" t="s">
        <v>406</v>
      </c>
      <c r="I131" s="4">
        <v>1981.913</v>
      </c>
    </row>
    <row r="132" spans="8:9" x14ac:dyDescent="0.3">
      <c r="H132" s="4" t="s">
        <v>404</v>
      </c>
      <c r="I132" s="4">
        <v>1967.6883</v>
      </c>
    </row>
    <row r="133" spans="8:9" x14ac:dyDescent="0.3">
      <c r="H133" s="4" t="s">
        <v>406</v>
      </c>
      <c r="I133" s="4">
        <v>1957.1307999999999</v>
      </c>
    </row>
    <row r="134" spans="8:9" x14ac:dyDescent="0.3">
      <c r="H134" s="4" t="s">
        <v>407</v>
      </c>
      <c r="I134" s="4">
        <v>1925.9718</v>
      </c>
    </row>
    <row r="135" spans="8:9" x14ac:dyDescent="0.3">
      <c r="H135" s="4" t="s">
        <v>406</v>
      </c>
      <c r="I135" s="4">
        <v>1918.1514</v>
      </c>
    </row>
    <row r="136" spans="8:9" x14ac:dyDescent="0.3">
      <c r="H136" s="4" t="s">
        <v>404</v>
      </c>
      <c r="I136" s="4">
        <v>1896.3925999999999</v>
      </c>
    </row>
    <row r="137" spans="8:9" x14ac:dyDescent="0.3">
      <c r="H137" s="4" t="s">
        <v>404</v>
      </c>
      <c r="I137" s="4">
        <v>1895.0435</v>
      </c>
    </row>
    <row r="138" spans="8:9" x14ac:dyDescent="0.3">
      <c r="H138" s="4" t="s">
        <v>406</v>
      </c>
      <c r="I138" s="4">
        <v>1895.0244</v>
      </c>
    </row>
    <row r="139" spans="8:9" x14ac:dyDescent="0.3">
      <c r="H139" s="4" t="s">
        <v>404</v>
      </c>
      <c r="I139" s="4">
        <v>1869.8969999999999</v>
      </c>
    </row>
    <row r="140" spans="8:9" x14ac:dyDescent="0.3">
      <c r="H140" s="4" t="s">
        <v>406</v>
      </c>
      <c r="I140" s="4">
        <v>1867.7092</v>
      </c>
    </row>
    <row r="141" spans="8:9" x14ac:dyDescent="0.3">
      <c r="H141" s="4" t="s">
        <v>407</v>
      </c>
      <c r="I141" s="4">
        <v>1855.6</v>
      </c>
    </row>
    <row r="142" spans="8:9" x14ac:dyDescent="0.3">
      <c r="H142" s="4" t="s">
        <v>407</v>
      </c>
      <c r="I142" s="4">
        <v>1813.0483999999999</v>
      </c>
    </row>
    <row r="143" spans="8:9" x14ac:dyDescent="0.3">
      <c r="H143" s="4" t="s">
        <v>404</v>
      </c>
      <c r="I143" s="4">
        <v>1794.4311</v>
      </c>
    </row>
    <row r="144" spans="8:9" x14ac:dyDescent="0.3">
      <c r="H144" s="4" t="s">
        <v>406</v>
      </c>
      <c r="I144" s="4">
        <v>1786.8466000000001</v>
      </c>
    </row>
    <row r="145" spans="8:9" x14ac:dyDescent="0.3">
      <c r="H145" s="4" t="s">
        <v>406</v>
      </c>
      <c r="I145" s="4">
        <v>1786.2045000000001</v>
      </c>
    </row>
    <row r="146" spans="8:9" x14ac:dyDescent="0.3">
      <c r="H146" s="4" t="s">
        <v>404</v>
      </c>
      <c r="I146" s="4">
        <v>1770.0244</v>
      </c>
    </row>
    <row r="147" spans="8:9" x14ac:dyDescent="0.3">
      <c r="H147" s="4" t="s">
        <v>404</v>
      </c>
      <c r="I147" s="4">
        <v>1719.1704999999999</v>
      </c>
    </row>
    <row r="148" spans="8:9" x14ac:dyDescent="0.3">
      <c r="H148" s="4" t="s">
        <v>406</v>
      </c>
      <c r="I148" s="4">
        <v>1718.1231</v>
      </c>
    </row>
    <row r="149" spans="8:9" x14ac:dyDescent="0.3">
      <c r="H149" s="4" t="s">
        <v>404</v>
      </c>
      <c r="I149" s="4">
        <v>1708.1195</v>
      </c>
    </row>
    <row r="150" spans="8:9" x14ac:dyDescent="0.3">
      <c r="H150" s="4" t="s">
        <v>404</v>
      </c>
      <c r="I150" s="4">
        <v>1704.7816</v>
      </c>
    </row>
    <row r="151" spans="8:9" x14ac:dyDescent="0.3">
      <c r="H151" s="4" t="s">
        <v>404</v>
      </c>
      <c r="I151" s="4">
        <v>1641.4861000000001</v>
      </c>
    </row>
    <row r="152" spans="8:9" x14ac:dyDescent="0.3">
      <c r="H152" s="4" t="s">
        <v>405</v>
      </c>
      <c r="I152" s="4">
        <v>1617.3030000000001</v>
      </c>
    </row>
    <row r="153" spans="8:9" x14ac:dyDescent="0.3">
      <c r="H153" s="4" t="s">
        <v>406</v>
      </c>
      <c r="I153" s="4">
        <v>1529.549</v>
      </c>
    </row>
    <row r="154" spans="8:9" x14ac:dyDescent="0.3">
      <c r="H154" s="4" t="s">
        <v>406</v>
      </c>
      <c r="I154" s="4">
        <v>1490.5525</v>
      </c>
    </row>
    <row r="155" spans="8:9" x14ac:dyDescent="0.3">
      <c r="H155" s="4" t="s">
        <v>405</v>
      </c>
      <c r="I155" s="4">
        <v>1458.645</v>
      </c>
    </row>
    <row r="156" spans="8:9" x14ac:dyDescent="0.3">
      <c r="H156" s="4" t="s">
        <v>404</v>
      </c>
      <c r="I156" s="4">
        <v>1446.8405</v>
      </c>
    </row>
    <row r="157" spans="8:9" x14ac:dyDescent="0.3">
      <c r="H157" s="4" t="s">
        <v>407</v>
      </c>
      <c r="I157" s="4">
        <v>1426.2174</v>
      </c>
    </row>
    <row r="158" spans="8:9" x14ac:dyDescent="0.3">
      <c r="H158" s="4" t="s">
        <v>404</v>
      </c>
      <c r="I158" s="4">
        <v>1423.6596</v>
      </c>
    </row>
    <row r="159" spans="8:9" x14ac:dyDescent="0.3">
      <c r="H159" s="4" t="s">
        <v>406</v>
      </c>
      <c r="I159" s="4">
        <v>1422.2986000000001</v>
      </c>
    </row>
    <row r="160" spans="8:9" x14ac:dyDescent="0.3">
      <c r="H160" s="4" t="s">
        <v>405</v>
      </c>
      <c r="I160" s="4">
        <v>1409.7045000000001</v>
      </c>
    </row>
    <row r="161" spans="8:9" x14ac:dyDescent="0.3">
      <c r="H161" s="4" t="s">
        <v>404</v>
      </c>
      <c r="I161" s="4">
        <v>1409.5391999999999</v>
      </c>
    </row>
    <row r="162" spans="8:9" x14ac:dyDescent="0.3">
      <c r="H162" s="4" t="s">
        <v>404</v>
      </c>
      <c r="I162" s="4">
        <v>1403.7372</v>
      </c>
    </row>
    <row r="163" spans="8:9" x14ac:dyDescent="0.3">
      <c r="H163" s="4" t="s">
        <v>405</v>
      </c>
      <c r="I163" s="4">
        <v>1388.981</v>
      </c>
    </row>
    <row r="164" spans="8:9" x14ac:dyDescent="0.3">
      <c r="H164" s="4" t="s">
        <v>405</v>
      </c>
      <c r="I164" s="4">
        <v>1376.0772999999999</v>
      </c>
    </row>
    <row r="165" spans="8:9" x14ac:dyDescent="0.3">
      <c r="H165" s="4" t="s">
        <v>404</v>
      </c>
      <c r="I165" s="4">
        <v>1359.1170999999999</v>
      </c>
    </row>
    <row r="166" spans="8:9" x14ac:dyDescent="0.3">
      <c r="H166" s="4" t="s">
        <v>407</v>
      </c>
      <c r="I166" s="4">
        <v>1341.9853000000001</v>
      </c>
    </row>
    <row r="167" spans="8:9" x14ac:dyDescent="0.3">
      <c r="H167" s="4" t="s">
        <v>405</v>
      </c>
      <c r="I167" s="4">
        <v>1336.1559999999999</v>
      </c>
    </row>
    <row r="168" spans="8:9" x14ac:dyDescent="0.3">
      <c r="H168" s="4" t="s">
        <v>404</v>
      </c>
      <c r="I168" s="4">
        <v>1307.7761</v>
      </c>
    </row>
    <row r="169" spans="8:9" x14ac:dyDescent="0.3">
      <c r="H169" s="4" t="s">
        <v>404</v>
      </c>
      <c r="I169" s="4">
        <v>1297.0178000000001</v>
      </c>
    </row>
    <row r="170" spans="8:9" x14ac:dyDescent="0.3">
      <c r="H170" s="4" t="s">
        <v>404</v>
      </c>
      <c r="I170" s="4">
        <v>1285.2438</v>
      </c>
    </row>
    <row r="171" spans="8:9" x14ac:dyDescent="0.3">
      <c r="H171" s="4" t="s">
        <v>404</v>
      </c>
      <c r="I171" s="4">
        <v>1282.2316000000001</v>
      </c>
    </row>
    <row r="172" spans="8:9" x14ac:dyDescent="0.3">
      <c r="H172" s="4" t="s">
        <v>407</v>
      </c>
      <c r="I172" s="4">
        <v>1262.1514999999999</v>
      </c>
    </row>
    <row r="173" spans="8:9" x14ac:dyDescent="0.3">
      <c r="H173" s="4" t="s">
        <v>404</v>
      </c>
      <c r="I173" s="4">
        <v>1246.7175</v>
      </c>
    </row>
    <row r="174" spans="8:9" x14ac:dyDescent="0.3">
      <c r="H174" s="4" t="s">
        <v>405</v>
      </c>
      <c r="I174" s="4">
        <v>1225.5204000000001</v>
      </c>
    </row>
    <row r="175" spans="8:9" x14ac:dyDescent="0.3">
      <c r="H175" s="4" t="s">
        <v>405</v>
      </c>
      <c r="I175" s="4">
        <v>1181.8954000000001</v>
      </c>
    </row>
    <row r="176" spans="8:9" x14ac:dyDescent="0.3">
      <c r="H176" s="4" t="s">
        <v>405</v>
      </c>
      <c r="I176" s="4">
        <v>1177.7537</v>
      </c>
    </row>
    <row r="177" spans="8:9" x14ac:dyDescent="0.3">
      <c r="H177" s="4" t="s">
        <v>405</v>
      </c>
      <c r="I177" s="4">
        <v>1114.3119999999999</v>
      </c>
    </row>
    <row r="178" spans="8:9" x14ac:dyDescent="0.3">
      <c r="H178" s="4" t="s">
        <v>406</v>
      </c>
      <c r="I178" s="4">
        <v>1108.1786</v>
      </c>
    </row>
    <row r="179" spans="8:9" x14ac:dyDescent="0.3">
      <c r="H179" s="4" t="s">
        <v>404</v>
      </c>
      <c r="I179" s="4">
        <v>1088.5442</v>
      </c>
    </row>
    <row r="180" spans="8:9" x14ac:dyDescent="0.3">
      <c r="H180" s="4" t="s">
        <v>404</v>
      </c>
      <c r="I180" s="4">
        <v>1037.4947999999999</v>
      </c>
    </row>
    <row r="181" spans="8:9" x14ac:dyDescent="0.3">
      <c r="H181" s="4" t="s">
        <v>407</v>
      </c>
      <c r="I181" s="4">
        <v>1027.5224000000001</v>
      </c>
    </row>
    <row r="182" spans="8:9" x14ac:dyDescent="0.3">
      <c r="H182" s="4" t="s">
        <v>404</v>
      </c>
      <c r="I182" s="4">
        <v>1013.8099</v>
      </c>
    </row>
    <row r="183" spans="8:9" x14ac:dyDescent="0.3">
      <c r="H183" s="4" t="s">
        <v>404</v>
      </c>
      <c r="I183" s="4">
        <v>1007.9458</v>
      </c>
    </row>
    <row r="184" spans="8:9" x14ac:dyDescent="0.3">
      <c r="H184" s="4" t="s">
        <v>406</v>
      </c>
      <c r="I184" s="4">
        <v>1004.6373</v>
      </c>
    </row>
    <row r="185" spans="8:9" x14ac:dyDescent="0.3">
      <c r="H185" s="4" t="s">
        <v>405</v>
      </c>
      <c r="I185" s="4">
        <v>989.4</v>
      </c>
    </row>
    <row r="186" spans="8:9" x14ac:dyDescent="0.3">
      <c r="H186" s="4" t="s">
        <v>407</v>
      </c>
      <c r="I186" s="4">
        <v>981.5086</v>
      </c>
    </row>
    <row r="187" spans="8:9" x14ac:dyDescent="0.3">
      <c r="H187" s="4" t="s">
        <v>405</v>
      </c>
      <c r="I187" s="4">
        <v>922.96519999999998</v>
      </c>
    </row>
    <row r="188" spans="8:9" x14ac:dyDescent="0.3">
      <c r="H188" s="4" t="s">
        <v>406</v>
      </c>
      <c r="I188" s="4">
        <v>913.09460000000001</v>
      </c>
    </row>
    <row r="189" spans="8:9" x14ac:dyDescent="0.3">
      <c r="H189" s="4" t="s">
        <v>406</v>
      </c>
      <c r="I189" s="4">
        <v>897.36839999999995</v>
      </c>
    </row>
    <row r="190" spans="8:9" x14ac:dyDescent="0.3">
      <c r="H190" s="4" t="s">
        <v>406</v>
      </c>
      <c r="I190" s="4">
        <v>875.70830000000001</v>
      </c>
    </row>
    <row r="191" spans="8:9" x14ac:dyDescent="0.3">
      <c r="H191" s="4" t="s">
        <v>405</v>
      </c>
      <c r="I191" s="4">
        <v>848.98670000000004</v>
      </c>
    </row>
    <row r="192" spans="8:9" x14ac:dyDescent="0.3">
      <c r="H192" s="4" t="s">
        <v>404</v>
      </c>
      <c r="I192" s="4">
        <v>845.91039999999998</v>
      </c>
    </row>
    <row r="193" spans="8:9" x14ac:dyDescent="0.3">
      <c r="H193" s="4" t="s">
        <v>405</v>
      </c>
      <c r="I193" s="4">
        <v>842.72339999999997</v>
      </c>
    </row>
    <row r="194" spans="8:9" x14ac:dyDescent="0.3">
      <c r="H194" s="4" t="s">
        <v>406</v>
      </c>
      <c r="I194" s="4">
        <v>835.83870000000002</v>
      </c>
    </row>
    <row r="195" spans="8:9" x14ac:dyDescent="0.3">
      <c r="H195" s="4" t="s">
        <v>404</v>
      </c>
      <c r="I195" s="4">
        <v>832.39179999999999</v>
      </c>
    </row>
    <row r="196" spans="8:9" x14ac:dyDescent="0.3">
      <c r="H196" s="4" t="s">
        <v>406</v>
      </c>
      <c r="I196" s="4">
        <v>770.33330000000001</v>
      </c>
    </row>
    <row r="197" spans="8:9" x14ac:dyDescent="0.3">
      <c r="H197" s="4" t="s">
        <v>405</v>
      </c>
      <c r="I197" s="4">
        <v>700.20129999999995</v>
      </c>
    </row>
    <row r="198" spans="8:9" x14ac:dyDescent="0.3">
      <c r="H198" s="4" t="s">
        <v>406</v>
      </c>
      <c r="I198" s="4">
        <v>678.92550000000006</v>
      </c>
    </row>
    <row r="199" spans="8:9" x14ac:dyDescent="0.3">
      <c r="H199" s="4" t="s">
        <v>407</v>
      </c>
      <c r="I199" s="4">
        <v>654.15470000000005</v>
      </c>
    </row>
    <row r="200" spans="8:9" x14ac:dyDescent="0.3">
      <c r="H200" s="4" t="s">
        <v>407</v>
      </c>
      <c r="I200" s="4">
        <v>640.49739999999997</v>
      </c>
    </row>
    <row r="201" spans="8:9" x14ac:dyDescent="0.3">
      <c r="H201" s="4" t="s">
        <v>407</v>
      </c>
      <c r="I201" s="4">
        <v>582.00530000000003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3849B-4204-440A-B441-688BE98790C7}">
  <dimension ref="A1:I201"/>
  <sheetViews>
    <sheetView topLeftCell="A175" workbookViewId="0">
      <selection sqref="A1:XFD1048576"/>
    </sheetView>
  </sheetViews>
  <sheetFormatPr defaultRowHeight="14.4" x14ac:dyDescent="0.3"/>
  <cols>
    <col min="1" max="1" width="15.33203125" bestFit="1" customWidth="1"/>
    <col min="2" max="2" width="18.44140625" bestFit="1" customWidth="1"/>
    <col min="3" max="3" width="13.33203125" bestFit="1" customWidth="1"/>
    <col min="4" max="4" width="11.33203125" bestFit="1" customWidth="1"/>
    <col min="5" max="5" width="10.21875" bestFit="1" customWidth="1"/>
    <col min="9" max="9" width="14.109375" bestFit="1" customWidth="1"/>
    <col min="10" max="10" width="20.109375" bestFit="1" customWidth="1"/>
    <col min="11" max="11" width="21.5546875" bestFit="1" customWidth="1"/>
    <col min="12" max="12" width="17" bestFit="1" customWidth="1"/>
  </cols>
  <sheetData>
    <row r="1" spans="1:9" x14ac:dyDescent="0.3">
      <c r="A1" t="s">
        <v>1456</v>
      </c>
      <c r="B1" t="s">
        <v>1453</v>
      </c>
      <c r="C1" t="s">
        <v>1464</v>
      </c>
      <c r="D1" t="s">
        <v>1465</v>
      </c>
      <c r="E1" t="s">
        <v>1466</v>
      </c>
    </row>
    <row r="2" spans="1:9" x14ac:dyDescent="0.3">
      <c r="A2" s="4" t="s">
        <v>220</v>
      </c>
      <c r="B2" s="4" t="s">
        <v>136</v>
      </c>
      <c r="C2" s="4">
        <v>6</v>
      </c>
      <c r="D2" s="4">
        <v>7.9756</v>
      </c>
      <c r="E2" s="4">
        <v>-1.9756</v>
      </c>
    </row>
    <row r="3" spans="1:9" x14ac:dyDescent="0.3">
      <c r="A3" s="4" t="s">
        <v>220</v>
      </c>
      <c r="B3" s="4" t="s">
        <v>157</v>
      </c>
      <c r="C3" s="4">
        <v>10</v>
      </c>
      <c r="D3" s="4">
        <v>7.9756</v>
      </c>
      <c r="E3" s="4">
        <v>2.0244</v>
      </c>
    </row>
    <row r="4" spans="1:9" x14ac:dyDescent="0.3">
      <c r="A4" s="4" t="s">
        <v>220</v>
      </c>
      <c r="B4" s="4" t="s">
        <v>134</v>
      </c>
      <c r="C4" s="4">
        <v>6</v>
      </c>
      <c r="D4" s="4">
        <v>7.9756</v>
      </c>
      <c r="E4" s="4">
        <v>-1.9756</v>
      </c>
    </row>
    <row r="5" spans="1:9" x14ac:dyDescent="0.3">
      <c r="A5" s="4" t="s">
        <v>220</v>
      </c>
      <c r="B5" s="4" t="s">
        <v>91</v>
      </c>
      <c r="C5" s="4">
        <v>9</v>
      </c>
      <c r="D5" s="4">
        <v>7.9756</v>
      </c>
      <c r="E5" s="4">
        <v>1.0244</v>
      </c>
      <c r="I5" s="10"/>
    </row>
    <row r="6" spans="1:9" x14ac:dyDescent="0.3">
      <c r="A6" s="4" t="s">
        <v>220</v>
      </c>
      <c r="B6" s="4" t="s">
        <v>111</v>
      </c>
      <c r="C6" s="4">
        <v>10</v>
      </c>
      <c r="D6" s="4">
        <v>7.9756</v>
      </c>
      <c r="E6" s="4">
        <v>2.0244</v>
      </c>
      <c r="I6" s="10"/>
    </row>
    <row r="7" spans="1:9" x14ac:dyDescent="0.3">
      <c r="A7" s="4" t="s">
        <v>220</v>
      </c>
      <c r="B7" s="4" t="s">
        <v>156</v>
      </c>
      <c r="C7" s="4">
        <v>7</v>
      </c>
      <c r="D7" s="4">
        <v>7.9756</v>
      </c>
      <c r="E7" s="4">
        <v>-0.97560000000000002</v>
      </c>
      <c r="I7" s="10"/>
    </row>
    <row r="8" spans="1:9" x14ac:dyDescent="0.3">
      <c r="A8" s="4" t="s">
        <v>220</v>
      </c>
      <c r="B8" s="4" t="s">
        <v>21</v>
      </c>
      <c r="C8" s="4">
        <v>10</v>
      </c>
      <c r="D8" s="4">
        <v>7.9756</v>
      </c>
      <c r="E8" s="4">
        <v>2.0244</v>
      </c>
      <c r="I8" s="10"/>
    </row>
    <row r="9" spans="1:9" x14ac:dyDescent="0.3">
      <c r="A9" s="4" t="s">
        <v>220</v>
      </c>
      <c r="B9" s="4" t="s">
        <v>22</v>
      </c>
      <c r="C9" s="4">
        <v>7</v>
      </c>
      <c r="D9" s="4">
        <v>7.9756</v>
      </c>
      <c r="E9" s="4">
        <v>-0.97560000000000002</v>
      </c>
    </row>
    <row r="10" spans="1:9" x14ac:dyDescent="0.3">
      <c r="A10" s="4" t="s">
        <v>220</v>
      </c>
      <c r="B10" s="4" t="s">
        <v>62</v>
      </c>
      <c r="C10" s="4">
        <v>10</v>
      </c>
      <c r="D10" s="4">
        <v>7.9756</v>
      </c>
      <c r="E10" s="4">
        <v>2.0244</v>
      </c>
    </row>
    <row r="11" spans="1:9" x14ac:dyDescent="0.3">
      <c r="A11" s="4" t="s">
        <v>220</v>
      </c>
      <c r="B11" s="4" t="s">
        <v>154</v>
      </c>
      <c r="C11" s="4">
        <v>7</v>
      </c>
      <c r="D11" s="4">
        <v>7.9756</v>
      </c>
      <c r="E11" s="4">
        <v>-0.97560000000000002</v>
      </c>
    </row>
    <row r="12" spans="1:9" x14ac:dyDescent="0.3">
      <c r="A12" s="4" t="s">
        <v>220</v>
      </c>
      <c r="B12" s="4" t="s">
        <v>109</v>
      </c>
      <c r="C12" s="4">
        <v>10</v>
      </c>
      <c r="D12" s="4">
        <v>7.9756</v>
      </c>
      <c r="E12" s="4">
        <v>2.0244</v>
      </c>
    </row>
    <row r="13" spans="1:9" x14ac:dyDescent="0.3">
      <c r="A13" s="4" t="s">
        <v>220</v>
      </c>
      <c r="B13" s="4" t="s">
        <v>96</v>
      </c>
      <c r="C13" s="4">
        <v>10</v>
      </c>
      <c r="D13" s="4">
        <v>7.9756</v>
      </c>
      <c r="E13" s="4">
        <v>2.0244</v>
      </c>
    </row>
    <row r="14" spans="1:9" x14ac:dyDescent="0.3">
      <c r="A14" s="4" t="s">
        <v>220</v>
      </c>
      <c r="B14" s="4" t="s">
        <v>66</v>
      </c>
      <c r="C14" s="4">
        <v>9</v>
      </c>
      <c r="D14" s="4">
        <v>7.9756</v>
      </c>
      <c r="E14" s="4">
        <v>1.0244</v>
      </c>
    </row>
    <row r="15" spans="1:9" x14ac:dyDescent="0.3">
      <c r="A15" s="4" t="s">
        <v>220</v>
      </c>
      <c r="B15" s="4" t="s">
        <v>120</v>
      </c>
      <c r="C15" s="4">
        <v>7</v>
      </c>
      <c r="D15" s="4">
        <v>7.9756</v>
      </c>
      <c r="E15" s="4">
        <v>-0.97560000000000002</v>
      </c>
    </row>
    <row r="16" spans="1:9" x14ac:dyDescent="0.3">
      <c r="A16" s="4" t="s">
        <v>220</v>
      </c>
      <c r="B16" s="4" t="s">
        <v>109</v>
      </c>
      <c r="C16" s="4">
        <v>10</v>
      </c>
      <c r="D16" s="4">
        <v>7.9756</v>
      </c>
      <c r="E16" s="4">
        <v>2.0244</v>
      </c>
    </row>
    <row r="17" spans="1:5" x14ac:dyDescent="0.3">
      <c r="A17" s="4" t="s">
        <v>220</v>
      </c>
      <c r="B17" s="4" t="s">
        <v>68</v>
      </c>
      <c r="C17" s="4">
        <v>8</v>
      </c>
      <c r="D17" s="4">
        <v>7.9756</v>
      </c>
      <c r="E17" s="4">
        <v>2.4400000000000002E-2</v>
      </c>
    </row>
    <row r="18" spans="1:5" x14ac:dyDescent="0.3">
      <c r="A18" s="4" t="s">
        <v>220</v>
      </c>
      <c r="B18" s="4" t="s">
        <v>111</v>
      </c>
      <c r="C18" s="4">
        <v>7</v>
      </c>
      <c r="D18" s="4">
        <v>7.9756</v>
      </c>
      <c r="E18" s="4">
        <v>-0.97560000000000002</v>
      </c>
    </row>
    <row r="19" spans="1:5" x14ac:dyDescent="0.3">
      <c r="A19" s="4" t="s">
        <v>220</v>
      </c>
      <c r="B19" s="4" t="s">
        <v>109</v>
      </c>
      <c r="C19" s="4">
        <v>7</v>
      </c>
      <c r="D19" s="4">
        <v>7.9756</v>
      </c>
      <c r="E19" s="4">
        <v>-0.97560000000000002</v>
      </c>
    </row>
    <row r="20" spans="1:5" x14ac:dyDescent="0.3">
      <c r="A20" s="4" t="s">
        <v>220</v>
      </c>
      <c r="B20" s="4" t="s">
        <v>119</v>
      </c>
      <c r="C20" s="4">
        <v>6</v>
      </c>
      <c r="D20" s="4">
        <v>7.9756</v>
      </c>
      <c r="E20" s="4">
        <v>-1.9756</v>
      </c>
    </row>
    <row r="21" spans="1:5" x14ac:dyDescent="0.3">
      <c r="A21" s="4" t="s">
        <v>220</v>
      </c>
      <c r="B21" s="4" t="s">
        <v>71</v>
      </c>
      <c r="C21" s="4">
        <v>6</v>
      </c>
      <c r="D21" s="4">
        <v>7.9756</v>
      </c>
      <c r="E21" s="4">
        <v>-1.9756</v>
      </c>
    </row>
    <row r="22" spans="1:5" x14ac:dyDescent="0.3">
      <c r="A22" s="4" t="s">
        <v>220</v>
      </c>
      <c r="B22" s="4" t="s">
        <v>153</v>
      </c>
      <c r="C22" s="4">
        <v>7</v>
      </c>
      <c r="D22" s="4">
        <v>7.9756</v>
      </c>
      <c r="E22" s="4">
        <v>-0.97560000000000002</v>
      </c>
    </row>
    <row r="23" spans="1:5" x14ac:dyDescent="0.3">
      <c r="A23" s="4" t="s">
        <v>220</v>
      </c>
      <c r="B23" s="4" t="s">
        <v>152</v>
      </c>
      <c r="C23" s="4">
        <v>6</v>
      </c>
      <c r="D23" s="4">
        <v>7.9756</v>
      </c>
      <c r="E23" s="4">
        <v>-1.9756</v>
      </c>
    </row>
    <row r="24" spans="1:5" x14ac:dyDescent="0.3">
      <c r="A24" s="4" t="s">
        <v>220</v>
      </c>
      <c r="B24" s="4" t="s">
        <v>111</v>
      </c>
      <c r="C24" s="4">
        <v>7</v>
      </c>
      <c r="D24" s="4">
        <v>7.9756</v>
      </c>
      <c r="E24" s="4">
        <v>-0.97560000000000002</v>
      </c>
    </row>
    <row r="25" spans="1:5" x14ac:dyDescent="0.3">
      <c r="A25" s="4" t="s">
        <v>220</v>
      </c>
      <c r="B25" s="4" t="s">
        <v>109</v>
      </c>
      <c r="C25" s="4">
        <v>9</v>
      </c>
      <c r="D25" s="4">
        <v>7.9756</v>
      </c>
      <c r="E25" s="4">
        <v>1.0244</v>
      </c>
    </row>
    <row r="26" spans="1:5" x14ac:dyDescent="0.3">
      <c r="A26" s="4" t="s">
        <v>220</v>
      </c>
      <c r="B26" s="4" t="s">
        <v>76</v>
      </c>
      <c r="C26" s="4">
        <v>10</v>
      </c>
      <c r="D26" s="4">
        <v>7.9756</v>
      </c>
      <c r="E26" s="4">
        <v>2.0244</v>
      </c>
    </row>
    <row r="27" spans="1:5" x14ac:dyDescent="0.3">
      <c r="A27" s="4" t="s">
        <v>220</v>
      </c>
      <c r="B27" s="4" t="s">
        <v>203</v>
      </c>
      <c r="C27" s="4">
        <v>8</v>
      </c>
      <c r="D27" s="4">
        <v>7.9756</v>
      </c>
      <c r="E27" s="4">
        <v>2.4400000000000002E-2</v>
      </c>
    </row>
    <row r="28" spans="1:5" x14ac:dyDescent="0.3">
      <c r="A28" s="4" t="s">
        <v>220</v>
      </c>
      <c r="B28" s="4" t="s">
        <v>41</v>
      </c>
      <c r="C28" s="4">
        <v>6</v>
      </c>
      <c r="D28" s="4">
        <v>7.9756</v>
      </c>
      <c r="E28" s="4">
        <v>-1.9756</v>
      </c>
    </row>
    <row r="29" spans="1:5" x14ac:dyDescent="0.3">
      <c r="A29" s="4" t="s">
        <v>220</v>
      </c>
      <c r="B29" s="4" t="s">
        <v>199</v>
      </c>
      <c r="C29" s="4">
        <v>10</v>
      </c>
      <c r="D29" s="4">
        <v>7.9756</v>
      </c>
      <c r="E29" s="4">
        <v>2.0244</v>
      </c>
    </row>
    <row r="30" spans="1:5" x14ac:dyDescent="0.3">
      <c r="A30" s="4" t="s">
        <v>220</v>
      </c>
      <c r="B30" s="4" t="s">
        <v>194</v>
      </c>
      <c r="C30" s="4">
        <v>7</v>
      </c>
      <c r="D30" s="4">
        <v>7.9756</v>
      </c>
      <c r="E30" s="4">
        <v>-0.97560000000000002</v>
      </c>
    </row>
    <row r="31" spans="1:5" x14ac:dyDescent="0.3">
      <c r="A31" s="4" t="s">
        <v>220</v>
      </c>
      <c r="B31" s="4" t="s">
        <v>185</v>
      </c>
      <c r="C31" s="4">
        <v>9</v>
      </c>
      <c r="D31" s="4">
        <v>7.9756</v>
      </c>
      <c r="E31" s="4">
        <v>1.0244</v>
      </c>
    </row>
    <row r="32" spans="1:5" x14ac:dyDescent="0.3">
      <c r="A32" s="4" t="s">
        <v>220</v>
      </c>
      <c r="B32" s="4" t="s">
        <v>177</v>
      </c>
      <c r="C32" s="4">
        <v>10</v>
      </c>
      <c r="D32" s="4">
        <v>7.9756</v>
      </c>
      <c r="E32" s="4">
        <v>2.0244</v>
      </c>
    </row>
    <row r="33" spans="1:5" x14ac:dyDescent="0.3">
      <c r="A33" s="4" t="s">
        <v>220</v>
      </c>
      <c r="B33" s="4" t="s">
        <v>46</v>
      </c>
      <c r="C33" s="4">
        <v>9</v>
      </c>
      <c r="D33" s="4">
        <v>7.9756</v>
      </c>
      <c r="E33" s="4">
        <v>1.0244</v>
      </c>
    </row>
    <row r="34" spans="1:5" x14ac:dyDescent="0.3">
      <c r="A34" s="4" t="s">
        <v>220</v>
      </c>
      <c r="B34" s="4" t="s">
        <v>47</v>
      </c>
      <c r="C34" s="4">
        <v>6</v>
      </c>
      <c r="D34" s="4">
        <v>7.9756</v>
      </c>
      <c r="E34" s="4">
        <v>-1.9756</v>
      </c>
    </row>
    <row r="35" spans="1:5" x14ac:dyDescent="0.3">
      <c r="A35" s="4" t="s">
        <v>220</v>
      </c>
      <c r="B35" s="4" t="s">
        <v>166</v>
      </c>
      <c r="C35" s="4">
        <v>7</v>
      </c>
      <c r="D35" s="4">
        <v>7.9756</v>
      </c>
      <c r="E35" s="4">
        <v>-0.97560000000000002</v>
      </c>
    </row>
    <row r="36" spans="1:5" x14ac:dyDescent="0.3">
      <c r="A36" s="4" t="s">
        <v>220</v>
      </c>
      <c r="B36" s="4" t="s">
        <v>161</v>
      </c>
      <c r="C36" s="4">
        <v>7</v>
      </c>
      <c r="D36" s="4">
        <v>7.9756</v>
      </c>
      <c r="E36" s="4">
        <v>-0.97560000000000002</v>
      </c>
    </row>
    <row r="37" spans="1:5" x14ac:dyDescent="0.3">
      <c r="A37" s="4" t="s">
        <v>220</v>
      </c>
      <c r="B37" s="4" t="s">
        <v>109</v>
      </c>
      <c r="C37" s="4">
        <v>9</v>
      </c>
      <c r="D37" s="4">
        <v>7.9756</v>
      </c>
      <c r="E37" s="4">
        <v>1.0244</v>
      </c>
    </row>
    <row r="38" spans="1:5" x14ac:dyDescent="0.3">
      <c r="A38" s="4" t="s">
        <v>220</v>
      </c>
      <c r="B38" s="4" t="s">
        <v>51</v>
      </c>
      <c r="C38" s="4">
        <v>7</v>
      </c>
      <c r="D38" s="4">
        <v>7.9756</v>
      </c>
      <c r="E38" s="4">
        <v>-0.97560000000000002</v>
      </c>
    </row>
    <row r="39" spans="1:5" x14ac:dyDescent="0.3">
      <c r="A39" s="4" t="s">
        <v>220</v>
      </c>
      <c r="B39" s="4" t="s">
        <v>145</v>
      </c>
      <c r="C39" s="4">
        <v>9</v>
      </c>
      <c r="D39" s="4">
        <v>7.9756</v>
      </c>
      <c r="E39" s="4">
        <v>1.0244</v>
      </c>
    </row>
    <row r="40" spans="1:5" x14ac:dyDescent="0.3">
      <c r="A40" s="4" t="s">
        <v>220</v>
      </c>
      <c r="B40" s="4" t="s">
        <v>111</v>
      </c>
      <c r="C40" s="4">
        <v>10</v>
      </c>
      <c r="D40" s="4">
        <v>7.9756</v>
      </c>
      <c r="E40" s="4">
        <v>2.0244</v>
      </c>
    </row>
    <row r="41" spans="1:5" x14ac:dyDescent="0.3">
      <c r="A41" s="4" t="s">
        <v>220</v>
      </c>
      <c r="B41" s="4" t="s">
        <v>54</v>
      </c>
      <c r="C41" s="4">
        <v>6</v>
      </c>
      <c r="D41" s="4">
        <v>7.9756</v>
      </c>
      <c r="E41" s="4">
        <v>-1.9756</v>
      </c>
    </row>
    <row r="42" spans="1:5" x14ac:dyDescent="0.3">
      <c r="A42" s="4" t="s">
        <v>220</v>
      </c>
      <c r="B42" s="4" t="s">
        <v>111</v>
      </c>
      <c r="C42" s="4">
        <v>6</v>
      </c>
      <c r="D42" s="4">
        <v>7.9756</v>
      </c>
      <c r="E42" s="4">
        <v>-1.9756</v>
      </c>
    </row>
    <row r="43" spans="1:5" x14ac:dyDescent="0.3">
      <c r="A43" s="4" t="s">
        <v>217</v>
      </c>
      <c r="B43" s="4" t="s">
        <v>15</v>
      </c>
      <c r="C43" s="4">
        <v>9</v>
      </c>
      <c r="D43" s="4">
        <v>7.9482999999999997</v>
      </c>
      <c r="E43" s="4">
        <v>1.0517000000000001</v>
      </c>
    </row>
    <row r="44" spans="1:5" x14ac:dyDescent="0.3">
      <c r="A44" s="4" t="s">
        <v>217</v>
      </c>
      <c r="B44" s="4" t="s">
        <v>16</v>
      </c>
      <c r="C44" s="4">
        <v>8</v>
      </c>
      <c r="D44" s="4">
        <v>7.9482999999999997</v>
      </c>
      <c r="E44" s="4">
        <v>5.1700000000000003E-2</v>
      </c>
    </row>
    <row r="45" spans="1:5" x14ac:dyDescent="0.3">
      <c r="A45" s="4" t="s">
        <v>217</v>
      </c>
      <c r="B45" s="4" t="s">
        <v>113</v>
      </c>
      <c r="C45" s="4">
        <v>7</v>
      </c>
      <c r="D45" s="4">
        <v>7.9482999999999997</v>
      </c>
      <c r="E45" s="4">
        <v>-0.94830000000000003</v>
      </c>
    </row>
    <row r="46" spans="1:5" x14ac:dyDescent="0.3">
      <c r="A46" s="4" t="s">
        <v>217</v>
      </c>
      <c r="B46" s="4" t="s">
        <v>189</v>
      </c>
      <c r="C46" s="4">
        <v>9</v>
      </c>
      <c r="D46" s="4">
        <v>7.9482999999999997</v>
      </c>
      <c r="E46" s="4">
        <v>1.0517000000000001</v>
      </c>
    </row>
    <row r="47" spans="1:5" x14ac:dyDescent="0.3">
      <c r="A47" s="4" t="s">
        <v>217</v>
      </c>
      <c r="B47" s="4" t="s">
        <v>19</v>
      </c>
      <c r="C47" s="4">
        <v>9</v>
      </c>
      <c r="D47" s="4">
        <v>7.9482999999999997</v>
      </c>
      <c r="E47" s="4">
        <v>1.0517000000000001</v>
      </c>
    </row>
    <row r="48" spans="1:5" x14ac:dyDescent="0.3">
      <c r="A48" s="4" t="s">
        <v>217</v>
      </c>
      <c r="B48" s="4" t="s">
        <v>118</v>
      </c>
      <c r="C48" s="4">
        <v>9</v>
      </c>
      <c r="D48" s="4">
        <v>7.9482999999999997</v>
      </c>
      <c r="E48" s="4">
        <v>1.0517000000000001</v>
      </c>
    </row>
    <row r="49" spans="1:5" x14ac:dyDescent="0.3">
      <c r="A49" s="4" t="s">
        <v>217</v>
      </c>
      <c r="B49" s="4" t="s">
        <v>23</v>
      </c>
      <c r="C49" s="4">
        <v>8</v>
      </c>
      <c r="D49" s="4">
        <v>7.9482999999999997</v>
      </c>
      <c r="E49" s="4">
        <v>5.1700000000000003E-2</v>
      </c>
    </row>
    <row r="50" spans="1:5" x14ac:dyDescent="0.3">
      <c r="A50" s="4" t="s">
        <v>217</v>
      </c>
      <c r="B50" s="4" t="s">
        <v>24</v>
      </c>
      <c r="C50" s="4">
        <v>7</v>
      </c>
      <c r="D50" s="4">
        <v>7.9482999999999997</v>
      </c>
      <c r="E50" s="4">
        <v>-0.94830000000000003</v>
      </c>
    </row>
    <row r="51" spans="1:5" x14ac:dyDescent="0.3">
      <c r="A51" s="4" t="s">
        <v>217</v>
      </c>
      <c r="B51" s="4" t="s">
        <v>110</v>
      </c>
      <c r="C51" s="4">
        <v>6</v>
      </c>
      <c r="D51" s="4">
        <v>7.9482999999999997</v>
      </c>
      <c r="E51" s="4">
        <v>-1.9482999999999999</v>
      </c>
    </row>
    <row r="52" spans="1:5" x14ac:dyDescent="0.3">
      <c r="A52" s="4" t="s">
        <v>217</v>
      </c>
      <c r="B52" s="4" t="s">
        <v>112</v>
      </c>
      <c r="C52" s="4">
        <v>7</v>
      </c>
      <c r="D52" s="4">
        <v>7.9482999999999997</v>
      </c>
      <c r="E52" s="4">
        <v>-0.94830000000000003</v>
      </c>
    </row>
    <row r="53" spans="1:5" x14ac:dyDescent="0.3">
      <c r="A53" s="4" t="s">
        <v>217</v>
      </c>
      <c r="B53" s="4" t="s">
        <v>113</v>
      </c>
      <c r="C53" s="4">
        <v>6</v>
      </c>
      <c r="D53" s="4">
        <v>7.9482999999999997</v>
      </c>
      <c r="E53" s="4">
        <v>-1.9482999999999999</v>
      </c>
    </row>
    <row r="54" spans="1:5" x14ac:dyDescent="0.3">
      <c r="A54" s="4" t="s">
        <v>217</v>
      </c>
      <c r="B54" s="4" t="s">
        <v>115</v>
      </c>
      <c r="C54" s="4">
        <v>8</v>
      </c>
      <c r="D54" s="4">
        <v>7.9482999999999997</v>
      </c>
      <c r="E54" s="4">
        <v>5.1700000000000003E-2</v>
      </c>
    </row>
    <row r="55" spans="1:5" x14ac:dyDescent="0.3">
      <c r="A55" s="4" t="s">
        <v>217</v>
      </c>
      <c r="B55" s="4" t="s">
        <v>110</v>
      </c>
      <c r="C55" s="4">
        <v>10</v>
      </c>
      <c r="D55" s="4">
        <v>7.9482999999999997</v>
      </c>
      <c r="E55" s="4">
        <v>2.0516999999999999</v>
      </c>
    </row>
    <row r="56" spans="1:5" x14ac:dyDescent="0.3">
      <c r="A56" s="4" t="s">
        <v>217</v>
      </c>
      <c r="B56" s="4" t="s">
        <v>112</v>
      </c>
      <c r="C56" s="4">
        <v>9</v>
      </c>
      <c r="D56" s="4">
        <v>7.9482999999999997</v>
      </c>
      <c r="E56" s="4">
        <v>1.0517000000000001</v>
      </c>
    </row>
    <row r="57" spans="1:5" x14ac:dyDescent="0.3">
      <c r="A57" s="4" t="s">
        <v>217</v>
      </c>
      <c r="B57" s="4" t="s">
        <v>113</v>
      </c>
      <c r="C57" s="4">
        <v>10</v>
      </c>
      <c r="D57" s="4">
        <v>7.9482999999999997</v>
      </c>
      <c r="E57" s="4">
        <v>2.0516999999999999</v>
      </c>
    </row>
    <row r="58" spans="1:5" x14ac:dyDescent="0.3">
      <c r="A58" s="4" t="s">
        <v>217</v>
      </c>
      <c r="B58" s="4" t="s">
        <v>137</v>
      </c>
      <c r="C58" s="4">
        <v>6</v>
      </c>
      <c r="D58" s="4">
        <v>7.9482999999999997</v>
      </c>
      <c r="E58" s="4">
        <v>-1.9482999999999999</v>
      </c>
    </row>
    <row r="59" spans="1:5" x14ac:dyDescent="0.3">
      <c r="A59" s="4" t="s">
        <v>217</v>
      </c>
      <c r="B59" s="4" t="s">
        <v>115</v>
      </c>
      <c r="C59" s="4">
        <v>6</v>
      </c>
      <c r="D59" s="4">
        <v>7.9482999999999997</v>
      </c>
      <c r="E59" s="4">
        <v>-1.9482999999999999</v>
      </c>
    </row>
    <row r="60" spans="1:5" x14ac:dyDescent="0.3">
      <c r="A60" s="4" t="s">
        <v>217</v>
      </c>
      <c r="B60" s="4" t="s">
        <v>138</v>
      </c>
      <c r="C60" s="4">
        <v>9</v>
      </c>
      <c r="D60" s="4">
        <v>7.9482999999999997</v>
      </c>
      <c r="E60" s="4">
        <v>1.0517000000000001</v>
      </c>
    </row>
    <row r="61" spans="1:5" x14ac:dyDescent="0.3">
      <c r="A61" s="4" t="s">
        <v>217</v>
      </c>
      <c r="B61" s="4" t="s">
        <v>37</v>
      </c>
      <c r="C61" s="4">
        <v>10</v>
      </c>
      <c r="D61" s="4">
        <v>7.9482999999999997</v>
      </c>
      <c r="E61" s="4">
        <v>2.0516999999999999</v>
      </c>
    </row>
    <row r="62" spans="1:5" x14ac:dyDescent="0.3">
      <c r="A62" s="4" t="s">
        <v>217</v>
      </c>
      <c r="B62" s="4" t="s">
        <v>1451</v>
      </c>
      <c r="C62" s="4">
        <v>9</v>
      </c>
      <c r="D62" s="4">
        <v>7.9482999999999997</v>
      </c>
      <c r="E62" s="4">
        <v>1.0517000000000001</v>
      </c>
    </row>
    <row r="63" spans="1:5" x14ac:dyDescent="0.3">
      <c r="A63" s="4" t="s">
        <v>217</v>
      </c>
      <c r="B63" s="4" t="s">
        <v>146</v>
      </c>
      <c r="C63" s="4">
        <v>10</v>
      </c>
      <c r="D63" s="4">
        <v>7.9482999999999997</v>
      </c>
      <c r="E63" s="4">
        <v>2.0516999999999999</v>
      </c>
    </row>
    <row r="64" spans="1:5" x14ac:dyDescent="0.3">
      <c r="A64" s="4" t="s">
        <v>217</v>
      </c>
      <c r="B64" s="4" t="s">
        <v>115</v>
      </c>
      <c r="C64" s="4">
        <v>10</v>
      </c>
      <c r="D64" s="4">
        <v>7.9482999999999997</v>
      </c>
      <c r="E64" s="4">
        <v>2.0516999999999999</v>
      </c>
    </row>
    <row r="65" spans="1:5" x14ac:dyDescent="0.3">
      <c r="A65" s="4" t="s">
        <v>217</v>
      </c>
      <c r="B65" s="4" t="s">
        <v>147</v>
      </c>
      <c r="C65" s="4">
        <v>7</v>
      </c>
      <c r="D65" s="4">
        <v>7.9482999999999997</v>
      </c>
      <c r="E65" s="4">
        <v>-0.94830000000000003</v>
      </c>
    </row>
    <row r="66" spans="1:5" x14ac:dyDescent="0.3">
      <c r="A66" s="4" t="s">
        <v>217</v>
      </c>
      <c r="B66" s="4" t="s">
        <v>149</v>
      </c>
      <c r="C66" s="4">
        <v>6</v>
      </c>
      <c r="D66" s="4">
        <v>7.9482999999999997</v>
      </c>
      <c r="E66" s="4">
        <v>-1.9482999999999999</v>
      </c>
    </row>
    <row r="67" spans="1:5" x14ac:dyDescent="0.3">
      <c r="A67" s="4" t="s">
        <v>217</v>
      </c>
      <c r="B67" s="4" t="s">
        <v>158</v>
      </c>
      <c r="C67" s="4">
        <v>9</v>
      </c>
      <c r="D67" s="4">
        <v>7.9482999999999997</v>
      </c>
      <c r="E67" s="4">
        <v>1.0517000000000001</v>
      </c>
    </row>
    <row r="68" spans="1:5" x14ac:dyDescent="0.3">
      <c r="A68" s="4" t="s">
        <v>217</v>
      </c>
      <c r="B68" s="4" t="s">
        <v>159</v>
      </c>
      <c r="C68" s="4">
        <v>8</v>
      </c>
      <c r="D68" s="4">
        <v>7.9482999999999997</v>
      </c>
      <c r="E68" s="4">
        <v>5.1700000000000003E-2</v>
      </c>
    </row>
    <row r="69" spans="1:5" x14ac:dyDescent="0.3">
      <c r="A69" s="4" t="s">
        <v>217</v>
      </c>
      <c r="B69" s="4" t="s">
        <v>163</v>
      </c>
      <c r="C69" s="4">
        <v>9</v>
      </c>
      <c r="D69" s="4">
        <v>7.9482999999999997</v>
      </c>
      <c r="E69" s="4">
        <v>1.0517000000000001</v>
      </c>
    </row>
    <row r="70" spans="1:5" x14ac:dyDescent="0.3">
      <c r="A70" s="4" t="s">
        <v>217</v>
      </c>
      <c r="B70" s="4" t="s">
        <v>164</v>
      </c>
      <c r="C70" s="4">
        <v>9</v>
      </c>
      <c r="D70" s="4">
        <v>7.9482999999999997</v>
      </c>
      <c r="E70" s="4">
        <v>1.0517000000000001</v>
      </c>
    </row>
    <row r="71" spans="1:5" x14ac:dyDescent="0.3">
      <c r="A71" s="4" t="s">
        <v>217</v>
      </c>
      <c r="B71" s="4" t="s">
        <v>165</v>
      </c>
      <c r="C71" s="4">
        <v>7</v>
      </c>
      <c r="D71" s="4">
        <v>7.9482999999999997</v>
      </c>
      <c r="E71" s="4">
        <v>-0.94830000000000003</v>
      </c>
    </row>
    <row r="72" spans="1:5" x14ac:dyDescent="0.3">
      <c r="A72" s="4" t="s">
        <v>217</v>
      </c>
      <c r="B72" s="4" t="s">
        <v>168</v>
      </c>
      <c r="C72" s="4">
        <v>8</v>
      </c>
      <c r="D72" s="4">
        <v>7.9482999999999997</v>
      </c>
      <c r="E72" s="4">
        <v>5.1700000000000003E-2</v>
      </c>
    </row>
    <row r="73" spans="1:5" x14ac:dyDescent="0.3">
      <c r="A73" s="4" t="s">
        <v>217</v>
      </c>
      <c r="B73" s="4" t="s">
        <v>173</v>
      </c>
      <c r="C73" s="4">
        <v>7</v>
      </c>
      <c r="D73" s="4">
        <v>7.9482999999999997</v>
      </c>
      <c r="E73" s="4">
        <v>-0.94830000000000003</v>
      </c>
    </row>
    <row r="74" spans="1:5" x14ac:dyDescent="0.3">
      <c r="A74" s="4" t="s">
        <v>217</v>
      </c>
      <c r="B74" s="4" t="s">
        <v>174</v>
      </c>
      <c r="C74" s="4">
        <v>9</v>
      </c>
      <c r="D74" s="4">
        <v>7.9482999999999997</v>
      </c>
      <c r="E74" s="4">
        <v>1.0517000000000001</v>
      </c>
    </row>
    <row r="75" spans="1:5" x14ac:dyDescent="0.3">
      <c r="A75" s="4" t="s">
        <v>217</v>
      </c>
      <c r="B75" s="4" t="s">
        <v>175</v>
      </c>
      <c r="C75" s="4">
        <v>6</v>
      </c>
      <c r="D75" s="4">
        <v>7.9482999999999997</v>
      </c>
      <c r="E75" s="4">
        <v>-1.9482999999999999</v>
      </c>
    </row>
    <row r="76" spans="1:5" x14ac:dyDescent="0.3">
      <c r="A76" s="4" t="s">
        <v>217</v>
      </c>
      <c r="B76" s="4" t="s">
        <v>57</v>
      </c>
      <c r="C76" s="4">
        <v>6</v>
      </c>
      <c r="D76" s="4">
        <v>7.9482999999999997</v>
      </c>
      <c r="E76" s="4">
        <v>-1.9482999999999999</v>
      </c>
    </row>
    <row r="77" spans="1:5" x14ac:dyDescent="0.3">
      <c r="A77" s="4" t="s">
        <v>217</v>
      </c>
      <c r="B77" s="4" t="s">
        <v>181</v>
      </c>
      <c r="C77" s="4">
        <v>7</v>
      </c>
      <c r="D77" s="4">
        <v>7.9482999999999997</v>
      </c>
      <c r="E77" s="4">
        <v>-0.94830000000000003</v>
      </c>
    </row>
    <row r="78" spans="1:5" x14ac:dyDescent="0.3">
      <c r="A78" s="4" t="s">
        <v>217</v>
      </c>
      <c r="B78" s="4" t="s">
        <v>182</v>
      </c>
      <c r="C78" s="4">
        <v>7</v>
      </c>
      <c r="D78" s="4">
        <v>7.9482999999999997</v>
      </c>
      <c r="E78" s="4">
        <v>-0.94830000000000003</v>
      </c>
    </row>
    <row r="79" spans="1:5" x14ac:dyDescent="0.3">
      <c r="A79" s="4" t="s">
        <v>217</v>
      </c>
      <c r="B79" s="4" t="s">
        <v>186</v>
      </c>
      <c r="C79" s="4">
        <v>7</v>
      </c>
      <c r="D79" s="4">
        <v>7.9482999999999997</v>
      </c>
      <c r="E79" s="4">
        <v>-0.94830000000000003</v>
      </c>
    </row>
    <row r="80" spans="1:5" x14ac:dyDescent="0.3">
      <c r="A80" s="4" t="s">
        <v>217</v>
      </c>
      <c r="B80" s="4" t="s">
        <v>187</v>
      </c>
      <c r="C80" s="4">
        <v>9</v>
      </c>
      <c r="D80" s="4">
        <v>7.9482999999999997</v>
      </c>
      <c r="E80" s="4">
        <v>1.0517000000000001</v>
      </c>
    </row>
    <row r="81" spans="1:5" x14ac:dyDescent="0.3">
      <c r="A81" s="4" t="s">
        <v>217</v>
      </c>
      <c r="B81" s="4" t="s">
        <v>192</v>
      </c>
      <c r="C81" s="4">
        <v>9</v>
      </c>
      <c r="D81" s="4">
        <v>7.9482999999999997</v>
      </c>
      <c r="E81" s="4">
        <v>1.0517000000000001</v>
      </c>
    </row>
    <row r="82" spans="1:5" x14ac:dyDescent="0.3">
      <c r="A82" s="4" t="s">
        <v>217</v>
      </c>
      <c r="B82" s="4" t="s">
        <v>64</v>
      </c>
      <c r="C82" s="4">
        <v>8</v>
      </c>
      <c r="D82" s="4">
        <v>7.9482999999999997</v>
      </c>
      <c r="E82" s="4">
        <v>5.1700000000000003E-2</v>
      </c>
    </row>
    <row r="83" spans="1:5" x14ac:dyDescent="0.3">
      <c r="A83" s="4" t="s">
        <v>217</v>
      </c>
      <c r="B83" s="4" t="s">
        <v>200</v>
      </c>
      <c r="C83" s="4">
        <v>10</v>
      </c>
      <c r="D83" s="4">
        <v>7.9482999999999997</v>
      </c>
      <c r="E83" s="4">
        <v>2.0516999999999999</v>
      </c>
    </row>
    <row r="84" spans="1:5" x14ac:dyDescent="0.3">
      <c r="A84" s="4" t="s">
        <v>217</v>
      </c>
      <c r="B84" s="4" t="s">
        <v>201</v>
      </c>
      <c r="C84" s="4">
        <v>8</v>
      </c>
      <c r="D84" s="4">
        <v>7.9482999999999997</v>
      </c>
      <c r="E84" s="4">
        <v>5.1700000000000003E-2</v>
      </c>
    </row>
    <row r="85" spans="1:5" x14ac:dyDescent="0.3">
      <c r="A85" s="4" t="s">
        <v>217</v>
      </c>
      <c r="B85" s="4" t="s">
        <v>110</v>
      </c>
      <c r="C85" s="4">
        <v>6</v>
      </c>
      <c r="D85" s="4">
        <v>7.9482999999999997</v>
      </c>
      <c r="E85" s="4">
        <v>-1.9482999999999999</v>
      </c>
    </row>
    <row r="86" spans="1:5" x14ac:dyDescent="0.3">
      <c r="A86" s="4" t="s">
        <v>217</v>
      </c>
      <c r="B86" s="4" t="s">
        <v>112</v>
      </c>
      <c r="C86" s="4">
        <v>9</v>
      </c>
      <c r="D86" s="4">
        <v>7.9482999999999997</v>
      </c>
      <c r="E86" s="4">
        <v>1.0517000000000001</v>
      </c>
    </row>
    <row r="87" spans="1:5" x14ac:dyDescent="0.3">
      <c r="A87" s="4" t="s">
        <v>217</v>
      </c>
      <c r="B87" s="4" t="s">
        <v>113</v>
      </c>
      <c r="C87" s="4">
        <v>10</v>
      </c>
      <c r="D87" s="4">
        <v>7.9482999999999997</v>
      </c>
      <c r="E87" s="4">
        <v>2.0516999999999999</v>
      </c>
    </row>
    <row r="88" spans="1:5" x14ac:dyDescent="0.3">
      <c r="A88" s="4" t="s">
        <v>217</v>
      </c>
      <c r="B88" s="4" t="s">
        <v>115</v>
      </c>
      <c r="C88" s="4">
        <v>7</v>
      </c>
      <c r="D88" s="4">
        <v>7.9482999999999997</v>
      </c>
      <c r="E88" s="4">
        <v>-0.94830000000000003</v>
      </c>
    </row>
    <row r="89" spans="1:5" x14ac:dyDescent="0.3">
      <c r="A89" s="4" t="s">
        <v>217</v>
      </c>
      <c r="B89" s="4" t="s">
        <v>110</v>
      </c>
      <c r="C89" s="4">
        <v>9</v>
      </c>
      <c r="D89" s="4">
        <v>7.9482999999999997</v>
      </c>
      <c r="E89" s="4">
        <v>1.0517000000000001</v>
      </c>
    </row>
    <row r="90" spans="1:5" x14ac:dyDescent="0.3">
      <c r="A90" s="4" t="s">
        <v>217</v>
      </c>
      <c r="B90" s="4" t="s">
        <v>112</v>
      </c>
      <c r="C90" s="4">
        <v>8</v>
      </c>
      <c r="D90" s="4">
        <v>7.9482999999999997</v>
      </c>
      <c r="E90" s="4">
        <v>5.1700000000000003E-2</v>
      </c>
    </row>
    <row r="91" spans="1:5" x14ac:dyDescent="0.3">
      <c r="A91" s="4" t="s">
        <v>217</v>
      </c>
      <c r="B91" s="4" t="s">
        <v>113</v>
      </c>
      <c r="C91" s="4">
        <v>8</v>
      </c>
      <c r="D91" s="4">
        <v>7.9482999999999997</v>
      </c>
      <c r="E91" s="4">
        <v>5.1700000000000003E-2</v>
      </c>
    </row>
    <row r="92" spans="1:5" x14ac:dyDescent="0.3">
      <c r="A92" s="4" t="s">
        <v>217</v>
      </c>
      <c r="B92" s="4" t="s">
        <v>115</v>
      </c>
      <c r="C92" s="4">
        <v>6</v>
      </c>
      <c r="D92" s="4">
        <v>7.9482999999999997</v>
      </c>
      <c r="E92" s="4">
        <v>-1.9482999999999999</v>
      </c>
    </row>
    <row r="93" spans="1:5" x14ac:dyDescent="0.3">
      <c r="A93" s="4" t="s">
        <v>217</v>
      </c>
      <c r="B93" s="4" t="s">
        <v>92</v>
      </c>
      <c r="C93" s="4">
        <v>7</v>
      </c>
      <c r="D93" s="4">
        <v>7.9482999999999997</v>
      </c>
      <c r="E93" s="4">
        <v>-0.94830000000000003</v>
      </c>
    </row>
    <row r="94" spans="1:5" x14ac:dyDescent="0.3">
      <c r="A94" s="4" t="s">
        <v>217</v>
      </c>
      <c r="B94" s="4" t="s">
        <v>95</v>
      </c>
      <c r="C94" s="4">
        <v>7</v>
      </c>
      <c r="D94" s="4">
        <v>7.9482999999999997</v>
      </c>
      <c r="E94" s="4">
        <v>-0.94830000000000003</v>
      </c>
    </row>
    <row r="95" spans="1:5" x14ac:dyDescent="0.3">
      <c r="A95" s="4" t="s">
        <v>217</v>
      </c>
      <c r="B95" s="4" t="s">
        <v>97</v>
      </c>
      <c r="C95" s="4">
        <v>7</v>
      </c>
      <c r="D95" s="4">
        <v>7.9482999999999997</v>
      </c>
      <c r="E95" s="4">
        <v>-0.94830000000000003</v>
      </c>
    </row>
    <row r="96" spans="1:5" x14ac:dyDescent="0.3">
      <c r="A96" s="4" t="s">
        <v>217</v>
      </c>
      <c r="B96" s="4" t="s">
        <v>98</v>
      </c>
      <c r="C96" s="4">
        <v>9</v>
      </c>
      <c r="D96" s="4">
        <v>7.9482999999999997</v>
      </c>
      <c r="E96" s="4">
        <v>1.0517000000000001</v>
      </c>
    </row>
    <row r="97" spans="1:5" x14ac:dyDescent="0.3">
      <c r="A97" s="4" t="s">
        <v>217</v>
      </c>
      <c r="B97" s="4" t="s">
        <v>99</v>
      </c>
      <c r="C97" s="4">
        <v>7</v>
      </c>
      <c r="D97" s="4">
        <v>7.9482999999999997</v>
      </c>
      <c r="E97" s="4">
        <v>-0.94830000000000003</v>
      </c>
    </row>
    <row r="98" spans="1:5" x14ac:dyDescent="0.3">
      <c r="A98" s="4" t="s">
        <v>217</v>
      </c>
      <c r="B98" s="4" t="s">
        <v>103</v>
      </c>
      <c r="C98" s="4">
        <v>10</v>
      </c>
      <c r="D98" s="4">
        <v>7.9482999999999997</v>
      </c>
      <c r="E98" s="4">
        <v>2.0516999999999999</v>
      </c>
    </row>
    <row r="99" spans="1:5" x14ac:dyDescent="0.3">
      <c r="A99" s="4" t="s">
        <v>217</v>
      </c>
      <c r="B99" s="4" t="s">
        <v>110</v>
      </c>
      <c r="C99" s="4">
        <v>7</v>
      </c>
      <c r="D99" s="4">
        <v>7.9482999999999997</v>
      </c>
      <c r="E99" s="4">
        <v>-0.94830000000000003</v>
      </c>
    </row>
    <row r="100" spans="1:5" x14ac:dyDescent="0.3">
      <c r="A100" s="4" t="s">
        <v>217</v>
      </c>
      <c r="B100" s="4" t="s">
        <v>112</v>
      </c>
      <c r="C100" s="4">
        <v>6</v>
      </c>
      <c r="D100" s="4">
        <v>7.9482999999999997</v>
      </c>
      <c r="E100" s="4">
        <v>-1.9482999999999999</v>
      </c>
    </row>
    <row r="101" spans="1:5" x14ac:dyDescent="0.3">
      <c r="A101" s="4" t="s">
        <v>218</v>
      </c>
      <c r="B101" s="4" t="s">
        <v>17</v>
      </c>
      <c r="C101" s="4">
        <v>8</v>
      </c>
      <c r="D101" s="4">
        <v>7.9810999999999996</v>
      </c>
      <c r="E101" s="4">
        <v>1.89E-2</v>
      </c>
    </row>
    <row r="102" spans="1:5" x14ac:dyDescent="0.3">
      <c r="A102" s="4" t="s">
        <v>218</v>
      </c>
      <c r="B102" s="4" t="s">
        <v>167</v>
      </c>
      <c r="C102" s="4">
        <v>6</v>
      </c>
      <c r="D102" s="4">
        <v>7.9810999999999996</v>
      </c>
      <c r="E102" s="4">
        <v>-1.9811000000000001</v>
      </c>
    </row>
    <row r="103" spans="1:5" x14ac:dyDescent="0.3">
      <c r="A103" s="4" t="s">
        <v>218</v>
      </c>
      <c r="B103" s="4" t="s">
        <v>114</v>
      </c>
      <c r="C103" s="4">
        <v>8</v>
      </c>
      <c r="D103" s="4">
        <v>7.9810999999999996</v>
      </c>
      <c r="E103" s="4">
        <v>1.89E-2</v>
      </c>
    </row>
    <row r="104" spans="1:5" x14ac:dyDescent="0.3">
      <c r="A104" s="4" t="s">
        <v>218</v>
      </c>
      <c r="B104" s="4" t="s">
        <v>170</v>
      </c>
      <c r="C104" s="4">
        <v>7</v>
      </c>
      <c r="D104" s="4">
        <v>7.9810999999999996</v>
      </c>
      <c r="E104" s="4">
        <v>-0.98109999999999997</v>
      </c>
    </row>
    <row r="105" spans="1:5" x14ac:dyDescent="0.3">
      <c r="A105" s="4" t="s">
        <v>218</v>
      </c>
      <c r="B105" s="4" t="s">
        <v>106</v>
      </c>
      <c r="C105" s="4">
        <v>8</v>
      </c>
      <c r="D105" s="4">
        <v>7.9810999999999996</v>
      </c>
      <c r="E105" s="4">
        <v>1.89E-2</v>
      </c>
    </row>
    <row r="106" spans="1:5" x14ac:dyDescent="0.3">
      <c r="A106" s="4" t="s">
        <v>218</v>
      </c>
      <c r="B106" s="4" t="s">
        <v>107</v>
      </c>
      <c r="C106" s="4">
        <v>6</v>
      </c>
      <c r="D106" s="4">
        <v>7.9810999999999996</v>
      </c>
      <c r="E106" s="4">
        <v>-1.9811000000000001</v>
      </c>
    </row>
    <row r="107" spans="1:5" x14ac:dyDescent="0.3">
      <c r="A107" s="4" t="s">
        <v>218</v>
      </c>
      <c r="B107" s="4" t="s">
        <v>171</v>
      </c>
      <c r="C107" s="4">
        <v>8</v>
      </c>
      <c r="D107" s="4">
        <v>7.9810999999999996</v>
      </c>
      <c r="E107" s="4">
        <v>1.89E-2</v>
      </c>
    </row>
    <row r="108" spans="1:5" x14ac:dyDescent="0.3">
      <c r="A108" s="4" t="s">
        <v>218</v>
      </c>
      <c r="B108" s="4" t="s">
        <v>114</v>
      </c>
      <c r="C108" s="4">
        <v>6</v>
      </c>
      <c r="D108" s="4">
        <v>7.9810999999999996</v>
      </c>
      <c r="E108" s="4">
        <v>-1.9811000000000001</v>
      </c>
    </row>
    <row r="109" spans="1:5" x14ac:dyDescent="0.3">
      <c r="A109" s="4" t="s">
        <v>218</v>
      </c>
      <c r="B109" s="4" t="s">
        <v>36</v>
      </c>
      <c r="C109" s="4">
        <v>8</v>
      </c>
      <c r="D109" s="4">
        <v>7.9810999999999996</v>
      </c>
      <c r="E109" s="4">
        <v>1.89E-2</v>
      </c>
    </row>
    <row r="110" spans="1:5" x14ac:dyDescent="0.3">
      <c r="A110" s="4" t="s">
        <v>218</v>
      </c>
      <c r="B110" s="4" t="s">
        <v>135</v>
      </c>
      <c r="C110" s="4">
        <v>10</v>
      </c>
      <c r="D110" s="4">
        <v>7.9810999999999996</v>
      </c>
      <c r="E110" s="4">
        <v>2.0188999999999999</v>
      </c>
    </row>
    <row r="111" spans="1:5" x14ac:dyDescent="0.3">
      <c r="A111" s="4" t="s">
        <v>218</v>
      </c>
      <c r="B111" s="4" t="s">
        <v>106</v>
      </c>
      <c r="C111" s="4">
        <v>10</v>
      </c>
      <c r="D111" s="4">
        <v>7.9810999999999996</v>
      </c>
      <c r="E111" s="4">
        <v>2.0188999999999999</v>
      </c>
    </row>
    <row r="112" spans="1:5" x14ac:dyDescent="0.3">
      <c r="A112" s="4" t="s">
        <v>218</v>
      </c>
      <c r="B112" s="4" t="s">
        <v>178</v>
      </c>
      <c r="C112" s="4">
        <v>8</v>
      </c>
      <c r="D112" s="4">
        <v>7.9810999999999996</v>
      </c>
      <c r="E112" s="4">
        <v>1.89E-2</v>
      </c>
    </row>
    <row r="113" spans="1:5" x14ac:dyDescent="0.3">
      <c r="A113" s="4" t="s">
        <v>218</v>
      </c>
      <c r="B113" s="4" t="s">
        <v>60</v>
      </c>
      <c r="C113" s="4">
        <v>7</v>
      </c>
      <c r="D113" s="4">
        <v>7.9810999999999996</v>
      </c>
      <c r="E113" s="4">
        <v>-0.98109999999999997</v>
      </c>
    </row>
    <row r="114" spans="1:5" x14ac:dyDescent="0.3">
      <c r="A114" s="4" t="s">
        <v>218</v>
      </c>
      <c r="B114" s="4" t="s">
        <v>44</v>
      </c>
      <c r="C114" s="4">
        <v>6</v>
      </c>
      <c r="D114" s="4">
        <v>7.9810999999999996</v>
      </c>
      <c r="E114" s="4">
        <v>-1.9811000000000001</v>
      </c>
    </row>
    <row r="115" spans="1:5" x14ac:dyDescent="0.3">
      <c r="A115" s="4" t="s">
        <v>218</v>
      </c>
      <c r="B115" s="4" t="s">
        <v>45</v>
      </c>
      <c r="C115" s="4">
        <v>10</v>
      </c>
      <c r="D115" s="4">
        <v>7.9810999999999996</v>
      </c>
      <c r="E115" s="4">
        <v>2.0188999999999999</v>
      </c>
    </row>
    <row r="116" spans="1:5" x14ac:dyDescent="0.3">
      <c r="A116" s="4" t="s">
        <v>218</v>
      </c>
      <c r="B116" s="4" t="s">
        <v>180</v>
      </c>
      <c r="C116" s="4">
        <v>7</v>
      </c>
      <c r="D116" s="4">
        <v>7.9810999999999996</v>
      </c>
      <c r="E116" s="4">
        <v>-0.98109999999999997</v>
      </c>
    </row>
    <row r="117" spans="1:5" x14ac:dyDescent="0.3">
      <c r="A117" s="4" t="s">
        <v>218</v>
      </c>
      <c r="B117" s="4" t="s">
        <v>121</v>
      </c>
      <c r="C117" s="4">
        <v>8</v>
      </c>
      <c r="D117" s="4">
        <v>7.9810999999999996</v>
      </c>
      <c r="E117" s="4">
        <v>1.89E-2</v>
      </c>
    </row>
    <row r="118" spans="1:5" x14ac:dyDescent="0.3">
      <c r="A118" s="4" t="s">
        <v>218</v>
      </c>
      <c r="B118" s="4" t="s">
        <v>184</v>
      </c>
      <c r="C118" s="4">
        <v>7</v>
      </c>
      <c r="D118" s="4">
        <v>7.9810999999999996</v>
      </c>
      <c r="E118" s="4">
        <v>-0.98109999999999997</v>
      </c>
    </row>
    <row r="119" spans="1:5" x14ac:dyDescent="0.3">
      <c r="A119" s="4" t="s">
        <v>218</v>
      </c>
      <c r="B119" s="4" t="s">
        <v>52</v>
      </c>
      <c r="C119" s="4">
        <v>7</v>
      </c>
      <c r="D119" s="4">
        <v>7.9810999999999996</v>
      </c>
      <c r="E119" s="4">
        <v>-0.98109999999999997</v>
      </c>
    </row>
    <row r="120" spans="1:5" x14ac:dyDescent="0.3">
      <c r="A120" s="4" t="s">
        <v>218</v>
      </c>
      <c r="B120" s="4" t="s">
        <v>53</v>
      </c>
      <c r="C120" s="4">
        <v>7</v>
      </c>
      <c r="D120" s="4">
        <v>7.9810999999999996</v>
      </c>
      <c r="E120" s="4">
        <v>-0.98109999999999997</v>
      </c>
    </row>
    <row r="121" spans="1:5" x14ac:dyDescent="0.3">
      <c r="A121" s="4" t="s">
        <v>218</v>
      </c>
      <c r="B121" s="4" t="s">
        <v>55</v>
      </c>
      <c r="C121" s="4">
        <v>10</v>
      </c>
      <c r="D121" s="4">
        <v>7.9810999999999996</v>
      </c>
      <c r="E121" s="4">
        <v>2.0188999999999999</v>
      </c>
    </row>
    <row r="122" spans="1:5" x14ac:dyDescent="0.3">
      <c r="A122" s="4" t="s">
        <v>218</v>
      </c>
      <c r="B122" s="4" t="s">
        <v>188</v>
      </c>
      <c r="C122" s="4">
        <v>7</v>
      </c>
      <c r="D122" s="4">
        <v>7.9810999999999996</v>
      </c>
      <c r="E122" s="4">
        <v>-0.98109999999999997</v>
      </c>
    </row>
    <row r="123" spans="1:5" x14ac:dyDescent="0.3">
      <c r="A123" s="4" t="s">
        <v>218</v>
      </c>
      <c r="B123" s="4" t="s">
        <v>190</v>
      </c>
      <c r="C123" s="4">
        <v>7</v>
      </c>
      <c r="D123" s="4">
        <v>7.9810999999999996</v>
      </c>
      <c r="E123" s="4">
        <v>-0.98109999999999997</v>
      </c>
    </row>
    <row r="124" spans="1:5" x14ac:dyDescent="0.3">
      <c r="A124" s="4" t="s">
        <v>218</v>
      </c>
      <c r="B124" s="4" t="s">
        <v>191</v>
      </c>
      <c r="C124" s="4">
        <v>10</v>
      </c>
      <c r="D124" s="4">
        <v>7.9810999999999996</v>
      </c>
      <c r="E124" s="4">
        <v>2.0188999999999999</v>
      </c>
    </row>
    <row r="125" spans="1:5" x14ac:dyDescent="0.3">
      <c r="A125" s="4" t="s">
        <v>218</v>
      </c>
      <c r="B125" s="4" t="s">
        <v>193</v>
      </c>
      <c r="C125" s="4">
        <v>10</v>
      </c>
      <c r="D125" s="4">
        <v>7.9810999999999996</v>
      </c>
      <c r="E125" s="4">
        <v>2.0188999999999999</v>
      </c>
    </row>
    <row r="126" spans="1:5" x14ac:dyDescent="0.3">
      <c r="A126" s="4" t="s">
        <v>218</v>
      </c>
      <c r="B126" s="4" t="s">
        <v>195</v>
      </c>
      <c r="C126" s="4">
        <v>9</v>
      </c>
      <c r="D126" s="4">
        <v>7.9810999999999996</v>
      </c>
      <c r="E126" s="4">
        <v>1.0188999999999999</v>
      </c>
    </row>
    <row r="127" spans="1:5" x14ac:dyDescent="0.3">
      <c r="A127" s="4" t="s">
        <v>218</v>
      </c>
      <c r="B127" s="4" t="s">
        <v>196</v>
      </c>
      <c r="C127" s="4">
        <v>10</v>
      </c>
      <c r="D127" s="4">
        <v>7.9810999999999996</v>
      </c>
      <c r="E127" s="4">
        <v>2.0188999999999999</v>
      </c>
    </row>
    <row r="128" spans="1:5" x14ac:dyDescent="0.3">
      <c r="A128" s="4" t="s">
        <v>218</v>
      </c>
      <c r="B128" s="4" t="s">
        <v>197</v>
      </c>
      <c r="C128" s="4">
        <v>9</v>
      </c>
      <c r="D128" s="4">
        <v>7.9810999999999996</v>
      </c>
      <c r="E128" s="4">
        <v>1.0188999999999999</v>
      </c>
    </row>
    <row r="129" spans="1:5" x14ac:dyDescent="0.3">
      <c r="A129" s="4" t="s">
        <v>218</v>
      </c>
      <c r="B129" s="4" t="s">
        <v>78</v>
      </c>
      <c r="C129" s="4">
        <v>10</v>
      </c>
      <c r="D129" s="4">
        <v>7.9810999999999996</v>
      </c>
      <c r="E129" s="4">
        <v>2.0188999999999999</v>
      </c>
    </row>
    <row r="130" spans="1:5" x14ac:dyDescent="0.3">
      <c r="A130" s="4" t="s">
        <v>218</v>
      </c>
      <c r="B130" s="4" t="s">
        <v>142</v>
      </c>
      <c r="C130" s="4">
        <v>10</v>
      </c>
      <c r="D130" s="4">
        <v>7.9810999999999996</v>
      </c>
      <c r="E130" s="4">
        <v>2.0188999999999999</v>
      </c>
    </row>
    <row r="131" spans="1:5" x14ac:dyDescent="0.3">
      <c r="A131" s="4" t="s">
        <v>218</v>
      </c>
      <c r="B131" s="4" t="s">
        <v>70</v>
      </c>
      <c r="C131" s="4">
        <v>7</v>
      </c>
      <c r="D131" s="4">
        <v>7.9810999999999996</v>
      </c>
      <c r="E131" s="4">
        <v>-0.98109999999999997</v>
      </c>
    </row>
    <row r="132" spans="1:5" x14ac:dyDescent="0.3">
      <c r="A132" s="4" t="s">
        <v>218</v>
      </c>
      <c r="B132" s="4" t="s">
        <v>106</v>
      </c>
      <c r="C132" s="4">
        <v>9</v>
      </c>
      <c r="D132" s="4">
        <v>7.9810999999999996</v>
      </c>
      <c r="E132" s="4">
        <v>1.0188999999999999</v>
      </c>
    </row>
    <row r="133" spans="1:5" x14ac:dyDescent="0.3">
      <c r="A133" s="4" t="s">
        <v>218</v>
      </c>
      <c r="B133" s="4" t="s">
        <v>73</v>
      </c>
      <c r="C133" s="4">
        <v>6</v>
      </c>
      <c r="D133" s="4">
        <v>7.9810999999999996</v>
      </c>
      <c r="E133" s="4">
        <v>-1.9811000000000001</v>
      </c>
    </row>
    <row r="134" spans="1:5" x14ac:dyDescent="0.3">
      <c r="A134" s="4" t="s">
        <v>218</v>
      </c>
      <c r="B134" s="4" t="s">
        <v>107</v>
      </c>
      <c r="C134" s="4">
        <v>6</v>
      </c>
      <c r="D134" s="4">
        <v>7.9810999999999996</v>
      </c>
      <c r="E134" s="4">
        <v>-1.9811000000000001</v>
      </c>
    </row>
    <row r="135" spans="1:5" x14ac:dyDescent="0.3">
      <c r="A135" s="4" t="s">
        <v>218</v>
      </c>
      <c r="B135" s="4" t="s">
        <v>148</v>
      </c>
      <c r="C135" s="4">
        <v>7</v>
      </c>
      <c r="D135" s="4">
        <v>7.9810999999999996</v>
      </c>
      <c r="E135" s="4">
        <v>-0.98109999999999997</v>
      </c>
    </row>
    <row r="136" spans="1:5" x14ac:dyDescent="0.3">
      <c r="A136" s="4" t="s">
        <v>218</v>
      </c>
      <c r="B136" s="4" t="s">
        <v>107</v>
      </c>
      <c r="C136" s="4">
        <v>9</v>
      </c>
      <c r="D136" s="4">
        <v>7.9810999999999996</v>
      </c>
      <c r="E136" s="4">
        <v>1.0188999999999999</v>
      </c>
    </row>
    <row r="137" spans="1:5" x14ac:dyDescent="0.3">
      <c r="A137" s="4" t="s">
        <v>218</v>
      </c>
      <c r="B137" s="4" t="s">
        <v>150</v>
      </c>
      <c r="C137" s="4">
        <v>9</v>
      </c>
      <c r="D137" s="4">
        <v>7.9810999999999996</v>
      </c>
      <c r="E137" s="4">
        <v>1.0188999999999999</v>
      </c>
    </row>
    <row r="138" spans="1:5" x14ac:dyDescent="0.3">
      <c r="A138" s="4" t="s">
        <v>218</v>
      </c>
      <c r="B138" s="4" t="s">
        <v>151</v>
      </c>
      <c r="C138" s="4">
        <v>10</v>
      </c>
      <c r="D138" s="4">
        <v>7.9810999999999996</v>
      </c>
      <c r="E138" s="4">
        <v>2.0188999999999999</v>
      </c>
    </row>
    <row r="139" spans="1:5" x14ac:dyDescent="0.3">
      <c r="A139" s="4" t="s">
        <v>218</v>
      </c>
      <c r="B139" s="4" t="s">
        <v>176</v>
      </c>
      <c r="C139" s="4">
        <v>7</v>
      </c>
      <c r="D139" s="4">
        <v>7.9810999999999996</v>
      </c>
      <c r="E139" s="4">
        <v>-0.98109999999999997</v>
      </c>
    </row>
    <row r="140" spans="1:5" x14ac:dyDescent="0.3">
      <c r="A140" s="4" t="s">
        <v>218</v>
      </c>
      <c r="B140" s="4" t="s">
        <v>100</v>
      </c>
      <c r="C140" s="4">
        <v>7</v>
      </c>
      <c r="D140" s="4">
        <v>7.9810999999999996</v>
      </c>
      <c r="E140" s="4">
        <v>-0.98109999999999997</v>
      </c>
    </row>
    <row r="141" spans="1:5" x14ac:dyDescent="0.3">
      <c r="A141" s="4" t="s">
        <v>218</v>
      </c>
      <c r="B141" s="4" t="s">
        <v>94</v>
      </c>
      <c r="C141" s="4">
        <v>6</v>
      </c>
      <c r="D141" s="4">
        <v>7.9810999999999996</v>
      </c>
      <c r="E141" s="4">
        <v>-1.9811000000000001</v>
      </c>
    </row>
    <row r="142" spans="1:5" x14ac:dyDescent="0.3">
      <c r="A142" s="4" t="s">
        <v>218</v>
      </c>
      <c r="B142" s="4" t="s">
        <v>75</v>
      </c>
      <c r="C142" s="4">
        <v>7</v>
      </c>
      <c r="D142" s="4">
        <v>7.9810999999999996</v>
      </c>
      <c r="E142" s="4">
        <v>-0.98109999999999997</v>
      </c>
    </row>
    <row r="143" spans="1:5" x14ac:dyDescent="0.3">
      <c r="A143" s="4" t="s">
        <v>218</v>
      </c>
      <c r="B143" s="4" t="s">
        <v>93</v>
      </c>
      <c r="C143" s="4">
        <v>7</v>
      </c>
      <c r="D143" s="4">
        <v>7.9810999999999996</v>
      </c>
      <c r="E143" s="4">
        <v>-0.98109999999999997</v>
      </c>
    </row>
    <row r="144" spans="1:5" x14ac:dyDescent="0.3">
      <c r="A144" s="4" t="s">
        <v>218</v>
      </c>
      <c r="B144" s="4" t="s">
        <v>114</v>
      </c>
      <c r="C144" s="4">
        <v>7</v>
      </c>
      <c r="D144" s="4">
        <v>7.9810999999999996</v>
      </c>
      <c r="E144" s="4">
        <v>-0.98109999999999997</v>
      </c>
    </row>
    <row r="145" spans="1:5" x14ac:dyDescent="0.3">
      <c r="A145" s="4" t="s">
        <v>218</v>
      </c>
      <c r="B145" s="4" t="s">
        <v>107</v>
      </c>
      <c r="C145" s="4">
        <v>9</v>
      </c>
      <c r="D145" s="4">
        <v>7.9810999999999996</v>
      </c>
      <c r="E145" s="4">
        <v>1.0188999999999999</v>
      </c>
    </row>
    <row r="146" spans="1:5" x14ac:dyDescent="0.3">
      <c r="A146" s="4" t="s">
        <v>218</v>
      </c>
      <c r="B146" s="4" t="s">
        <v>117</v>
      </c>
      <c r="C146" s="4">
        <v>8</v>
      </c>
      <c r="D146" s="4">
        <v>7.9810999999999996</v>
      </c>
      <c r="E146" s="4">
        <v>1.89E-2</v>
      </c>
    </row>
    <row r="147" spans="1:5" x14ac:dyDescent="0.3">
      <c r="A147" s="4" t="s">
        <v>218</v>
      </c>
      <c r="B147" s="4" t="s">
        <v>160</v>
      </c>
      <c r="C147" s="4">
        <v>10</v>
      </c>
      <c r="D147" s="4">
        <v>7.9810999999999996</v>
      </c>
      <c r="E147" s="4">
        <v>2.0188999999999999</v>
      </c>
    </row>
    <row r="148" spans="1:5" x14ac:dyDescent="0.3">
      <c r="A148" s="4" t="s">
        <v>218</v>
      </c>
      <c r="B148" s="4" t="s">
        <v>144</v>
      </c>
      <c r="C148" s="4">
        <v>7</v>
      </c>
      <c r="D148" s="4">
        <v>7.9810999999999996</v>
      </c>
      <c r="E148" s="4">
        <v>-0.98109999999999997</v>
      </c>
    </row>
    <row r="149" spans="1:5" x14ac:dyDescent="0.3">
      <c r="A149" s="4" t="s">
        <v>218</v>
      </c>
      <c r="B149" s="4" t="s">
        <v>114</v>
      </c>
      <c r="C149" s="4">
        <v>8</v>
      </c>
      <c r="D149" s="4">
        <v>7.9810999999999996</v>
      </c>
      <c r="E149" s="4">
        <v>1.89E-2</v>
      </c>
    </row>
    <row r="150" spans="1:5" x14ac:dyDescent="0.3">
      <c r="A150" s="4" t="s">
        <v>218</v>
      </c>
      <c r="B150" s="4" t="s">
        <v>106</v>
      </c>
      <c r="C150" s="4">
        <v>9</v>
      </c>
      <c r="D150" s="4">
        <v>7.9810999999999996</v>
      </c>
      <c r="E150" s="4">
        <v>1.0188999999999999</v>
      </c>
    </row>
    <row r="151" spans="1:5" x14ac:dyDescent="0.3">
      <c r="A151" s="4" t="s">
        <v>218</v>
      </c>
      <c r="B151" s="4" t="s">
        <v>106</v>
      </c>
      <c r="C151" s="4">
        <v>7</v>
      </c>
      <c r="D151" s="4">
        <v>7.9810999999999996</v>
      </c>
      <c r="E151" s="4">
        <v>-0.98109999999999997</v>
      </c>
    </row>
    <row r="152" spans="1:5" x14ac:dyDescent="0.3">
      <c r="A152" s="4" t="s">
        <v>218</v>
      </c>
      <c r="B152" s="4" t="s">
        <v>114</v>
      </c>
      <c r="C152" s="4">
        <v>9</v>
      </c>
      <c r="D152" s="4">
        <v>7.9810999999999996</v>
      </c>
      <c r="E152" s="4">
        <v>1.0188999999999999</v>
      </c>
    </row>
    <row r="153" spans="1:5" x14ac:dyDescent="0.3">
      <c r="A153" s="4" t="s">
        <v>218</v>
      </c>
      <c r="B153" s="4" t="s">
        <v>107</v>
      </c>
      <c r="C153" s="4">
        <v>8</v>
      </c>
      <c r="D153" s="4">
        <v>7.9810999999999996</v>
      </c>
      <c r="E153" s="4">
        <v>1.89E-2</v>
      </c>
    </row>
    <row r="154" spans="1:5" x14ac:dyDescent="0.3">
      <c r="A154" s="4" t="s">
        <v>219</v>
      </c>
      <c r="B154" s="4" t="s">
        <v>18</v>
      </c>
      <c r="C154" s="4">
        <v>10</v>
      </c>
      <c r="D154" s="4">
        <v>8.125</v>
      </c>
      <c r="E154" s="4">
        <v>1.875</v>
      </c>
    </row>
    <row r="155" spans="1:5" x14ac:dyDescent="0.3">
      <c r="A155" s="4" t="s">
        <v>219</v>
      </c>
      <c r="B155" s="4" t="s">
        <v>20</v>
      </c>
      <c r="C155" s="4">
        <v>9</v>
      </c>
      <c r="D155" s="4">
        <v>8.125</v>
      </c>
      <c r="E155" s="4">
        <v>0.875</v>
      </c>
    </row>
    <row r="156" spans="1:5" x14ac:dyDescent="0.3">
      <c r="A156" s="4" t="s">
        <v>219</v>
      </c>
      <c r="B156" s="4" t="s">
        <v>105</v>
      </c>
      <c r="C156" s="4">
        <v>8</v>
      </c>
      <c r="D156" s="4">
        <v>8.125</v>
      </c>
      <c r="E156" s="4">
        <v>-0.125</v>
      </c>
    </row>
    <row r="157" spans="1:5" x14ac:dyDescent="0.3">
      <c r="A157" s="4" t="s">
        <v>219</v>
      </c>
      <c r="B157" s="4" t="s">
        <v>108</v>
      </c>
      <c r="C157" s="4">
        <v>7</v>
      </c>
      <c r="D157" s="4">
        <v>8.125</v>
      </c>
      <c r="E157" s="4">
        <v>-1.125</v>
      </c>
    </row>
    <row r="158" spans="1:5" x14ac:dyDescent="0.3">
      <c r="A158" s="4" t="s">
        <v>219</v>
      </c>
      <c r="B158" s="4" t="s">
        <v>38</v>
      </c>
      <c r="C158" s="4">
        <v>6</v>
      </c>
      <c r="D158" s="4">
        <v>8.125</v>
      </c>
      <c r="E158" s="4">
        <v>-2.125</v>
      </c>
    </row>
    <row r="159" spans="1:5" x14ac:dyDescent="0.3">
      <c r="A159" s="4" t="s">
        <v>219</v>
      </c>
      <c r="B159" s="4" t="s">
        <v>39</v>
      </c>
      <c r="C159" s="4">
        <v>9</v>
      </c>
      <c r="D159" s="4">
        <v>8.125</v>
      </c>
      <c r="E159" s="4">
        <v>0.875</v>
      </c>
    </row>
    <row r="160" spans="1:5" x14ac:dyDescent="0.3">
      <c r="A160" s="4" t="s">
        <v>219</v>
      </c>
      <c r="B160" s="4" t="s">
        <v>42</v>
      </c>
      <c r="C160" s="4">
        <v>8</v>
      </c>
      <c r="D160" s="4">
        <v>8.125</v>
      </c>
      <c r="E160" s="4">
        <v>-0.125</v>
      </c>
    </row>
    <row r="161" spans="1:5" x14ac:dyDescent="0.3">
      <c r="A161" s="4" t="s">
        <v>219</v>
      </c>
      <c r="B161" s="4" t="s">
        <v>48</v>
      </c>
      <c r="C161" s="4">
        <v>10</v>
      </c>
      <c r="D161" s="4">
        <v>8.125</v>
      </c>
      <c r="E161" s="4">
        <v>1.875</v>
      </c>
    </row>
    <row r="162" spans="1:5" x14ac:dyDescent="0.3">
      <c r="A162" s="4" t="s">
        <v>219</v>
      </c>
      <c r="B162" s="4" t="s">
        <v>49</v>
      </c>
      <c r="C162" s="4">
        <v>7</v>
      </c>
      <c r="D162" s="4">
        <v>8.125</v>
      </c>
      <c r="E162" s="4">
        <v>-1.125</v>
      </c>
    </row>
    <row r="163" spans="1:5" x14ac:dyDescent="0.3">
      <c r="A163" s="4" t="s">
        <v>219</v>
      </c>
      <c r="B163" s="4" t="s">
        <v>50</v>
      </c>
      <c r="C163" s="4">
        <v>9</v>
      </c>
      <c r="D163" s="4">
        <v>8.125</v>
      </c>
      <c r="E163" s="4">
        <v>0.875</v>
      </c>
    </row>
    <row r="164" spans="1:5" x14ac:dyDescent="0.3">
      <c r="A164" s="4" t="s">
        <v>219</v>
      </c>
      <c r="B164" s="4" t="s">
        <v>56</v>
      </c>
      <c r="C164" s="4">
        <v>10</v>
      </c>
      <c r="D164" s="4">
        <v>8.125</v>
      </c>
      <c r="E164" s="4">
        <v>1.875</v>
      </c>
    </row>
    <row r="165" spans="1:5" x14ac:dyDescent="0.3">
      <c r="A165" s="4" t="s">
        <v>219</v>
      </c>
      <c r="B165" s="4" t="s">
        <v>58</v>
      </c>
      <c r="C165" s="4">
        <v>8</v>
      </c>
      <c r="D165" s="4">
        <v>8.125</v>
      </c>
      <c r="E165" s="4">
        <v>-0.125</v>
      </c>
    </row>
    <row r="166" spans="1:5" x14ac:dyDescent="0.3">
      <c r="A166" s="4" t="s">
        <v>219</v>
      </c>
      <c r="B166" s="4" t="s">
        <v>59</v>
      </c>
      <c r="C166" s="4">
        <v>8</v>
      </c>
      <c r="D166" s="4">
        <v>8.125</v>
      </c>
      <c r="E166" s="4">
        <v>-0.125</v>
      </c>
    </row>
    <row r="167" spans="1:5" x14ac:dyDescent="0.3">
      <c r="A167" s="4" t="s">
        <v>219</v>
      </c>
      <c r="B167" s="4" t="s">
        <v>43</v>
      </c>
      <c r="C167" s="4">
        <v>7</v>
      </c>
      <c r="D167" s="4">
        <v>8.125</v>
      </c>
      <c r="E167" s="4">
        <v>-1.125</v>
      </c>
    </row>
    <row r="168" spans="1:5" x14ac:dyDescent="0.3">
      <c r="A168" s="4" t="s">
        <v>219</v>
      </c>
      <c r="B168" s="4" t="s">
        <v>61</v>
      </c>
      <c r="C168" s="4">
        <v>6</v>
      </c>
      <c r="D168" s="4">
        <v>8.125</v>
      </c>
      <c r="E168" s="4">
        <v>-2.125</v>
      </c>
    </row>
    <row r="169" spans="1:5" x14ac:dyDescent="0.3">
      <c r="A169" s="4" t="s">
        <v>219</v>
      </c>
      <c r="B169" s="4" t="s">
        <v>63</v>
      </c>
      <c r="C169" s="4">
        <v>9</v>
      </c>
      <c r="D169" s="4">
        <v>8.125</v>
      </c>
      <c r="E169" s="4">
        <v>0.875</v>
      </c>
    </row>
    <row r="170" spans="1:5" x14ac:dyDescent="0.3">
      <c r="A170" s="4" t="s">
        <v>219</v>
      </c>
      <c r="B170" s="4" t="s">
        <v>65</v>
      </c>
      <c r="C170" s="4">
        <v>7</v>
      </c>
      <c r="D170" s="4">
        <v>8.125</v>
      </c>
      <c r="E170" s="4">
        <v>-1.125</v>
      </c>
    </row>
    <row r="171" spans="1:5" x14ac:dyDescent="0.3">
      <c r="A171" s="4" t="s">
        <v>219</v>
      </c>
      <c r="B171" s="4" t="s">
        <v>67</v>
      </c>
      <c r="C171" s="4">
        <v>6</v>
      </c>
      <c r="D171" s="4">
        <v>8.125</v>
      </c>
      <c r="E171" s="4">
        <v>-2.125</v>
      </c>
    </row>
    <row r="172" spans="1:5" x14ac:dyDescent="0.3">
      <c r="A172" s="4" t="s">
        <v>219</v>
      </c>
      <c r="B172" s="4" t="s">
        <v>69</v>
      </c>
      <c r="C172" s="4">
        <v>8</v>
      </c>
      <c r="D172" s="4">
        <v>8.125</v>
      </c>
      <c r="E172" s="4">
        <v>-0.125</v>
      </c>
    </row>
    <row r="173" spans="1:5" x14ac:dyDescent="0.3">
      <c r="A173" s="4" t="s">
        <v>219</v>
      </c>
      <c r="B173" s="4" t="s">
        <v>72</v>
      </c>
      <c r="C173" s="4">
        <v>8</v>
      </c>
      <c r="D173" s="4">
        <v>8.125</v>
      </c>
      <c r="E173" s="4">
        <v>-0.125</v>
      </c>
    </row>
    <row r="174" spans="1:5" x14ac:dyDescent="0.3">
      <c r="A174" s="4" t="s">
        <v>219</v>
      </c>
      <c r="B174" s="4" t="s">
        <v>108</v>
      </c>
      <c r="C174" s="4">
        <v>10</v>
      </c>
      <c r="D174" s="4">
        <v>8.125</v>
      </c>
      <c r="E174" s="4">
        <v>1.875</v>
      </c>
    </row>
    <row r="175" spans="1:5" x14ac:dyDescent="0.3">
      <c r="A175" s="4" t="s">
        <v>219</v>
      </c>
      <c r="B175" s="4" t="s">
        <v>155</v>
      </c>
      <c r="C175" s="4">
        <v>6</v>
      </c>
      <c r="D175" s="4">
        <v>8.125</v>
      </c>
      <c r="E175" s="4">
        <v>-2.125</v>
      </c>
    </row>
    <row r="176" spans="1:5" x14ac:dyDescent="0.3">
      <c r="A176" s="4" t="s">
        <v>219</v>
      </c>
      <c r="B176" s="4" t="s">
        <v>108</v>
      </c>
      <c r="C176" s="4">
        <v>9</v>
      </c>
      <c r="D176" s="4">
        <v>8.125</v>
      </c>
      <c r="E176" s="4">
        <v>0.875</v>
      </c>
    </row>
    <row r="177" spans="1:5" x14ac:dyDescent="0.3">
      <c r="A177" s="4" t="s">
        <v>219</v>
      </c>
      <c r="B177" s="4" t="s">
        <v>162</v>
      </c>
      <c r="C177" s="4">
        <v>6</v>
      </c>
      <c r="D177" s="4">
        <v>8.125</v>
      </c>
      <c r="E177" s="4">
        <v>-2.125</v>
      </c>
    </row>
    <row r="178" spans="1:5" x14ac:dyDescent="0.3">
      <c r="A178" s="4" t="s">
        <v>219</v>
      </c>
      <c r="B178" s="4" t="s">
        <v>179</v>
      </c>
      <c r="C178" s="4">
        <v>7</v>
      </c>
      <c r="D178" s="4">
        <v>8.125</v>
      </c>
      <c r="E178" s="4">
        <v>-1.125</v>
      </c>
    </row>
    <row r="179" spans="1:5" x14ac:dyDescent="0.3">
      <c r="A179" s="4" t="s">
        <v>219</v>
      </c>
      <c r="B179" s="4" t="s">
        <v>140</v>
      </c>
      <c r="C179" s="4">
        <v>7</v>
      </c>
      <c r="D179" s="4">
        <v>8.125</v>
      </c>
      <c r="E179" s="4">
        <v>-1.125</v>
      </c>
    </row>
    <row r="180" spans="1:5" x14ac:dyDescent="0.3">
      <c r="A180" s="4" t="s">
        <v>219</v>
      </c>
      <c r="B180" s="4" t="s">
        <v>105</v>
      </c>
      <c r="C180" s="4">
        <v>8</v>
      </c>
      <c r="D180" s="4">
        <v>8.125</v>
      </c>
      <c r="E180" s="4">
        <v>-0.125</v>
      </c>
    </row>
    <row r="181" spans="1:5" x14ac:dyDescent="0.3">
      <c r="A181" s="4" t="s">
        <v>219</v>
      </c>
      <c r="B181" s="4" t="s">
        <v>79</v>
      </c>
      <c r="C181" s="4">
        <v>7</v>
      </c>
      <c r="D181" s="4">
        <v>8.125</v>
      </c>
      <c r="E181" s="4">
        <v>-1.125</v>
      </c>
    </row>
    <row r="182" spans="1:5" x14ac:dyDescent="0.3">
      <c r="A182" s="4" t="s">
        <v>219</v>
      </c>
      <c r="B182" s="4" t="s">
        <v>104</v>
      </c>
      <c r="C182" s="4">
        <v>6</v>
      </c>
      <c r="D182" s="4">
        <v>8.125</v>
      </c>
      <c r="E182" s="4">
        <v>-2.125</v>
      </c>
    </row>
    <row r="183" spans="1:5" x14ac:dyDescent="0.3">
      <c r="A183" s="4" t="s">
        <v>219</v>
      </c>
      <c r="B183" s="4" t="s">
        <v>169</v>
      </c>
      <c r="C183" s="4">
        <v>6</v>
      </c>
      <c r="D183" s="4">
        <v>8.125</v>
      </c>
      <c r="E183" s="4">
        <v>-2.125</v>
      </c>
    </row>
    <row r="184" spans="1:5" x14ac:dyDescent="0.3">
      <c r="A184" s="4" t="s">
        <v>219</v>
      </c>
      <c r="B184" s="4" t="s">
        <v>183</v>
      </c>
      <c r="C184" s="4">
        <v>9</v>
      </c>
      <c r="D184" s="4">
        <v>8.125</v>
      </c>
      <c r="E184" s="4">
        <v>0.875</v>
      </c>
    </row>
    <row r="185" spans="1:5" x14ac:dyDescent="0.3">
      <c r="A185" s="4" t="s">
        <v>219</v>
      </c>
      <c r="B185" s="4" t="s">
        <v>198</v>
      </c>
      <c r="C185" s="4">
        <v>7</v>
      </c>
      <c r="D185" s="4">
        <v>8.125</v>
      </c>
      <c r="E185" s="4">
        <v>-1.125</v>
      </c>
    </row>
    <row r="186" spans="1:5" x14ac:dyDescent="0.3">
      <c r="A186" s="4" t="s">
        <v>219</v>
      </c>
      <c r="B186" s="4" t="s">
        <v>116</v>
      </c>
      <c r="C186" s="4">
        <v>9</v>
      </c>
      <c r="D186" s="4">
        <v>8.125</v>
      </c>
      <c r="E186" s="4">
        <v>0.875</v>
      </c>
    </row>
    <row r="187" spans="1:5" x14ac:dyDescent="0.3">
      <c r="A187" s="4" t="s">
        <v>219</v>
      </c>
      <c r="B187" s="4" t="s">
        <v>141</v>
      </c>
      <c r="C187" s="4">
        <v>10</v>
      </c>
      <c r="D187" s="4">
        <v>8.125</v>
      </c>
      <c r="E187" s="4">
        <v>1.875</v>
      </c>
    </row>
    <row r="188" spans="1:5" x14ac:dyDescent="0.3">
      <c r="A188" s="4" t="s">
        <v>219</v>
      </c>
      <c r="B188" s="4" t="s">
        <v>105</v>
      </c>
      <c r="C188" s="4">
        <v>9</v>
      </c>
      <c r="D188" s="4">
        <v>8.125</v>
      </c>
      <c r="E188" s="4">
        <v>0.875</v>
      </c>
    </row>
    <row r="189" spans="1:5" x14ac:dyDescent="0.3">
      <c r="A189" s="4" t="s">
        <v>219</v>
      </c>
      <c r="B189" s="4" t="s">
        <v>101</v>
      </c>
      <c r="C189" s="4">
        <v>6</v>
      </c>
      <c r="D189" s="4">
        <v>8.125</v>
      </c>
      <c r="E189" s="4">
        <v>-2.125</v>
      </c>
    </row>
    <row r="190" spans="1:5" x14ac:dyDescent="0.3">
      <c r="A190" s="4" t="s">
        <v>219</v>
      </c>
      <c r="B190" s="4" t="s">
        <v>77</v>
      </c>
      <c r="C190" s="4">
        <v>9</v>
      </c>
      <c r="D190" s="4">
        <v>8.125</v>
      </c>
      <c r="E190" s="4">
        <v>0.875</v>
      </c>
    </row>
    <row r="191" spans="1:5" x14ac:dyDescent="0.3">
      <c r="A191" s="4" t="s">
        <v>219</v>
      </c>
      <c r="B191" s="4" t="s">
        <v>105</v>
      </c>
      <c r="C191" s="4">
        <v>10</v>
      </c>
      <c r="D191" s="4">
        <v>8.125</v>
      </c>
      <c r="E191" s="4">
        <v>1.875</v>
      </c>
    </row>
    <row r="192" spans="1:5" x14ac:dyDescent="0.3">
      <c r="A192" s="4" t="s">
        <v>219</v>
      </c>
      <c r="B192" s="4" t="s">
        <v>122</v>
      </c>
      <c r="C192" s="4">
        <v>10</v>
      </c>
      <c r="D192" s="4">
        <v>8.125</v>
      </c>
      <c r="E192" s="4">
        <v>1.875</v>
      </c>
    </row>
    <row r="193" spans="1:5" x14ac:dyDescent="0.3">
      <c r="A193" s="4" t="s">
        <v>219</v>
      </c>
      <c r="B193" s="4" t="s">
        <v>105</v>
      </c>
      <c r="C193" s="4">
        <v>7</v>
      </c>
      <c r="D193" s="4">
        <v>8.125</v>
      </c>
      <c r="E193" s="4">
        <v>-1.125</v>
      </c>
    </row>
    <row r="194" spans="1:5" x14ac:dyDescent="0.3">
      <c r="A194" s="4" t="s">
        <v>219</v>
      </c>
      <c r="B194" s="4" t="s">
        <v>108</v>
      </c>
      <c r="C194" s="4">
        <v>9</v>
      </c>
      <c r="D194" s="4">
        <v>8.125</v>
      </c>
      <c r="E194" s="4">
        <v>0.875</v>
      </c>
    </row>
    <row r="195" spans="1:5" x14ac:dyDescent="0.3">
      <c r="A195" s="4" t="s">
        <v>219</v>
      </c>
      <c r="B195" s="4" t="s">
        <v>172</v>
      </c>
      <c r="C195" s="4">
        <v>7</v>
      </c>
      <c r="D195" s="4">
        <v>8.125</v>
      </c>
      <c r="E195" s="4">
        <v>-1.125</v>
      </c>
    </row>
    <row r="196" spans="1:5" x14ac:dyDescent="0.3">
      <c r="A196" s="4" t="s">
        <v>219</v>
      </c>
      <c r="B196" s="4" t="s">
        <v>143</v>
      </c>
      <c r="C196" s="4">
        <v>10</v>
      </c>
      <c r="D196" s="4">
        <v>8.125</v>
      </c>
      <c r="E196" s="4">
        <v>1.875</v>
      </c>
    </row>
    <row r="197" spans="1:5" x14ac:dyDescent="0.3">
      <c r="A197" s="4" t="s">
        <v>219</v>
      </c>
      <c r="B197" s="4" t="s">
        <v>74</v>
      </c>
      <c r="C197" s="4">
        <v>8</v>
      </c>
      <c r="D197" s="4">
        <v>8.125</v>
      </c>
      <c r="E197" s="4">
        <v>-0.125</v>
      </c>
    </row>
    <row r="198" spans="1:5" x14ac:dyDescent="0.3">
      <c r="A198" s="4" t="s">
        <v>219</v>
      </c>
      <c r="B198" s="4" t="s">
        <v>40</v>
      </c>
      <c r="C198" s="4">
        <v>10</v>
      </c>
      <c r="D198" s="4">
        <v>8.125</v>
      </c>
      <c r="E198" s="4">
        <v>1.875</v>
      </c>
    </row>
    <row r="199" spans="1:5" x14ac:dyDescent="0.3">
      <c r="A199" s="4" t="s">
        <v>219</v>
      </c>
      <c r="B199" s="4" t="s">
        <v>102</v>
      </c>
      <c r="C199" s="4">
        <v>10</v>
      </c>
      <c r="D199" s="4">
        <v>8.125</v>
      </c>
      <c r="E199" s="4">
        <v>1.875</v>
      </c>
    </row>
    <row r="200" spans="1:5" x14ac:dyDescent="0.3">
      <c r="A200" s="4" t="s">
        <v>219</v>
      </c>
      <c r="B200" s="4" t="s">
        <v>108</v>
      </c>
      <c r="C200" s="4">
        <v>8</v>
      </c>
      <c r="D200" s="4">
        <v>8.125</v>
      </c>
      <c r="E200" s="4">
        <v>-0.125</v>
      </c>
    </row>
    <row r="201" spans="1:5" x14ac:dyDescent="0.3">
      <c r="A201" s="4" t="s">
        <v>219</v>
      </c>
      <c r="B201" s="4" t="s">
        <v>202</v>
      </c>
      <c r="C201" s="4">
        <v>10</v>
      </c>
      <c r="D201" s="4">
        <v>8.125</v>
      </c>
      <c r="E201" s="4">
        <v>1.875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910BB-9758-4558-A1E5-E0F42324E206}">
  <dimension ref="A3:K7"/>
  <sheetViews>
    <sheetView workbookViewId="0">
      <selection activeCell="J11" sqref="J11"/>
    </sheetView>
  </sheetViews>
  <sheetFormatPr defaultRowHeight="14.4" x14ac:dyDescent="0.3"/>
  <cols>
    <col min="1" max="1" width="13.33203125" bestFit="1" customWidth="1"/>
    <col min="2" max="2" width="19.44140625" bestFit="1" customWidth="1"/>
    <col min="3" max="3" width="17" bestFit="1" customWidth="1"/>
    <col min="4" max="4" width="13.33203125" bestFit="1" customWidth="1"/>
    <col min="5" max="5" width="10.44140625" bestFit="1" customWidth="1"/>
    <col min="6" max="6" width="13.33203125" bestFit="1" customWidth="1"/>
    <col min="7" max="8" width="7.6640625" bestFit="1" customWidth="1"/>
    <col min="9" max="9" width="12.5546875" bestFit="1" customWidth="1"/>
    <col min="10" max="10" width="18.44140625" bestFit="1" customWidth="1"/>
    <col min="11" max="11" width="24.33203125" bestFit="1" customWidth="1"/>
    <col min="12" max="13" width="7" bestFit="1" customWidth="1"/>
    <col min="14" max="14" width="6" bestFit="1" customWidth="1"/>
    <col min="15" max="17" width="7" bestFit="1" customWidth="1"/>
    <col min="18" max="18" width="6" bestFit="1" customWidth="1"/>
    <col min="19" max="21" width="7" bestFit="1" customWidth="1"/>
    <col min="22" max="22" width="10.77734375" bestFit="1" customWidth="1"/>
  </cols>
  <sheetData>
    <row r="3" spans="1:11" x14ac:dyDescent="0.3">
      <c r="A3" s="5" t="s">
        <v>1483</v>
      </c>
      <c r="B3" t="s">
        <v>1484</v>
      </c>
      <c r="D3" s="5" t="s">
        <v>1483</v>
      </c>
      <c r="E3" t="s">
        <v>1485</v>
      </c>
      <c r="F3" t="s">
        <v>1486</v>
      </c>
      <c r="I3" s="7" t="s">
        <v>1483</v>
      </c>
      <c r="J3" s="7" t="s">
        <v>1487</v>
      </c>
      <c r="K3" s="7" t="s">
        <v>1488</v>
      </c>
    </row>
    <row r="4" spans="1:11" x14ac:dyDescent="0.3">
      <c r="A4" s="6" t="s">
        <v>220</v>
      </c>
      <c r="B4" s="13">
        <v>9.756097560975611E-6</v>
      </c>
      <c r="D4" s="6" t="s">
        <v>220</v>
      </c>
      <c r="E4" s="13">
        <v>327</v>
      </c>
      <c r="F4" s="13">
        <v>7.9755999999999911</v>
      </c>
      <c r="I4" s="7" t="s">
        <v>220</v>
      </c>
      <c r="J4" s="7">
        <f>COUNTIFS('Attendance Consistency'!A$2:A$201,'Attendance deviation--Insights'!I4,'Attendance Consistency'!E$2:E$201,"&gt;0")</f>
        <v>20</v>
      </c>
      <c r="K4" s="7">
        <f>COUNTIFS('Attendance Consistency'!A$2:A$201,I4,'Attendance Consistency'!E$2:E$201,"&lt;0")</f>
        <v>21</v>
      </c>
    </row>
    <row r="5" spans="1:11" x14ac:dyDescent="0.3">
      <c r="A5" s="6" t="s">
        <v>217</v>
      </c>
      <c r="B5" s="13">
        <v>-2.4137931034482758E-5</v>
      </c>
      <c r="D5" s="6" t="s">
        <v>217</v>
      </c>
      <c r="E5" s="13">
        <v>461</v>
      </c>
      <c r="F5" s="13">
        <v>7.9483000000000059</v>
      </c>
      <c r="I5" s="7" t="s">
        <v>217</v>
      </c>
      <c r="J5" s="7">
        <f>COUNTIFS('Attendance Consistency'!A$2:A$201,'Attendance deviation--Insights'!I5,'Attendance Consistency'!E$2:E$201,"&gt;0")</f>
        <v>33</v>
      </c>
      <c r="K5" s="7">
        <f>COUNTIFS('Attendance Consistency'!A$2:A$201,I5,'Attendance Consistency'!E$2:E$201,"&lt;0")</f>
        <v>25</v>
      </c>
    </row>
    <row r="6" spans="1:11" x14ac:dyDescent="0.3">
      <c r="A6" s="6" t="s">
        <v>218</v>
      </c>
      <c r="B6" s="13">
        <v>3.2075471698113207E-5</v>
      </c>
      <c r="D6" s="6" t="s">
        <v>218</v>
      </c>
      <c r="E6" s="13">
        <v>423</v>
      </c>
      <c r="F6" s="13">
        <v>7.9811000000000094</v>
      </c>
      <c r="I6" s="7" t="s">
        <v>218</v>
      </c>
      <c r="J6" s="7">
        <f>COUNTIFS('Attendance Consistency'!A$2:A$201,'Attendance deviation--Insights'!I6,'Attendance Consistency'!E$2:E$201,"&gt;0")</f>
        <v>29</v>
      </c>
      <c r="K6" s="7">
        <f>COUNTIFS('Attendance Consistency'!A$2:A$201,I6,'Attendance Consistency'!E$2:E$201,"&lt;0")</f>
        <v>24</v>
      </c>
    </row>
    <row r="7" spans="1:11" x14ac:dyDescent="0.3">
      <c r="A7" s="6" t="s">
        <v>219</v>
      </c>
      <c r="B7" s="13">
        <v>0</v>
      </c>
      <c r="D7" s="6" t="s">
        <v>219</v>
      </c>
      <c r="E7" s="13">
        <v>390</v>
      </c>
      <c r="F7" s="13">
        <v>8.125</v>
      </c>
      <c r="I7" s="7" t="s">
        <v>219</v>
      </c>
      <c r="J7" s="7">
        <f>COUNTIFS('Attendance Consistency'!A$2:A$201,'Attendance deviation--Insights'!I7,'Attendance Consistency'!E$2:E$201,"&gt;0")</f>
        <v>21</v>
      </c>
      <c r="K7" s="7">
        <f>COUNTIFS('Attendance Consistency'!A$2:A$201,I7,'Attendance Consistency'!E$2:E$201,"&lt;0")</f>
        <v>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ECF5-35C5-437C-92B0-2B9614195850}">
  <dimension ref="A1:D201"/>
  <sheetViews>
    <sheetView workbookViewId="0">
      <selection activeCell="C21" sqref="C21"/>
    </sheetView>
  </sheetViews>
  <sheetFormatPr defaultRowHeight="14.4" x14ac:dyDescent="0.3"/>
  <cols>
    <col min="1" max="1" width="15.33203125" bestFit="1" customWidth="1"/>
    <col min="2" max="2" width="14" bestFit="1" customWidth="1"/>
    <col min="3" max="3" width="15.21875" bestFit="1" customWidth="1"/>
    <col min="4" max="4" width="16.109375" bestFit="1" customWidth="1"/>
  </cols>
  <sheetData>
    <row r="1" spans="1:4" x14ac:dyDescent="0.3">
      <c r="A1" t="s">
        <v>1456</v>
      </c>
      <c r="B1" t="s">
        <v>1458</v>
      </c>
      <c r="C1" t="s">
        <v>1467</v>
      </c>
      <c r="D1" t="s">
        <v>1468</v>
      </c>
    </row>
    <row r="2" spans="1:4" x14ac:dyDescent="0.3">
      <c r="A2" s="3" t="s">
        <v>220</v>
      </c>
      <c r="B2" s="3">
        <v>3.9157894736842001</v>
      </c>
      <c r="C2" s="3">
        <v>5.5132000000000003</v>
      </c>
      <c r="D2" s="3">
        <v>76</v>
      </c>
    </row>
    <row r="3" spans="1:4" x14ac:dyDescent="0.3">
      <c r="A3" s="3" t="s">
        <v>218</v>
      </c>
      <c r="B3" s="3">
        <v>3.8875000000000002</v>
      </c>
      <c r="C3" s="3">
        <v>6.2125000000000004</v>
      </c>
      <c r="D3" s="3">
        <v>80</v>
      </c>
    </row>
    <row r="4" spans="1:4" x14ac:dyDescent="0.3">
      <c r="A4" s="3" t="s">
        <v>217</v>
      </c>
      <c r="B4" s="3">
        <v>3.8783018867924501</v>
      </c>
      <c r="C4" s="3">
        <v>5.9245000000000001</v>
      </c>
      <c r="D4" s="3">
        <v>106</v>
      </c>
    </row>
    <row r="5" spans="1:4" x14ac:dyDescent="0.3">
      <c r="A5" s="3" t="s">
        <v>219</v>
      </c>
      <c r="B5" s="3">
        <v>3.8583333333333298</v>
      </c>
      <c r="C5" s="3">
        <v>6.2638999999999996</v>
      </c>
      <c r="D5" s="3">
        <v>72</v>
      </c>
    </row>
    <row r="17" customFormat="1" x14ac:dyDescent="0.3"/>
    <row r="18" customFormat="1" x14ac:dyDescent="0.3"/>
    <row r="19" customFormat="1" x14ac:dyDescent="0.3"/>
    <row r="20" customFormat="1" x14ac:dyDescent="0.3"/>
    <row r="21" customFormat="1" x14ac:dyDescent="0.3"/>
    <row r="22" customFormat="1" x14ac:dyDescent="0.3"/>
    <row r="23" customFormat="1" x14ac:dyDescent="0.3"/>
    <row r="24" customFormat="1" x14ac:dyDescent="0.3"/>
    <row r="25" customFormat="1" x14ac:dyDescent="0.3"/>
    <row r="26" customFormat="1" x14ac:dyDescent="0.3"/>
    <row r="27" customFormat="1" x14ac:dyDescent="0.3"/>
    <row r="28" customFormat="1" x14ac:dyDescent="0.3"/>
    <row r="29" customFormat="1" x14ac:dyDescent="0.3"/>
    <row r="30" customFormat="1" x14ac:dyDescent="0.3"/>
    <row r="31" customFormat="1" x14ac:dyDescent="0.3"/>
    <row r="32" customFormat="1" x14ac:dyDescent="0.3"/>
    <row r="33" customFormat="1" x14ac:dyDescent="0.3"/>
    <row r="34" customFormat="1" x14ac:dyDescent="0.3"/>
    <row r="35" customFormat="1" x14ac:dyDescent="0.3"/>
    <row r="36" customFormat="1" x14ac:dyDescent="0.3"/>
    <row r="37" customFormat="1" x14ac:dyDescent="0.3"/>
    <row r="38" customFormat="1" x14ac:dyDescent="0.3"/>
    <row r="39" customFormat="1" x14ac:dyDescent="0.3"/>
    <row r="40" customFormat="1" x14ac:dyDescent="0.3"/>
    <row r="41" customFormat="1" x14ac:dyDescent="0.3"/>
    <row r="42" customFormat="1" x14ac:dyDescent="0.3"/>
    <row r="43" customFormat="1" x14ac:dyDescent="0.3"/>
    <row r="44" customFormat="1" x14ac:dyDescent="0.3"/>
    <row r="45" customFormat="1" x14ac:dyDescent="0.3"/>
    <row r="46" customFormat="1" x14ac:dyDescent="0.3"/>
    <row r="47" customFormat="1" x14ac:dyDescent="0.3"/>
    <row r="48" customFormat="1" x14ac:dyDescent="0.3"/>
    <row r="49" customFormat="1" x14ac:dyDescent="0.3"/>
    <row r="50" customFormat="1" x14ac:dyDescent="0.3"/>
    <row r="51" customFormat="1" x14ac:dyDescent="0.3"/>
    <row r="52" customFormat="1" x14ac:dyDescent="0.3"/>
    <row r="53" customFormat="1" x14ac:dyDescent="0.3"/>
    <row r="54" customFormat="1" x14ac:dyDescent="0.3"/>
    <row r="55" customFormat="1" x14ac:dyDescent="0.3"/>
    <row r="56" customFormat="1" x14ac:dyDescent="0.3"/>
    <row r="57" customFormat="1" x14ac:dyDescent="0.3"/>
    <row r="58" customFormat="1" x14ac:dyDescent="0.3"/>
    <row r="59" customFormat="1" x14ac:dyDescent="0.3"/>
    <row r="60" customFormat="1" x14ac:dyDescent="0.3"/>
    <row r="61" customFormat="1" x14ac:dyDescent="0.3"/>
    <row r="62" customFormat="1" x14ac:dyDescent="0.3"/>
    <row r="63" customFormat="1" x14ac:dyDescent="0.3"/>
    <row r="64" customFormat="1" x14ac:dyDescent="0.3"/>
    <row r="65" customFormat="1" x14ac:dyDescent="0.3"/>
    <row r="66" customFormat="1" x14ac:dyDescent="0.3"/>
    <row r="67" customFormat="1" x14ac:dyDescent="0.3"/>
    <row r="68" customFormat="1" x14ac:dyDescent="0.3"/>
    <row r="69" customFormat="1" x14ac:dyDescent="0.3"/>
    <row r="70" customFormat="1" x14ac:dyDescent="0.3"/>
    <row r="71" customFormat="1" x14ac:dyDescent="0.3"/>
    <row r="72" customFormat="1" x14ac:dyDescent="0.3"/>
    <row r="73" customFormat="1" x14ac:dyDescent="0.3"/>
    <row r="74" customFormat="1" x14ac:dyDescent="0.3"/>
    <row r="75" customFormat="1" x14ac:dyDescent="0.3"/>
    <row r="76" customFormat="1" x14ac:dyDescent="0.3"/>
    <row r="77" customFormat="1" x14ac:dyDescent="0.3"/>
    <row r="78" customFormat="1" x14ac:dyDescent="0.3"/>
    <row r="79" customFormat="1" x14ac:dyDescent="0.3"/>
    <row r="80" customFormat="1" x14ac:dyDescent="0.3"/>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12" customFormat="1" x14ac:dyDescent="0.3"/>
    <row r="113" customFormat="1" x14ac:dyDescent="0.3"/>
    <row r="114" customFormat="1" x14ac:dyDescent="0.3"/>
    <row r="115" customFormat="1" x14ac:dyDescent="0.3"/>
    <row r="116" customFormat="1" x14ac:dyDescent="0.3"/>
    <row r="117" customFormat="1" x14ac:dyDescent="0.3"/>
    <row r="118" customFormat="1" x14ac:dyDescent="0.3"/>
    <row r="119" customFormat="1" x14ac:dyDescent="0.3"/>
    <row r="120" customFormat="1" x14ac:dyDescent="0.3"/>
    <row r="121" customFormat="1" x14ac:dyDescent="0.3"/>
    <row r="122"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row r="145" customFormat="1" x14ac:dyDescent="0.3"/>
    <row r="146" customFormat="1" x14ac:dyDescent="0.3"/>
    <row r="147" customFormat="1" x14ac:dyDescent="0.3"/>
    <row r="148" customFormat="1" x14ac:dyDescent="0.3"/>
    <row r="149" customFormat="1" x14ac:dyDescent="0.3"/>
    <row r="150" customFormat="1" x14ac:dyDescent="0.3"/>
    <row r="151" customFormat="1" x14ac:dyDescent="0.3"/>
    <row r="152" customFormat="1" x14ac:dyDescent="0.3"/>
    <row r="153" customFormat="1" x14ac:dyDescent="0.3"/>
    <row r="154" customFormat="1" x14ac:dyDescent="0.3"/>
    <row r="155" customFormat="1" x14ac:dyDescent="0.3"/>
    <row r="156" customFormat="1" x14ac:dyDescent="0.3"/>
    <row r="157" customFormat="1" x14ac:dyDescent="0.3"/>
    <row r="158" customFormat="1" x14ac:dyDescent="0.3"/>
    <row r="159" customFormat="1" x14ac:dyDescent="0.3"/>
    <row r="160" customFormat="1" x14ac:dyDescent="0.3"/>
    <row r="161" customFormat="1" x14ac:dyDescent="0.3"/>
    <row r="162" customFormat="1" x14ac:dyDescent="0.3"/>
    <row r="163" customFormat="1" x14ac:dyDescent="0.3"/>
    <row r="164" customFormat="1" x14ac:dyDescent="0.3"/>
    <row r="165" customFormat="1" x14ac:dyDescent="0.3"/>
    <row r="166" customFormat="1" x14ac:dyDescent="0.3"/>
    <row r="167" customFormat="1" x14ac:dyDescent="0.3"/>
    <row r="168" customFormat="1" x14ac:dyDescent="0.3"/>
    <row r="169" customFormat="1" x14ac:dyDescent="0.3"/>
    <row r="170" customFormat="1" x14ac:dyDescent="0.3"/>
    <row r="171" customFormat="1" x14ac:dyDescent="0.3"/>
    <row r="172" customFormat="1" x14ac:dyDescent="0.3"/>
    <row r="173" customFormat="1" x14ac:dyDescent="0.3"/>
    <row r="174" customFormat="1" x14ac:dyDescent="0.3"/>
    <row r="175" customFormat="1" x14ac:dyDescent="0.3"/>
    <row r="176" customFormat="1" x14ac:dyDescent="0.3"/>
    <row r="177" customFormat="1" x14ac:dyDescent="0.3"/>
    <row r="178" customFormat="1" x14ac:dyDescent="0.3"/>
    <row r="179" customFormat="1" x14ac:dyDescent="0.3"/>
    <row r="180" customFormat="1" x14ac:dyDescent="0.3"/>
    <row r="181" customFormat="1" x14ac:dyDescent="0.3"/>
    <row r="182" customFormat="1" x14ac:dyDescent="0.3"/>
    <row r="183" customFormat="1" x14ac:dyDescent="0.3"/>
    <row r="184" customFormat="1" x14ac:dyDescent="0.3"/>
    <row r="185" customFormat="1" x14ac:dyDescent="0.3"/>
    <row r="186" customFormat="1" x14ac:dyDescent="0.3"/>
    <row r="187" customFormat="1" x14ac:dyDescent="0.3"/>
    <row r="188" customFormat="1" x14ac:dyDescent="0.3"/>
    <row r="189" customFormat="1" x14ac:dyDescent="0.3"/>
    <row r="190" customFormat="1" x14ac:dyDescent="0.3"/>
    <row r="191" customFormat="1" x14ac:dyDescent="0.3"/>
    <row r="192" customFormat="1" x14ac:dyDescent="0.3"/>
    <row r="193" customFormat="1" x14ac:dyDescent="0.3"/>
    <row r="194" customFormat="1" x14ac:dyDescent="0.3"/>
    <row r="195" customFormat="1" x14ac:dyDescent="0.3"/>
    <row r="196" customFormat="1" x14ac:dyDescent="0.3"/>
    <row r="197" customFormat="1" x14ac:dyDescent="0.3"/>
    <row r="198" customFormat="1" x14ac:dyDescent="0.3"/>
    <row r="199" customFormat="1" x14ac:dyDescent="0.3"/>
    <row r="200" customFormat="1" x14ac:dyDescent="0.3"/>
    <row r="201" customFormat="1"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F3E8E-D722-4FD9-AD22-F438D1DDB661}">
  <dimension ref="A1:H45"/>
  <sheetViews>
    <sheetView workbookViewId="0">
      <selection activeCell="K19" sqref="K19"/>
    </sheetView>
  </sheetViews>
  <sheetFormatPr defaultRowHeight="14.4" x14ac:dyDescent="0.3"/>
  <cols>
    <col min="1" max="1" width="13.33203125" bestFit="1" customWidth="1"/>
    <col min="2" max="2" width="16.77734375" bestFit="1" customWidth="1"/>
    <col min="4" max="4" width="14" bestFit="1" customWidth="1"/>
    <col min="5" max="5" width="15.21875" bestFit="1" customWidth="1"/>
    <col min="7" max="7" width="13.33203125" bestFit="1" customWidth="1"/>
    <col min="8" max="8" width="18.6640625" bestFit="1" customWidth="1"/>
  </cols>
  <sheetData>
    <row r="1" spans="1:8" x14ac:dyDescent="0.3">
      <c r="A1" s="5" t="s">
        <v>1483</v>
      </c>
      <c r="B1" t="s">
        <v>1490</v>
      </c>
      <c r="D1" t="s">
        <v>1458</v>
      </c>
      <c r="E1" t="s">
        <v>1467</v>
      </c>
      <c r="G1" s="5" t="s">
        <v>1483</v>
      </c>
      <c r="H1" t="s">
        <v>1491</v>
      </c>
    </row>
    <row r="2" spans="1:8" x14ac:dyDescent="0.3">
      <c r="A2" s="6" t="s">
        <v>220</v>
      </c>
      <c r="B2" s="13">
        <v>5.5132000000000003</v>
      </c>
      <c r="D2" s="3">
        <v>3.9157894736842001</v>
      </c>
      <c r="E2" s="3">
        <v>5.5132000000000003</v>
      </c>
      <c r="G2" s="6" t="s">
        <v>220</v>
      </c>
      <c r="H2" s="13">
        <v>76</v>
      </c>
    </row>
    <row r="3" spans="1:8" x14ac:dyDescent="0.3">
      <c r="A3" s="6" t="s">
        <v>217</v>
      </c>
      <c r="B3" s="13">
        <v>5.9245000000000001</v>
      </c>
      <c r="D3" s="3">
        <v>3.8875000000000002</v>
      </c>
      <c r="E3" s="3">
        <v>6.2125000000000004</v>
      </c>
      <c r="G3" s="6" t="s">
        <v>217</v>
      </c>
      <c r="H3" s="13">
        <v>106</v>
      </c>
    </row>
    <row r="4" spans="1:8" x14ac:dyDescent="0.3">
      <c r="A4" s="6" t="s">
        <v>218</v>
      </c>
      <c r="B4" s="13">
        <v>6.2125000000000004</v>
      </c>
      <c r="D4" s="3">
        <v>3.8783018867924501</v>
      </c>
      <c r="E4" s="3">
        <v>5.9245000000000001</v>
      </c>
      <c r="G4" s="6" t="s">
        <v>218</v>
      </c>
      <c r="H4" s="13">
        <v>80</v>
      </c>
    </row>
    <row r="5" spans="1:8" x14ac:dyDescent="0.3">
      <c r="A5" s="6" t="s">
        <v>219</v>
      </c>
      <c r="B5" s="13">
        <v>6.2638999999999996</v>
      </c>
      <c r="D5" s="3">
        <v>3.8583333333333298</v>
      </c>
      <c r="E5" s="3">
        <v>6.2638999999999996</v>
      </c>
      <c r="G5" s="6" t="s">
        <v>219</v>
      </c>
      <c r="H5" s="13">
        <v>72</v>
      </c>
    </row>
    <row r="45" spans="1:1" x14ac:dyDescent="0.3">
      <c r="A45" s="1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BA6D5-6589-462C-A9BB-B7B8B61FC8F2}">
  <dimension ref="A1:E71"/>
  <sheetViews>
    <sheetView workbookViewId="0">
      <selection sqref="A1:XFD1048576"/>
    </sheetView>
  </sheetViews>
  <sheetFormatPr defaultRowHeight="14.4" x14ac:dyDescent="0.3"/>
  <cols>
    <col min="1" max="1" width="15.33203125" bestFit="1" customWidth="1"/>
    <col min="2" max="2" width="22.77734375" bestFit="1" customWidth="1"/>
    <col min="3" max="3" width="12" bestFit="1" customWidth="1"/>
    <col min="4" max="4" width="10.6640625" bestFit="1" customWidth="1"/>
    <col min="5" max="5" width="8" bestFit="1" customWidth="1"/>
  </cols>
  <sheetData>
    <row r="1" spans="1:5" x14ac:dyDescent="0.3">
      <c r="A1" t="s">
        <v>1456</v>
      </c>
      <c r="B1" t="s">
        <v>1469</v>
      </c>
      <c r="C1" t="s">
        <v>1470</v>
      </c>
      <c r="D1" t="s">
        <v>1471</v>
      </c>
      <c r="E1" t="s">
        <v>1462</v>
      </c>
    </row>
    <row r="2" spans="1:5" x14ac:dyDescent="0.3">
      <c r="A2" s="4" t="s">
        <v>218</v>
      </c>
      <c r="B2" s="4" t="s">
        <v>1442</v>
      </c>
      <c r="C2" s="4">
        <v>4.1545454545454499</v>
      </c>
      <c r="D2" s="4">
        <v>72</v>
      </c>
      <c r="E2" s="4">
        <v>3569488</v>
      </c>
    </row>
    <row r="3" spans="1:5" x14ac:dyDescent="0.3">
      <c r="A3" s="4" t="s">
        <v>217</v>
      </c>
      <c r="B3" s="4" t="s">
        <v>1432</v>
      </c>
      <c r="C3" s="4">
        <v>3.9111111111111101</v>
      </c>
      <c r="D3" s="4">
        <v>67</v>
      </c>
      <c r="E3" s="4">
        <v>2385207</v>
      </c>
    </row>
    <row r="4" spans="1:5" x14ac:dyDescent="0.3">
      <c r="A4" s="4" t="s">
        <v>217</v>
      </c>
      <c r="B4" s="4" t="s">
        <v>1438</v>
      </c>
      <c r="C4" s="4">
        <v>3.66</v>
      </c>
      <c r="D4" s="4">
        <v>63</v>
      </c>
      <c r="E4" s="4">
        <v>3292429</v>
      </c>
    </row>
    <row r="5" spans="1:5" x14ac:dyDescent="0.3">
      <c r="A5" s="4" t="s">
        <v>217</v>
      </c>
      <c r="B5" s="4" t="s">
        <v>1433</v>
      </c>
      <c r="C5" s="4">
        <v>3.6799999999999899</v>
      </c>
      <c r="D5" s="4">
        <v>62</v>
      </c>
      <c r="E5" s="4">
        <v>2840029</v>
      </c>
    </row>
    <row r="6" spans="1:5" x14ac:dyDescent="0.3">
      <c r="A6" s="4" t="s">
        <v>218</v>
      </c>
      <c r="B6" s="4" t="s">
        <v>1447</v>
      </c>
      <c r="C6" s="4">
        <v>4.2333333333333298</v>
      </c>
      <c r="D6" s="4">
        <v>62</v>
      </c>
      <c r="E6" s="4">
        <v>3396599</v>
      </c>
    </row>
    <row r="7" spans="1:5" x14ac:dyDescent="0.3">
      <c r="A7" s="4" t="s">
        <v>220</v>
      </c>
      <c r="B7" s="4" t="s">
        <v>1433</v>
      </c>
      <c r="C7" s="4">
        <v>3.3272727272727201</v>
      </c>
      <c r="D7" s="4">
        <v>61</v>
      </c>
      <c r="E7" s="4">
        <v>4022474</v>
      </c>
    </row>
    <row r="8" spans="1:5" x14ac:dyDescent="0.3">
      <c r="A8" s="4" t="s">
        <v>219</v>
      </c>
      <c r="B8" s="4" t="s">
        <v>1434</v>
      </c>
      <c r="C8" s="4">
        <v>4.1111111111111098</v>
      </c>
      <c r="D8" s="4">
        <v>59</v>
      </c>
      <c r="E8" s="4">
        <v>2619365</v>
      </c>
    </row>
    <row r="9" spans="1:5" x14ac:dyDescent="0.3">
      <c r="A9" s="4" t="s">
        <v>218</v>
      </c>
      <c r="B9" s="4" t="s">
        <v>1437</v>
      </c>
      <c r="C9" s="4">
        <v>3.9874999999999901</v>
      </c>
      <c r="D9" s="4">
        <v>58</v>
      </c>
      <c r="E9" s="4">
        <v>3174079</v>
      </c>
    </row>
    <row r="10" spans="1:5" x14ac:dyDescent="0.3">
      <c r="A10" s="4" t="s">
        <v>219</v>
      </c>
      <c r="B10" s="4" t="s">
        <v>1436</v>
      </c>
      <c r="C10" s="4">
        <v>3.7999999999999901</v>
      </c>
      <c r="D10" s="4">
        <v>55</v>
      </c>
      <c r="E10" s="4">
        <v>2547335</v>
      </c>
    </row>
    <row r="11" spans="1:5" x14ac:dyDescent="0.3">
      <c r="A11" s="4" t="s">
        <v>218</v>
      </c>
      <c r="B11" s="4" t="s">
        <v>607</v>
      </c>
      <c r="C11" s="4">
        <v>3.3285714285714199</v>
      </c>
      <c r="D11" s="4">
        <v>50</v>
      </c>
      <c r="E11" s="4">
        <v>2765347</v>
      </c>
    </row>
    <row r="12" spans="1:5" x14ac:dyDescent="0.3">
      <c r="A12" s="4" t="s">
        <v>217</v>
      </c>
      <c r="B12" s="4" t="s">
        <v>646</v>
      </c>
      <c r="C12" s="4">
        <v>4.0888888888888797</v>
      </c>
      <c r="D12" s="4">
        <v>48</v>
      </c>
      <c r="E12" s="4">
        <v>3026066</v>
      </c>
    </row>
    <row r="13" spans="1:5" x14ac:dyDescent="0.3">
      <c r="A13" s="4" t="s">
        <v>219</v>
      </c>
      <c r="B13" s="4" t="s">
        <v>1433</v>
      </c>
      <c r="C13" s="4">
        <v>3.6444444444444399</v>
      </c>
      <c r="D13" s="4">
        <v>46</v>
      </c>
      <c r="E13" s="4">
        <v>2297487</v>
      </c>
    </row>
    <row r="14" spans="1:5" x14ac:dyDescent="0.3">
      <c r="A14" s="4" t="s">
        <v>217</v>
      </c>
      <c r="B14" s="4" t="s">
        <v>1447</v>
      </c>
      <c r="C14" s="4">
        <v>4.3857142857142799</v>
      </c>
      <c r="D14" s="4">
        <v>46</v>
      </c>
      <c r="E14" s="4">
        <v>2013506</v>
      </c>
    </row>
    <row r="15" spans="1:5" x14ac:dyDescent="0.3">
      <c r="A15" s="4" t="s">
        <v>217</v>
      </c>
      <c r="B15" s="4" t="s">
        <v>1445</v>
      </c>
      <c r="C15" s="4">
        <v>3.65</v>
      </c>
      <c r="D15" s="4">
        <v>46</v>
      </c>
      <c r="E15" s="4">
        <v>2391052</v>
      </c>
    </row>
    <row r="16" spans="1:5" x14ac:dyDescent="0.3">
      <c r="A16" s="4" t="s">
        <v>217</v>
      </c>
      <c r="B16" s="4" t="s">
        <v>1440</v>
      </c>
      <c r="C16" s="4">
        <v>3.77142857142857</v>
      </c>
      <c r="D16" s="4">
        <v>45</v>
      </c>
      <c r="E16" s="4">
        <v>2035388</v>
      </c>
    </row>
    <row r="17" spans="1:5" x14ac:dyDescent="0.3">
      <c r="A17" s="4" t="s">
        <v>220</v>
      </c>
      <c r="B17" s="4" t="s">
        <v>1436</v>
      </c>
      <c r="C17" s="4">
        <v>4.05</v>
      </c>
      <c r="D17" s="4">
        <v>45</v>
      </c>
      <c r="E17" s="4">
        <v>2495756</v>
      </c>
    </row>
    <row r="18" spans="1:5" x14ac:dyDescent="0.3">
      <c r="A18" s="4" t="s">
        <v>219</v>
      </c>
      <c r="B18" s="4" t="s">
        <v>646</v>
      </c>
      <c r="C18" s="4">
        <v>4.4800000000000004</v>
      </c>
      <c r="D18" s="4">
        <v>42</v>
      </c>
      <c r="E18" s="4">
        <v>1435997</v>
      </c>
    </row>
    <row r="19" spans="1:5" x14ac:dyDescent="0.3">
      <c r="A19" s="4" t="s">
        <v>219</v>
      </c>
      <c r="B19" s="4" t="s">
        <v>1431</v>
      </c>
      <c r="C19" s="4">
        <v>3.77142857142857</v>
      </c>
      <c r="D19" s="4">
        <v>42</v>
      </c>
      <c r="E19" s="4">
        <v>1624569</v>
      </c>
    </row>
    <row r="20" spans="1:5" x14ac:dyDescent="0.3">
      <c r="A20" s="4" t="s">
        <v>217</v>
      </c>
      <c r="B20" s="4" t="s">
        <v>1439</v>
      </c>
      <c r="C20" s="4">
        <v>3.6555555555555501</v>
      </c>
      <c r="D20" s="4">
        <v>42</v>
      </c>
      <c r="E20" s="4">
        <v>2821721</v>
      </c>
    </row>
    <row r="21" spans="1:5" x14ac:dyDescent="0.3">
      <c r="A21" s="4" t="s">
        <v>218</v>
      </c>
      <c r="B21" s="4" t="s">
        <v>646</v>
      </c>
      <c r="C21" s="4">
        <v>3.5857142857142801</v>
      </c>
      <c r="D21" s="4">
        <v>39</v>
      </c>
      <c r="E21" s="4">
        <v>2184193</v>
      </c>
    </row>
    <row r="22" spans="1:5" x14ac:dyDescent="0.3">
      <c r="A22" s="4" t="s">
        <v>217</v>
      </c>
      <c r="B22" s="4" t="s">
        <v>1446</v>
      </c>
      <c r="C22" s="4">
        <v>4.5</v>
      </c>
      <c r="D22" s="4">
        <v>38</v>
      </c>
      <c r="E22" s="4">
        <v>2312203</v>
      </c>
    </row>
    <row r="23" spans="1:5" x14ac:dyDescent="0.3">
      <c r="A23" s="4" t="s">
        <v>217</v>
      </c>
      <c r="B23" s="4" t="s">
        <v>1431</v>
      </c>
      <c r="C23" s="4">
        <v>3.6333333333333302</v>
      </c>
      <c r="D23" s="4">
        <v>38</v>
      </c>
      <c r="E23" s="4">
        <v>1616924</v>
      </c>
    </row>
    <row r="24" spans="1:5" x14ac:dyDescent="0.3">
      <c r="A24" s="4" t="s">
        <v>219</v>
      </c>
      <c r="B24" s="4" t="s">
        <v>607</v>
      </c>
      <c r="C24" s="4">
        <v>3.5142857142857098</v>
      </c>
      <c r="D24" s="4">
        <v>37</v>
      </c>
      <c r="E24" s="4">
        <v>2364189</v>
      </c>
    </row>
    <row r="25" spans="1:5" x14ac:dyDescent="0.3">
      <c r="A25" s="4" t="s">
        <v>220</v>
      </c>
      <c r="B25" s="4" t="s">
        <v>646</v>
      </c>
      <c r="C25" s="4">
        <v>4.1142857142857103</v>
      </c>
      <c r="D25" s="4">
        <v>33</v>
      </c>
      <c r="E25" s="4">
        <v>2387030</v>
      </c>
    </row>
    <row r="26" spans="1:5" x14ac:dyDescent="0.3">
      <c r="A26" s="4" t="s">
        <v>219</v>
      </c>
      <c r="B26" s="4" t="s">
        <v>1446</v>
      </c>
      <c r="C26" s="4">
        <v>4.1399999999999997</v>
      </c>
      <c r="D26" s="4">
        <v>32</v>
      </c>
      <c r="E26" s="4">
        <v>1265350</v>
      </c>
    </row>
    <row r="27" spans="1:5" x14ac:dyDescent="0.3">
      <c r="A27" s="4" t="s">
        <v>217</v>
      </c>
      <c r="B27" s="4" t="s">
        <v>1436</v>
      </c>
      <c r="C27" s="4">
        <v>4.1666666666666599</v>
      </c>
      <c r="D27" s="4">
        <v>31</v>
      </c>
      <c r="E27" s="4">
        <v>1790651</v>
      </c>
    </row>
    <row r="28" spans="1:5" x14ac:dyDescent="0.3">
      <c r="A28" s="4" t="s">
        <v>220</v>
      </c>
      <c r="B28" s="4" t="s">
        <v>607</v>
      </c>
      <c r="C28" s="4">
        <v>4.3999999999999897</v>
      </c>
      <c r="D28" s="4">
        <v>31</v>
      </c>
      <c r="E28" s="4">
        <v>2272107</v>
      </c>
    </row>
    <row r="29" spans="1:5" x14ac:dyDescent="0.3">
      <c r="A29" s="4" t="s">
        <v>218</v>
      </c>
      <c r="B29" s="4" t="s">
        <v>1439</v>
      </c>
      <c r="C29" s="4">
        <v>4.38</v>
      </c>
      <c r="D29" s="4">
        <v>30</v>
      </c>
      <c r="E29" s="4">
        <v>1077454</v>
      </c>
    </row>
    <row r="30" spans="1:5" x14ac:dyDescent="0.3">
      <c r="A30" s="4" t="s">
        <v>220</v>
      </c>
      <c r="B30" s="4" t="s">
        <v>1447</v>
      </c>
      <c r="C30" s="4">
        <v>3.3</v>
      </c>
      <c r="D30" s="4">
        <v>30</v>
      </c>
      <c r="E30" s="4">
        <v>1434526</v>
      </c>
    </row>
    <row r="31" spans="1:5" x14ac:dyDescent="0.3">
      <c r="A31" s="4" t="s">
        <v>220</v>
      </c>
      <c r="B31" s="4" t="s">
        <v>1434</v>
      </c>
      <c r="C31" s="4">
        <v>3.9</v>
      </c>
      <c r="D31" s="4">
        <v>30</v>
      </c>
      <c r="E31" s="4">
        <v>1510053</v>
      </c>
    </row>
    <row r="32" spans="1:5" x14ac:dyDescent="0.3">
      <c r="A32" s="4" t="s">
        <v>220</v>
      </c>
      <c r="B32" s="4" t="s">
        <v>1438</v>
      </c>
      <c r="C32" s="4">
        <v>3.8833333333333302</v>
      </c>
      <c r="D32" s="4">
        <v>30</v>
      </c>
      <c r="E32" s="4">
        <v>1986783</v>
      </c>
    </row>
    <row r="33" spans="1:5" x14ac:dyDescent="0.3">
      <c r="A33" s="4" t="s">
        <v>220</v>
      </c>
      <c r="B33" s="4" t="s">
        <v>1431</v>
      </c>
      <c r="C33" s="4">
        <v>4.32</v>
      </c>
      <c r="D33" s="4">
        <v>28</v>
      </c>
      <c r="E33" s="4">
        <v>1268246</v>
      </c>
    </row>
    <row r="34" spans="1:5" x14ac:dyDescent="0.3">
      <c r="A34" s="4" t="s">
        <v>219</v>
      </c>
      <c r="B34" s="4" t="s">
        <v>1432</v>
      </c>
      <c r="C34" s="4">
        <v>3.8</v>
      </c>
      <c r="D34" s="4">
        <v>28</v>
      </c>
      <c r="E34" s="4">
        <v>1444907</v>
      </c>
    </row>
    <row r="35" spans="1:5" x14ac:dyDescent="0.3">
      <c r="A35" s="4" t="s">
        <v>220</v>
      </c>
      <c r="B35" s="4" t="s">
        <v>1440</v>
      </c>
      <c r="C35" s="4">
        <v>3.36</v>
      </c>
      <c r="D35" s="4">
        <v>28</v>
      </c>
      <c r="E35" s="4">
        <v>1440246</v>
      </c>
    </row>
    <row r="36" spans="1:5" x14ac:dyDescent="0.3">
      <c r="A36" s="4" t="s">
        <v>220</v>
      </c>
      <c r="B36" s="4" t="s">
        <v>1439</v>
      </c>
      <c r="C36" s="4">
        <v>4.1500000000000004</v>
      </c>
      <c r="D36" s="4">
        <v>27</v>
      </c>
      <c r="E36" s="4">
        <v>960299</v>
      </c>
    </row>
    <row r="37" spans="1:5" x14ac:dyDescent="0.3">
      <c r="A37" s="4" t="s">
        <v>219</v>
      </c>
      <c r="B37" s="4" t="s">
        <v>1437</v>
      </c>
      <c r="C37" s="4">
        <v>3.4</v>
      </c>
      <c r="D37" s="4">
        <v>27</v>
      </c>
      <c r="E37" s="4">
        <v>955986</v>
      </c>
    </row>
    <row r="38" spans="1:5" x14ac:dyDescent="0.3">
      <c r="A38" s="4" t="s">
        <v>218</v>
      </c>
      <c r="B38" s="4" t="s">
        <v>1441</v>
      </c>
      <c r="C38" s="4">
        <v>3.9199999999999902</v>
      </c>
      <c r="D38" s="4">
        <v>25</v>
      </c>
      <c r="E38" s="4">
        <v>1127516</v>
      </c>
    </row>
    <row r="39" spans="1:5" x14ac:dyDescent="0.3">
      <c r="A39" s="4" t="s">
        <v>218</v>
      </c>
      <c r="B39" s="4" t="s">
        <v>1433</v>
      </c>
      <c r="C39" s="4">
        <v>3.8999999999999901</v>
      </c>
      <c r="D39" s="4">
        <v>25</v>
      </c>
      <c r="E39" s="4">
        <v>1115926</v>
      </c>
    </row>
    <row r="40" spans="1:5" x14ac:dyDescent="0.3">
      <c r="A40" s="4" t="s">
        <v>218</v>
      </c>
      <c r="B40" s="4" t="s">
        <v>1443</v>
      </c>
      <c r="C40" s="4">
        <v>3.1</v>
      </c>
      <c r="D40" s="4">
        <v>23</v>
      </c>
      <c r="E40" s="4">
        <v>938021</v>
      </c>
    </row>
    <row r="41" spans="1:5" x14ac:dyDescent="0.3">
      <c r="A41" s="4" t="s">
        <v>218</v>
      </c>
      <c r="B41" s="4" t="s">
        <v>1448</v>
      </c>
      <c r="C41" s="4">
        <v>3.6</v>
      </c>
      <c r="D41" s="4">
        <v>23</v>
      </c>
      <c r="E41" s="4">
        <v>938021</v>
      </c>
    </row>
    <row r="42" spans="1:5" x14ac:dyDescent="0.3">
      <c r="A42" s="4" t="s">
        <v>218</v>
      </c>
      <c r="B42" s="4" t="s">
        <v>1446</v>
      </c>
      <c r="C42" s="4">
        <v>4.1666666666666599</v>
      </c>
      <c r="D42" s="4">
        <v>21</v>
      </c>
      <c r="E42" s="4">
        <v>1107342</v>
      </c>
    </row>
    <row r="43" spans="1:5" x14ac:dyDescent="0.3">
      <c r="A43" s="4" t="s">
        <v>220</v>
      </c>
      <c r="B43" s="4" t="s">
        <v>1446</v>
      </c>
      <c r="C43" s="4">
        <v>3.62</v>
      </c>
      <c r="D43" s="4">
        <v>21</v>
      </c>
      <c r="E43" s="4">
        <v>1253341</v>
      </c>
    </row>
    <row r="44" spans="1:5" x14ac:dyDescent="0.3">
      <c r="A44" s="4" t="s">
        <v>218</v>
      </c>
      <c r="B44" s="4" t="s">
        <v>1440</v>
      </c>
      <c r="C44" s="4">
        <v>3.6</v>
      </c>
      <c r="D44" s="4">
        <v>20</v>
      </c>
      <c r="E44" s="4">
        <v>286971</v>
      </c>
    </row>
    <row r="45" spans="1:5" x14ac:dyDescent="0.3">
      <c r="A45" s="4" t="s">
        <v>220</v>
      </c>
      <c r="B45" s="4" t="s">
        <v>1443</v>
      </c>
      <c r="C45" s="4">
        <v>4.93333333333333</v>
      </c>
      <c r="D45" s="4">
        <v>20</v>
      </c>
      <c r="E45" s="4">
        <v>990156</v>
      </c>
    </row>
    <row r="46" spans="1:5" x14ac:dyDescent="0.3">
      <c r="A46" s="4" t="s">
        <v>217</v>
      </c>
      <c r="B46" s="4" t="s">
        <v>1442</v>
      </c>
      <c r="C46" s="4">
        <v>4.3</v>
      </c>
      <c r="D46" s="4">
        <v>19</v>
      </c>
      <c r="E46" s="4">
        <v>1214588</v>
      </c>
    </row>
    <row r="47" spans="1:5" x14ac:dyDescent="0.3">
      <c r="A47" s="4" t="s">
        <v>219</v>
      </c>
      <c r="B47" s="4" t="s">
        <v>1435</v>
      </c>
      <c r="C47" s="4">
        <v>3.6</v>
      </c>
      <c r="D47" s="4">
        <v>18</v>
      </c>
      <c r="E47" s="4">
        <v>1235625</v>
      </c>
    </row>
    <row r="48" spans="1:5" x14ac:dyDescent="0.3">
      <c r="A48" s="4" t="s">
        <v>217</v>
      </c>
      <c r="B48" s="4" t="s">
        <v>1434</v>
      </c>
      <c r="C48" s="4">
        <v>3.2333333333333298</v>
      </c>
      <c r="D48" s="4">
        <v>17</v>
      </c>
      <c r="E48" s="4">
        <v>745460</v>
      </c>
    </row>
    <row r="49" spans="1:5" x14ac:dyDescent="0.3">
      <c r="A49" s="4" t="s">
        <v>217</v>
      </c>
      <c r="B49" s="4" t="s">
        <v>1441</v>
      </c>
      <c r="C49" s="4">
        <v>3.46</v>
      </c>
      <c r="D49" s="4">
        <v>16</v>
      </c>
      <c r="E49" s="4">
        <v>1331864</v>
      </c>
    </row>
    <row r="50" spans="1:5" x14ac:dyDescent="0.3">
      <c r="A50" s="4" t="s">
        <v>219</v>
      </c>
      <c r="B50" s="4" t="s">
        <v>1444</v>
      </c>
      <c r="C50" s="4">
        <v>4</v>
      </c>
      <c r="D50" s="4">
        <v>16</v>
      </c>
      <c r="E50" s="4">
        <v>786079</v>
      </c>
    </row>
    <row r="51" spans="1:5" x14ac:dyDescent="0.3">
      <c r="A51" s="4" t="s">
        <v>220</v>
      </c>
      <c r="B51" s="4" t="s">
        <v>1441</v>
      </c>
      <c r="C51" s="4">
        <v>4.25</v>
      </c>
      <c r="D51" s="4">
        <v>16</v>
      </c>
      <c r="E51" s="4">
        <v>502792</v>
      </c>
    </row>
    <row r="52" spans="1:5" x14ac:dyDescent="0.3">
      <c r="A52" s="4" t="s">
        <v>217</v>
      </c>
      <c r="B52" s="4" t="s">
        <v>1435</v>
      </c>
      <c r="C52" s="4">
        <v>4.3</v>
      </c>
      <c r="D52" s="4">
        <v>15</v>
      </c>
      <c r="E52" s="4">
        <v>589446</v>
      </c>
    </row>
    <row r="53" spans="1:5" x14ac:dyDescent="0.3">
      <c r="A53" s="4" t="s">
        <v>217</v>
      </c>
      <c r="B53" s="4" t="s">
        <v>607</v>
      </c>
      <c r="C53" s="4">
        <v>3.2</v>
      </c>
      <c r="D53" s="4">
        <v>15</v>
      </c>
      <c r="E53" s="4">
        <v>589446</v>
      </c>
    </row>
    <row r="54" spans="1:5" x14ac:dyDescent="0.3">
      <c r="A54" s="4" t="s">
        <v>218</v>
      </c>
      <c r="B54" s="4" t="s">
        <v>1444</v>
      </c>
      <c r="C54" s="4">
        <v>4.43333333333333</v>
      </c>
      <c r="D54" s="4">
        <v>13</v>
      </c>
      <c r="E54" s="4">
        <v>1009241</v>
      </c>
    </row>
    <row r="55" spans="1:5" x14ac:dyDescent="0.3">
      <c r="A55" s="4" t="s">
        <v>219</v>
      </c>
      <c r="B55" s="4" t="s">
        <v>1441</v>
      </c>
      <c r="C55" s="4">
        <v>3.95</v>
      </c>
      <c r="D55" s="4">
        <v>12</v>
      </c>
      <c r="E55" s="4">
        <v>783863</v>
      </c>
    </row>
    <row r="56" spans="1:5" x14ac:dyDescent="0.3">
      <c r="A56" s="4" t="s">
        <v>219</v>
      </c>
      <c r="B56" s="4" t="s">
        <v>1443</v>
      </c>
      <c r="C56" s="4">
        <v>4.4000000000000004</v>
      </c>
      <c r="D56" s="4">
        <v>12</v>
      </c>
      <c r="E56" s="4">
        <v>494125</v>
      </c>
    </row>
    <row r="57" spans="1:5" x14ac:dyDescent="0.3">
      <c r="A57" s="4" t="s">
        <v>217</v>
      </c>
      <c r="B57" s="4" t="s">
        <v>1444</v>
      </c>
      <c r="C57" s="4">
        <v>4.7</v>
      </c>
      <c r="D57" s="4">
        <v>11</v>
      </c>
      <c r="E57" s="4">
        <v>762748</v>
      </c>
    </row>
    <row r="58" spans="1:5" x14ac:dyDescent="0.3">
      <c r="A58" s="4" t="s">
        <v>218</v>
      </c>
      <c r="B58" s="4" t="s">
        <v>1434</v>
      </c>
      <c r="C58" s="4">
        <v>3.6</v>
      </c>
      <c r="D58" s="4">
        <v>11</v>
      </c>
      <c r="E58" s="4">
        <v>547432</v>
      </c>
    </row>
    <row r="59" spans="1:5" x14ac:dyDescent="0.3">
      <c r="A59" s="4" t="s">
        <v>220</v>
      </c>
      <c r="B59" s="4" t="s">
        <v>1437</v>
      </c>
      <c r="C59" s="4">
        <v>4.9000000000000004</v>
      </c>
      <c r="D59" s="4">
        <v>11</v>
      </c>
      <c r="E59" s="4">
        <v>568448</v>
      </c>
    </row>
    <row r="60" spans="1:5" x14ac:dyDescent="0.3">
      <c r="A60" s="4" t="s">
        <v>218</v>
      </c>
      <c r="B60" s="4" t="s">
        <v>1436</v>
      </c>
      <c r="C60" s="4">
        <v>3.5</v>
      </c>
      <c r="D60" s="4">
        <v>10</v>
      </c>
      <c r="E60" s="4">
        <v>299670</v>
      </c>
    </row>
    <row r="61" spans="1:5" x14ac:dyDescent="0.3">
      <c r="A61" s="4" t="s">
        <v>217</v>
      </c>
      <c r="B61" s="4" t="s">
        <v>1448</v>
      </c>
      <c r="C61" s="4">
        <v>3.9</v>
      </c>
      <c r="D61" s="4">
        <v>9</v>
      </c>
      <c r="E61" s="4">
        <v>236374</v>
      </c>
    </row>
    <row r="62" spans="1:5" x14ac:dyDescent="0.3">
      <c r="A62" s="4" t="s">
        <v>219</v>
      </c>
      <c r="B62" s="4" t="s">
        <v>1448</v>
      </c>
      <c r="C62" s="4">
        <v>3.8</v>
      </c>
      <c r="D62" s="4">
        <v>8</v>
      </c>
      <c r="E62" s="4">
        <v>179514</v>
      </c>
    </row>
    <row r="63" spans="1:5" x14ac:dyDescent="0.3">
      <c r="A63" s="4" t="s">
        <v>219</v>
      </c>
      <c r="B63" s="4" t="s">
        <v>1439</v>
      </c>
      <c r="C63" s="4">
        <v>3.4</v>
      </c>
      <c r="D63" s="4">
        <v>7</v>
      </c>
      <c r="E63" s="4">
        <v>113855</v>
      </c>
    </row>
    <row r="64" spans="1:5" x14ac:dyDescent="0.3">
      <c r="A64" s="4" t="s">
        <v>220</v>
      </c>
      <c r="B64" s="4" t="s">
        <v>1445</v>
      </c>
      <c r="C64" s="4">
        <v>4.5999999999999996</v>
      </c>
      <c r="D64" s="4">
        <v>7</v>
      </c>
      <c r="E64" s="4">
        <v>433258</v>
      </c>
    </row>
    <row r="65" spans="1:5" x14ac:dyDescent="0.3">
      <c r="A65" s="4" t="s">
        <v>218</v>
      </c>
      <c r="B65" s="4" t="s">
        <v>1432</v>
      </c>
      <c r="C65" s="4">
        <v>3.94999999999999</v>
      </c>
      <c r="D65" s="4">
        <v>6</v>
      </c>
      <c r="E65" s="4">
        <v>418813</v>
      </c>
    </row>
    <row r="66" spans="1:5" x14ac:dyDescent="0.3">
      <c r="A66" s="4" t="s">
        <v>219</v>
      </c>
      <c r="B66" s="4" t="s">
        <v>1440</v>
      </c>
      <c r="C66" s="4">
        <v>4.9000000000000004</v>
      </c>
      <c r="D66" s="4">
        <v>6</v>
      </c>
      <c r="E66" s="4">
        <v>204811</v>
      </c>
    </row>
    <row r="67" spans="1:5" x14ac:dyDescent="0.3">
      <c r="A67" s="4" t="s">
        <v>219</v>
      </c>
      <c r="B67" s="4" t="s">
        <v>1442</v>
      </c>
      <c r="C67" s="4">
        <v>3.1</v>
      </c>
      <c r="D67" s="4">
        <v>4</v>
      </c>
      <c r="E67" s="4">
        <v>236927</v>
      </c>
    </row>
    <row r="68" spans="1:5" x14ac:dyDescent="0.3">
      <c r="A68" s="4" t="s">
        <v>218</v>
      </c>
      <c r="B68" s="4" t="s">
        <v>1431</v>
      </c>
      <c r="C68" s="4">
        <v>3.5</v>
      </c>
      <c r="D68" s="4">
        <v>4</v>
      </c>
      <c r="E68" s="4">
        <v>113352</v>
      </c>
    </row>
    <row r="69" spans="1:5" x14ac:dyDescent="0.3">
      <c r="A69" s="4" t="s">
        <v>218</v>
      </c>
      <c r="B69" s="4" t="s">
        <v>1435</v>
      </c>
      <c r="C69" s="4">
        <v>3.6</v>
      </c>
      <c r="D69" s="4">
        <v>3</v>
      </c>
      <c r="E69" s="4">
        <v>485185</v>
      </c>
    </row>
    <row r="70" spans="1:5" x14ac:dyDescent="0.3">
      <c r="A70" s="4" t="s">
        <v>218</v>
      </c>
      <c r="B70" s="4" t="s">
        <v>1445</v>
      </c>
      <c r="C70" s="4">
        <v>4.3</v>
      </c>
      <c r="D70" s="4">
        <v>2</v>
      </c>
      <c r="E70" s="4">
        <v>489235</v>
      </c>
    </row>
    <row r="71" spans="1:5" x14ac:dyDescent="0.3">
      <c r="A71" s="4" t="s">
        <v>220</v>
      </c>
      <c r="B71" s="4" t="s">
        <v>1448</v>
      </c>
      <c r="C71" s="4">
        <v>3.3</v>
      </c>
      <c r="D71" s="4">
        <v>1</v>
      </c>
      <c r="E71" s="4">
        <v>208255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D2753-B731-4AF2-8EA4-AE263CC92519}">
  <dimension ref="A1:L76"/>
  <sheetViews>
    <sheetView workbookViewId="0">
      <selection activeCell="E24" sqref="E24"/>
    </sheetView>
  </sheetViews>
  <sheetFormatPr defaultRowHeight="14.4" x14ac:dyDescent="0.3"/>
  <cols>
    <col min="1" max="1" width="21.6640625" bestFit="1" customWidth="1"/>
    <col min="2" max="2" width="16.77734375" bestFit="1" customWidth="1"/>
    <col min="5" max="5" width="21.6640625" bestFit="1" customWidth="1"/>
    <col min="6" max="6" width="15.33203125" bestFit="1" customWidth="1"/>
    <col min="8" max="8" width="10.6640625" bestFit="1" customWidth="1"/>
    <col min="9" max="9" width="8" bestFit="1" customWidth="1"/>
    <col min="11" max="11" width="24.6640625" bestFit="1" customWidth="1"/>
    <col min="12" max="12" width="20.6640625" bestFit="1" customWidth="1"/>
  </cols>
  <sheetData>
    <row r="1" spans="1:12" x14ac:dyDescent="0.3">
      <c r="A1" s="5" t="s">
        <v>1493</v>
      </c>
      <c r="B1" t="s">
        <v>1490</v>
      </c>
      <c r="E1" s="5" t="s">
        <v>1493</v>
      </c>
      <c r="F1" t="s">
        <v>1494</v>
      </c>
      <c r="H1" t="s">
        <v>1471</v>
      </c>
      <c r="I1" t="s">
        <v>1462</v>
      </c>
      <c r="K1" s="5" t="s">
        <v>1483</v>
      </c>
      <c r="L1" t="s">
        <v>1492</v>
      </c>
    </row>
    <row r="2" spans="1:12" x14ac:dyDescent="0.3">
      <c r="A2" s="6" t="s">
        <v>646</v>
      </c>
      <c r="B2" s="13">
        <v>40.5</v>
      </c>
      <c r="E2" s="6" t="s">
        <v>646</v>
      </c>
      <c r="F2" s="13">
        <v>4.0672222222222176</v>
      </c>
      <c r="H2" s="4">
        <v>72</v>
      </c>
      <c r="I2" s="4">
        <v>3569488</v>
      </c>
      <c r="K2" s="6" t="s">
        <v>220</v>
      </c>
      <c r="L2" s="13"/>
    </row>
    <row r="3" spans="1:12" x14ac:dyDescent="0.3">
      <c r="A3" s="6" t="s">
        <v>1431</v>
      </c>
      <c r="B3" s="13">
        <v>28</v>
      </c>
      <c r="E3" s="6" t="s">
        <v>1431</v>
      </c>
      <c r="F3" s="13">
        <v>3.806190476190475</v>
      </c>
      <c r="H3" s="4">
        <v>67</v>
      </c>
      <c r="I3" s="4">
        <v>2385207</v>
      </c>
      <c r="K3" s="12" t="s">
        <v>646</v>
      </c>
      <c r="L3" s="13">
        <v>33</v>
      </c>
    </row>
    <row r="4" spans="1:12" x14ac:dyDescent="0.3">
      <c r="A4" s="6" t="s">
        <v>1434</v>
      </c>
      <c r="B4" s="13">
        <v>29.25</v>
      </c>
      <c r="E4" s="6" t="s">
        <v>1434</v>
      </c>
      <c r="F4" s="13">
        <v>3.7111111111111099</v>
      </c>
      <c r="H4" s="4">
        <v>63</v>
      </c>
      <c r="I4" s="4">
        <v>3292429</v>
      </c>
      <c r="K4" s="12" t="s">
        <v>1431</v>
      </c>
      <c r="L4" s="13">
        <v>28</v>
      </c>
    </row>
    <row r="5" spans="1:12" x14ac:dyDescent="0.3">
      <c r="A5" s="6" t="s">
        <v>1446</v>
      </c>
      <c r="B5" s="13">
        <v>28</v>
      </c>
      <c r="E5" s="6" t="s">
        <v>1446</v>
      </c>
      <c r="F5" s="13">
        <v>4.1066666666666656</v>
      </c>
      <c r="H5" s="4">
        <v>62</v>
      </c>
      <c r="I5" s="4">
        <v>2840029</v>
      </c>
      <c r="K5" s="12" t="s">
        <v>1434</v>
      </c>
      <c r="L5" s="13">
        <v>30</v>
      </c>
    </row>
    <row r="6" spans="1:12" x14ac:dyDescent="0.3">
      <c r="A6" s="6" t="s">
        <v>607</v>
      </c>
      <c r="B6" s="13">
        <v>33.25</v>
      </c>
      <c r="E6" s="6" t="s">
        <v>607</v>
      </c>
      <c r="F6" s="13">
        <v>3.6107142857142795</v>
      </c>
      <c r="H6" s="4">
        <v>62</v>
      </c>
      <c r="I6" s="4">
        <v>3396599</v>
      </c>
      <c r="K6" s="12" t="s">
        <v>1446</v>
      </c>
      <c r="L6" s="13">
        <v>21</v>
      </c>
    </row>
    <row r="7" spans="1:12" x14ac:dyDescent="0.3">
      <c r="A7" s="6" t="s">
        <v>1439</v>
      </c>
      <c r="B7" s="13">
        <v>26.5</v>
      </c>
      <c r="E7" s="6" t="s">
        <v>1439</v>
      </c>
      <c r="F7" s="13">
        <v>3.8963888888888878</v>
      </c>
      <c r="H7" s="4">
        <v>61</v>
      </c>
      <c r="I7" s="4">
        <v>4022474</v>
      </c>
      <c r="K7" s="12" t="s">
        <v>607</v>
      </c>
      <c r="L7" s="13">
        <v>31</v>
      </c>
    </row>
    <row r="8" spans="1:12" x14ac:dyDescent="0.3">
      <c r="A8" s="6" t="s">
        <v>1448</v>
      </c>
      <c r="B8" s="13">
        <v>10.25</v>
      </c>
      <c r="E8" s="6" t="s">
        <v>1448</v>
      </c>
      <c r="F8" s="13">
        <v>3.6500000000000004</v>
      </c>
      <c r="H8" s="4">
        <v>59</v>
      </c>
      <c r="I8" s="4">
        <v>2619365</v>
      </c>
      <c r="K8" s="12" t="s">
        <v>1439</v>
      </c>
      <c r="L8" s="13">
        <v>27</v>
      </c>
    </row>
    <row r="9" spans="1:12" x14ac:dyDescent="0.3">
      <c r="A9" s="6" t="s">
        <v>1432</v>
      </c>
      <c r="B9" s="13">
        <v>33.666666666666664</v>
      </c>
      <c r="E9" s="6" t="s">
        <v>1432</v>
      </c>
      <c r="F9" s="13">
        <v>3.8870370370370337</v>
      </c>
      <c r="H9" s="4">
        <v>58</v>
      </c>
      <c r="I9" s="4">
        <v>3174079</v>
      </c>
      <c r="K9" s="12" t="s">
        <v>1448</v>
      </c>
      <c r="L9" s="13">
        <v>1</v>
      </c>
    </row>
    <row r="10" spans="1:12" x14ac:dyDescent="0.3">
      <c r="A10" s="6" t="s">
        <v>1435</v>
      </c>
      <c r="B10" s="13">
        <v>12</v>
      </c>
      <c r="E10" s="6" t="s">
        <v>1435</v>
      </c>
      <c r="F10" s="13">
        <v>3.8333333333333335</v>
      </c>
      <c r="H10" s="4">
        <v>55</v>
      </c>
      <c r="I10" s="4">
        <v>2547335</v>
      </c>
      <c r="K10" s="12" t="s">
        <v>1437</v>
      </c>
      <c r="L10" s="13">
        <v>11</v>
      </c>
    </row>
    <row r="11" spans="1:12" x14ac:dyDescent="0.3">
      <c r="A11" s="6" t="s">
        <v>1437</v>
      </c>
      <c r="B11" s="13">
        <v>32</v>
      </c>
      <c r="E11" s="6" t="s">
        <v>1437</v>
      </c>
      <c r="F11" s="13">
        <v>4.0958333333333306</v>
      </c>
      <c r="H11" s="4">
        <v>50</v>
      </c>
      <c r="I11" s="4">
        <v>2765347</v>
      </c>
      <c r="K11" s="12" t="s">
        <v>1433</v>
      </c>
      <c r="L11" s="13">
        <v>61</v>
      </c>
    </row>
    <row r="12" spans="1:12" x14ac:dyDescent="0.3">
      <c r="A12" s="6" t="s">
        <v>1433</v>
      </c>
      <c r="B12" s="13">
        <v>48.5</v>
      </c>
      <c r="E12" s="6" t="s">
        <v>1433</v>
      </c>
      <c r="F12" s="13">
        <v>3.637929292929285</v>
      </c>
      <c r="H12" s="4">
        <v>48</v>
      </c>
      <c r="I12" s="4">
        <v>3026066</v>
      </c>
      <c r="K12" s="12" t="s">
        <v>1441</v>
      </c>
      <c r="L12" s="13">
        <v>16</v>
      </c>
    </row>
    <row r="13" spans="1:12" x14ac:dyDescent="0.3">
      <c r="A13" s="6" t="s">
        <v>1441</v>
      </c>
      <c r="B13" s="13">
        <v>17.25</v>
      </c>
      <c r="E13" s="6" t="s">
        <v>1441</v>
      </c>
      <c r="F13" s="13">
        <v>3.8949999999999978</v>
      </c>
      <c r="H13" s="4">
        <v>46</v>
      </c>
      <c r="I13" s="4">
        <v>2297487</v>
      </c>
      <c r="K13" s="12" t="s">
        <v>1445</v>
      </c>
      <c r="L13" s="13">
        <v>7</v>
      </c>
    </row>
    <row r="14" spans="1:12" x14ac:dyDescent="0.3">
      <c r="A14" s="6" t="s">
        <v>1445</v>
      </c>
      <c r="B14" s="13">
        <v>18.333333333333332</v>
      </c>
      <c r="E14" s="6" t="s">
        <v>1445</v>
      </c>
      <c r="F14" s="13">
        <v>4.1833333333333336</v>
      </c>
      <c r="H14" s="4">
        <v>46</v>
      </c>
      <c r="I14" s="4">
        <v>2013506</v>
      </c>
      <c r="K14" s="12" t="s">
        <v>1436</v>
      </c>
      <c r="L14" s="13">
        <v>45</v>
      </c>
    </row>
    <row r="15" spans="1:12" x14ac:dyDescent="0.3">
      <c r="A15" s="6" t="s">
        <v>1436</v>
      </c>
      <c r="B15" s="13">
        <v>35.25</v>
      </c>
      <c r="E15" s="6" t="s">
        <v>1436</v>
      </c>
      <c r="F15" s="13">
        <v>3.8791666666666624</v>
      </c>
      <c r="H15" s="4">
        <v>46</v>
      </c>
      <c r="I15" s="4">
        <v>2391052</v>
      </c>
      <c r="K15" s="12" t="s">
        <v>1438</v>
      </c>
      <c r="L15" s="13">
        <v>30</v>
      </c>
    </row>
    <row r="16" spans="1:12" x14ac:dyDescent="0.3">
      <c r="A16" s="6" t="s">
        <v>1438</v>
      </c>
      <c r="B16" s="13">
        <v>46.5</v>
      </c>
      <c r="E16" s="6" t="s">
        <v>1438</v>
      </c>
      <c r="F16" s="13">
        <v>3.7716666666666652</v>
      </c>
      <c r="H16" s="4">
        <v>45</v>
      </c>
      <c r="I16" s="4">
        <v>2035388</v>
      </c>
      <c r="K16" s="12" t="s">
        <v>1443</v>
      </c>
      <c r="L16" s="13">
        <v>20</v>
      </c>
    </row>
    <row r="17" spans="1:12" x14ac:dyDescent="0.3">
      <c r="A17" s="6" t="s">
        <v>1444</v>
      </c>
      <c r="B17" s="13">
        <v>13.333333333333334</v>
      </c>
      <c r="E17" s="6" t="s">
        <v>1444</v>
      </c>
      <c r="F17" s="13">
        <v>4.3777777777777764</v>
      </c>
      <c r="H17" s="4">
        <v>45</v>
      </c>
      <c r="I17" s="4">
        <v>2495756</v>
      </c>
      <c r="K17" s="12" t="s">
        <v>1447</v>
      </c>
      <c r="L17" s="13">
        <v>30</v>
      </c>
    </row>
    <row r="18" spans="1:12" x14ac:dyDescent="0.3">
      <c r="A18" s="6" t="s">
        <v>1443</v>
      </c>
      <c r="B18" s="13">
        <v>18.333333333333332</v>
      </c>
      <c r="E18" s="6" t="s">
        <v>1443</v>
      </c>
      <c r="F18" s="13">
        <v>4.144444444444443</v>
      </c>
      <c r="H18" s="4">
        <v>42</v>
      </c>
      <c r="I18" s="4">
        <v>1435997</v>
      </c>
      <c r="K18" s="12" t="s">
        <v>1440</v>
      </c>
      <c r="L18" s="13">
        <v>28</v>
      </c>
    </row>
    <row r="19" spans="1:12" x14ac:dyDescent="0.3">
      <c r="A19" s="6" t="s">
        <v>1447</v>
      </c>
      <c r="B19" s="13">
        <v>46</v>
      </c>
      <c r="E19" s="6" t="s">
        <v>1447</v>
      </c>
      <c r="F19" s="13">
        <v>3.97301587301587</v>
      </c>
      <c r="H19" s="4">
        <v>42</v>
      </c>
      <c r="I19" s="4">
        <v>1624569</v>
      </c>
      <c r="K19" s="6" t="s">
        <v>217</v>
      </c>
      <c r="L19" s="13"/>
    </row>
    <row r="20" spans="1:12" x14ac:dyDescent="0.3">
      <c r="A20" s="6" t="s">
        <v>1440</v>
      </c>
      <c r="B20" s="13">
        <v>24.75</v>
      </c>
      <c r="E20" s="6" t="s">
        <v>1440</v>
      </c>
      <c r="F20" s="13">
        <v>3.9078571428571425</v>
      </c>
      <c r="H20" s="4">
        <v>42</v>
      </c>
      <c r="I20" s="4">
        <v>2821721</v>
      </c>
      <c r="K20" s="12" t="s">
        <v>646</v>
      </c>
      <c r="L20" s="13">
        <v>48</v>
      </c>
    </row>
    <row r="21" spans="1:12" x14ac:dyDescent="0.3">
      <c r="A21" s="6" t="s">
        <v>1442</v>
      </c>
      <c r="B21" s="13">
        <v>31.666666666666668</v>
      </c>
      <c r="E21" s="6" t="s">
        <v>1442</v>
      </c>
      <c r="F21" s="13">
        <v>3.8515151515151498</v>
      </c>
      <c r="H21" s="4">
        <v>39</v>
      </c>
      <c r="I21" s="4">
        <v>2184193</v>
      </c>
      <c r="K21" s="12" t="s">
        <v>1431</v>
      </c>
      <c r="L21" s="13">
        <v>38</v>
      </c>
    </row>
    <row r="22" spans="1:12" x14ac:dyDescent="0.3">
      <c r="H22" s="4">
        <v>38</v>
      </c>
      <c r="I22" s="4">
        <v>2312203</v>
      </c>
      <c r="K22" s="12" t="s">
        <v>1434</v>
      </c>
      <c r="L22" s="13">
        <v>17</v>
      </c>
    </row>
    <row r="23" spans="1:12" x14ac:dyDescent="0.3">
      <c r="H23" s="4">
        <v>38</v>
      </c>
      <c r="I23" s="4">
        <v>1616924</v>
      </c>
      <c r="K23" s="12" t="s">
        <v>1446</v>
      </c>
      <c r="L23" s="13">
        <v>38</v>
      </c>
    </row>
    <row r="24" spans="1:12" x14ac:dyDescent="0.3">
      <c r="H24" s="4">
        <v>37</v>
      </c>
      <c r="I24" s="4">
        <v>2364189</v>
      </c>
      <c r="K24" s="12" t="s">
        <v>607</v>
      </c>
      <c r="L24" s="13">
        <v>15</v>
      </c>
    </row>
    <row r="25" spans="1:12" x14ac:dyDescent="0.3">
      <c r="A25" s="5" t="s">
        <v>1483</v>
      </c>
      <c r="B25" t="s">
        <v>1495</v>
      </c>
      <c r="H25" s="4">
        <v>33</v>
      </c>
      <c r="I25" s="4">
        <v>2387030</v>
      </c>
      <c r="K25" s="12" t="s">
        <v>1439</v>
      </c>
      <c r="L25" s="13">
        <v>42</v>
      </c>
    </row>
    <row r="26" spans="1:12" x14ac:dyDescent="0.3">
      <c r="A26" s="6" t="s">
        <v>220</v>
      </c>
      <c r="B26" s="13">
        <v>16</v>
      </c>
      <c r="H26" s="4">
        <v>32</v>
      </c>
      <c r="I26" s="4">
        <v>1265350</v>
      </c>
      <c r="K26" s="12" t="s">
        <v>1448</v>
      </c>
      <c r="L26" s="13">
        <v>9</v>
      </c>
    </row>
    <row r="27" spans="1:12" x14ac:dyDescent="0.3">
      <c r="A27" s="6" t="s">
        <v>217</v>
      </c>
      <c r="B27" s="13">
        <v>18</v>
      </c>
      <c r="H27" s="4">
        <v>31</v>
      </c>
      <c r="I27" s="4">
        <v>1790651</v>
      </c>
      <c r="K27" s="12" t="s">
        <v>1432</v>
      </c>
      <c r="L27" s="13">
        <v>67</v>
      </c>
    </row>
    <row r="28" spans="1:12" x14ac:dyDescent="0.3">
      <c r="A28" s="6" t="s">
        <v>218</v>
      </c>
      <c r="B28" s="13">
        <v>19</v>
      </c>
      <c r="H28" s="4">
        <v>31</v>
      </c>
      <c r="I28" s="4">
        <v>2272107</v>
      </c>
      <c r="K28" s="12" t="s">
        <v>1435</v>
      </c>
      <c r="L28" s="13">
        <v>15</v>
      </c>
    </row>
    <row r="29" spans="1:12" x14ac:dyDescent="0.3">
      <c r="A29" s="6" t="s">
        <v>219</v>
      </c>
      <c r="B29" s="13">
        <v>17</v>
      </c>
      <c r="H29" s="4">
        <v>30</v>
      </c>
      <c r="I29" s="4">
        <v>1077454</v>
      </c>
      <c r="K29" s="12" t="s">
        <v>1433</v>
      </c>
      <c r="L29" s="13">
        <v>62</v>
      </c>
    </row>
    <row r="30" spans="1:12" x14ac:dyDescent="0.3">
      <c r="H30" s="4">
        <v>30</v>
      </c>
      <c r="I30" s="4">
        <v>1434526</v>
      </c>
      <c r="K30" s="12" t="s">
        <v>1441</v>
      </c>
      <c r="L30" s="13">
        <v>16</v>
      </c>
    </row>
    <row r="31" spans="1:12" x14ac:dyDescent="0.3">
      <c r="H31" s="4">
        <v>30</v>
      </c>
      <c r="I31" s="4">
        <v>1510053</v>
      </c>
      <c r="K31" s="12" t="s">
        <v>1445</v>
      </c>
      <c r="L31" s="13">
        <v>46</v>
      </c>
    </row>
    <row r="32" spans="1:12" x14ac:dyDescent="0.3">
      <c r="H32" s="4">
        <v>30</v>
      </c>
      <c r="I32" s="4">
        <v>1986783</v>
      </c>
      <c r="K32" s="12" t="s">
        <v>1436</v>
      </c>
      <c r="L32" s="13">
        <v>31</v>
      </c>
    </row>
    <row r="33" spans="1:12" x14ac:dyDescent="0.3">
      <c r="H33" s="4">
        <v>28</v>
      </c>
      <c r="I33" s="4">
        <v>1268246</v>
      </c>
      <c r="K33" s="12" t="s">
        <v>1438</v>
      </c>
      <c r="L33" s="13">
        <v>63</v>
      </c>
    </row>
    <row r="34" spans="1:12" x14ac:dyDescent="0.3">
      <c r="H34" s="4">
        <v>28</v>
      </c>
      <c r="I34" s="4">
        <v>1444907</v>
      </c>
      <c r="K34" s="12" t="s">
        <v>1444</v>
      </c>
      <c r="L34" s="13">
        <v>11</v>
      </c>
    </row>
    <row r="35" spans="1:12" x14ac:dyDescent="0.3">
      <c r="H35" s="4">
        <v>28</v>
      </c>
      <c r="I35" s="4">
        <v>1440246</v>
      </c>
      <c r="K35" s="12" t="s">
        <v>1447</v>
      </c>
      <c r="L35" s="13">
        <v>46</v>
      </c>
    </row>
    <row r="36" spans="1:12" x14ac:dyDescent="0.3">
      <c r="H36" s="4">
        <v>27</v>
      </c>
      <c r="I36" s="4">
        <v>960299</v>
      </c>
      <c r="K36" s="12" t="s">
        <v>1440</v>
      </c>
      <c r="L36" s="13">
        <v>45</v>
      </c>
    </row>
    <row r="37" spans="1:12" x14ac:dyDescent="0.3">
      <c r="H37" s="4">
        <v>27</v>
      </c>
      <c r="I37" s="4">
        <v>955986</v>
      </c>
      <c r="K37" s="12" t="s">
        <v>1442</v>
      </c>
      <c r="L37" s="13">
        <v>19</v>
      </c>
    </row>
    <row r="38" spans="1:12" x14ac:dyDescent="0.3">
      <c r="H38" s="4">
        <v>25</v>
      </c>
      <c r="I38" s="4">
        <v>1127516</v>
      </c>
      <c r="K38" s="6" t="s">
        <v>218</v>
      </c>
      <c r="L38" s="13"/>
    </row>
    <row r="39" spans="1:12" x14ac:dyDescent="0.3">
      <c r="H39" s="4">
        <v>25</v>
      </c>
      <c r="I39" s="4">
        <v>1115926</v>
      </c>
      <c r="K39" s="12" t="s">
        <v>646</v>
      </c>
      <c r="L39" s="13">
        <v>39</v>
      </c>
    </row>
    <row r="40" spans="1:12" x14ac:dyDescent="0.3">
      <c r="H40" s="4">
        <v>23</v>
      </c>
      <c r="I40" s="4">
        <v>938021</v>
      </c>
      <c r="K40" s="12" t="s">
        <v>1431</v>
      </c>
      <c r="L40" s="13">
        <v>4</v>
      </c>
    </row>
    <row r="41" spans="1:12" x14ac:dyDescent="0.3">
      <c r="H41" s="4">
        <v>23</v>
      </c>
      <c r="I41" s="4">
        <v>938021</v>
      </c>
      <c r="K41" s="12" t="s">
        <v>1434</v>
      </c>
      <c r="L41" s="13">
        <v>11</v>
      </c>
    </row>
    <row r="42" spans="1:12" x14ac:dyDescent="0.3">
      <c r="H42" s="4">
        <v>21</v>
      </c>
      <c r="I42" s="4">
        <v>1107342</v>
      </c>
      <c r="K42" s="12" t="s">
        <v>1446</v>
      </c>
      <c r="L42" s="13">
        <v>21</v>
      </c>
    </row>
    <row r="43" spans="1:12" x14ac:dyDescent="0.3">
      <c r="H43" s="4">
        <v>21</v>
      </c>
      <c r="I43" s="4">
        <v>1253341</v>
      </c>
      <c r="K43" s="12" t="s">
        <v>607</v>
      </c>
      <c r="L43" s="13">
        <v>50</v>
      </c>
    </row>
    <row r="44" spans="1:12" x14ac:dyDescent="0.3">
      <c r="A44" s="11"/>
      <c r="H44" s="4">
        <v>20</v>
      </c>
      <c r="I44" s="4">
        <v>286971</v>
      </c>
      <c r="K44" s="12" t="s">
        <v>1439</v>
      </c>
      <c r="L44" s="13">
        <v>30</v>
      </c>
    </row>
    <row r="45" spans="1:12" x14ac:dyDescent="0.3">
      <c r="A45" s="11"/>
      <c r="H45" s="4">
        <v>20</v>
      </c>
      <c r="I45" s="4">
        <v>990156</v>
      </c>
      <c r="K45" s="12" t="s">
        <v>1448</v>
      </c>
      <c r="L45" s="13">
        <v>23</v>
      </c>
    </row>
    <row r="46" spans="1:12" x14ac:dyDescent="0.3">
      <c r="H46" s="4">
        <v>19</v>
      </c>
      <c r="I46" s="4">
        <v>1214588</v>
      </c>
      <c r="K46" s="12" t="s">
        <v>1432</v>
      </c>
      <c r="L46" s="13">
        <v>6</v>
      </c>
    </row>
    <row r="47" spans="1:12" x14ac:dyDescent="0.3">
      <c r="H47" s="4">
        <v>18</v>
      </c>
      <c r="I47" s="4">
        <v>1235625</v>
      </c>
      <c r="K47" s="12" t="s">
        <v>1435</v>
      </c>
      <c r="L47" s="13">
        <v>3</v>
      </c>
    </row>
    <row r="48" spans="1:12" x14ac:dyDescent="0.3">
      <c r="H48" s="4">
        <v>17</v>
      </c>
      <c r="I48" s="4">
        <v>745460</v>
      </c>
      <c r="K48" s="12" t="s">
        <v>1437</v>
      </c>
      <c r="L48" s="13">
        <v>58</v>
      </c>
    </row>
    <row r="49" spans="1:12" x14ac:dyDescent="0.3">
      <c r="H49" s="4">
        <v>16</v>
      </c>
      <c r="I49" s="4">
        <v>1331864</v>
      </c>
      <c r="K49" s="12" t="s">
        <v>1433</v>
      </c>
      <c r="L49" s="13">
        <v>25</v>
      </c>
    </row>
    <row r="50" spans="1:12" x14ac:dyDescent="0.3">
      <c r="H50" s="4">
        <v>16</v>
      </c>
      <c r="I50" s="4">
        <v>786079</v>
      </c>
      <c r="K50" s="12" t="s">
        <v>1441</v>
      </c>
      <c r="L50" s="13">
        <v>25</v>
      </c>
    </row>
    <row r="51" spans="1:12" x14ac:dyDescent="0.3">
      <c r="H51" s="4">
        <v>16</v>
      </c>
      <c r="I51" s="4">
        <v>502792</v>
      </c>
      <c r="K51" s="12" t="s">
        <v>1445</v>
      </c>
      <c r="L51" s="13">
        <v>2</v>
      </c>
    </row>
    <row r="52" spans="1:12" x14ac:dyDescent="0.3">
      <c r="H52" s="4">
        <v>15</v>
      </c>
      <c r="I52" s="4">
        <v>589446</v>
      </c>
      <c r="K52" s="12" t="s">
        <v>1436</v>
      </c>
      <c r="L52" s="13">
        <v>10</v>
      </c>
    </row>
    <row r="53" spans="1:12" x14ac:dyDescent="0.3">
      <c r="H53" s="4">
        <v>15</v>
      </c>
      <c r="I53" s="4">
        <v>589446</v>
      </c>
      <c r="K53" s="12" t="s">
        <v>1444</v>
      </c>
      <c r="L53" s="13">
        <v>13</v>
      </c>
    </row>
    <row r="54" spans="1:12" x14ac:dyDescent="0.3">
      <c r="A54" s="11"/>
      <c r="H54" s="4">
        <v>13</v>
      </c>
      <c r="I54" s="4">
        <v>1009241</v>
      </c>
      <c r="K54" s="12" t="s">
        <v>1443</v>
      </c>
      <c r="L54" s="13">
        <v>23</v>
      </c>
    </row>
    <row r="55" spans="1:12" x14ac:dyDescent="0.3">
      <c r="H55" s="4">
        <v>12</v>
      </c>
      <c r="I55" s="4">
        <v>783863</v>
      </c>
      <c r="K55" s="12" t="s">
        <v>1447</v>
      </c>
      <c r="L55" s="13">
        <v>62</v>
      </c>
    </row>
    <row r="56" spans="1:12" x14ac:dyDescent="0.3">
      <c r="H56" s="4">
        <v>12</v>
      </c>
      <c r="I56" s="4">
        <v>494125</v>
      </c>
      <c r="K56" s="12" t="s">
        <v>1440</v>
      </c>
      <c r="L56" s="13">
        <v>20</v>
      </c>
    </row>
    <row r="57" spans="1:12" x14ac:dyDescent="0.3">
      <c r="H57" s="4">
        <v>11</v>
      </c>
      <c r="I57" s="4">
        <v>762748</v>
      </c>
      <c r="K57" s="12" t="s">
        <v>1442</v>
      </c>
      <c r="L57" s="13">
        <v>72</v>
      </c>
    </row>
    <row r="58" spans="1:12" x14ac:dyDescent="0.3">
      <c r="H58" s="4">
        <v>11</v>
      </c>
      <c r="I58" s="4">
        <v>547432</v>
      </c>
      <c r="K58" s="6" t="s">
        <v>219</v>
      </c>
      <c r="L58" s="13"/>
    </row>
    <row r="59" spans="1:12" x14ac:dyDescent="0.3">
      <c r="H59" s="4">
        <v>11</v>
      </c>
      <c r="I59" s="4">
        <v>568448</v>
      </c>
      <c r="K59" s="12" t="s">
        <v>646</v>
      </c>
      <c r="L59" s="13">
        <v>42</v>
      </c>
    </row>
    <row r="60" spans="1:12" x14ac:dyDescent="0.3">
      <c r="H60" s="4">
        <v>10</v>
      </c>
      <c r="I60" s="4">
        <v>299670</v>
      </c>
      <c r="K60" s="12" t="s">
        <v>1431</v>
      </c>
      <c r="L60" s="13">
        <v>42</v>
      </c>
    </row>
    <row r="61" spans="1:12" x14ac:dyDescent="0.3">
      <c r="H61" s="4">
        <v>9</v>
      </c>
      <c r="I61" s="4">
        <v>236374</v>
      </c>
      <c r="K61" s="12" t="s">
        <v>1434</v>
      </c>
      <c r="L61" s="13">
        <v>59</v>
      </c>
    </row>
    <row r="62" spans="1:12" x14ac:dyDescent="0.3">
      <c r="H62" s="4">
        <v>8</v>
      </c>
      <c r="I62" s="4">
        <v>179514</v>
      </c>
      <c r="K62" s="12" t="s">
        <v>1446</v>
      </c>
      <c r="L62" s="13">
        <v>32</v>
      </c>
    </row>
    <row r="63" spans="1:12" x14ac:dyDescent="0.3">
      <c r="H63" s="4">
        <v>7</v>
      </c>
      <c r="I63" s="4">
        <v>113855</v>
      </c>
      <c r="K63" s="12" t="s">
        <v>607</v>
      </c>
      <c r="L63" s="13">
        <v>37</v>
      </c>
    </row>
    <row r="64" spans="1:12" x14ac:dyDescent="0.3">
      <c r="H64" s="4">
        <v>7</v>
      </c>
      <c r="I64" s="4">
        <v>433258</v>
      </c>
      <c r="K64" s="12" t="s">
        <v>1439</v>
      </c>
      <c r="L64" s="13">
        <v>7</v>
      </c>
    </row>
    <row r="65" spans="8:12" x14ac:dyDescent="0.3">
      <c r="H65" s="4">
        <v>6</v>
      </c>
      <c r="I65" s="4">
        <v>418813</v>
      </c>
      <c r="K65" s="12" t="s">
        <v>1448</v>
      </c>
      <c r="L65" s="13">
        <v>8</v>
      </c>
    </row>
    <row r="66" spans="8:12" x14ac:dyDescent="0.3">
      <c r="H66" s="4">
        <v>6</v>
      </c>
      <c r="I66" s="4">
        <v>204811</v>
      </c>
      <c r="K66" s="12" t="s">
        <v>1432</v>
      </c>
      <c r="L66" s="13">
        <v>28</v>
      </c>
    </row>
    <row r="67" spans="8:12" x14ac:dyDescent="0.3">
      <c r="H67" s="4">
        <v>4</v>
      </c>
      <c r="I67" s="4">
        <v>236927</v>
      </c>
      <c r="K67" s="12" t="s">
        <v>1435</v>
      </c>
      <c r="L67" s="13">
        <v>18</v>
      </c>
    </row>
    <row r="68" spans="8:12" x14ac:dyDescent="0.3">
      <c r="H68" s="4">
        <v>4</v>
      </c>
      <c r="I68" s="4">
        <v>113352</v>
      </c>
      <c r="K68" s="12" t="s">
        <v>1437</v>
      </c>
      <c r="L68" s="13">
        <v>27</v>
      </c>
    </row>
    <row r="69" spans="8:12" x14ac:dyDescent="0.3">
      <c r="H69" s="4">
        <v>3</v>
      </c>
      <c r="I69" s="4">
        <v>485185</v>
      </c>
      <c r="K69" s="12" t="s">
        <v>1433</v>
      </c>
      <c r="L69" s="13">
        <v>46</v>
      </c>
    </row>
    <row r="70" spans="8:12" x14ac:dyDescent="0.3">
      <c r="H70" s="4">
        <v>2</v>
      </c>
      <c r="I70" s="4">
        <v>489235</v>
      </c>
      <c r="K70" s="12" t="s">
        <v>1441</v>
      </c>
      <c r="L70" s="13">
        <v>12</v>
      </c>
    </row>
    <row r="71" spans="8:12" x14ac:dyDescent="0.3">
      <c r="H71" s="4">
        <v>1</v>
      </c>
      <c r="I71" s="4">
        <v>208255</v>
      </c>
      <c r="K71" s="12" t="s">
        <v>1436</v>
      </c>
      <c r="L71" s="13">
        <v>55</v>
      </c>
    </row>
    <row r="72" spans="8:12" x14ac:dyDescent="0.3">
      <c r="K72" s="12" t="s">
        <v>1444</v>
      </c>
      <c r="L72" s="13">
        <v>16</v>
      </c>
    </row>
    <row r="73" spans="8:12" x14ac:dyDescent="0.3">
      <c r="K73" s="12" t="s">
        <v>1443</v>
      </c>
      <c r="L73" s="13">
        <v>12</v>
      </c>
    </row>
    <row r="74" spans="8:12" x14ac:dyDescent="0.3">
      <c r="K74" s="12" t="s">
        <v>1440</v>
      </c>
      <c r="L74" s="13">
        <v>6</v>
      </c>
    </row>
    <row r="75" spans="8:12" x14ac:dyDescent="0.3">
      <c r="K75" s="12" t="s">
        <v>1442</v>
      </c>
      <c r="L75" s="13">
        <v>4</v>
      </c>
    </row>
    <row r="76" spans="8:12" x14ac:dyDescent="0.3">
      <c r="K76" s="6" t="s">
        <v>1489</v>
      </c>
      <c r="L76" s="13">
        <v>28.5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6DFBA-0A6A-490F-95DA-EC5C9E6D78AD}">
  <dimension ref="A1:F37"/>
  <sheetViews>
    <sheetView workbookViewId="0">
      <selection activeCell="K7" sqref="K7"/>
    </sheetView>
  </sheetViews>
  <sheetFormatPr defaultRowHeight="14.4" x14ac:dyDescent="0.3"/>
  <cols>
    <col min="1" max="1" width="11.6640625" bestFit="1" customWidth="1"/>
    <col min="2" max="2" width="18.44140625" bestFit="1" customWidth="1"/>
    <col min="3" max="3" width="11" bestFit="1" customWidth="1"/>
    <col min="4" max="4" width="21.88671875" bestFit="1" customWidth="1"/>
    <col min="5" max="5" width="7.88671875" bestFit="1" customWidth="1"/>
    <col min="6" max="6" width="20.33203125" bestFit="1" customWidth="1"/>
  </cols>
  <sheetData>
    <row r="1" spans="1:6" x14ac:dyDescent="0.3">
      <c r="A1" t="s">
        <v>1452</v>
      </c>
      <c r="B1" t="s">
        <v>1453</v>
      </c>
      <c r="C1" t="s">
        <v>1459</v>
      </c>
      <c r="D1" t="s">
        <v>1460</v>
      </c>
      <c r="E1" t="s">
        <v>1462</v>
      </c>
      <c r="F1" t="s">
        <v>1463</v>
      </c>
    </row>
    <row r="2" spans="1:6" x14ac:dyDescent="0.3">
      <c r="A2" s="4">
        <v>309</v>
      </c>
      <c r="B2" s="4" t="s">
        <v>58</v>
      </c>
      <c r="C2" s="4">
        <v>693</v>
      </c>
      <c r="D2" s="4" t="s">
        <v>405</v>
      </c>
      <c r="E2" s="4">
        <v>313465</v>
      </c>
      <c r="F2" s="4" t="s">
        <v>378</v>
      </c>
    </row>
    <row r="3" spans="1:6" x14ac:dyDescent="0.3">
      <c r="A3" s="4">
        <v>794</v>
      </c>
      <c r="B3" s="4" t="s">
        <v>22</v>
      </c>
      <c r="C3" s="4">
        <v>902</v>
      </c>
      <c r="D3" s="4" t="s">
        <v>407</v>
      </c>
      <c r="E3" s="4">
        <v>315452</v>
      </c>
      <c r="F3" s="4" t="s">
        <v>378</v>
      </c>
    </row>
    <row r="4" spans="1:6" x14ac:dyDescent="0.3">
      <c r="A4" s="4">
        <v>575</v>
      </c>
      <c r="B4" s="4" t="s">
        <v>153</v>
      </c>
      <c r="C4" s="4">
        <v>744</v>
      </c>
      <c r="D4" s="4" t="s">
        <v>404</v>
      </c>
      <c r="E4" s="4">
        <v>327527</v>
      </c>
      <c r="F4" s="4" t="s">
        <v>378</v>
      </c>
    </row>
    <row r="5" spans="1:6" x14ac:dyDescent="0.3">
      <c r="A5" s="4">
        <v>826</v>
      </c>
      <c r="B5" s="4" t="s">
        <v>96</v>
      </c>
      <c r="C5" s="4">
        <v>656</v>
      </c>
      <c r="D5" s="4" t="s">
        <v>404</v>
      </c>
      <c r="E5" s="4">
        <v>335473</v>
      </c>
      <c r="F5" s="4" t="s">
        <v>378</v>
      </c>
    </row>
    <row r="6" spans="1:6" x14ac:dyDescent="0.3">
      <c r="A6" s="4">
        <v>910</v>
      </c>
      <c r="B6" s="4" t="s">
        <v>137</v>
      </c>
      <c r="C6" s="4">
        <v>500</v>
      </c>
      <c r="D6" s="4" t="s">
        <v>407</v>
      </c>
      <c r="E6" s="4">
        <v>337227</v>
      </c>
      <c r="F6" s="4" t="s">
        <v>378</v>
      </c>
    </row>
    <row r="7" spans="1:6" x14ac:dyDescent="0.3">
      <c r="A7" s="4">
        <v>370</v>
      </c>
      <c r="B7" s="4" t="s">
        <v>105</v>
      </c>
      <c r="C7" s="4">
        <v>498</v>
      </c>
      <c r="D7" s="4" t="s">
        <v>404</v>
      </c>
      <c r="E7" s="4">
        <v>340200</v>
      </c>
      <c r="F7" s="4" t="s">
        <v>378</v>
      </c>
    </row>
    <row r="8" spans="1:6" x14ac:dyDescent="0.3">
      <c r="A8" s="4">
        <v>831</v>
      </c>
      <c r="B8" s="4" t="s">
        <v>98</v>
      </c>
      <c r="C8" s="4">
        <v>433</v>
      </c>
      <c r="D8" s="4" t="s">
        <v>406</v>
      </c>
      <c r="E8" s="4">
        <v>347543</v>
      </c>
      <c r="F8" s="4" t="s">
        <v>378</v>
      </c>
    </row>
    <row r="9" spans="1:6" x14ac:dyDescent="0.3">
      <c r="A9" s="4">
        <v>938</v>
      </c>
      <c r="B9" s="4" t="s">
        <v>57</v>
      </c>
      <c r="C9" s="4">
        <v>552</v>
      </c>
      <c r="D9" s="4" t="s">
        <v>404</v>
      </c>
      <c r="E9" s="4">
        <v>351945</v>
      </c>
      <c r="F9" s="4" t="s">
        <v>378</v>
      </c>
    </row>
    <row r="10" spans="1:6" x14ac:dyDescent="0.3">
      <c r="A10" s="4">
        <v>563</v>
      </c>
      <c r="B10" s="4" t="s">
        <v>16</v>
      </c>
      <c r="C10" s="4">
        <v>460</v>
      </c>
      <c r="D10" s="4" t="s">
        <v>405</v>
      </c>
      <c r="E10" s="4">
        <v>358455</v>
      </c>
      <c r="F10" s="4" t="s">
        <v>378</v>
      </c>
    </row>
    <row r="11" spans="1:6" x14ac:dyDescent="0.3">
      <c r="A11" s="4">
        <v>624</v>
      </c>
      <c r="B11" s="4" t="s">
        <v>107</v>
      </c>
      <c r="C11" s="4">
        <v>572</v>
      </c>
      <c r="D11" s="4" t="s">
        <v>404</v>
      </c>
      <c r="E11" s="4">
        <v>363371</v>
      </c>
      <c r="F11" s="4" t="s">
        <v>378</v>
      </c>
    </row>
    <row r="12" spans="1:6" x14ac:dyDescent="0.3">
      <c r="A12" s="4">
        <v>241</v>
      </c>
      <c r="B12" s="4" t="s">
        <v>44</v>
      </c>
      <c r="C12" s="4">
        <v>356</v>
      </c>
      <c r="D12" s="4" t="s">
        <v>404</v>
      </c>
      <c r="E12" s="4">
        <v>363883</v>
      </c>
      <c r="F12" s="4" t="s">
        <v>378</v>
      </c>
    </row>
    <row r="13" spans="1:6" x14ac:dyDescent="0.3">
      <c r="A13" s="4">
        <v>569</v>
      </c>
      <c r="B13" s="4" t="s">
        <v>70</v>
      </c>
      <c r="C13" s="4">
        <v>890</v>
      </c>
      <c r="D13" s="4" t="s">
        <v>405</v>
      </c>
      <c r="E13" s="4">
        <v>380238</v>
      </c>
      <c r="F13" s="4" t="s">
        <v>378</v>
      </c>
    </row>
    <row r="14" spans="1:6" x14ac:dyDescent="0.3">
      <c r="A14" s="4">
        <v>455</v>
      </c>
      <c r="B14" s="4" t="s">
        <v>197</v>
      </c>
      <c r="C14" s="4">
        <v>84</v>
      </c>
      <c r="D14" s="4" t="s">
        <v>406</v>
      </c>
      <c r="E14" s="4">
        <v>395920</v>
      </c>
      <c r="F14" s="4" t="s">
        <v>378</v>
      </c>
    </row>
    <row r="15" spans="1:6" x14ac:dyDescent="0.3">
      <c r="A15" s="4">
        <v>471</v>
      </c>
      <c r="B15" s="4" t="s">
        <v>196</v>
      </c>
      <c r="C15" s="4">
        <v>996</v>
      </c>
      <c r="D15" s="4" t="s">
        <v>406</v>
      </c>
      <c r="E15" s="4">
        <v>396534</v>
      </c>
      <c r="F15" s="4" t="s">
        <v>378</v>
      </c>
    </row>
    <row r="16" spans="1:6" x14ac:dyDescent="0.3">
      <c r="A16" s="4">
        <v>155</v>
      </c>
      <c r="B16" s="4" t="s">
        <v>163</v>
      </c>
      <c r="C16" s="4">
        <v>571</v>
      </c>
      <c r="D16" s="4" t="s">
        <v>404</v>
      </c>
      <c r="E16" s="4">
        <v>399094</v>
      </c>
      <c r="F16" s="4" t="s">
        <v>378</v>
      </c>
    </row>
    <row r="17" spans="1:6" x14ac:dyDescent="0.3">
      <c r="A17" s="4">
        <v>768</v>
      </c>
      <c r="B17" s="4" t="s">
        <v>164</v>
      </c>
      <c r="C17" s="4">
        <v>272</v>
      </c>
      <c r="D17" s="4" t="s">
        <v>406</v>
      </c>
      <c r="E17" s="4">
        <v>399891</v>
      </c>
      <c r="F17" s="4" t="s">
        <v>378</v>
      </c>
    </row>
    <row r="18" spans="1:6" x14ac:dyDescent="0.3">
      <c r="A18" s="4">
        <v>717</v>
      </c>
      <c r="B18" s="4" t="s">
        <v>108</v>
      </c>
      <c r="C18" s="4">
        <v>720</v>
      </c>
      <c r="D18" s="4" t="s">
        <v>404</v>
      </c>
      <c r="E18" s="4">
        <v>400689</v>
      </c>
      <c r="F18" s="4" t="s">
        <v>378</v>
      </c>
    </row>
    <row r="19" spans="1:6" x14ac:dyDescent="0.3">
      <c r="A19" s="4">
        <v>262</v>
      </c>
      <c r="B19" s="4" t="s">
        <v>106</v>
      </c>
      <c r="C19" s="4">
        <v>116</v>
      </c>
      <c r="D19" s="4" t="s">
        <v>407</v>
      </c>
      <c r="E19" s="4">
        <v>402858</v>
      </c>
      <c r="F19" s="4" t="s">
        <v>378</v>
      </c>
    </row>
    <row r="20" spans="1:6" x14ac:dyDescent="0.3">
      <c r="A20" s="4">
        <v>578</v>
      </c>
      <c r="B20" s="4" t="s">
        <v>32</v>
      </c>
      <c r="C20" s="4">
        <v>664</v>
      </c>
      <c r="D20" s="4" t="s">
        <v>404</v>
      </c>
      <c r="E20" s="4">
        <v>404145</v>
      </c>
      <c r="F20" s="4" t="s">
        <v>378</v>
      </c>
    </row>
    <row r="21" spans="1:6" x14ac:dyDescent="0.3">
      <c r="A21" s="4">
        <v>302</v>
      </c>
      <c r="B21" s="4" t="s">
        <v>132</v>
      </c>
      <c r="C21" s="4">
        <v>290</v>
      </c>
      <c r="D21" s="4" t="s">
        <v>405</v>
      </c>
      <c r="E21" s="4">
        <v>412394</v>
      </c>
      <c r="F21" s="4" t="s">
        <v>378</v>
      </c>
    </row>
    <row r="22" spans="1:6" x14ac:dyDescent="0.3">
      <c r="A22" s="4">
        <v>251</v>
      </c>
      <c r="B22" s="4" t="s">
        <v>174</v>
      </c>
      <c r="C22" s="4">
        <v>423</v>
      </c>
      <c r="D22" s="4" t="s">
        <v>405</v>
      </c>
      <c r="E22" s="4">
        <v>413567</v>
      </c>
      <c r="F22" s="4" t="s">
        <v>378</v>
      </c>
    </row>
    <row r="23" spans="1:6" x14ac:dyDescent="0.3">
      <c r="A23" s="4">
        <v>786</v>
      </c>
      <c r="B23" s="4" t="s">
        <v>149</v>
      </c>
      <c r="C23" s="4">
        <v>298</v>
      </c>
      <c r="D23" s="4" t="s">
        <v>406</v>
      </c>
      <c r="E23" s="4">
        <v>421250</v>
      </c>
      <c r="F23" s="4" t="s">
        <v>378</v>
      </c>
    </row>
    <row r="24" spans="1:6" x14ac:dyDescent="0.3">
      <c r="A24" s="4">
        <v>430</v>
      </c>
      <c r="B24" s="4" t="s">
        <v>91</v>
      </c>
      <c r="C24" s="4">
        <v>449</v>
      </c>
      <c r="D24" s="4" t="s">
        <v>405</v>
      </c>
      <c r="E24" s="4">
        <v>421708</v>
      </c>
      <c r="F24" s="4" t="s">
        <v>378</v>
      </c>
    </row>
    <row r="25" spans="1:6" x14ac:dyDescent="0.3">
      <c r="A25" s="4">
        <v>942</v>
      </c>
      <c r="B25" s="4" t="s">
        <v>99</v>
      </c>
      <c r="C25" s="4">
        <v>850</v>
      </c>
      <c r="D25" s="4" t="s">
        <v>405</v>
      </c>
      <c r="E25" s="4">
        <v>422257</v>
      </c>
      <c r="F25" s="4" t="s">
        <v>378</v>
      </c>
    </row>
    <row r="26" spans="1:6" x14ac:dyDescent="0.3">
      <c r="A26" s="4">
        <v>624</v>
      </c>
      <c r="B26" s="4" t="s">
        <v>107</v>
      </c>
      <c r="C26" s="4">
        <v>640</v>
      </c>
      <c r="D26" s="4" t="s">
        <v>405</v>
      </c>
      <c r="E26" s="4">
        <v>423158</v>
      </c>
      <c r="F26" s="4" t="s">
        <v>378</v>
      </c>
    </row>
    <row r="27" spans="1:6" x14ac:dyDescent="0.3">
      <c r="A27" s="4">
        <v>520</v>
      </c>
      <c r="B27" s="4" t="s">
        <v>87</v>
      </c>
      <c r="C27" s="4">
        <v>923</v>
      </c>
      <c r="D27" s="4" t="s">
        <v>406</v>
      </c>
      <c r="E27" s="4">
        <v>439215</v>
      </c>
      <c r="F27" s="4" t="s">
        <v>378</v>
      </c>
    </row>
    <row r="28" spans="1:6" x14ac:dyDescent="0.3">
      <c r="A28" s="4">
        <v>869</v>
      </c>
      <c r="B28" s="4" t="s">
        <v>143</v>
      </c>
      <c r="C28" s="4">
        <v>619</v>
      </c>
      <c r="D28" s="4" t="s">
        <v>404</v>
      </c>
      <c r="E28" s="4">
        <v>452955</v>
      </c>
      <c r="F28" s="4" t="s">
        <v>378</v>
      </c>
    </row>
    <row r="29" spans="1:6" x14ac:dyDescent="0.3">
      <c r="A29" s="4">
        <v>635</v>
      </c>
      <c r="B29" s="4" t="s">
        <v>60</v>
      </c>
      <c r="C29" s="4">
        <v>238</v>
      </c>
      <c r="D29" s="4" t="s">
        <v>405</v>
      </c>
      <c r="E29" s="4">
        <v>469897</v>
      </c>
      <c r="F29" s="4" t="s">
        <v>378</v>
      </c>
    </row>
    <row r="30" spans="1:6" x14ac:dyDescent="0.3">
      <c r="A30" s="4">
        <v>434</v>
      </c>
      <c r="B30" s="4" t="s">
        <v>142</v>
      </c>
      <c r="C30" s="4">
        <v>786</v>
      </c>
      <c r="D30" s="4" t="s">
        <v>406</v>
      </c>
      <c r="E30" s="4">
        <v>471654</v>
      </c>
      <c r="F30" s="4" t="s">
        <v>378</v>
      </c>
    </row>
    <row r="31" spans="1:6" x14ac:dyDescent="0.3">
      <c r="A31" s="4">
        <v>143</v>
      </c>
      <c r="B31" s="4" t="s">
        <v>40</v>
      </c>
      <c r="C31" s="4">
        <v>305</v>
      </c>
      <c r="D31" s="4" t="s">
        <v>407</v>
      </c>
      <c r="E31" s="4">
        <v>478206</v>
      </c>
      <c r="F31" s="4" t="s">
        <v>378</v>
      </c>
    </row>
    <row r="32" spans="1:6" x14ac:dyDescent="0.3">
      <c r="A32" s="4">
        <v>377</v>
      </c>
      <c r="B32" s="4" t="s">
        <v>145</v>
      </c>
      <c r="C32" s="4">
        <v>115</v>
      </c>
      <c r="D32" s="4" t="s">
        <v>406</v>
      </c>
      <c r="E32" s="4">
        <v>482680</v>
      </c>
      <c r="F32" s="4" t="s">
        <v>378</v>
      </c>
    </row>
    <row r="33" spans="1:6" x14ac:dyDescent="0.3">
      <c r="A33" s="4">
        <v>635</v>
      </c>
      <c r="B33" s="4" t="s">
        <v>60</v>
      </c>
      <c r="C33" s="4">
        <v>808</v>
      </c>
      <c r="D33" s="4" t="s">
        <v>405</v>
      </c>
      <c r="E33" s="4">
        <v>486358</v>
      </c>
      <c r="F33" s="4" t="s">
        <v>378</v>
      </c>
    </row>
    <row r="34" spans="1:6" x14ac:dyDescent="0.3">
      <c r="A34" s="4">
        <v>888</v>
      </c>
      <c r="B34" s="4" t="s">
        <v>54</v>
      </c>
      <c r="C34" s="4">
        <v>352</v>
      </c>
      <c r="D34" s="4" t="s">
        <v>406</v>
      </c>
      <c r="E34" s="4">
        <v>488453</v>
      </c>
      <c r="F34" s="4" t="s">
        <v>378</v>
      </c>
    </row>
    <row r="35" spans="1:6" x14ac:dyDescent="0.3">
      <c r="A35" s="4">
        <v>145</v>
      </c>
      <c r="B35" s="4" t="s">
        <v>94</v>
      </c>
      <c r="C35" s="4">
        <v>519</v>
      </c>
      <c r="D35" s="4" t="s">
        <v>405</v>
      </c>
      <c r="E35" s="4">
        <v>489235</v>
      </c>
      <c r="F35" s="4" t="s">
        <v>378</v>
      </c>
    </row>
    <row r="36" spans="1:6" x14ac:dyDescent="0.3">
      <c r="A36" s="4">
        <v>717</v>
      </c>
      <c r="B36" s="4" t="s">
        <v>108</v>
      </c>
      <c r="C36" s="4">
        <v>603</v>
      </c>
      <c r="D36" s="4" t="s">
        <v>405</v>
      </c>
      <c r="E36" s="4">
        <v>494016</v>
      </c>
      <c r="F36" s="4" t="s">
        <v>378</v>
      </c>
    </row>
    <row r="37" spans="1:6" x14ac:dyDescent="0.3">
      <c r="A37" s="4">
        <v>111</v>
      </c>
      <c r="B37" s="4" t="s">
        <v>115</v>
      </c>
      <c r="C37" s="4">
        <v>701</v>
      </c>
      <c r="D37" s="4" t="s">
        <v>407</v>
      </c>
      <c r="E37" s="4">
        <v>498258</v>
      </c>
      <c r="F37" s="4" t="s">
        <v>378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2376D-04A3-49A2-A116-3F48705AA749}">
  <dimension ref="A1:F41"/>
  <sheetViews>
    <sheetView workbookViewId="0">
      <selection activeCell="K28" sqref="K28"/>
    </sheetView>
  </sheetViews>
  <sheetFormatPr defaultRowHeight="14.4" x14ac:dyDescent="0.3"/>
  <cols>
    <col min="1" max="1" width="21.88671875" bestFit="1" customWidth="1"/>
    <col min="2" max="2" width="11.6640625" bestFit="1" customWidth="1"/>
    <col min="5" max="5" width="25.33203125" bestFit="1" customWidth="1"/>
    <col min="6" max="6" width="11.6640625" bestFit="1" customWidth="1"/>
  </cols>
  <sheetData>
    <row r="1" spans="1:6" x14ac:dyDescent="0.3">
      <c r="A1" s="5" t="s">
        <v>1481</v>
      </c>
      <c r="B1" t="s">
        <v>1496</v>
      </c>
      <c r="E1" s="5" t="s">
        <v>1497</v>
      </c>
      <c r="F1" t="s">
        <v>1498</v>
      </c>
    </row>
    <row r="2" spans="1:6" x14ac:dyDescent="0.3">
      <c r="A2" s="6" t="s">
        <v>407</v>
      </c>
      <c r="B2" s="13">
        <v>2032001</v>
      </c>
      <c r="E2" s="6" t="s">
        <v>407</v>
      </c>
      <c r="F2" s="13"/>
    </row>
    <row r="3" spans="1:6" x14ac:dyDescent="0.3">
      <c r="A3" s="6" t="s">
        <v>405</v>
      </c>
      <c r="B3" s="13">
        <v>5084748</v>
      </c>
      <c r="E3" s="12" t="s">
        <v>22</v>
      </c>
      <c r="F3" s="13">
        <v>315452</v>
      </c>
    </row>
    <row r="4" spans="1:6" x14ac:dyDescent="0.3">
      <c r="A4" s="6" t="s">
        <v>404</v>
      </c>
      <c r="B4" s="13">
        <v>3739282</v>
      </c>
      <c r="E4" s="12" t="s">
        <v>137</v>
      </c>
      <c r="F4" s="13">
        <v>337227</v>
      </c>
    </row>
    <row r="5" spans="1:6" x14ac:dyDescent="0.3">
      <c r="A5" s="6" t="s">
        <v>406</v>
      </c>
      <c r="B5" s="13">
        <v>3843140</v>
      </c>
      <c r="E5" s="12" t="s">
        <v>40</v>
      </c>
      <c r="F5" s="13">
        <v>478206</v>
      </c>
    </row>
    <row r="6" spans="1:6" x14ac:dyDescent="0.3">
      <c r="E6" s="12" t="s">
        <v>115</v>
      </c>
      <c r="F6" s="13">
        <v>498258</v>
      </c>
    </row>
    <row r="7" spans="1:6" x14ac:dyDescent="0.3">
      <c r="E7" s="12" t="s">
        <v>106</v>
      </c>
      <c r="F7" s="13">
        <v>402858</v>
      </c>
    </row>
    <row r="8" spans="1:6" x14ac:dyDescent="0.3">
      <c r="E8" s="6" t="s">
        <v>405</v>
      </c>
      <c r="F8" s="13"/>
    </row>
    <row r="9" spans="1:6" x14ac:dyDescent="0.3">
      <c r="E9" s="12" t="s">
        <v>58</v>
      </c>
      <c r="F9" s="13">
        <v>313465</v>
      </c>
    </row>
    <row r="10" spans="1:6" x14ac:dyDescent="0.3">
      <c r="E10" s="12" t="s">
        <v>174</v>
      </c>
      <c r="F10" s="13">
        <v>413567</v>
      </c>
    </row>
    <row r="11" spans="1:6" x14ac:dyDescent="0.3">
      <c r="E11" s="12" t="s">
        <v>94</v>
      </c>
      <c r="F11" s="13">
        <v>489235</v>
      </c>
    </row>
    <row r="12" spans="1:6" x14ac:dyDescent="0.3">
      <c r="E12" s="12" t="s">
        <v>108</v>
      </c>
      <c r="F12" s="13">
        <v>494016</v>
      </c>
    </row>
    <row r="13" spans="1:6" x14ac:dyDescent="0.3">
      <c r="E13" s="12" t="s">
        <v>99</v>
      </c>
      <c r="F13" s="13">
        <v>422257</v>
      </c>
    </row>
    <row r="14" spans="1:6" x14ac:dyDescent="0.3">
      <c r="E14" s="12" t="s">
        <v>60</v>
      </c>
      <c r="F14" s="13">
        <v>956255</v>
      </c>
    </row>
    <row r="15" spans="1:6" x14ac:dyDescent="0.3">
      <c r="E15" s="12" t="s">
        <v>107</v>
      </c>
      <c r="F15" s="13">
        <v>423158</v>
      </c>
    </row>
    <row r="16" spans="1:6" x14ac:dyDescent="0.3">
      <c r="E16" s="12" t="s">
        <v>91</v>
      </c>
      <c r="F16" s="13">
        <v>421708</v>
      </c>
    </row>
    <row r="17" spans="5:6" x14ac:dyDescent="0.3">
      <c r="E17" s="12" t="s">
        <v>132</v>
      </c>
      <c r="F17" s="13">
        <v>412394</v>
      </c>
    </row>
    <row r="18" spans="5:6" x14ac:dyDescent="0.3">
      <c r="E18" s="12" t="s">
        <v>70</v>
      </c>
      <c r="F18" s="13">
        <v>380238</v>
      </c>
    </row>
    <row r="19" spans="5:6" x14ac:dyDescent="0.3">
      <c r="E19" s="12" t="s">
        <v>16</v>
      </c>
      <c r="F19" s="13">
        <v>358455</v>
      </c>
    </row>
    <row r="20" spans="5:6" x14ac:dyDescent="0.3">
      <c r="E20" s="6" t="s">
        <v>404</v>
      </c>
      <c r="F20" s="13"/>
    </row>
    <row r="21" spans="5:6" x14ac:dyDescent="0.3">
      <c r="E21" s="12" t="s">
        <v>143</v>
      </c>
      <c r="F21" s="13">
        <v>452955</v>
      </c>
    </row>
    <row r="22" spans="5:6" x14ac:dyDescent="0.3">
      <c r="E22" s="12" t="s">
        <v>32</v>
      </c>
      <c r="F22" s="13">
        <v>404145</v>
      </c>
    </row>
    <row r="23" spans="5:6" x14ac:dyDescent="0.3">
      <c r="E23" s="12" t="s">
        <v>163</v>
      </c>
      <c r="F23" s="13">
        <v>399094</v>
      </c>
    </row>
    <row r="24" spans="5:6" x14ac:dyDescent="0.3">
      <c r="E24" s="12" t="s">
        <v>57</v>
      </c>
      <c r="F24" s="13">
        <v>351945</v>
      </c>
    </row>
    <row r="25" spans="5:6" x14ac:dyDescent="0.3">
      <c r="E25" s="12" t="s">
        <v>44</v>
      </c>
      <c r="F25" s="13">
        <v>363883</v>
      </c>
    </row>
    <row r="26" spans="5:6" x14ac:dyDescent="0.3">
      <c r="E26" s="12" t="s">
        <v>153</v>
      </c>
      <c r="F26" s="13">
        <v>327527</v>
      </c>
    </row>
    <row r="27" spans="5:6" x14ac:dyDescent="0.3">
      <c r="E27" s="12" t="s">
        <v>108</v>
      </c>
      <c r="F27" s="13">
        <v>400689</v>
      </c>
    </row>
    <row r="28" spans="5:6" x14ac:dyDescent="0.3">
      <c r="E28" s="12" t="s">
        <v>96</v>
      </c>
      <c r="F28" s="13">
        <v>335473</v>
      </c>
    </row>
    <row r="29" spans="5:6" x14ac:dyDescent="0.3">
      <c r="E29" s="12" t="s">
        <v>107</v>
      </c>
      <c r="F29" s="13">
        <v>363371</v>
      </c>
    </row>
    <row r="30" spans="5:6" x14ac:dyDescent="0.3">
      <c r="E30" s="12" t="s">
        <v>105</v>
      </c>
      <c r="F30" s="13">
        <v>340200</v>
      </c>
    </row>
    <row r="31" spans="5:6" x14ac:dyDescent="0.3">
      <c r="E31" s="6" t="s">
        <v>406</v>
      </c>
      <c r="F31" s="13"/>
    </row>
    <row r="32" spans="5:6" x14ac:dyDescent="0.3">
      <c r="E32" s="12" t="s">
        <v>98</v>
      </c>
      <c r="F32" s="13">
        <v>347543</v>
      </c>
    </row>
    <row r="33" spans="5:6" x14ac:dyDescent="0.3">
      <c r="E33" s="12" t="s">
        <v>87</v>
      </c>
      <c r="F33" s="13">
        <v>439215</v>
      </c>
    </row>
    <row r="34" spans="5:6" x14ac:dyDescent="0.3">
      <c r="E34" s="12" t="s">
        <v>149</v>
      </c>
      <c r="F34" s="13">
        <v>421250</v>
      </c>
    </row>
    <row r="35" spans="5:6" x14ac:dyDescent="0.3">
      <c r="E35" s="12" t="s">
        <v>142</v>
      </c>
      <c r="F35" s="13">
        <v>471654</v>
      </c>
    </row>
    <row r="36" spans="5:6" x14ac:dyDescent="0.3">
      <c r="E36" s="12" t="s">
        <v>164</v>
      </c>
      <c r="F36" s="13">
        <v>399891</v>
      </c>
    </row>
    <row r="37" spans="5:6" x14ac:dyDescent="0.3">
      <c r="E37" s="12" t="s">
        <v>196</v>
      </c>
      <c r="F37" s="13">
        <v>396534</v>
      </c>
    </row>
    <row r="38" spans="5:6" x14ac:dyDescent="0.3">
      <c r="E38" s="12" t="s">
        <v>197</v>
      </c>
      <c r="F38" s="13">
        <v>395920</v>
      </c>
    </row>
    <row r="39" spans="5:6" x14ac:dyDescent="0.3">
      <c r="E39" s="12" t="s">
        <v>54</v>
      </c>
      <c r="F39" s="13">
        <v>488453</v>
      </c>
    </row>
    <row r="40" spans="5:6" x14ac:dyDescent="0.3">
      <c r="E40" s="12" t="s">
        <v>145</v>
      </c>
      <c r="F40" s="13">
        <v>482680</v>
      </c>
    </row>
    <row r="41" spans="5:6" x14ac:dyDescent="0.3">
      <c r="E41" s="6" t="s">
        <v>1489</v>
      </c>
      <c r="F41" s="13">
        <v>14699171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56404-8176-456A-918E-47F1102B3D4A}">
  <dimension ref="A1"/>
  <sheetViews>
    <sheetView showGridLines="0" tabSelected="1" topLeftCell="B160" zoomScaleNormal="100" workbookViewId="0">
      <selection activeCell="J186" sqref="J18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Employee_Details</vt:lpstr>
      <vt:lpstr>Project_Assignments</vt:lpstr>
      <vt:lpstr>Attendance_Records</vt:lpstr>
      <vt:lpstr>Training_Programs</vt:lpstr>
      <vt:lpstr>Employee Productivity Analysis</vt:lpstr>
      <vt:lpstr>Employee Productivity--Insights</vt:lpstr>
      <vt:lpstr>Departmental Training Impact</vt:lpstr>
      <vt:lpstr>Training Impact -- Insights</vt:lpstr>
      <vt:lpstr>Project Budget Efficiency</vt:lpstr>
      <vt:lpstr>Project Budget Eff--Insights</vt:lpstr>
      <vt:lpstr>Attendance Consistency</vt:lpstr>
      <vt:lpstr>Attendance deviation--Insights</vt:lpstr>
      <vt:lpstr>Department-Wise Training Impact</vt:lpstr>
      <vt:lpstr>Dept-Wise Training Insights</vt:lpstr>
      <vt:lpstr>Training and Project Success Co</vt:lpstr>
      <vt:lpstr>Training &amp; Project success insi</vt:lpstr>
      <vt:lpstr>High-Impact Employees</vt:lpstr>
      <vt:lpstr>High-Impact Employees Insights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Shakul Malik</dc:creator>
  <cp:lastModifiedBy>Oindrila Mete</cp:lastModifiedBy>
  <dcterms:created xsi:type="dcterms:W3CDTF">2024-11-16T03:51:25Z</dcterms:created>
  <dcterms:modified xsi:type="dcterms:W3CDTF">2024-12-12T13:38:49Z</dcterms:modified>
</cp:coreProperties>
</file>