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insa\Desktop\KiCAD[2017]Saric_Dino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I9" i="1"/>
  <c r="I15" i="1"/>
  <c r="I17" i="1"/>
  <c r="I6" i="1"/>
  <c r="I5" i="1"/>
  <c r="I7" i="1"/>
  <c r="I8" i="1"/>
  <c r="I10" i="1"/>
  <c r="I11" i="1"/>
  <c r="I12" i="1"/>
  <c r="I13" i="1"/>
  <c r="I14" i="1"/>
  <c r="I16" i="1"/>
  <c r="I18" i="1"/>
  <c r="I19" i="1"/>
  <c r="I20" i="1"/>
  <c r="I4" i="1"/>
  <c r="I3" i="1"/>
  <c r="I2" i="1" l="1"/>
  <c r="I23" i="1" s="1"/>
</calcChain>
</file>

<file path=xl/sharedStrings.xml><?xml version="1.0" encoding="utf-8"?>
<sst xmlns="http://schemas.openxmlformats.org/spreadsheetml/2006/main" count="136" uniqueCount="120">
  <si>
    <t>C1, C2</t>
  </si>
  <si>
    <t>Designator</t>
  </si>
  <si>
    <t>Description</t>
  </si>
  <si>
    <t>Case Style</t>
  </si>
  <si>
    <t>Manufacturer</t>
  </si>
  <si>
    <t>Quantity</t>
  </si>
  <si>
    <t>Order Code</t>
  </si>
  <si>
    <t>Price, GBP</t>
  </si>
  <si>
    <t>Total price</t>
  </si>
  <si>
    <t>Value</t>
  </si>
  <si>
    <t>C6</t>
  </si>
  <si>
    <t>R1, R4</t>
  </si>
  <si>
    <t>R2</t>
  </si>
  <si>
    <t>R3</t>
  </si>
  <si>
    <t>P3</t>
  </si>
  <si>
    <t>P4</t>
  </si>
  <si>
    <t>P10</t>
  </si>
  <si>
    <t>P1, P2, P7, P8, P9, P11, P12</t>
  </si>
  <si>
    <t>P5, P6</t>
  </si>
  <si>
    <t>U1</t>
  </si>
  <si>
    <t>U2</t>
  </si>
  <si>
    <t>U3</t>
  </si>
  <si>
    <t>Y1</t>
  </si>
  <si>
    <t>22p</t>
  </si>
  <si>
    <t>2u2</t>
  </si>
  <si>
    <t>100n</t>
  </si>
  <si>
    <t>470n</t>
  </si>
  <si>
    <t>10k</t>
  </si>
  <si>
    <t>CONN_01x02</t>
  </si>
  <si>
    <t>USB_OTG</t>
  </si>
  <si>
    <t>ICSP</t>
  </si>
  <si>
    <t>CONN_01x08</t>
  </si>
  <si>
    <t>PIC16F1459</t>
  </si>
  <si>
    <t>Crystal</t>
  </si>
  <si>
    <t>CONN_01X06</t>
  </si>
  <si>
    <t>C3</t>
  </si>
  <si>
    <t>1u</t>
  </si>
  <si>
    <t>C5</t>
  </si>
  <si>
    <t>TPS709B50DBVT</t>
  </si>
  <si>
    <t>0805</t>
  </si>
  <si>
    <t>0603</t>
  </si>
  <si>
    <t>1206</t>
  </si>
  <si>
    <t>1812</t>
  </si>
  <si>
    <t>1210</t>
  </si>
  <si>
    <t>150</t>
  </si>
  <si>
    <t>100</t>
  </si>
  <si>
    <t>1x02 2.54mm, Through Hole</t>
  </si>
  <si>
    <t>http://export.farnell.com/molex/105017-0001/micro-usb-2-0-type-b-receptacle/dp/2293836</t>
  </si>
  <si>
    <t>Surface Mount, Right Angle</t>
  </si>
  <si>
    <t>D1, D2</t>
  </si>
  <si>
    <t>SMD-0603</t>
  </si>
  <si>
    <t>SMD HC49-SD</t>
  </si>
  <si>
    <t>Link:</t>
  </si>
  <si>
    <t>MOLEX</t>
  </si>
  <si>
    <t>USB Connector, Micro USB Type B, USB 2.0 OTG, Receptacle, 5 Ways</t>
  </si>
  <si>
    <t>SMD Multilayer Ceramic Capacitor, 22 pF, 100 V, ± 5%, C0G / NP0</t>
  </si>
  <si>
    <t>MULTICOMP</t>
  </si>
  <si>
    <t>http://export.farnell.com/multicomp/mc0805n220j101ct/cap-mlcc-c0g-np0-22pf-100v-0805/dp/1759271</t>
  </si>
  <si>
    <t>LED, Low Power, Red, SMD, 20 mA, 2 V, 617 nm</t>
  </si>
  <si>
    <t>KINGBRIGHT</t>
  </si>
  <si>
    <t>http://export.farnell.com/kingbright/kpt-1608ec/led-0603-red-15mcd-625nm/dp/2099221</t>
  </si>
  <si>
    <t>SMD Multilayer Ceramic Capacitor, 1210 [3225 Metric], 2.2 µF, 100 V, ± 10%, X7R, C Series</t>
  </si>
  <si>
    <t>http://export.farnell.com/tdk/c3225x7r2a225k230ab/cap-mlcc-x7r-2-2uf-100v-1210/dp/2112727</t>
  </si>
  <si>
    <t>TDK</t>
  </si>
  <si>
    <t>http://export.farnell.com/tdk/cga8r2c0g2a104j320ka/cap-mlcc-c0g-np0-0-1uf-100v-1812/dp/2435489</t>
  </si>
  <si>
    <t>SMD Multilayer Ceramic Capacitor, 0.1 µF, 100 V, ± 5%, C0G / NP0</t>
  </si>
  <si>
    <t>C4</t>
  </si>
  <si>
    <t>C7</t>
  </si>
  <si>
    <t>10n</t>
  </si>
  <si>
    <t>-</t>
  </si>
  <si>
    <t>SMD Multilayer Ceramic Capacitor, 0.47 µF, 100 V, ± 10%</t>
  </si>
  <si>
    <t>WALSIN</t>
  </si>
  <si>
    <t>http://export.farnell.com/walsin/1206b474k101ct/capacitor-mlcc-x7r-0-47uf-100v/dp/2497109</t>
  </si>
  <si>
    <t>SMD Chip Resistor, Thin Film, 150 ohm, 100 V, 166 mW, ± 0.1%</t>
  </si>
  <si>
    <t>TE CONNECTIVITY</t>
  </si>
  <si>
    <t xml:space="preserve">http://export.farnell.com/te-connectivity/rp73pf1j150rbtdf/res-thin-film-150r-0-1-0-166w/dp/2116590 </t>
  </si>
  <si>
    <t>Crystal Oscillator, 12 MHz, SMD, 50 ppm, 18 pF, 20 ppm</t>
  </si>
  <si>
    <t>ABRACON</t>
  </si>
  <si>
    <t xml:space="preserve">http://export.farnell.com/abracon/abls-12-000mhz-b2-t/microprocessor-crystal-12mhz/dp/1652551 </t>
  </si>
  <si>
    <t>http://export.farnell.com/microchip/pic16f1459-i-p/mcu-8bit-pic16-48mhz-dip-20/dp/2305816</t>
  </si>
  <si>
    <t>8 Bit Microcontroller, Flash, PIC16F145x, 48 MHz, 14 KB, 1 KB, 20 Pins</t>
  </si>
  <si>
    <t>DIP</t>
  </si>
  <si>
    <t>MICROCHIP</t>
  </si>
  <si>
    <t>http://export.farnell.com/amphenol-fci/76341-306lf/socket-1row-6way/dp/1098036</t>
  </si>
  <si>
    <t>AMPHENOL FCI</t>
  </si>
  <si>
    <t>Board-To-Board Connector, DUBOX 76341 Series, 6 Contacts, Receptacle</t>
  </si>
  <si>
    <t>2.54 mm, Through Hole</t>
  </si>
  <si>
    <t>Board-To-Board Connector, Vertical, WR-PHD Series, 2 Contacts, Header</t>
  </si>
  <si>
    <t>WURTH ELEKTRONIK</t>
  </si>
  <si>
    <t>http://export.farnell.com/wurth-elektronik/61300211121/header-2-54mm-pin-tht-vertical/dp/2356153</t>
  </si>
  <si>
    <t>Board-To-Board Connector, 2.54 mm, 8 Contacts, Header, 2211S Series, Through Hole, 1 Rows</t>
  </si>
  <si>
    <t>http://export.farnell.com/multicomp/2211s-08g/connector-header-tht-2-54mm-8way/dp/1593416</t>
  </si>
  <si>
    <t xml:space="preserve"> http://export.farnell.com/multicomp/2211s-06g/header-tht-vertical-2-54mm-6way/dp/1593415</t>
  </si>
  <si>
    <t>Board-To-Board Connector, Vertical, 2.54 mm, 6 Contacts, Header, 2211S Series, Through Hole, 1 Rows</t>
  </si>
  <si>
    <t>DIP Socket, 2.54 mm, 7.62 mm</t>
  </si>
  <si>
    <t>http://export.farnell.com/te-connectivity-amp/820-ag11d-esl-lf/socket-ic-dil-20way/dp/1077321</t>
  </si>
  <si>
    <t xml:space="preserve"> IC &amp; Component Socket, 800 Series, DIP Socket, 20 Contacts, 2.54 mm, 7.62 mm, Gold Plated Contacts</t>
  </si>
  <si>
    <t>AMP - TE CONNECTIVITY</t>
  </si>
  <si>
    <t>IC &amp; Component Socket, 2227MC Series, DIP Socket, 16 Contacts, 2.54 mm, 7.62 mm</t>
  </si>
  <si>
    <t>http://export.farnell.com/multicomp/2227mc-16-03-09-f1/socket-ic-dil-0-3-16way/dp/1103846</t>
  </si>
  <si>
    <t xml:space="preserve">http://export.farnell.com/texas-instruments/tps709b50dbvt/ldo-fixed-5v-0-15a-sot-23-5/dp/2527036 </t>
  </si>
  <si>
    <t>Linear Voltage Regulator, Fixed, 5V/150 mA out, SOT-23-5</t>
  </si>
  <si>
    <t>SOT-23-5</t>
  </si>
  <si>
    <t>TEXAS INSTRUMENTS</t>
  </si>
  <si>
    <t>http://uk.farnell.com/maxim-integrated-products/max4619cpe/ic-mux-spdt-cmos-16dip/dp/2518991?ost=MAX4619CPE&amp;selectedCategoryId=&amp;categoryNameResp=All&amp;searchView=table&amp;iscrfnonsku=false</t>
  </si>
  <si>
    <t>MAXIM INTEGRATED</t>
  </si>
  <si>
    <t>DIP-16</t>
  </si>
  <si>
    <t>MAX4619CPE+  Analog Multiplexer, 8 Circuits, 10 ohm, 2V to 5.5V, DIP-16</t>
  </si>
  <si>
    <t>MAX4619CPE+</t>
  </si>
  <si>
    <t>SMD Chip Resistor, Thin Film, 10 kohm, 75 V, 0603 [1608 Metric], 63 mW, ± 0.1%, RR Series</t>
  </si>
  <si>
    <t>SUMUSU</t>
  </si>
  <si>
    <t xml:space="preserve">http://export.farnell.com/susumu/rr0816p-103-b-t5/res-thin-film-10k-0-1-0-063w-0603/dp/1653253 </t>
  </si>
  <si>
    <t>WELWYN</t>
  </si>
  <si>
    <t>http://export.farnell.com/welwyn/pcf0603r-100rbt1/res-thin-film-100r-0-1-0-063w/dp/1160304</t>
  </si>
  <si>
    <t>SMD Chip Resistor, Thin Film, 100 ohm, 50 V, 0603 [1608 Metric], 63 mW, ± 0.1%, PCF Series</t>
  </si>
  <si>
    <t>SMD Multilayer Ceramic Capacitor, 1210 [3225 Metric], 1 µF, 100 V, ± 10%, X7R</t>
  </si>
  <si>
    <t>AVX</t>
  </si>
  <si>
    <t xml:space="preserve">http://export.farnell.com/avx/12101c105kat2a/cap-mlcc-x7r-1uf-100v-1210/dp/1301814 </t>
  </si>
  <si>
    <t xml:space="preserve">http://export.farnell.com/multicomp/mc1812b103k631ct/cap-mlcc-x7r-10nf-630v-1812/dp/1856004 </t>
  </si>
  <si>
    <t>SMD Multilayer Ceramic Capacitor, 1812 [4532 Metric], 0.01 µF, 630 V, ± 10%, X7R, MC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</si>
</sst>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0" fillId="0" borderId="0" xfId="0" quotePrefix="1"/>
    <xf numFmtId="0" fontId="4" fillId="0" borderId="0" xfId="2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/>
    <xf numFmtId="0" fontId="0" fillId="2" borderId="0" xfId="0" quotePrefix="1" applyFill="1"/>
    <xf numFmtId="0" fontId="4" fillId="2" borderId="0" xfId="2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2" applyAlignment="1">
      <alignment horizontal="center"/>
    </xf>
    <xf numFmtId="0" fontId="0" fillId="2" borderId="0" xfId="0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0" fillId="2" borderId="0" xfId="0" quotePrefix="1" applyFill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3" borderId="0" xfId="2" applyFill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xport.farnell.com/abracon/abls-12-000mhz-b2-t/microprocessor-crystal-12mhz/dp/1652551" TargetMode="External"/><Relationship Id="rId13" Type="http://schemas.openxmlformats.org/officeDocument/2006/relationships/hyperlink" Target="http://export.farnell.com/te-connectivity-amp/820-ag11d-esl-lf/socket-ic-dil-20way/dp/1077321" TargetMode="External"/><Relationship Id="rId18" Type="http://schemas.openxmlformats.org/officeDocument/2006/relationships/hyperlink" Target="http://export.farnell.com/welwyn/pcf0603r-100rbt1/res-thin-film-100r-0-1-0-063w/dp/1160304" TargetMode="External"/><Relationship Id="rId3" Type="http://schemas.openxmlformats.org/officeDocument/2006/relationships/hyperlink" Target="http://export.farnell.com/kingbright/kpt-1608ec/led-0603-red-15mcd-625nm/dp/2099221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export.farnell.com/te-connectivity/rp73pf1j150rbtdf/res-thin-film-150r-0-1-0-166w/dp/2116590" TargetMode="External"/><Relationship Id="rId12" Type="http://schemas.openxmlformats.org/officeDocument/2006/relationships/hyperlink" Target="http://export.farnell.com/multicomp/2211s-08g/connector-header-tht-2-54mm-8way/dp/1593416" TargetMode="External"/><Relationship Id="rId17" Type="http://schemas.openxmlformats.org/officeDocument/2006/relationships/hyperlink" Target="http://export.farnell.com/susumu/rr0816p-103-b-t5/res-thin-film-10k-0-1-0-063w-0603/dp/1653253" TargetMode="External"/><Relationship Id="rId2" Type="http://schemas.openxmlformats.org/officeDocument/2006/relationships/hyperlink" Target="http://export.farnell.com/multicomp/mc0805n220j101ct/cap-mlcc-c0g-np0-22pf-100v-0805/dp/1759271" TargetMode="External"/><Relationship Id="rId16" Type="http://schemas.openxmlformats.org/officeDocument/2006/relationships/hyperlink" Target="http://uk.farnell.com/maxim-integrated-products/max4619cpe/ic-mux-spdt-cmos-16dip/dp/2518991?ost=MAX4619CPE&amp;selectedCategoryId=&amp;categoryNameResp=All&amp;searchView=table&amp;iscrfnonsku=false" TargetMode="External"/><Relationship Id="rId20" Type="http://schemas.openxmlformats.org/officeDocument/2006/relationships/hyperlink" Target="http://export.farnell.com/multicomp/mc1812b103k631ct/cap-mlcc-x7r-10nf-630v-1812/dp/1856004" TargetMode="External"/><Relationship Id="rId1" Type="http://schemas.openxmlformats.org/officeDocument/2006/relationships/hyperlink" Target="http://export.farnell.com/molex/105017-0001/micro-usb-2-0-type-b-receptacle/dp/2293836" TargetMode="External"/><Relationship Id="rId6" Type="http://schemas.openxmlformats.org/officeDocument/2006/relationships/hyperlink" Target="http://export.farnell.com/walsin/1206b474k101ct/capacitor-mlcc-x7r-0-47uf-100v/dp/2497109" TargetMode="External"/><Relationship Id="rId11" Type="http://schemas.openxmlformats.org/officeDocument/2006/relationships/hyperlink" Target="http://export.farnell.com/wurth-elektronik/61300211121/header-2-54mm-pin-tht-vertical/dp/2356153" TargetMode="External"/><Relationship Id="rId5" Type="http://schemas.openxmlformats.org/officeDocument/2006/relationships/hyperlink" Target="http://export.farnell.com/tdk/cga8r2c0g2a104j320ka/cap-mlcc-c0g-np0-0-1uf-100v-1812/dp/2435489" TargetMode="External"/><Relationship Id="rId15" Type="http://schemas.openxmlformats.org/officeDocument/2006/relationships/hyperlink" Target="http://export.farnell.com/texas-instruments/tps709b50dbvt/ldo-fixed-5v-0-15a-sot-23-5/dp/2527036" TargetMode="External"/><Relationship Id="rId10" Type="http://schemas.openxmlformats.org/officeDocument/2006/relationships/hyperlink" Target="http://export.farnell.com/amphenol-fci/76341-306lf/socket-1row-6way/dp/1098036" TargetMode="External"/><Relationship Id="rId19" Type="http://schemas.openxmlformats.org/officeDocument/2006/relationships/hyperlink" Target="http://export.farnell.com/avx/12101c105kat2a/cap-mlcc-x7r-1uf-100v-1210/dp/1301814" TargetMode="External"/><Relationship Id="rId4" Type="http://schemas.openxmlformats.org/officeDocument/2006/relationships/hyperlink" Target="http://export.farnell.com/tdk/c3225x7r2a225k230ab/cap-mlcc-x7r-2-2uf-100v-1210/dp/2112727" TargetMode="External"/><Relationship Id="rId9" Type="http://schemas.openxmlformats.org/officeDocument/2006/relationships/hyperlink" Target="http://export.farnell.com/microchip/pic16f1459-i-p/mcu-8bit-pic16-48mhz-dip-20/dp/2305816" TargetMode="External"/><Relationship Id="rId14" Type="http://schemas.openxmlformats.org/officeDocument/2006/relationships/hyperlink" Target="http://export.farnell.com/multicomp/2227mc-16-03-09-f1/socket-ic-dil-0-3-16way/dp/11038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70" zoomScaleNormal="70" workbookViewId="0">
      <selection activeCell="E22" sqref="E22"/>
    </sheetView>
  </sheetViews>
  <sheetFormatPr defaultRowHeight="15" x14ac:dyDescent="0.25"/>
  <cols>
    <col min="1" max="1" width="22.42578125" customWidth="1"/>
    <col min="2" max="2" width="47.7109375" customWidth="1"/>
    <col min="3" max="3" width="94" customWidth="1"/>
    <col min="4" max="4" width="28.140625" customWidth="1"/>
    <col min="5" max="5" width="18.85546875" customWidth="1"/>
    <col min="11" max="11" width="69.5703125" customWidth="1"/>
  </cols>
  <sheetData>
    <row r="1" spans="1:12" x14ac:dyDescent="0.25">
      <c r="A1" s="1" t="s">
        <v>9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5</v>
      </c>
      <c r="H1" s="6" t="s">
        <v>7</v>
      </c>
      <c r="I1" s="6" t="s">
        <v>8</v>
      </c>
      <c r="J1" s="7"/>
      <c r="K1" s="7" t="s">
        <v>52</v>
      </c>
    </row>
    <row r="2" spans="1:12" s="8" customFormat="1" x14ac:dyDescent="0.25">
      <c r="A2" s="8" t="s">
        <v>23</v>
      </c>
      <c r="B2" s="8" t="s">
        <v>0</v>
      </c>
      <c r="C2" s="8" t="s">
        <v>55</v>
      </c>
      <c r="D2" s="9" t="s">
        <v>39</v>
      </c>
      <c r="E2" s="8" t="s">
        <v>56</v>
      </c>
      <c r="F2" s="8">
        <v>1759271</v>
      </c>
      <c r="G2" s="17">
        <v>10</v>
      </c>
      <c r="H2" s="8">
        <v>2.1700000000000001E-2</v>
      </c>
      <c r="I2" s="17">
        <f>G2*H2</f>
        <v>0.217</v>
      </c>
      <c r="K2" s="10" t="s">
        <v>57</v>
      </c>
    </row>
    <row r="3" spans="1:12" x14ac:dyDescent="0.25">
      <c r="A3" t="s">
        <v>24</v>
      </c>
      <c r="B3" t="s">
        <v>37</v>
      </c>
      <c r="C3" s="11" t="s">
        <v>61</v>
      </c>
      <c r="D3" s="3" t="s">
        <v>43</v>
      </c>
      <c r="E3" s="11" t="s">
        <v>63</v>
      </c>
      <c r="F3" s="11">
        <v>2112727</v>
      </c>
      <c r="G3" s="11">
        <v>1</v>
      </c>
      <c r="H3" s="11">
        <v>0.73899999999999999</v>
      </c>
      <c r="I3" s="11">
        <f>G3*H3</f>
        <v>0.73899999999999999</v>
      </c>
      <c r="J3" s="12"/>
      <c r="K3" s="13" t="s">
        <v>62</v>
      </c>
    </row>
    <row r="4" spans="1:12" s="8" customFormat="1" x14ac:dyDescent="0.25">
      <c r="A4" s="8" t="s">
        <v>25</v>
      </c>
      <c r="B4" s="8" t="s">
        <v>66</v>
      </c>
      <c r="C4" s="15" t="s">
        <v>65</v>
      </c>
      <c r="D4" s="9" t="s">
        <v>42</v>
      </c>
      <c r="E4" s="17" t="s">
        <v>63</v>
      </c>
      <c r="F4" s="18">
        <v>2435489</v>
      </c>
      <c r="G4" s="17">
        <v>1</v>
      </c>
      <c r="H4" s="8">
        <v>2.17</v>
      </c>
      <c r="I4" s="17">
        <f t="shared" ref="I4:I22" si="0">G4*H4</f>
        <v>2.17</v>
      </c>
      <c r="K4" s="10" t="s">
        <v>64</v>
      </c>
    </row>
    <row r="5" spans="1:12" x14ac:dyDescent="0.25">
      <c r="A5" t="s">
        <v>26</v>
      </c>
      <c r="B5" t="s">
        <v>10</v>
      </c>
      <c r="C5" s="11" t="s">
        <v>70</v>
      </c>
      <c r="D5" s="3" t="s">
        <v>41</v>
      </c>
      <c r="E5" s="11" t="s">
        <v>71</v>
      </c>
      <c r="F5" s="11">
        <v>2497109</v>
      </c>
      <c r="G5" s="11">
        <v>5</v>
      </c>
      <c r="H5" s="11">
        <v>0.26800000000000002</v>
      </c>
      <c r="I5" s="16">
        <f t="shared" si="0"/>
        <v>1.34</v>
      </c>
      <c r="J5" s="24"/>
      <c r="K5" s="25" t="s">
        <v>72</v>
      </c>
    </row>
    <row r="6" spans="1:12" s="8" customFormat="1" x14ac:dyDescent="0.25">
      <c r="A6" s="8" t="s">
        <v>44</v>
      </c>
      <c r="B6" s="8" t="s">
        <v>11</v>
      </c>
      <c r="C6" s="15" t="s">
        <v>73</v>
      </c>
      <c r="D6" s="9" t="s">
        <v>40</v>
      </c>
      <c r="E6" s="8" t="s">
        <v>74</v>
      </c>
      <c r="F6" s="8">
        <v>2116590</v>
      </c>
      <c r="G6" s="17">
        <v>2</v>
      </c>
      <c r="H6" s="8">
        <v>0.51100000000000001</v>
      </c>
      <c r="I6" s="17">
        <f t="shared" si="0"/>
        <v>1.022</v>
      </c>
      <c r="K6" s="10" t="s">
        <v>75</v>
      </c>
    </row>
    <row r="7" spans="1:12" x14ac:dyDescent="0.25">
      <c r="A7" t="s">
        <v>27</v>
      </c>
      <c r="B7" t="s">
        <v>12</v>
      </c>
      <c r="C7" t="s">
        <v>109</v>
      </c>
      <c r="D7" s="3" t="s">
        <v>40</v>
      </c>
      <c r="E7" t="s">
        <v>110</v>
      </c>
      <c r="F7">
        <v>1653253</v>
      </c>
      <c r="G7" s="23">
        <v>10</v>
      </c>
      <c r="H7" s="23">
        <v>0.29799999999999999</v>
      </c>
      <c r="I7" s="11">
        <f t="shared" si="0"/>
        <v>2.98</v>
      </c>
      <c r="K7" s="4" t="s">
        <v>111</v>
      </c>
    </row>
    <row r="8" spans="1:12" s="8" customFormat="1" x14ac:dyDescent="0.25">
      <c r="A8" s="8" t="s">
        <v>45</v>
      </c>
      <c r="B8" s="8" t="s">
        <v>13</v>
      </c>
      <c r="C8" s="8" t="s">
        <v>114</v>
      </c>
      <c r="D8" s="9" t="s">
        <v>40</v>
      </c>
      <c r="E8" s="8" t="s">
        <v>112</v>
      </c>
      <c r="F8" s="8">
        <v>1160304</v>
      </c>
      <c r="G8" s="8">
        <v>1</v>
      </c>
      <c r="H8" s="8">
        <v>0.7</v>
      </c>
      <c r="I8" s="15">
        <f t="shared" si="0"/>
        <v>0.7</v>
      </c>
      <c r="K8" s="10" t="s">
        <v>113</v>
      </c>
    </row>
    <row r="9" spans="1:12" x14ac:dyDescent="0.25">
      <c r="A9" t="s">
        <v>28</v>
      </c>
      <c r="B9" t="s">
        <v>17</v>
      </c>
      <c r="C9" t="s">
        <v>87</v>
      </c>
      <c r="D9" t="s">
        <v>46</v>
      </c>
      <c r="E9" s="11" t="s">
        <v>88</v>
      </c>
      <c r="F9" s="11">
        <v>2356153</v>
      </c>
      <c r="G9" s="11">
        <v>7</v>
      </c>
      <c r="H9" s="11">
        <v>9.3799999999999994E-2</v>
      </c>
      <c r="I9" s="11">
        <f t="shared" si="0"/>
        <v>0.65659999999999996</v>
      </c>
      <c r="J9" s="24"/>
      <c r="K9" s="25" t="s">
        <v>89</v>
      </c>
    </row>
    <row r="10" spans="1:12" s="8" customFormat="1" x14ac:dyDescent="0.25">
      <c r="A10" s="8" t="s">
        <v>29</v>
      </c>
      <c r="B10" s="8" t="s">
        <v>14</v>
      </c>
      <c r="C10" s="8" t="s">
        <v>54</v>
      </c>
      <c r="D10" s="8" t="s">
        <v>48</v>
      </c>
      <c r="E10" s="8" t="s">
        <v>53</v>
      </c>
      <c r="F10" s="8">
        <v>2293836</v>
      </c>
      <c r="G10" s="8">
        <v>1</v>
      </c>
      <c r="H10" s="8">
        <v>0.36399999999999999</v>
      </c>
      <c r="I10" s="15">
        <f t="shared" si="0"/>
        <v>0.36399999999999999</v>
      </c>
      <c r="K10" s="10" t="s">
        <v>47</v>
      </c>
    </row>
    <row r="11" spans="1:12" x14ac:dyDescent="0.25">
      <c r="A11" t="s">
        <v>30</v>
      </c>
      <c r="B11" t="s">
        <v>15</v>
      </c>
      <c r="C11" t="s">
        <v>85</v>
      </c>
      <c r="D11" t="s">
        <v>86</v>
      </c>
      <c r="E11" t="s">
        <v>84</v>
      </c>
      <c r="F11" s="19">
        <v>1098036</v>
      </c>
      <c r="G11">
        <v>1</v>
      </c>
      <c r="H11">
        <v>0.53400000000000003</v>
      </c>
      <c r="I11" s="11">
        <f t="shared" si="0"/>
        <v>0.53400000000000003</v>
      </c>
      <c r="K11" s="4" t="s">
        <v>83</v>
      </c>
    </row>
    <row r="12" spans="1:12" s="8" customFormat="1" x14ac:dyDescent="0.25">
      <c r="A12" s="8" t="s">
        <v>31</v>
      </c>
      <c r="B12" s="8" t="s">
        <v>18</v>
      </c>
      <c r="C12" s="8" t="s">
        <v>90</v>
      </c>
      <c r="D12" s="8" t="s">
        <v>86</v>
      </c>
      <c r="E12" s="8" t="s">
        <v>56</v>
      </c>
      <c r="F12" s="8">
        <v>1593416</v>
      </c>
      <c r="G12" s="8">
        <v>2</v>
      </c>
      <c r="H12" s="8">
        <v>0.29299999999999998</v>
      </c>
      <c r="I12" s="15">
        <f t="shared" si="0"/>
        <v>0.58599999999999997</v>
      </c>
      <c r="K12" s="10" t="s">
        <v>91</v>
      </c>
    </row>
    <row r="13" spans="1:12" x14ac:dyDescent="0.25">
      <c r="A13" t="s">
        <v>34</v>
      </c>
      <c r="B13" t="s">
        <v>16</v>
      </c>
      <c r="C13" t="s">
        <v>93</v>
      </c>
      <c r="D13" t="s">
        <v>86</v>
      </c>
      <c r="E13" s="20" t="s">
        <v>56</v>
      </c>
      <c r="F13" s="19">
        <v>1593415</v>
      </c>
      <c r="G13" s="19">
        <v>1</v>
      </c>
      <c r="H13" s="20">
        <v>0.27200000000000002</v>
      </c>
      <c r="I13" s="11">
        <f t="shared" si="0"/>
        <v>0.27200000000000002</v>
      </c>
      <c r="K13" t="s">
        <v>92</v>
      </c>
    </row>
    <row r="14" spans="1:12" s="8" customFormat="1" x14ac:dyDescent="0.25">
      <c r="A14" s="8" t="s">
        <v>38</v>
      </c>
      <c r="B14" s="8" t="s">
        <v>19</v>
      </c>
      <c r="C14" s="8" t="s">
        <v>101</v>
      </c>
      <c r="D14" s="8" t="s">
        <v>102</v>
      </c>
      <c r="E14" s="8" t="s">
        <v>103</v>
      </c>
      <c r="F14" s="8">
        <v>2527036</v>
      </c>
      <c r="G14" s="8">
        <v>1</v>
      </c>
      <c r="H14" s="8">
        <v>1.19</v>
      </c>
      <c r="I14" s="15">
        <f t="shared" si="0"/>
        <v>1.19</v>
      </c>
      <c r="K14" s="10" t="s">
        <v>100</v>
      </c>
    </row>
    <row r="15" spans="1:12" x14ac:dyDescent="0.25">
      <c r="A15" t="s">
        <v>32</v>
      </c>
      <c r="B15" t="s">
        <v>20</v>
      </c>
      <c r="C15" s="11" t="s">
        <v>80</v>
      </c>
      <c r="D15" s="22" t="s">
        <v>81</v>
      </c>
      <c r="E15" s="11" t="s">
        <v>82</v>
      </c>
      <c r="F15" s="11">
        <v>2305816</v>
      </c>
      <c r="G15" s="11">
        <v>1</v>
      </c>
      <c r="H15" s="11">
        <v>1.49</v>
      </c>
      <c r="I15" s="11">
        <f t="shared" si="0"/>
        <v>1.49</v>
      </c>
      <c r="J15" s="12"/>
      <c r="K15" t="s">
        <v>79</v>
      </c>
      <c r="L15" s="4"/>
    </row>
    <row r="16" spans="1:12" s="8" customFormat="1" x14ac:dyDescent="0.25">
      <c r="A16" s="8" t="s">
        <v>108</v>
      </c>
      <c r="B16" s="8" t="s">
        <v>21</v>
      </c>
      <c r="C16" s="8" t="s">
        <v>107</v>
      </c>
      <c r="D16" s="8" t="s">
        <v>106</v>
      </c>
      <c r="E16" s="8" t="s">
        <v>105</v>
      </c>
      <c r="F16" s="8">
        <v>2518991</v>
      </c>
      <c r="G16" s="8">
        <v>1</v>
      </c>
      <c r="H16" s="8">
        <v>2</v>
      </c>
      <c r="I16" s="15">
        <f t="shared" si="0"/>
        <v>2</v>
      </c>
      <c r="K16" s="10" t="s">
        <v>104</v>
      </c>
    </row>
    <row r="17" spans="1:11" x14ac:dyDescent="0.25">
      <c r="A17" t="s">
        <v>33</v>
      </c>
      <c r="B17" t="s">
        <v>22</v>
      </c>
      <c r="C17" s="11" t="s">
        <v>76</v>
      </c>
      <c r="D17" t="s">
        <v>51</v>
      </c>
      <c r="E17" t="s">
        <v>77</v>
      </c>
      <c r="F17">
        <v>1652551</v>
      </c>
      <c r="G17">
        <v>1</v>
      </c>
      <c r="H17">
        <v>0.24099999999999999</v>
      </c>
      <c r="I17" s="11">
        <f t="shared" si="0"/>
        <v>0.24099999999999999</v>
      </c>
      <c r="K17" s="4" t="s">
        <v>78</v>
      </c>
    </row>
    <row r="18" spans="1:11" s="8" customFormat="1" x14ac:dyDescent="0.25">
      <c r="A18" s="8" t="s">
        <v>36</v>
      </c>
      <c r="B18" s="8" t="s">
        <v>35</v>
      </c>
      <c r="C18" s="8" t="s">
        <v>115</v>
      </c>
      <c r="D18" s="9" t="s">
        <v>43</v>
      </c>
      <c r="E18" s="8" t="s">
        <v>116</v>
      </c>
      <c r="F18" s="8">
        <v>1301814</v>
      </c>
      <c r="G18" s="8">
        <v>1</v>
      </c>
      <c r="H18" s="8">
        <v>0.33500000000000002</v>
      </c>
      <c r="I18" s="15">
        <f t="shared" si="0"/>
        <v>0.33500000000000002</v>
      </c>
      <c r="K18" s="10" t="s">
        <v>117</v>
      </c>
    </row>
    <row r="19" spans="1:11" x14ac:dyDescent="0.25">
      <c r="A19" t="s">
        <v>69</v>
      </c>
      <c r="B19" t="s">
        <v>49</v>
      </c>
      <c r="C19" s="11" t="s">
        <v>58</v>
      </c>
      <c r="D19" t="s">
        <v>50</v>
      </c>
      <c r="E19" t="s">
        <v>59</v>
      </c>
      <c r="F19">
        <v>2099221</v>
      </c>
      <c r="G19">
        <v>2</v>
      </c>
      <c r="H19">
        <v>3.7499999999999999E-2</v>
      </c>
      <c r="I19" s="11">
        <f t="shared" si="0"/>
        <v>7.4999999999999997E-2</v>
      </c>
      <c r="K19" s="4" t="s">
        <v>60</v>
      </c>
    </row>
    <row r="20" spans="1:11" x14ac:dyDescent="0.25">
      <c r="A20" s="8" t="s">
        <v>68</v>
      </c>
      <c r="B20" s="14" t="s">
        <v>67</v>
      </c>
      <c r="C20" s="8" t="s">
        <v>119</v>
      </c>
      <c r="D20" s="21" t="s">
        <v>42</v>
      </c>
      <c r="E20" s="8" t="s">
        <v>56</v>
      </c>
      <c r="F20" s="8">
        <v>1856004</v>
      </c>
      <c r="G20" s="8">
        <v>1</v>
      </c>
      <c r="H20" s="8">
        <v>0.34</v>
      </c>
      <c r="I20" s="15">
        <f t="shared" si="0"/>
        <v>0.34</v>
      </c>
      <c r="J20" s="8"/>
      <c r="K20" s="10" t="s">
        <v>118</v>
      </c>
    </row>
    <row r="21" spans="1:11" x14ac:dyDescent="0.25">
      <c r="A21" t="s">
        <v>69</v>
      </c>
      <c r="B21" t="s">
        <v>20</v>
      </c>
      <c r="C21" t="s">
        <v>96</v>
      </c>
      <c r="D21" t="s">
        <v>94</v>
      </c>
      <c r="E21" t="s">
        <v>97</v>
      </c>
      <c r="F21">
        <v>1077321</v>
      </c>
      <c r="G21">
        <v>1</v>
      </c>
      <c r="H21">
        <v>0.96399999999999997</v>
      </c>
      <c r="I21" s="11">
        <f t="shared" si="0"/>
        <v>0.96399999999999997</v>
      </c>
      <c r="K21" s="4" t="s">
        <v>95</v>
      </c>
    </row>
    <row r="22" spans="1:11" s="8" customFormat="1" x14ac:dyDescent="0.25">
      <c r="A22" s="8" t="s">
        <v>69</v>
      </c>
      <c r="B22" s="14" t="s">
        <v>21</v>
      </c>
      <c r="C22" s="8" t="s">
        <v>98</v>
      </c>
      <c r="D22" s="8" t="s">
        <v>94</v>
      </c>
      <c r="E22" s="8" t="s">
        <v>56</v>
      </c>
      <c r="F22" s="8">
        <v>1103846</v>
      </c>
      <c r="G22" s="8">
        <v>1</v>
      </c>
      <c r="H22" s="8">
        <v>0.85399999999999998</v>
      </c>
      <c r="I22" s="8">
        <f t="shared" si="0"/>
        <v>0.85399999999999998</v>
      </c>
      <c r="K22" s="10" t="s">
        <v>99</v>
      </c>
    </row>
    <row r="23" spans="1:11" x14ac:dyDescent="0.25">
      <c r="I23">
        <f>SUM(I2:I22)</f>
        <v>19.069599999999998</v>
      </c>
    </row>
  </sheetData>
  <hyperlinks>
    <hyperlink ref="K10" r:id="rId1"/>
    <hyperlink ref="K2" r:id="rId2"/>
    <hyperlink ref="K19" r:id="rId3"/>
    <hyperlink ref="K3" r:id="rId4"/>
    <hyperlink ref="K4" r:id="rId5"/>
    <hyperlink ref="K5" r:id="rId6"/>
    <hyperlink ref="K6" r:id="rId7"/>
    <hyperlink ref="K17" r:id="rId8"/>
    <hyperlink ref="K15" r:id="rId9"/>
    <hyperlink ref="K11" r:id="rId10"/>
    <hyperlink ref="K9" r:id="rId11"/>
    <hyperlink ref="K12" r:id="rId12"/>
    <hyperlink ref="K21" r:id="rId13"/>
    <hyperlink ref="K22" r:id="rId14"/>
    <hyperlink ref="K14" r:id="rId15"/>
    <hyperlink ref="K16" r:id="rId16"/>
    <hyperlink ref="K7" r:id="rId17"/>
    <hyperlink ref="K8" r:id="rId18"/>
    <hyperlink ref="K18" r:id="rId19"/>
    <hyperlink ref="K20" r:id="rId20"/>
  </hyperlinks>
  <pageMargins left="0.7" right="0.7" top="0.75" bottom="0.75" header="0.3" footer="0.3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Šarić</dc:creator>
  <cp:lastModifiedBy>Dino Šarić</cp:lastModifiedBy>
  <dcterms:created xsi:type="dcterms:W3CDTF">2017-04-01T09:36:33Z</dcterms:created>
  <dcterms:modified xsi:type="dcterms:W3CDTF">2017-06-07T08:10:48Z</dcterms:modified>
</cp:coreProperties>
</file>