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8" i="1"/>
  <c r="E11" i="1"/>
  <c r="E12" i="1"/>
  <c r="E7" i="1"/>
  <c r="E9" i="1"/>
  <c r="E6" i="1"/>
  <c r="E3" i="1"/>
  <c r="E5" i="1"/>
  <c r="E2" i="1"/>
  <c r="E13" i="1" l="1"/>
  <c r="D18" i="1"/>
</calcChain>
</file>

<file path=xl/sharedStrings.xml><?xml version="1.0" encoding="utf-8"?>
<sst xmlns="http://schemas.openxmlformats.org/spreadsheetml/2006/main" count="50" uniqueCount="50">
  <si>
    <t>Naziv</t>
  </si>
  <si>
    <t>Žica za lemljenje</t>
  </si>
  <si>
    <t>Lemilo</t>
  </si>
  <si>
    <t>ne leadfree nego 60/40 s fluxom te manje od 0.5 mm</t>
  </si>
  <si>
    <t>Preporuka</t>
  </si>
  <si>
    <t>Solder wick</t>
  </si>
  <si>
    <t>Breadboard</t>
  </si>
  <si>
    <t>regulacija temp, sa stalkom, chisel ili scrwedriver 1-2 mm širine</t>
  </si>
  <si>
    <t>Lista prodavaonica</t>
  </si>
  <si>
    <t>Kronos, elmatis, chipoteka</t>
  </si>
  <si>
    <t>http://www.elmatis.hr/ProductDetails.aspx?productId=50223</t>
  </si>
  <si>
    <t>cijena (hrk)</t>
  </si>
  <si>
    <t>2 mm sirina, kvalitetna marka s fluxom, preporuka prodavača</t>
  </si>
  <si>
    <t>http://www.elmatis.hr/ProductDetails.aspx?productId=45333</t>
  </si>
  <si>
    <t>Količina</t>
  </si>
  <si>
    <t>https://www.aliexpress.com/item/1pcs-Quality-mini-bread-board-breadboard-8-5CM-x-5-5CM-400-holes/32803112223.html</t>
  </si>
  <si>
    <t>180</t>
  </si>
  <si>
    <t>64</t>
  </si>
  <si>
    <t>Umnožak</t>
  </si>
  <si>
    <t>5,57</t>
  </si>
  <si>
    <t>Prototype board</t>
  </si>
  <si>
    <t>7,31</t>
  </si>
  <si>
    <t>Multimeter</t>
  </si>
  <si>
    <t>Suma[hrk]:</t>
  </si>
  <si>
    <t>128,67</t>
  </si>
  <si>
    <t>https://www.aliexpress.com/item/UNI-T-UT136B-Digital-Multimeter-Auto-Range-Tester-AC-DC-Voltage-Current-Ohm-Diode-Cap-Hz/32818141467.html</t>
  </si>
  <si>
    <t>D1 mini</t>
  </si>
  <si>
    <t>t. senz DS18B20</t>
  </si>
  <si>
    <t>https://www.aliexpress.com/item/Free-shipping-with-tracking-NO-10pcs-lot-DS18B20-TO-92/32510348570.html</t>
  </si>
  <si>
    <t>2,91</t>
  </si>
  <si>
    <t>žice za breadboard</t>
  </si>
  <si>
    <t>sklopka/relej</t>
  </si>
  <si>
    <t>Nextion 3.5''</t>
  </si>
  <si>
    <t>https://www.aliexpress.com/item/English-Version-Nextion-3-5-UART-HMI-Smart-LCD-Display-Module-Screen-for-Arduino-TFT-Raspberry/32759170900.html</t>
  </si>
  <si>
    <t>https://www.aliexpress.com/item/120pcs-40P-10cm-male-to-male-female-to-male-and-female-to-female-dupont-cable-connector/32798042976.html</t>
  </si>
  <si>
    <t>23,97</t>
  </si>
  <si>
    <t>https://www.aliexpress.com/item/D1-mini-V2-Mini-NodeMcu-4M-bytes-Lua-WIFI-Internet-of-Things-development-board-based-ESP8266/32681374223.html</t>
  </si>
  <si>
    <t>https://www.aliexpress.com/item/Free-shipping-10Pcs-new-Prototype-Paper-Copper-PCB-Universal-Experiment-Matrix-Circuit-Board-5x7cm-Brand/32351499755.html</t>
  </si>
  <si>
    <t>24,9</t>
  </si>
  <si>
    <t>https://www.aliexpress.com/item/one-1-channel-relay-module-with-optocoupler-isolation-fully-compatible-with-3-3V-and-5V-signal/32305094216.html</t>
  </si>
  <si>
    <t>18,4</t>
  </si>
  <si>
    <t>http://www.elmatis.hr/ProductDetails.aspx?productId=31256</t>
  </si>
  <si>
    <t>AliExpress:</t>
  </si>
  <si>
    <t>kupio sam 7 inch</t>
  </si>
  <si>
    <t>388</t>
  </si>
  <si>
    <t>19</t>
  </si>
  <si>
    <t>kabel usb na micro usb</t>
  </si>
  <si>
    <t>drzac za baterije</t>
  </si>
  <si>
    <t>tester i punjac baterija</t>
  </si>
  <si>
    <t>BMS ako treba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</si>
</sst>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0" xfId="0" quotePrefix="1"/>
    <xf numFmtId="0" fontId="2" fillId="0" borderId="0" xfId="1"/>
    <xf numFmtId="0" fontId="2" fillId="0" borderId="0" xfId="1" applyAlignment="1">
      <alignment vertical="center" wrapText="1"/>
    </xf>
    <xf numFmtId="0" fontId="3" fillId="0" borderId="0" xfId="0" applyFont="1"/>
  </cellXfs>
  <cellStyles count="2">
    <cellStyle name="Hiperveza" xfId="1" builtinId="8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D1-mini-V2-Mini-NodeMcu-4M-bytes-Lua-WIFI-Internet-of-Things-development-board-based-ESP8266/32681374223.html" TargetMode="External"/><Relationship Id="rId3" Type="http://schemas.openxmlformats.org/officeDocument/2006/relationships/hyperlink" Target="https://www.aliexpress.com/item/120pcs-40P-10cm-male-to-male-female-to-male-and-female-to-female-dupont-cable-connector/32798042976.html" TargetMode="External"/><Relationship Id="rId7" Type="http://schemas.openxmlformats.org/officeDocument/2006/relationships/hyperlink" Target="http://www.elmatis.hr/ProductDetails.aspx?productId=31256" TargetMode="External"/><Relationship Id="rId2" Type="http://schemas.openxmlformats.org/officeDocument/2006/relationships/hyperlink" Target="https://www.aliexpress.com/item/1pcs-Quality-mini-bread-board-breadboard-8-5CM-x-5-5CM-400-holes/32803112223.html" TargetMode="External"/><Relationship Id="rId1" Type="http://schemas.openxmlformats.org/officeDocument/2006/relationships/hyperlink" Target="https://www.aliexpress.com/item/Free-shipping-10Pcs-new-Prototype-Paper-Copper-PCB-Universal-Experiment-Matrix-Circuit-Board-5x7cm-Brand/32351499755.html" TargetMode="External"/><Relationship Id="rId6" Type="http://schemas.openxmlformats.org/officeDocument/2006/relationships/hyperlink" Target="http://www.elmatis.hr/ProductDetails.aspx?productId=502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lmatis.hr/ProductDetails.aspx?productId=45333" TargetMode="External"/><Relationship Id="rId10" Type="http://schemas.openxmlformats.org/officeDocument/2006/relationships/hyperlink" Target="https://www.aliexpress.com/item/Free-shipping-with-tracking-NO-10pcs-lot-DS18B20-TO-92/32510348570.html" TargetMode="External"/><Relationship Id="rId4" Type="http://schemas.openxmlformats.org/officeDocument/2006/relationships/hyperlink" Target="https://www.aliexpress.com/item/English-Version-Nextion-3-5-UART-HMI-Smart-LCD-Display-Module-Screen-for-Arduino-TFT-Raspberry/32759170900.html" TargetMode="External"/><Relationship Id="rId9" Type="http://schemas.openxmlformats.org/officeDocument/2006/relationships/hyperlink" Target="https://www.aliexpress.com/item/one-1-channel-relay-module-with-optocoupler-isolation-fully-compatible-with-3-3V-and-5V-signal/323050942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14" sqref="A14"/>
    </sheetView>
  </sheetViews>
  <sheetFormatPr defaultRowHeight="15" x14ac:dyDescent="0.25"/>
  <cols>
    <col min="1" max="1" width="28.42578125" customWidth="1"/>
    <col min="2" max="2" width="58.140625" bestFit="1" customWidth="1"/>
    <col min="3" max="3" width="11" bestFit="1" customWidth="1"/>
    <col min="4" max="5" width="11" customWidth="1"/>
    <col min="6" max="6" width="153.7109375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11</v>
      </c>
      <c r="D1" s="1" t="s">
        <v>14</v>
      </c>
      <c r="E1" s="1" t="s">
        <v>18</v>
      </c>
    </row>
    <row r="2" spans="1:6" x14ac:dyDescent="0.25">
      <c r="A2" t="s">
        <v>1</v>
      </c>
      <c r="B2" t="s">
        <v>3</v>
      </c>
      <c r="C2" s="3" t="s">
        <v>17</v>
      </c>
      <c r="D2">
        <v>1</v>
      </c>
      <c r="E2">
        <f>C2*D2</f>
        <v>64</v>
      </c>
      <c r="F2" s="4" t="s">
        <v>13</v>
      </c>
    </row>
    <row r="3" spans="1:6" x14ac:dyDescent="0.25">
      <c r="A3" t="s">
        <v>2</v>
      </c>
      <c r="B3" t="s">
        <v>7</v>
      </c>
      <c r="C3" s="3" t="s">
        <v>16</v>
      </c>
      <c r="D3">
        <v>1</v>
      </c>
      <c r="E3">
        <f t="shared" ref="E3:E12" si="0">C3*D3</f>
        <v>180</v>
      </c>
      <c r="F3" s="4" t="s">
        <v>10</v>
      </c>
    </row>
    <row r="4" spans="1:6" x14ac:dyDescent="0.25">
      <c r="A4" t="s">
        <v>5</v>
      </c>
      <c r="B4" t="s">
        <v>12</v>
      </c>
      <c r="C4" s="3" t="s">
        <v>45</v>
      </c>
      <c r="D4">
        <v>1</v>
      </c>
      <c r="E4">
        <f>C4*D4</f>
        <v>19</v>
      </c>
      <c r="F4" s="4" t="s">
        <v>41</v>
      </c>
    </row>
    <row r="5" spans="1:6" x14ac:dyDescent="0.25">
      <c r="A5" t="s">
        <v>6</v>
      </c>
      <c r="C5" s="2" t="s">
        <v>19</v>
      </c>
      <c r="D5">
        <v>2</v>
      </c>
      <c r="E5">
        <f t="shared" si="0"/>
        <v>11.14</v>
      </c>
      <c r="F5" s="4" t="s">
        <v>15</v>
      </c>
    </row>
    <row r="6" spans="1:6" x14ac:dyDescent="0.25">
      <c r="A6" t="s">
        <v>20</v>
      </c>
      <c r="C6" s="2" t="s">
        <v>21</v>
      </c>
      <c r="D6">
        <v>1</v>
      </c>
      <c r="E6">
        <f t="shared" si="0"/>
        <v>7.31</v>
      </c>
      <c r="F6" s="4" t="s">
        <v>37</v>
      </c>
    </row>
    <row r="7" spans="1:6" x14ac:dyDescent="0.25">
      <c r="A7" t="s">
        <v>22</v>
      </c>
      <c r="C7" s="3" t="s">
        <v>24</v>
      </c>
      <c r="D7">
        <v>1</v>
      </c>
      <c r="E7">
        <f t="shared" si="0"/>
        <v>128.66999999999999</v>
      </c>
      <c r="F7" s="5" t="s">
        <v>25</v>
      </c>
    </row>
    <row r="8" spans="1:6" x14ac:dyDescent="0.25">
      <c r="A8" t="s">
        <v>30</v>
      </c>
      <c r="C8" s="3" t="s">
        <v>35</v>
      </c>
      <c r="D8">
        <v>1</v>
      </c>
      <c r="E8">
        <f>C8*D8</f>
        <v>23.97</v>
      </c>
      <c r="F8" s="4" t="s">
        <v>34</v>
      </c>
    </row>
    <row r="9" spans="1:6" x14ac:dyDescent="0.25">
      <c r="A9" t="s">
        <v>26</v>
      </c>
      <c r="C9" s="3" t="s">
        <v>38</v>
      </c>
      <c r="D9">
        <v>9</v>
      </c>
      <c r="E9">
        <f t="shared" si="0"/>
        <v>224.1</v>
      </c>
      <c r="F9" s="4" t="s">
        <v>36</v>
      </c>
    </row>
    <row r="10" spans="1:6" x14ac:dyDescent="0.25">
      <c r="A10" t="s">
        <v>27</v>
      </c>
      <c r="C10" s="2" t="s">
        <v>29</v>
      </c>
      <c r="D10">
        <v>10</v>
      </c>
      <c r="E10">
        <f t="shared" si="0"/>
        <v>29.1</v>
      </c>
      <c r="F10" s="4" t="s">
        <v>28</v>
      </c>
    </row>
    <row r="11" spans="1:6" x14ac:dyDescent="0.25">
      <c r="A11" s="6" t="s">
        <v>32</v>
      </c>
      <c r="B11" t="s">
        <v>43</v>
      </c>
      <c r="C11" s="3" t="s">
        <v>44</v>
      </c>
      <c r="D11">
        <v>1</v>
      </c>
      <c r="E11">
        <f t="shared" si="0"/>
        <v>388</v>
      </c>
      <c r="F11" s="4" t="s">
        <v>33</v>
      </c>
    </row>
    <row r="12" spans="1:6" x14ac:dyDescent="0.25">
      <c r="A12" t="s">
        <v>31</v>
      </c>
      <c r="C12" s="3" t="s">
        <v>40</v>
      </c>
      <c r="D12">
        <v>1</v>
      </c>
      <c r="E12">
        <f t="shared" si="0"/>
        <v>18.399999999999999</v>
      </c>
      <c r="F12" s="4" t="s">
        <v>39</v>
      </c>
    </row>
    <row r="13" spans="1:6" x14ac:dyDescent="0.25">
      <c r="E13">
        <f>SUM(E5:E12)</f>
        <v>830.68999999999994</v>
      </c>
    </row>
    <row r="14" spans="1:6" x14ac:dyDescent="0.25">
      <c r="A14" t="s">
        <v>49</v>
      </c>
      <c r="D14" t="s">
        <v>42</v>
      </c>
      <c r="E14">
        <v>435.13</v>
      </c>
    </row>
    <row r="15" spans="1:6" x14ac:dyDescent="0.25">
      <c r="A15" t="s">
        <v>46</v>
      </c>
    </row>
    <row r="16" spans="1:6" x14ac:dyDescent="0.25">
      <c r="A16" t="s">
        <v>47</v>
      </c>
    </row>
    <row r="17" spans="1:4" x14ac:dyDescent="0.25">
      <c r="A17" t="s">
        <v>48</v>
      </c>
    </row>
    <row r="18" spans="1:4" x14ac:dyDescent="0.25">
      <c r="A18" t="s">
        <v>8</v>
      </c>
      <c r="B18" t="s">
        <v>9</v>
      </c>
      <c r="C18" s="1" t="s">
        <v>23</v>
      </c>
      <c r="D18">
        <f>SUM(E2:E4)+435.13</f>
        <v>698.13</v>
      </c>
    </row>
  </sheetData>
  <hyperlinks>
    <hyperlink ref="F6" r:id="rId1" xr:uid="{B4F51719-9BA8-486D-8DE4-868E35B3C6BC}"/>
    <hyperlink ref="F5" r:id="rId2" xr:uid="{65963A76-C70C-463C-8F49-4E723C7D4CB2}"/>
    <hyperlink ref="F8" r:id="rId3" xr:uid="{E287E36C-B146-4B83-810B-13F05AD37E20}"/>
    <hyperlink ref="F11" r:id="rId4" xr:uid="{54E31144-45F0-4E3F-8C71-67C762F164D5}"/>
    <hyperlink ref="F2" r:id="rId5" xr:uid="{71C9C37D-4A8F-43A0-9E35-87AC2C7E5F40}"/>
    <hyperlink ref="F3" r:id="rId6" xr:uid="{2EDE0196-9117-4D12-B036-3FDBE3F08130}"/>
    <hyperlink ref="F4" r:id="rId7" xr:uid="{8E16D1D7-1EE8-4FA8-9F8D-043A0557D7DB}"/>
    <hyperlink ref="F9" r:id="rId8" xr:uid="{684653F9-C116-4414-9CA9-AE5EAD8DB28A}"/>
    <hyperlink ref="F12" r:id="rId9" xr:uid="{7A78D54F-A435-4C54-B1F8-D3AEBCB6998B}"/>
    <hyperlink ref="F10" r:id="rId10" xr:uid="{19E9F409-A0E6-4EDA-98F1-6436F878DB24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2018-02-18T17:23:08Z</dcterms:modified>
</cp:coreProperties>
</file>