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mc:AlternateContent xmlns:mc="http://schemas.openxmlformats.org/markup-compatibility/2006">
    <mc:Choice Requires="x15">
      <x15ac:absPath xmlns:x15ac="http://schemas.microsoft.com/office/spreadsheetml/2010/11/ac" url="/Users/fabrio/Desktop/"/>
    </mc:Choice>
  </mc:AlternateContent>
  <xr:revisionPtr revIDLastSave="0" documentId="13_ncr:1_{33B72BBD-C9B2-B546-B30B-AA2A79046DAC}" xr6:coauthVersionLast="47" xr6:coauthVersionMax="47" xr10:uidLastSave="{00000000-0000-0000-0000-000000000000}"/>
  <bookViews>
    <workbookView xWindow="0" yWindow="500" windowWidth="24700" windowHeight="14660" activeTab="1" xr2:uid="{00000000-000D-0000-FFFF-FFFF00000000}"/>
  </bookViews>
  <sheets>
    <sheet name="Cleaned_Data" sheetId="12" r:id="rId1"/>
    <sheet name="Dashboard" sheetId="11" r:id="rId2"/>
    <sheet name="P2- QUESTION 1" sheetId="2" r:id="rId3"/>
    <sheet name="P2- QUESTION 2" sheetId="3" r:id="rId4"/>
    <sheet name="P2- QUESTION 3" sheetId="1" r:id="rId5"/>
    <sheet name="P2- QUESTION 4" sheetId="4" r:id="rId6"/>
    <sheet name="Bar chart" sheetId="5" r:id="rId7"/>
    <sheet name="Pie chart" sheetId="6" r:id="rId8"/>
    <sheet name="Filled map" sheetId="9" r:id="rId9"/>
  </sheets>
  <definedNames>
    <definedName name="Slicer_Country_Name">#N/A</definedName>
    <definedName name="Slicer_Region">#N/A</definedName>
  </definedNames>
  <calcPr calcId="191028"/>
  <pivotCaches>
    <pivotCache cacheId="4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4" i="1" l="1"/>
  <c r="Q6" i="11"/>
  <c r="M6" i="11"/>
  <c r="I6" i="11"/>
  <c r="E6" i="11"/>
</calcChain>
</file>

<file path=xl/sharedStrings.xml><?xml version="1.0" encoding="utf-8"?>
<sst xmlns="http://schemas.openxmlformats.org/spreadsheetml/2006/main" count="161" uniqueCount="49">
  <si>
    <t>Country Name</t>
  </si>
  <si>
    <t>Region</t>
  </si>
  <si>
    <t>Year</t>
  </si>
  <si>
    <t>Literacy Rate (%)</t>
  </si>
  <si>
    <t>Internet Access (%)</t>
  </si>
  <si>
    <t>avg years of schooling</t>
  </si>
  <si>
    <t>GDP Per Capita</t>
  </si>
  <si>
    <t>Population (millions)</t>
  </si>
  <si>
    <t>Years</t>
  </si>
  <si>
    <t>Canada</t>
  </si>
  <si>
    <t>North America</t>
  </si>
  <si>
    <t>13.3</t>
  </si>
  <si>
    <t>2022</t>
  </si>
  <si>
    <t>India</t>
  </si>
  <si>
    <t>Asia</t>
  </si>
  <si>
    <t>2023</t>
  </si>
  <si>
    <t>Nigeria</t>
  </si>
  <si>
    <t>Africa</t>
  </si>
  <si>
    <t>Brazil</t>
  </si>
  <si>
    <t>South America</t>
  </si>
  <si>
    <t>2024</t>
  </si>
  <si>
    <t>Germany</t>
  </si>
  <si>
    <t>Europe</t>
  </si>
  <si>
    <t>Indonesia</t>
  </si>
  <si>
    <t>Kenya</t>
  </si>
  <si>
    <t xml:space="preserve"> </t>
  </si>
  <si>
    <t>Usa</t>
  </si>
  <si>
    <t>Pakistan</t>
  </si>
  <si>
    <t>France</t>
  </si>
  <si>
    <t>Total Population &lt;80% literacy rate</t>
  </si>
  <si>
    <t>Row Labels</t>
  </si>
  <si>
    <t>Grand Total</t>
  </si>
  <si>
    <t>Sum of Literacy Rate (%)</t>
  </si>
  <si>
    <t>Sum of Population (millions)</t>
  </si>
  <si>
    <t xml:space="preserve">Literacy Rate (%) </t>
  </si>
  <si>
    <t xml:space="preserve">Year </t>
  </si>
  <si>
    <t>Year2</t>
  </si>
  <si>
    <t>Total Population</t>
  </si>
  <si>
    <t>Insights</t>
  </si>
  <si>
    <t>Avg Global Internet Access</t>
  </si>
  <si>
    <t>Population  Literacy&lt;80%</t>
  </si>
  <si>
    <t>Avg Literacy Rate (%)</t>
  </si>
  <si>
    <t>Country</t>
  </si>
  <si>
    <t>Internet Access Rate (%)</t>
  </si>
  <si>
    <t>Average GDP Per Capita</t>
  </si>
  <si>
    <t>GLOBAL EDUCATION DASHBOARD</t>
  </si>
  <si>
    <t xml:space="preserve">According to the pie chart, Asian regions have the greatest population by region (66%). </t>
  </si>
  <si>
    <t>France and Germany have the greatest literacy rates, whereas North America has the lowest literacy rates.</t>
  </si>
  <si>
    <t xml:space="preserve">There are significant gaps in the literacy rates across the USA and Canada.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</si>
</sst>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color rgb="FF000000"/>
      <name val="Arial"/>
      <scheme val="minor"/>
    </font>
    <font>
      <sz val="12"/>
      <color theme="1"/>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sz val="10"/>
      <color rgb="FF000000"/>
      <name val="Arial"/>
      <family val="2"/>
    </font>
    <font>
      <b/>
      <sz val="10"/>
      <color rgb="FF000000"/>
      <name val="Arial"/>
      <family val="2"/>
    </font>
    <font>
      <sz val="10"/>
      <color rgb="FF000000"/>
      <name val="Arial"/>
      <family val="2"/>
    </font>
    <font>
      <sz val="12"/>
      <color theme="0"/>
      <name val="Arial"/>
      <family val="2"/>
      <scheme val="minor"/>
    </font>
    <font>
      <sz val="14"/>
      <color rgb="FF000000"/>
      <name val="Arial (Body)"/>
    </font>
    <font>
      <sz val="36"/>
      <color theme="0"/>
      <name val="Arial"/>
      <family val="2"/>
      <scheme val="minor"/>
    </font>
    <font>
      <sz val="10"/>
      <color theme="0"/>
      <name val="Arial"/>
      <family val="2"/>
      <scheme val="minor"/>
    </font>
    <font>
      <b/>
      <sz val="12"/>
      <color theme="0"/>
      <name val="Arial (Body)"/>
    </font>
    <font>
      <sz val="36"/>
      <color theme="2"/>
      <name val="Arial"/>
      <family val="2"/>
      <scheme val="minor"/>
    </font>
    <font>
      <sz val="10"/>
      <color theme="2"/>
      <name val="Arial"/>
      <family val="2"/>
      <scheme val="minor"/>
    </font>
    <font>
      <b/>
      <sz val="12"/>
      <color theme="2"/>
      <name val="Arial (Body)"/>
    </font>
    <font>
      <sz val="12"/>
      <color theme="2"/>
      <name val="Arial"/>
      <family val="2"/>
      <scheme val="minor"/>
    </font>
    <font>
      <b/>
      <sz val="18"/>
      <color theme="2"/>
      <name val="Arial (Body)"/>
    </font>
    <font>
      <b/>
      <sz val="10"/>
      <color rgb="FF000000"/>
      <name val="Arial"/>
      <family val="2"/>
      <scheme val="minor"/>
    </font>
    <font>
      <b/>
      <sz val="28"/>
      <color theme="2"/>
      <name val="Arial (Body)"/>
    </font>
    <font>
      <sz val="28"/>
      <color theme="2"/>
      <name val="Arial (Body)"/>
    </font>
    <font>
      <sz val="22"/>
      <color theme="2"/>
      <name val="Arial"/>
      <family val="2"/>
      <scheme val="minor"/>
    </font>
    <font>
      <sz val="12"/>
      <color rgb="FF000000"/>
      <name val="Arial"/>
      <family val="2"/>
      <scheme val="minor"/>
    </font>
    <font>
      <b/>
      <sz val="10"/>
      <color theme="2"/>
      <name val="Arial"/>
      <family val="2"/>
      <scheme val="minor"/>
    </font>
    <font>
      <b/>
      <sz val="12"/>
      <color rgb="FF000000"/>
      <name val="Arial"/>
      <family val="2"/>
      <scheme val="minor"/>
    </font>
    <font>
      <b/>
      <sz val="10"/>
      <color theme="3"/>
      <name val="Arial"/>
      <family val="2"/>
      <scheme val="minor"/>
    </font>
  </fonts>
  <fills count="12">
    <fill>
      <patternFill patternType="none"/>
    </fill>
    <fill>
      <patternFill patternType="gray125"/>
    </fill>
    <fill>
      <patternFill patternType="solid">
        <fgColor rgb="FF4285F4"/>
        <bgColor rgb="FF4285F4"/>
      </patternFill>
    </fill>
    <fill>
      <patternFill patternType="solid">
        <fgColor rgb="FFD9E7FD"/>
        <bgColor rgb="FFD9E7FD"/>
      </patternFill>
    </fill>
    <fill>
      <patternFill patternType="solid">
        <fgColor theme="3" tint="0.249977111117893"/>
        <bgColor indexed="64"/>
      </patternFill>
    </fill>
    <fill>
      <patternFill patternType="solid">
        <fgColor theme="3" tint="0.14999847407452621"/>
        <bgColor indexed="64"/>
      </patternFill>
    </fill>
    <fill>
      <patternFill patternType="solid">
        <fgColor theme="2"/>
        <bgColor indexed="64"/>
      </patternFill>
    </fill>
    <fill>
      <patternFill patternType="solid">
        <fgColor rgb="FF00B050"/>
        <bgColor indexed="64"/>
      </patternFill>
    </fill>
    <fill>
      <patternFill patternType="solid">
        <fgColor theme="5"/>
        <bgColor indexed="64"/>
      </patternFill>
    </fill>
    <fill>
      <patternFill patternType="solid">
        <fgColor theme="0"/>
        <bgColor indexed="64"/>
      </patternFill>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right/>
      <top style="thin">
        <color rgb="FF8CB5F9"/>
      </top>
      <bottom style="thin">
        <color rgb="FF8CB5F9"/>
      </bottom>
      <diagonal/>
    </border>
    <border>
      <left/>
      <right/>
      <top/>
      <bottom style="thin">
        <color rgb="FF8CB5F9"/>
      </bottom>
      <diagonal/>
    </border>
    <border>
      <left/>
      <right/>
      <top style="thin">
        <color rgb="FF8CB5F9"/>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63">
    <xf numFmtId="0" fontId="0" fillId="0" borderId="0" xfId="0"/>
    <xf numFmtId="0" fontId="2" fillId="0" borderId="0" xfId="0" applyFont="1" applyAlignment="1">
      <alignment horizontal="center"/>
    </xf>
    <xf numFmtId="0" fontId="3" fillId="0" borderId="0" xfId="0" applyFont="1"/>
    <xf numFmtId="49" fontId="3" fillId="0" borderId="0" xfId="0" applyNumberFormat="1" applyFont="1"/>
    <xf numFmtId="164" fontId="3" fillId="0" borderId="0" xfId="0" applyNumberFormat="1" applyFont="1"/>
    <xf numFmtId="1" fontId="3" fillId="0" borderId="0" xfId="0" applyNumberFormat="1" applyFont="1"/>
    <xf numFmtId="0" fontId="4" fillId="0" borderId="0" xfId="0" applyFont="1"/>
    <xf numFmtId="49" fontId="2" fillId="0" borderId="0" xfId="0" applyNumberFormat="1" applyFont="1" applyAlignment="1">
      <alignment horizontal="center"/>
    </xf>
    <xf numFmtId="49" fontId="0" fillId="0" borderId="0" xfId="0" applyNumberFormat="1"/>
    <xf numFmtId="164" fontId="0" fillId="0" borderId="0" xfId="0" applyNumberFormat="1"/>
    <xf numFmtId="0" fontId="0" fillId="0" borderId="0" xfId="0" pivotButton="1"/>
    <xf numFmtId="0" fontId="0" fillId="0" borderId="0" xfId="0" applyAlignment="1">
      <alignment horizontal="left"/>
    </xf>
    <xf numFmtId="49" fontId="2" fillId="0" borderId="0" xfId="0" applyNumberFormat="1" applyFont="1" applyAlignment="1">
      <alignment horizontal="center" wrapText="1"/>
    </xf>
    <xf numFmtId="0" fontId="5" fillId="0" borderId="0" xfId="0" applyFont="1"/>
    <xf numFmtId="0" fontId="7" fillId="3" borderId="1" xfId="0" applyFont="1" applyFill="1" applyBorder="1"/>
    <xf numFmtId="0" fontId="7" fillId="0" borderId="0" xfId="0" applyFont="1"/>
    <xf numFmtId="0" fontId="7" fillId="0" borderId="1" xfId="0" applyFont="1" applyBorder="1"/>
    <xf numFmtId="0" fontId="6" fillId="2" borderId="2" xfId="0" applyFont="1" applyFill="1" applyBorder="1"/>
    <xf numFmtId="0" fontId="6" fillId="2" borderId="2" xfId="0" applyFont="1" applyFill="1" applyBorder="1" applyAlignment="1">
      <alignment wrapText="1"/>
    </xf>
    <xf numFmtId="0" fontId="7" fillId="0" borderId="3" xfId="0" applyFont="1" applyBorder="1"/>
    <xf numFmtId="0" fontId="9" fillId="0" borderId="0" xfId="0" applyFont="1" applyAlignment="1">
      <alignment shrinkToFit="1"/>
    </xf>
    <xf numFmtId="0" fontId="11" fillId="6" borderId="0" xfId="0" applyFont="1" applyFill="1"/>
    <xf numFmtId="0" fontId="17" fillId="0" borderId="0" xfId="0" applyFont="1" applyAlignment="1">
      <alignment horizontal="center" shrinkToFit="1"/>
    </xf>
    <xf numFmtId="0" fontId="14" fillId="5" borderId="0" xfId="0" applyFont="1" applyFill="1"/>
    <xf numFmtId="0" fontId="21" fillId="5" borderId="0" xfId="0" applyFont="1" applyFill="1" applyAlignment="1">
      <alignment horizontal="center"/>
    </xf>
    <xf numFmtId="0" fontId="22" fillId="0" borderId="0" xfId="0" pivotButton="1" applyFont="1"/>
    <xf numFmtId="0" fontId="22" fillId="0" borderId="0" xfId="0" applyFont="1"/>
    <xf numFmtId="0" fontId="22" fillId="0" borderId="0" xfId="0" applyFont="1" applyAlignment="1">
      <alignment horizontal="left"/>
    </xf>
    <xf numFmtId="0" fontId="18" fillId="7" borderId="0" xfId="0" applyFont="1" applyFill="1" applyAlignment="1">
      <alignment horizontal="left"/>
    </xf>
    <xf numFmtId="0" fontId="18" fillId="7" borderId="0" xfId="0" applyFont="1" applyFill="1"/>
    <xf numFmtId="0" fontId="24" fillId="7" borderId="0" xfId="0" applyFont="1" applyFill="1" applyAlignment="1">
      <alignment horizontal="left"/>
    </xf>
    <xf numFmtId="0" fontId="24" fillId="7" borderId="0" xfId="0" applyFont="1" applyFill="1"/>
    <xf numFmtId="0" fontId="1" fillId="9" borderId="0" xfId="0" applyFont="1" applyFill="1" applyAlignment="1">
      <alignment horizontal="left"/>
    </xf>
    <xf numFmtId="0" fontId="1" fillId="9" borderId="0" xfId="0" applyFont="1" applyFill="1"/>
    <xf numFmtId="0" fontId="25" fillId="7" borderId="0" xfId="0" applyFont="1" applyFill="1" applyAlignment="1">
      <alignment horizontal="left"/>
    </xf>
    <xf numFmtId="0" fontId="25" fillId="7" borderId="0" xfId="0" applyFont="1" applyFill="1"/>
    <xf numFmtId="0" fontId="23" fillId="8" borderId="0" xfId="0" applyFont="1" applyFill="1" applyAlignment="1">
      <alignment horizontal="left"/>
    </xf>
    <xf numFmtId="0" fontId="23" fillId="8" borderId="0" xfId="0" applyFont="1" applyFill="1"/>
    <xf numFmtId="0" fontId="2" fillId="10" borderId="4" xfId="0" applyFont="1" applyFill="1" applyBorder="1" applyAlignment="1">
      <alignment horizontal="center"/>
    </xf>
    <xf numFmtId="0" fontId="2" fillId="10" borderId="5" xfId="0" applyFont="1" applyFill="1" applyBorder="1" applyAlignment="1">
      <alignment horizontal="center"/>
    </xf>
    <xf numFmtId="49" fontId="2" fillId="10" borderId="5" xfId="0" applyNumberFormat="1" applyFont="1" applyFill="1" applyBorder="1" applyAlignment="1">
      <alignment horizontal="center" wrapText="1"/>
    </xf>
    <xf numFmtId="49" fontId="2" fillId="10" borderId="5" xfId="0" applyNumberFormat="1" applyFont="1" applyFill="1" applyBorder="1" applyAlignment="1">
      <alignment horizontal="center"/>
    </xf>
    <xf numFmtId="0" fontId="3" fillId="11" borderId="4" xfId="0" applyFont="1" applyFill="1" applyBorder="1"/>
    <xf numFmtId="0" fontId="3" fillId="11" borderId="5" xfId="0" applyFont="1" applyFill="1" applyBorder="1"/>
    <xf numFmtId="164" fontId="3" fillId="11" borderId="5" xfId="0" applyNumberFormat="1" applyFont="1" applyFill="1" applyBorder="1"/>
    <xf numFmtId="49" fontId="3" fillId="11" borderId="5" xfId="0" applyNumberFormat="1" applyFont="1" applyFill="1" applyBorder="1"/>
    <xf numFmtId="1" fontId="3" fillId="11" borderId="5" xfId="0" applyNumberFormat="1" applyFont="1" applyFill="1" applyBorder="1"/>
    <xf numFmtId="0" fontId="3" fillId="0" borderId="4" xfId="0" applyFont="1" applyBorder="1"/>
    <xf numFmtId="0" fontId="3" fillId="0" borderId="5" xfId="0" applyFont="1" applyBorder="1"/>
    <xf numFmtId="164" fontId="3" fillId="0" borderId="5" xfId="0" applyNumberFormat="1" applyFont="1" applyBorder="1"/>
    <xf numFmtId="49" fontId="3" fillId="0" borderId="5" xfId="0" applyNumberFormat="1" applyFont="1" applyBorder="1"/>
    <xf numFmtId="1" fontId="3" fillId="0" borderId="5" xfId="0" applyNumberFormat="1" applyFont="1" applyBorder="1"/>
    <xf numFmtId="0" fontId="19" fillId="5" borderId="0" xfId="0" applyFont="1" applyFill="1" applyAlignment="1">
      <alignment horizontal="center"/>
    </xf>
    <xf numFmtId="0" fontId="20" fillId="5" borderId="0" xfId="0" applyFont="1" applyFill="1" applyAlignment="1">
      <alignment horizontal="center"/>
    </xf>
    <xf numFmtId="0" fontId="13" fillId="4" borderId="0" xfId="0" applyFont="1" applyFill="1" applyAlignment="1">
      <alignment horizontal="center"/>
    </xf>
    <xf numFmtId="0" fontId="15" fillId="4" borderId="0" xfId="0" applyFont="1" applyFill="1" applyAlignment="1">
      <alignment horizontal="center"/>
    </xf>
    <xf numFmtId="0" fontId="14" fillId="4" borderId="0" xfId="0" applyFont="1" applyFill="1" applyAlignment="1">
      <alignment horizontal="center"/>
    </xf>
    <xf numFmtId="0" fontId="10" fillId="4" borderId="0" xfId="0" applyFont="1" applyFill="1" applyAlignment="1">
      <alignment horizontal="center"/>
    </xf>
    <xf numFmtId="0" fontId="12" fillId="4" borderId="0" xfId="0" applyFont="1" applyFill="1" applyAlignment="1">
      <alignment horizontal="center"/>
    </xf>
    <xf numFmtId="0" fontId="11" fillId="4" borderId="0" xfId="0" applyFont="1" applyFill="1" applyAlignment="1">
      <alignment horizontal="center"/>
    </xf>
    <xf numFmtId="164" fontId="10" fillId="4" borderId="0" xfId="0" applyNumberFormat="1" applyFont="1" applyFill="1" applyAlignment="1">
      <alignment horizontal="center"/>
    </xf>
    <xf numFmtId="0" fontId="8" fillId="4" borderId="0" xfId="0" applyFont="1" applyFill="1" applyAlignment="1">
      <alignment horizontal="center"/>
    </xf>
    <xf numFmtId="0" fontId="16" fillId="4" borderId="0" xfId="0" applyFont="1" applyFill="1" applyAlignment="1">
      <alignment horizontal="center"/>
    </xf>
  </cellXfs>
  <cellStyles count="1">
    <cellStyle name="Normal" xfId="0" builtinId="0"/>
  </cellStyles>
  <dxfs count="55">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border outline="0">
        <top style="thin">
          <color rgb="FF8CB5F9"/>
        </top>
      </border>
    </dxf>
    <dxf>
      <border outline="0">
        <left style="thin">
          <color rgb="FF8CB5F9"/>
        </left>
        <right style="thin">
          <color rgb="FF8CB5F9"/>
        </right>
        <top style="thin">
          <color rgb="FF8CB5F9"/>
        </top>
        <bottom style="thin">
          <color rgb="FF8CB5F9"/>
        </bottom>
      </border>
    </dxf>
    <dxf>
      <font>
        <b val="0"/>
        <i val="0"/>
        <strike val="0"/>
        <condense val="0"/>
        <extend val="0"/>
        <outline val="0"/>
        <shadow val="0"/>
        <u val="none"/>
        <vertAlign val="baseline"/>
        <sz val="10"/>
        <color rgb="FF000000"/>
        <name val="Arial"/>
        <family val="2"/>
        <scheme val="none"/>
      </font>
    </dxf>
    <dxf>
      <border outline="0">
        <bottom style="thin">
          <color rgb="FF8CB5F9"/>
        </bottom>
      </border>
    </dxf>
    <dxf>
      <font>
        <b/>
        <i val="0"/>
        <strike val="0"/>
        <condense val="0"/>
        <extend val="0"/>
        <outline val="0"/>
        <shadow val="0"/>
        <u val="none"/>
        <vertAlign val="baseline"/>
        <sz val="10"/>
        <color rgb="FF000000"/>
        <name val="Arial"/>
        <family val="2"/>
        <scheme val="none"/>
      </font>
      <fill>
        <patternFill patternType="solid">
          <fgColor rgb="FF4285F4"/>
          <bgColor rgb="FF4285F4"/>
        </patternFill>
      </fill>
    </dxf>
    <dxf>
      <font>
        <b/>
        <family val="2"/>
      </font>
    </dxf>
    <dxf>
      <fill>
        <patternFill patternType="solid">
          <bgColor rgb="FF00B050"/>
        </patternFill>
      </fill>
    </dxf>
    <dxf>
      <font>
        <b val="0"/>
        <i val="0"/>
        <strike val="0"/>
        <condense val="0"/>
        <extend val="0"/>
        <outline val="0"/>
        <shadow val="0"/>
        <u val="none"/>
        <vertAlign val="baseline"/>
        <sz val="10"/>
        <color theme="1"/>
        <name val="Arial"/>
        <family val="2"/>
        <scheme val="minor"/>
      </font>
      <numFmt numFmtId="30" formatCode="@"/>
    </dxf>
    <dxf>
      <font>
        <b val="0"/>
        <i val="0"/>
        <strike val="0"/>
        <condense val="0"/>
        <extend val="0"/>
        <outline val="0"/>
        <shadow val="0"/>
        <u val="none"/>
        <vertAlign val="baseline"/>
        <sz val="10"/>
        <color theme="1"/>
        <name val="Arial"/>
        <family val="2"/>
        <scheme val="minor"/>
      </font>
      <numFmt numFmtId="1" formatCode="0"/>
    </dxf>
    <dxf>
      <font>
        <b val="0"/>
        <i val="0"/>
        <strike val="0"/>
        <condense val="0"/>
        <extend val="0"/>
        <outline val="0"/>
        <shadow val="0"/>
        <u val="none"/>
        <vertAlign val="baseline"/>
        <sz val="10"/>
        <color theme="1"/>
        <name val="Arial"/>
        <family val="2"/>
        <scheme val="minor"/>
      </font>
      <numFmt numFmtId="164" formatCode="0.0"/>
    </dxf>
    <dxf>
      <font>
        <b val="0"/>
        <i val="0"/>
        <strike val="0"/>
        <condense val="0"/>
        <extend val="0"/>
        <outline val="0"/>
        <shadow val="0"/>
        <u val="none"/>
        <vertAlign val="baseline"/>
        <sz val="10"/>
        <color theme="1"/>
        <name val="Arial"/>
        <family val="2"/>
        <scheme val="minor"/>
      </font>
      <numFmt numFmtId="30" formatCode="@"/>
    </dxf>
    <dxf>
      <font>
        <b val="0"/>
        <i val="0"/>
        <strike val="0"/>
        <condense val="0"/>
        <extend val="0"/>
        <outline val="0"/>
        <shadow val="0"/>
        <u val="none"/>
        <vertAlign val="baseline"/>
        <sz val="10"/>
        <color theme="1"/>
        <name val="Arial"/>
        <family val="2"/>
        <scheme val="minor"/>
      </font>
      <numFmt numFmtId="164" formatCode="0.0"/>
    </dxf>
    <dxf>
      <font>
        <b val="0"/>
        <i val="0"/>
        <strike val="0"/>
        <condense val="0"/>
        <extend val="0"/>
        <outline val="0"/>
        <shadow val="0"/>
        <u val="none"/>
        <vertAlign val="baseline"/>
        <sz val="10"/>
        <color theme="1"/>
        <name val="Arial"/>
        <family val="2"/>
        <scheme val="minor"/>
      </font>
      <numFmt numFmtId="164" formatCode="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color theme="2"/>
      </font>
    </dxf>
    <dxf>
      <font>
        <b/>
      </font>
    </dxf>
    <dxf>
      <font>
        <color theme="3"/>
      </font>
    </dxf>
    <dxf>
      <fill>
        <patternFill patternType="solid">
          <bgColor theme="5"/>
        </patternFill>
      </fill>
    </dxf>
    <dxf>
      <fill>
        <patternFill>
          <bgColor rgb="FF00B050"/>
        </patternFill>
      </fill>
    </dxf>
    <dxf>
      <fill>
        <patternFill>
          <bgColor rgb="FF00B050"/>
        </patternFill>
      </fill>
    </dxf>
    <dxf>
      <font>
        <b/>
      </font>
    </dxf>
    <dxf>
      <font>
        <b/>
      </font>
    </dxf>
    <dxf>
      <font>
        <color theme="2"/>
      </font>
    </dxf>
    <dxf>
      <font>
        <color theme="2"/>
      </font>
    </dxf>
    <dxf>
      <fill>
        <patternFill patternType="solid">
          <bgColor rgb="FF00B050"/>
        </patternFill>
      </fill>
    </dxf>
    <dxf>
      <fill>
        <patternFill patternType="solid">
          <bgColor rgb="FF00B050"/>
        </patternFill>
      </fill>
    </dxf>
    <dxf>
      <font>
        <color theme="1"/>
      </font>
    </dxf>
    <dxf>
      <fill>
        <patternFill>
          <bgColor theme="0"/>
        </patternFill>
      </fill>
    </dxf>
    <dxf>
      <font>
        <b/>
      </font>
    </dxf>
    <dxf>
      <font>
        <color theme="2"/>
      </font>
    </dxf>
    <dxf>
      <fill>
        <patternFill patternType="solid">
          <bgColor rgb="FFFF0000"/>
        </patternFill>
      </fill>
    </dxf>
    <dxf>
      <fill>
        <patternFill patternType="solid">
          <bgColor rgb="FF00B050"/>
        </patternFill>
      </fill>
    </dxf>
    <dxf>
      <font>
        <sz val="12"/>
      </font>
    </dxf>
    <dxf>
      <font>
        <sz val="12"/>
      </font>
    </dxf>
    <dxf>
      <font>
        <sz val="12"/>
      </font>
    </dxf>
    <dxf>
      <font>
        <sz val="12"/>
      </font>
    </dxf>
    <dxf>
      <font>
        <sz val="12"/>
      </font>
    </dxf>
    <dxf>
      <font>
        <sz val="12"/>
      </font>
    </dxf>
    <dxf>
      <font>
        <b val="0"/>
        <i val="0"/>
        <strike val="0"/>
        <condense val="0"/>
        <extend val="0"/>
        <outline val="0"/>
        <shadow val="0"/>
        <u val="none"/>
        <vertAlign val="baseline"/>
        <sz val="10"/>
        <color rgb="FF000000"/>
        <name val="Arial"/>
        <family val="2"/>
        <scheme val="minor"/>
      </font>
      <alignment vertical="bottom" textRotation="0" wrapText="0" indent="0" justifyLastLine="0" shrinkToFit="1" readingOrder="0"/>
    </dxf>
    <dxf>
      <font>
        <b val="0"/>
        <i val="0"/>
        <strike val="0"/>
        <condense val="0"/>
        <extend val="0"/>
        <outline val="0"/>
        <shadow val="0"/>
        <u val="none"/>
        <vertAlign val="baseline"/>
        <sz val="10"/>
        <color rgb="FF000000"/>
        <name val="Arial"/>
        <family val="2"/>
        <scheme val="minor"/>
      </font>
      <alignment vertical="bottom" textRotation="0" wrapText="0" indent="0" justifyLastLine="0" shrinkToFit="1" readingOrder="0"/>
    </dxf>
    <dxf>
      <font>
        <b/>
        <i val="0"/>
        <strike val="0"/>
        <condense val="0"/>
        <extend val="0"/>
        <outline val="0"/>
        <shadow val="0"/>
        <u val="none"/>
        <vertAlign val="baseline"/>
        <sz val="12"/>
        <color theme="4"/>
        <name val="Arial"/>
        <family val="2"/>
        <scheme val="minor"/>
      </font>
      <alignment horizontal="center" vertical="bottom" textRotation="0" wrapText="0" indent="0" justifyLastLine="0" shrinkToFit="1" readingOrder="0"/>
    </dxf>
  </dxfs>
  <tableStyles count="0" defaultTableStyle="TableStyleMedium2" defaultPivotStyle="PivotStyleLight16"/>
  <colors>
    <mruColors>
      <color rgb="FF0C0C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[Group5_GlobalEduDashboard_V1.xlsx]Pie chart!PivotTable9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Population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36D-4CEB-96D5-138357D9C7D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36D-4CEB-96D5-138357D9C7D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36D-4CEB-96D5-138357D9C7D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36D-4CEB-96D5-138357D9C7D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36D-4CEB-96D5-138357D9C7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chart'!$A$4:$A$9</c:f>
              <c:strCache>
                <c:ptCount val="5"/>
                <c:pt idx="0">
                  <c:v>Asia</c:v>
                </c:pt>
                <c:pt idx="1">
                  <c:v>North America</c:v>
                </c:pt>
                <c:pt idx="2">
                  <c:v>Africa</c:v>
                </c:pt>
                <c:pt idx="3">
                  <c:v>South America</c:v>
                </c:pt>
                <c:pt idx="4">
                  <c:v>Europe</c:v>
                </c:pt>
              </c:strCache>
            </c:strRef>
          </c:cat>
          <c:val>
            <c:numRef>
              <c:f>'Pie chart'!$B$4:$B$9</c:f>
              <c:numCache>
                <c:formatCode>General</c:formatCode>
                <c:ptCount val="5"/>
                <c:pt idx="0">
                  <c:v>1916</c:v>
                </c:pt>
                <c:pt idx="1">
                  <c:v>369</c:v>
                </c:pt>
                <c:pt idx="2">
                  <c:v>267</c:v>
                </c:pt>
                <c:pt idx="3">
                  <c:v>215</c:v>
                </c:pt>
                <c:pt idx="4">
                  <c:v>149</c:v>
                </c:pt>
              </c:numCache>
            </c:numRef>
          </c:val>
          <c:extLst>
            <c:ext xmlns:c16="http://schemas.microsoft.com/office/drawing/2014/chart" uri="{C3380CC4-5D6E-409C-BE32-E72D297353CC}">
              <c16:uniqueId val="{0000000A-D36D-4CEB-96D5-138357D9C7D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[Group5_GlobalEduDashboard_V1.xlsx]Bar chart!PivotTable8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Literacy Rate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 chart'!$A$4:$A$14</c:f>
              <c:strCache>
                <c:ptCount val="10"/>
                <c:pt idx="0">
                  <c:v>France</c:v>
                </c:pt>
                <c:pt idx="1">
                  <c:v>Germany</c:v>
                </c:pt>
                <c:pt idx="2">
                  <c:v>Indonesia</c:v>
                </c:pt>
                <c:pt idx="3">
                  <c:v>Brazil</c:v>
                </c:pt>
                <c:pt idx="4">
                  <c:v>Kenya</c:v>
                </c:pt>
                <c:pt idx="5">
                  <c:v>India</c:v>
                </c:pt>
                <c:pt idx="6">
                  <c:v>Nigeria</c:v>
                </c:pt>
                <c:pt idx="7">
                  <c:v>Pakistan</c:v>
                </c:pt>
                <c:pt idx="8">
                  <c:v>Usa</c:v>
                </c:pt>
                <c:pt idx="9">
                  <c:v>Canada</c:v>
                </c:pt>
              </c:strCache>
            </c:strRef>
          </c:cat>
          <c:val>
            <c:numRef>
              <c:f>'Bar chart'!$B$4:$B$14</c:f>
              <c:numCache>
                <c:formatCode>General</c:formatCode>
                <c:ptCount val="10"/>
                <c:pt idx="0">
                  <c:v>99</c:v>
                </c:pt>
                <c:pt idx="1">
                  <c:v>99</c:v>
                </c:pt>
                <c:pt idx="2">
                  <c:v>93</c:v>
                </c:pt>
                <c:pt idx="3">
                  <c:v>93</c:v>
                </c:pt>
                <c:pt idx="4">
                  <c:v>81</c:v>
                </c:pt>
                <c:pt idx="5">
                  <c:v>74</c:v>
                </c:pt>
                <c:pt idx="6">
                  <c:v>62</c:v>
                </c:pt>
                <c:pt idx="7">
                  <c:v>58</c:v>
                </c:pt>
                <c:pt idx="8">
                  <c:v>0.99</c:v>
                </c:pt>
                <c:pt idx="9">
                  <c:v>0.99</c:v>
                </c:pt>
              </c:numCache>
            </c:numRef>
          </c:val>
          <c:extLst>
            <c:ext xmlns:c16="http://schemas.microsoft.com/office/drawing/2014/chart" uri="{C3380CC4-5D6E-409C-BE32-E72D297353CC}">
              <c16:uniqueId val="{00000000-8574-4EC4-945F-EF7E36749B26}"/>
            </c:ext>
          </c:extLst>
        </c:ser>
        <c:dLbls>
          <c:showLegendKey val="0"/>
          <c:showVal val="0"/>
          <c:showCatName val="0"/>
          <c:showSerName val="0"/>
          <c:showPercent val="0"/>
          <c:showBubbleSize val="0"/>
        </c:dLbls>
        <c:gapWidth val="100"/>
        <c:overlap val="-24"/>
        <c:axId val="229094975"/>
        <c:axId val="143737279"/>
      </c:barChart>
      <c:catAx>
        <c:axId val="2290949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737279"/>
        <c:crosses val="autoZero"/>
        <c:auto val="1"/>
        <c:lblAlgn val="ctr"/>
        <c:lblOffset val="100"/>
        <c:noMultiLvlLbl val="0"/>
      </c:catAx>
      <c:valAx>
        <c:axId val="143737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09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Literacy</a:t>
            </a:r>
            <a:r>
              <a:rPr lang="en-GB" baseline="0"/>
              <a:t> vs Internet Access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0"/>
          <c:tx>
            <c:strRef>
              <c:f>'P2- QUESTION 3'!$D$1</c:f>
              <c:strCache>
                <c:ptCount val="1"/>
                <c:pt idx="0">
                  <c:v>Literacy Rate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'P2- QUESTION 3'!$C$2:$C$11</c15:sqref>
                  </c15:fullRef>
                </c:ext>
              </c:extLst>
              <c:f>'P2- QUESTION 3'!$C$2:$C$6</c:f>
              <c:numCache>
                <c:formatCode>General</c:formatCode>
                <c:ptCount val="5"/>
                <c:pt idx="0">
                  <c:v>2021</c:v>
                </c:pt>
                <c:pt idx="1">
                  <c:v>2022</c:v>
                </c:pt>
                <c:pt idx="2">
                  <c:v>2023</c:v>
                </c:pt>
                <c:pt idx="3">
                  <c:v>2024</c:v>
                </c:pt>
                <c:pt idx="4">
                  <c:v>2025</c:v>
                </c:pt>
              </c:numCache>
            </c:numRef>
          </c:cat>
          <c:val>
            <c:numRef>
              <c:extLst>
                <c:ext xmlns:c15="http://schemas.microsoft.com/office/drawing/2012/chart" uri="{02D57815-91ED-43cb-92C2-25804820EDAC}">
                  <c15:fullRef>
                    <c15:sqref>'P2- QUESTION 3'!$D$2:$D$11</c15:sqref>
                  </c15:fullRef>
                </c:ext>
              </c:extLst>
              <c:f>'P2- QUESTION 3'!$D$2:$D$6</c:f>
              <c:numCache>
                <c:formatCode>0.0</c:formatCode>
                <c:ptCount val="5"/>
                <c:pt idx="0">
                  <c:v>0.99</c:v>
                </c:pt>
                <c:pt idx="1">
                  <c:v>74</c:v>
                </c:pt>
                <c:pt idx="2">
                  <c:v>62</c:v>
                </c:pt>
                <c:pt idx="3">
                  <c:v>93</c:v>
                </c:pt>
                <c:pt idx="4">
                  <c:v>99</c:v>
                </c:pt>
              </c:numCache>
            </c:numRef>
          </c:val>
          <c:smooth val="0"/>
          <c:extLst>
            <c:ext xmlns:c16="http://schemas.microsoft.com/office/drawing/2014/chart" uri="{C3380CC4-5D6E-409C-BE32-E72D297353CC}">
              <c16:uniqueId val="{00000000-8890-46D8-9A92-4B43EEDF41C1}"/>
            </c:ext>
          </c:extLst>
        </c:ser>
        <c:ser>
          <c:idx val="0"/>
          <c:order val="1"/>
          <c:tx>
            <c:v>Internet Access</c:v>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'P2- QUESTION 3'!$C$2:$C$11</c15:sqref>
                  </c15:fullRef>
                </c:ext>
              </c:extLst>
              <c:f>'P2- QUESTION 3'!$C$2:$C$6</c:f>
              <c:numCache>
                <c:formatCode>General</c:formatCode>
                <c:ptCount val="5"/>
                <c:pt idx="0">
                  <c:v>2021</c:v>
                </c:pt>
                <c:pt idx="1">
                  <c:v>2022</c:v>
                </c:pt>
                <c:pt idx="2">
                  <c:v>2023</c:v>
                </c:pt>
                <c:pt idx="3">
                  <c:v>2024</c:v>
                </c:pt>
                <c:pt idx="4">
                  <c:v>2025</c:v>
                </c:pt>
              </c:numCache>
            </c:numRef>
          </c:cat>
          <c:val>
            <c:numRef>
              <c:extLst>
                <c:ext xmlns:c15="http://schemas.microsoft.com/office/drawing/2012/chart" uri="{02D57815-91ED-43cb-92C2-25804820EDAC}">
                  <c15:fullRef>
                    <c15:sqref>'P2- QUESTION 3'!$E$1:$E$11</c15:sqref>
                  </c15:fullRef>
                </c:ext>
              </c:extLst>
              <c:f>('P2- QUESTION 3'!$E$1:$E$5,'P2- QUESTION 3'!$E$11)</c:f>
              <c:numCache>
                <c:formatCode>0.0</c:formatCode>
                <c:ptCount val="6"/>
                <c:pt idx="0" formatCode="General">
                  <c:v>0</c:v>
                </c:pt>
                <c:pt idx="1">
                  <c:v>0.94</c:v>
                </c:pt>
                <c:pt idx="2">
                  <c:v>0.5</c:v>
                </c:pt>
                <c:pt idx="3">
                  <c:v>42</c:v>
                </c:pt>
                <c:pt idx="4">
                  <c:v>0.7</c:v>
                </c:pt>
                <c:pt idx="5">
                  <c:v>94</c:v>
                </c:pt>
              </c:numCache>
            </c:numRef>
          </c:val>
          <c:smooth val="0"/>
          <c:extLst>
            <c:ext xmlns:c16="http://schemas.microsoft.com/office/drawing/2014/chart" uri="{C3380CC4-5D6E-409C-BE32-E72D297353CC}">
              <c16:uniqueId val="{00000001-8890-46D8-9A92-4B43EEDF41C1}"/>
            </c:ext>
          </c:extLst>
        </c:ser>
        <c:dLbls>
          <c:showLegendKey val="0"/>
          <c:showVal val="0"/>
          <c:showCatName val="0"/>
          <c:showSerName val="0"/>
          <c:showPercent val="0"/>
          <c:showBubbleSize val="0"/>
        </c:dLbls>
        <c:smooth val="0"/>
        <c:axId val="1134014983"/>
        <c:axId val="757324807"/>
      </c:lineChart>
      <c:catAx>
        <c:axId val="11340149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324807"/>
        <c:crosses val="autoZero"/>
        <c:auto val="1"/>
        <c:lblAlgn val="ctr"/>
        <c:lblOffset val="100"/>
        <c:noMultiLvlLbl val="0"/>
      </c:catAx>
      <c:valAx>
        <c:axId val="757324807"/>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4014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[Group5_GlobalEduDashboard_V1.xlsx]Bar chart!PivotTable8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Literacy Rate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chart'!$B$3</c:f>
              <c:strCache>
                <c:ptCount val="1"/>
                <c:pt idx="0">
                  <c:v>Total</c:v>
                </c:pt>
              </c:strCache>
            </c:strRef>
          </c:tx>
          <c:spPr>
            <a:solidFill>
              <a:schemeClr val="accent1"/>
            </a:solidFill>
            <a:ln>
              <a:noFill/>
            </a:ln>
            <a:effectLst/>
          </c:spPr>
          <c:invertIfNegative val="0"/>
          <c:cat>
            <c:strRef>
              <c:f>'Bar chart'!$A$4:$A$14</c:f>
              <c:strCache>
                <c:ptCount val="10"/>
                <c:pt idx="0">
                  <c:v>France</c:v>
                </c:pt>
                <c:pt idx="1">
                  <c:v>Germany</c:v>
                </c:pt>
                <c:pt idx="2">
                  <c:v>Indonesia</c:v>
                </c:pt>
                <c:pt idx="3">
                  <c:v>Brazil</c:v>
                </c:pt>
                <c:pt idx="4">
                  <c:v>Kenya</c:v>
                </c:pt>
                <c:pt idx="5">
                  <c:v>India</c:v>
                </c:pt>
                <c:pt idx="6">
                  <c:v>Nigeria</c:v>
                </c:pt>
                <c:pt idx="7">
                  <c:v>Pakistan</c:v>
                </c:pt>
                <c:pt idx="8">
                  <c:v>Usa</c:v>
                </c:pt>
                <c:pt idx="9">
                  <c:v>Canada</c:v>
                </c:pt>
              </c:strCache>
            </c:strRef>
          </c:cat>
          <c:val>
            <c:numRef>
              <c:f>'Bar chart'!$B$4:$B$14</c:f>
              <c:numCache>
                <c:formatCode>General</c:formatCode>
                <c:ptCount val="10"/>
                <c:pt idx="0">
                  <c:v>99</c:v>
                </c:pt>
                <c:pt idx="1">
                  <c:v>99</c:v>
                </c:pt>
                <c:pt idx="2">
                  <c:v>93</c:v>
                </c:pt>
                <c:pt idx="3">
                  <c:v>93</c:v>
                </c:pt>
                <c:pt idx="4">
                  <c:v>81</c:v>
                </c:pt>
                <c:pt idx="5">
                  <c:v>74</c:v>
                </c:pt>
                <c:pt idx="6">
                  <c:v>62</c:v>
                </c:pt>
                <c:pt idx="7">
                  <c:v>58</c:v>
                </c:pt>
                <c:pt idx="8">
                  <c:v>0.99</c:v>
                </c:pt>
                <c:pt idx="9">
                  <c:v>0.99</c:v>
                </c:pt>
              </c:numCache>
            </c:numRef>
          </c:val>
          <c:extLst>
            <c:ext xmlns:c16="http://schemas.microsoft.com/office/drawing/2014/chart" uri="{C3380CC4-5D6E-409C-BE32-E72D297353CC}">
              <c16:uniqueId val="{00000000-A3D3-8041-8B8C-ED7FB20FEBFB}"/>
            </c:ext>
          </c:extLst>
        </c:ser>
        <c:dLbls>
          <c:showLegendKey val="0"/>
          <c:showVal val="0"/>
          <c:showCatName val="0"/>
          <c:showSerName val="0"/>
          <c:showPercent val="0"/>
          <c:showBubbleSize val="0"/>
        </c:dLbls>
        <c:gapWidth val="219"/>
        <c:overlap val="-27"/>
        <c:axId val="229094975"/>
        <c:axId val="143737279"/>
      </c:barChart>
      <c:catAx>
        <c:axId val="22909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37279"/>
        <c:crosses val="autoZero"/>
        <c:auto val="1"/>
        <c:lblAlgn val="ctr"/>
        <c:lblOffset val="100"/>
        <c:noMultiLvlLbl val="0"/>
      </c:catAx>
      <c:valAx>
        <c:axId val="14373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09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[Group5_GlobalEduDashboard_V1.xlsx]Pie chart!PivotTable9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Population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95C-4868-9C1C-F0701FAC12C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95C-4868-9C1C-F0701FAC12C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95C-4868-9C1C-F0701FAC12C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95C-4868-9C1C-F0701FAC12C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95C-4868-9C1C-F0701FAC12C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chart'!$A$4:$A$9</c:f>
              <c:strCache>
                <c:ptCount val="5"/>
                <c:pt idx="0">
                  <c:v>Asia</c:v>
                </c:pt>
                <c:pt idx="1">
                  <c:v>North America</c:v>
                </c:pt>
                <c:pt idx="2">
                  <c:v>Africa</c:v>
                </c:pt>
                <c:pt idx="3">
                  <c:v>South America</c:v>
                </c:pt>
                <c:pt idx="4">
                  <c:v>Europe</c:v>
                </c:pt>
              </c:strCache>
            </c:strRef>
          </c:cat>
          <c:val>
            <c:numRef>
              <c:f>'Pie chart'!$B$4:$B$9</c:f>
              <c:numCache>
                <c:formatCode>General</c:formatCode>
                <c:ptCount val="5"/>
                <c:pt idx="0">
                  <c:v>1916</c:v>
                </c:pt>
                <c:pt idx="1">
                  <c:v>369</c:v>
                </c:pt>
                <c:pt idx="2">
                  <c:v>267</c:v>
                </c:pt>
                <c:pt idx="3">
                  <c:v>215</c:v>
                </c:pt>
                <c:pt idx="4">
                  <c:v>149</c:v>
                </c:pt>
              </c:numCache>
            </c:numRef>
          </c:val>
          <c:extLst>
            <c:ext xmlns:c16="http://schemas.microsoft.com/office/drawing/2014/chart" uri="{C3380CC4-5D6E-409C-BE32-E72D297353CC}">
              <c16:uniqueId val="{00000000-019B-3A45-BB47-AD99A18DD2E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609601</xdr:colOff>
      <xdr:row>9</xdr:row>
      <xdr:rowOff>50799</xdr:rowOff>
    </xdr:from>
    <xdr:to>
      <xdr:col>11</xdr:col>
      <xdr:colOff>576793</xdr:colOff>
      <xdr:row>21</xdr:row>
      <xdr:rowOff>50800</xdr:rowOff>
    </xdr:to>
    <xdr:graphicFrame macro="">
      <xdr:nvGraphicFramePr>
        <xdr:cNvPr id="4" name="Chart 1">
          <a:extLst>
            <a:ext uri="{FF2B5EF4-FFF2-40B4-BE49-F238E27FC236}">
              <a16:creationId xmlns:a16="http://schemas.microsoft.com/office/drawing/2014/main" id="{A31C8B14-BADD-48A3-8F3F-0C855EB97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4233</xdr:colOff>
      <xdr:row>9</xdr:row>
      <xdr:rowOff>67734</xdr:rowOff>
    </xdr:from>
    <xdr:to>
      <xdr:col>20</xdr:col>
      <xdr:colOff>0</xdr:colOff>
      <xdr:row>21</xdr:row>
      <xdr:rowOff>75143</xdr:rowOff>
    </xdr:to>
    <xdr:graphicFrame macro="">
      <xdr:nvGraphicFramePr>
        <xdr:cNvPr id="7" name="Chart 4">
          <a:extLst>
            <a:ext uri="{FF2B5EF4-FFF2-40B4-BE49-F238E27FC236}">
              <a16:creationId xmlns:a16="http://schemas.microsoft.com/office/drawing/2014/main" id="{BA58CA4E-FB75-4FE5-A0A2-7BA8499B44D2}"/>
            </a:ext>
            <a:ext uri="{147F2762-F138-4A5C-976F-8EAC2B608ADB}">
              <a16:predDERef xmlns:a16="http://schemas.microsoft.com/office/drawing/2014/main" pred="{A31C8B14-BADD-48A3-8F3F-0C855EB97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491066</xdr:colOff>
      <xdr:row>21</xdr:row>
      <xdr:rowOff>101601</xdr:rowOff>
    </xdr:from>
    <xdr:to>
      <xdr:col>11</xdr:col>
      <xdr:colOff>660399</xdr:colOff>
      <xdr:row>44</xdr:row>
      <xdr:rowOff>84667</xdr:rowOff>
    </xdr:to>
    <xdr:pic>
      <xdr:nvPicPr>
        <xdr:cNvPr id="10" name="Picture 5">
          <a:extLst>
            <a:ext uri="{FF2B5EF4-FFF2-40B4-BE49-F238E27FC236}">
              <a16:creationId xmlns:a16="http://schemas.microsoft.com/office/drawing/2014/main" id="{F730A794-03A4-44EF-A1B4-93FB12583EEA}"/>
            </a:ext>
            <a:ext uri="{147F2762-F138-4A5C-976F-8EAC2B608ADB}">
              <a16:predDERef xmlns:a16="http://schemas.microsoft.com/office/drawing/2014/main" pred="{BA58CA4E-FB75-4FE5-A0A2-7BA8499B44D2}"/>
            </a:ext>
          </a:extLst>
        </xdr:cNvPr>
        <xdr:cNvPicPr>
          <a:picLocks noChangeAspect="1"/>
        </xdr:cNvPicPr>
      </xdr:nvPicPr>
      <xdr:blipFill>
        <a:blip xmlns:r="http://schemas.openxmlformats.org/officeDocument/2006/relationships" r:embed="rId3">
          <a:duotone>
            <a:prstClr val="black"/>
            <a:schemeClr val="tx2">
              <a:lumMod val="95000"/>
              <a:lumOff val="5000"/>
              <a:tint val="45000"/>
              <a:satMod val="400000"/>
            </a:schemeClr>
          </a:duotone>
        </a:blip>
        <a:stretch>
          <a:fillRect/>
        </a:stretch>
      </xdr:blipFill>
      <xdr:spPr>
        <a:xfrm>
          <a:off x="11548533" y="4927601"/>
          <a:ext cx="5587999" cy="3877732"/>
        </a:xfrm>
        <a:prstGeom prst="rect">
          <a:avLst/>
        </a:prstGeom>
        <a:ln>
          <a:noFill/>
        </a:ln>
        <a:effectLst>
          <a:softEdge rad="112500"/>
        </a:effectLst>
      </xdr:spPr>
    </xdr:pic>
    <xdr:clientData/>
  </xdr:twoCellAnchor>
  <xdr:twoCellAnchor>
    <xdr:from>
      <xdr:col>12</xdr:col>
      <xdr:colOff>16933</xdr:colOff>
      <xdr:row>22</xdr:row>
      <xdr:rowOff>23282</xdr:rowOff>
    </xdr:from>
    <xdr:to>
      <xdr:col>20</xdr:col>
      <xdr:colOff>67735</xdr:colOff>
      <xdr:row>43</xdr:row>
      <xdr:rowOff>115357</xdr:rowOff>
    </xdr:to>
    <xdr:graphicFrame macro="">
      <xdr:nvGraphicFramePr>
        <xdr:cNvPr id="13" name="Chart 6">
          <a:extLst>
            <a:ext uri="{FF2B5EF4-FFF2-40B4-BE49-F238E27FC236}">
              <a16:creationId xmlns:a16="http://schemas.microsoft.com/office/drawing/2014/main" id="{294C8E37-DC48-4D42-AFFF-8F21148AC7C7}"/>
            </a:ext>
            <a:ext uri="{147F2762-F138-4A5C-976F-8EAC2B608ADB}">
              <a16:predDERef xmlns:a16="http://schemas.microsoft.com/office/drawing/2014/main" pred="{F730A794-03A4-44EF-A1B4-93FB12583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549427</xdr:colOff>
      <xdr:row>4</xdr:row>
      <xdr:rowOff>107647</xdr:rowOff>
    </xdr:from>
    <xdr:to>
      <xdr:col>23</xdr:col>
      <xdr:colOff>574827</xdr:colOff>
      <xdr:row>17</xdr:row>
      <xdr:rowOff>165854</xdr:rowOff>
    </xdr:to>
    <mc:AlternateContent xmlns:mc="http://schemas.openxmlformats.org/markup-compatibility/2006" xmlns:a14="http://schemas.microsoft.com/office/drawing/2010/main">
      <mc:Choice Requires="a14">
        <xdr:graphicFrame macro="">
          <xdr:nvGraphicFramePr>
            <xdr:cNvPr id="2" name="Country Name 1">
              <a:extLst>
                <a:ext uri="{FF2B5EF4-FFF2-40B4-BE49-F238E27FC236}">
                  <a16:creationId xmlns:a16="http://schemas.microsoft.com/office/drawing/2014/main" id="{7E388B08-966F-E440-8E7F-5125C46F372E}"/>
                </a:ext>
                <a:ext uri="{147F2762-F138-4A5C-976F-8EAC2B608ADB}">
                  <a16:predDERef xmlns:a16="http://schemas.microsoft.com/office/drawing/2014/main" pred="{67B434A4-07EF-F2E9-0BA0-E1BE1A2FA6FA}"/>
                </a:ext>
              </a:extLst>
            </xdr:cNvPr>
            <xdr:cNvGraphicFramePr/>
          </xdr:nvGraphicFramePr>
          <xdr:xfrm>
            <a:off x="0" y="0"/>
            <a:ext cx="0" cy="0"/>
          </xdr:xfrm>
          <a:graphic>
            <a:graphicData uri="http://schemas.microsoft.com/office/drawing/2010/slicer">
              <sle:slicer xmlns:sle="http://schemas.microsoft.com/office/drawing/2010/slicer" name="Country Name 1"/>
            </a:graphicData>
          </a:graphic>
        </xdr:graphicFrame>
      </mc:Choice>
      <mc:Fallback xmlns="">
        <xdr:sp macro="" textlink="">
          <xdr:nvSpPr>
            <xdr:cNvPr id="0" name=""/>
            <xdr:cNvSpPr>
              <a:spLocks noTextEdit="1"/>
            </xdr:cNvSpPr>
          </xdr:nvSpPr>
          <xdr:spPr>
            <a:xfrm>
              <a:off x="25543027" y="2469847"/>
              <a:ext cx="2082800" cy="28014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487136</xdr:colOff>
      <xdr:row>17</xdr:row>
      <xdr:rowOff>282122</xdr:rowOff>
    </xdr:from>
    <xdr:to>
      <xdr:col>23</xdr:col>
      <xdr:colOff>554870</xdr:colOff>
      <xdr:row>22</xdr:row>
      <xdr:rowOff>28124</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F16EAF47-3357-CB47-A4E0-CA3BBF02E3FE}"/>
                </a:ext>
                <a:ext uri="{147F2762-F138-4A5C-976F-8EAC2B608ADB}">
                  <a16:predDERef xmlns:a16="http://schemas.microsoft.com/office/drawing/2014/main" pred="{98E8CEDB-2A94-5DE4-F671-EABD28DD8AE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5480736" y="5387522"/>
              <a:ext cx="2125134" cy="16002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2</xdr:row>
      <xdr:rowOff>31750</xdr:rowOff>
    </xdr:from>
    <xdr:to>
      <xdr:col>11</xdr:col>
      <xdr:colOff>88900</xdr:colOff>
      <xdr:row>18</xdr:row>
      <xdr:rowOff>133350</xdr:rowOff>
    </xdr:to>
    <xdr:graphicFrame macro="">
      <xdr:nvGraphicFramePr>
        <xdr:cNvPr id="9" name="Chart 1">
          <a:extLst>
            <a:ext uri="{FF2B5EF4-FFF2-40B4-BE49-F238E27FC236}">
              <a16:creationId xmlns:a16="http://schemas.microsoft.com/office/drawing/2014/main" id="{84D67204-A5B2-E676-E77D-E6DC0925EA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298450</xdr:colOff>
      <xdr:row>0</xdr:row>
      <xdr:rowOff>133350</xdr:rowOff>
    </xdr:from>
    <xdr:to>
      <xdr:col>13</xdr:col>
      <xdr:colOff>603250</xdr:colOff>
      <xdr:row>17</xdr:row>
      <xdr:rowOff>15875</xdr:rowOff>
    </xdr:to>
    <mc:AlternateContent xmlns:mc="http://schemas.openxmlformats.org/markup-compatibility/2006" xmlns:a14="http://schemas.microsoft.com/office/drawing/2010/main">
      <mc:Choice Requires="a14">
        <xdr:graphicFrame macro="">
          <xdr:nvGraphicFramePr>
            <xdr:cNvPr id="14" name="Country Name">
              <a:extLst>
                <a:ext uri="{FF2B5EF4-FFF2-40B4-BE49-F238E27FC236}">
                  <a16:creationId xmlns:a16="http://schemas.microsoft.com/office/drawing/2014/main" id="{98E8CEDB-2A94-5DE4-F671-EABD28DD8AE3}"/>
                </a:ext>
                <a:ext uri="{147F2762-F138-4A5C-976F-8EAC2B608ADB}">
                  <a16:predDERef xmlns:a16="http://schemas.microsoft.com/office/drawing/2014/main" pred="{67B434A4-07EF-F2E9-0BA0-E1BE1A2FA6FA}"/>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10826750" y="133350"/>
              <a:ext cx="2057400" cy="2689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412750</xdr:colOff>
      <xdr:row>18</xdr:row>
      <xdr:rowOff>142875</xdr:rowOff>
    </xdr:from>
    <xdr:to>
      <xdr:col>13</xdr:col>
      <xdr:colOff>831850</xdr:colOff>
      <xdr:row>35</xdr:row>
      <xdr:rowOff>25400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952B99B2-A58F-8E01-9F36-E6ED17566D56}"/>
                </a:ext>
                <a:ext uri="{147F2762-F138-4A5C-976F-8EAC2B608ADB}">
                  <a16:predDERef xmlns:a16="http://schemas.microsoft.com/office/drawing/2014/main" pred="{98E8CEDB-2A94-5DE4-F671-EABD28DD8A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941050" y="3114675"/>
              <a:ext cx="2171700" cy="2689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1</xdr:row>
      <xdr:rowOff>44450</xdr:rowOff>
    </xdr:from>
    <xdr:to>
      <xdr:col>7</xdr:col>
      <xdr:colOff>504825</xdr:colOff>
      <xdr:row>17</xdr:row>
      <xdr:rowOff>146050</xdr:rowOff>
    </xdr:to>
    <xdr:graphicFrame macro="">
      <xdr:nvGraphicFramePr>
        <xdr:cNvPr id="7" name="Chart 1">
          <a:extLst>
            <a:ext uri="{FF2B5EF4-FFF2-40B4-BE49-F238E27FC236}">
              <a16:creationId xmlns:a16="http://schemas.microsoft.com/office/drawing/2014/main" id="{73160A2C-6559-A6BF-D36E-84767086E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781050</xdr:colOff>
      <xdr:row>18</xdr:row>
      <xdr:rowOff>53975</xdr:rowOff>
    </xdr:from>
    <xdr:to>
      <xdr:col>14</xdr:col>
      <xdr:colOff>120650</xdr:colOff>
      <xdr:row>35</xdr:row>
      <xdr:rowOff>44450</xdr:rowOff>
    </xdr:to>
    <xdr:pic>
      <xdr:nvPicPr>
        <xdr:cNvPr id="5" name="Picture 1">
          <a:extLst>
            <a:ext uri="{FF2B5EF4-FFF2-40B4-BE49-F238E27FC236}">
              <a16:creationId xmlns:a16="http://schemas.microsoft.com/office/drawing/2014/main" id="{47BCD528-2CDD-CA57-C402-B045F7F3A22C}"/>
            </a:ext>
          </a:extLst>
        </xdr:cNvPr>
        <xdr:cNvPicPr>
          <a:picLocks noChangeAspect="1"/>
        </xdr:cNvPicPr>
      </xdr:nvPicPr>
      <xdr:blipFill>
        <a:blip xmlns:r="http://schemas.openxmlformats.org/officeDocument/2006/relationships" r:embed="rId1">
          <a:grayscl/>
        </a:blip>
        <a:stretch>
          <a:fillRect/>
        </a:stretch>
      </xdr:blipFill>
      <xdr:spPr>
        <a:xfrm>
          <a:off x="9848850" y="3216275"/>
          <a:ext cx="5016500" cy="27971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1.518275115741" createdVersion="8" refreshedVersion="8" minRefreshableVersion="3" recordCount="10" xr:uid="{EA7B3C30-0141-0E41-86E3-83C9BF7DD7FC}">
  <cacheSource type="worksheet">
    <worksheetSource name="Table2"/>
  </cacheSource>
  <cacheFields count="7">
    <cacheField name="Country Name" numFmtId="0">
      <sharedItems count="10">
        <s v="Canada"/>
        <s v="India"/>
        <s v="Nigeria"/>
        <s v="Brazil"/>
        <s v="Germany"/>
        <s v="Indonesia"/>
        <s v="Kenya"/>
        <s v="Usa"/>
        <s v="Pakistan"/>
        <s v="France"/>
      </sharedItems>
    </cacheField>
    <cacheField name="Region" numFmtId="0">
      <sharedItems count="5">
        <s v="North America"/>
        <s v="Asia"/>
        <s v="Africa"/>
        <s v="South America"/>
        <s v="Europe"/>
      </sharedItems>
    </cacheField>
    <cacheField name="Literacy Rate (%)" numFmtId="164">
      <sharedItems containsSemiMixedTypes="0" containsString="0" containsNumber="1" minValue="0.99" maxValue="99" count="7">
        <n v="0.99"/>
        <n v="74"/>
        <n v="62"/>
        <n v="93"/>
        <n v="99"/>
        <n v="81"/>
        <n v="58"/>
      </sharedItems>
    </cacheField>
    <cacheField name="Internet Access (%)" numFmtId="164">
      <sharedItems containsMixedTypes="1" containsNumber="1" minValue="0.5" maxValue="96" count="10">
        <n v="0.94"/>
        <n v="0.5"/>
        <n v="42"/>
        <n v="0.7"/>
        <n v="96"/>
        <n v="53"/>
        <s v=" "/>
        <n v="0.95"/>
        <n v="34"/>
        <n v="94"/>
      </sharedItems>
    </cacheField>
    <cacheField name="avg yrs of schooling" numFmtId="49">
      <sharedItems containsSemiMixedTypes="0" containsString="0" containsNumber="1" minValue="5.5" maxValue="13.4"/>
    </cacheField>
    <cacheField name="GDP Per Capita" numFmtId="164">
      <sharedItems containsSemiMixedTypes="0" containsString="0" containsNumber="1" minValue="8.9" maxValue="63000"/>
    </cacheField>
    <cacheField name="Population (millions)" numFmtId="1">
      <sharedItems containsSemiMixedTypes="0" containsString="0" containsNumber="1" containsInteger="1" minValue="38" maxValue="1400"/>
    </cacheField>
  </cacheFields>
  <extLst>
    <ext xmlns:x14="http://schemas.microsoft.com/office/spreadsheetml/2009/9/main" uri="{725AE2AE-9491-48be-B2B4-4EB974FC3084}">
      <x14:pivotCacheDefinition pivotCacheId="2020949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n v="13.3"/>
    <n v="52300"/>
    <n v="38"/>
  </r>
  <r>
    <x v="1"/>
    <x v="1"/>
    <x v="1"/>
    <x v="1"/>
    <n v="6.4"/>
    <n v="2300"/>
    <n v="1400"/>
  </r>
  <r>
    <x v="2"/>
    <x v="2"/>
    <x v="2"/>
    <x v="2"/>
    <n v="5.9"/>
    <n v="2100"/>
    <n v="213"/>
  </r>
  <r>
    <x v="3"/>
    <x v="3"/>
    <x v="3"/>
    <x v="3"/>
    <n v="8.1"/>
    <n v="8.9"/>
    <n v="215"/>
  </r>
  <r>
    <x v="4"/>
    <x v="4"/>
    <x v="4"/>
    <x v="4"/>
    <n v="13.1"/>
    <n v="51500"/>
    <n v="84"/>
  </r>
  <r>
    <x v="5"/>
    <x v="1"/>
    <x v="3"/>
    <x v="5"/>
    <n v="7.2"/>
    <n v="4500"/>
    <n v="276"/>
  </r>
  <r>
    <x v="6"/>
    <x v="2"/>
    <x v="5"/>
    <x v="6"/>
    <n v="6.3"/>
    <n v="1900"/>
    <n v="54"/>
  </r>
  <r>
    <x v="7"/>
    <x v="0"/>
    <x v="0"/>
    <x v="7"/>
    <n v="13.4"/>
    <n v="63000"/>
    <n v="331"/>
  </r>
  <r>
    <x v="8"/>
    <x v="1"/>
    <x v="6"/>
    <x v="8"/>
    <n v="5.5"/>
    <n v="1700"/>
    <n v="240"/>
  </r>
  <r>
    <x v="9"/>
    <x v="4"/>
    <x v="4"/>
    <x v="9"/>
    <n v="12.9"/>
    <n v="46000"/>
    <n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748B7E-AEDB-2F48-AAB4-3A164E08D0A6}" name="PivotTable5" cacheId="4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Region">
  <location ref="A3:B8" firstHeaderRow="1" firstDataRow="1" firstDataCol="1"/>
  <pivotFields count="7">
    <pivotField showAll="0"/>
    <pivotField axis="axisRow" showAll="0" sortType="descending">
      <items count="6">
        <item x="2"/>
        <item x="1"/>
        <item x="4"/>
        <item x="0"/>
        <item x="3"/>
        <item t="default"/>
      </items>
      <autoSortScope>
        <pivotArea dataOnly="0" outline="0" fieldPosition="0">
          <references count="1">
            <reference field="4294967294" count="1" selected="0">
              <x v="0"/>
            </reference>
          </references>
        </pivotArea>
      </autoSortScope>
    </pivotField>
    <pivotField dataField="1" numFmtId="164" showAll="0"/>
    <pivotField showAll="0"/>
    <pivotField numFmtId="49" showAll="0"/>
    <pivotField numFmtId="164" showAll="0"/>
    <pivotField numFmtId="1" showAll="0"/>
  </pivotFields>
  <rowFields count="1">
    <field x="1"/>
  </rowFields>
  <rowItems count="5">
    <i>
      <x v="2"/>
    </i>
    <i>
      <x v="4"/>
    </i>
    <i>
      <x v="1"/>
    </i>
    <i>
      <x/>
    </i>
    <i>
      <x v="3"/>
    </i>
  </rowItems>
  <colItems count="1">
    <i/>
  </colItems>
  <dataFields count="1">
    <dataField name="Avg Literacy Rate (%)" fld="2" subtotal="average" baseField="0" baseItem="0"/>
  </dataFields>
  <formats count="12">
    <format dxfId="51">
      <pivotArea type="all" dataOnly="0" outline="0" fieldPosition="0"/>
    </format>
    <format dxfId="50">
      <pivotArea outline="0" collapsedLevelsAreSubtotals="1" fieldPosition="0"/>
    </format>
    <format dxfId="49">
      <pivotArea field="1" type="button" dataOnly="0" labelOnly="1" outline="0" axis="axisRow" fieldPosition="0"/>
    </format>
    <format dxfId="48">
      <pivotArea dataOnly="0" labelOnly="1" fieldPosition="0">
        <references count="1">
          <reference field="1" count="0"/>
        </references>
      </pivotArea>
    </format>
    <format dxfId="47">
      <pivotArea dataOnly="0" labelOnly="1" grandRow="1" outline="0" fieldPosition="0"/>
    </format>
    <format dxfId="46">
      <pivotArea dataOnly="0" labelOnly="1" outline="0" axis="axisValues" fieldPosition="0"/>
    </format>
    <format dxfId="45">
      <pivotArea dataOnly="0" fieldPosition="0">
        <references count="1">
          <reference field="1" count="1">
            <x v="2"/>
          </reference>
        </references>
      </pivotArea>
    </format>
    <format dxfId="44">
      <pivotArea dataOnly="0" fieldPosition="0">
        <references count="1">
          <reference field="1" count="1">
            <x v="3"/>
          </reference>
        </references>
      </pivotArea>
    </format>
    <format dxfId="43">
      <pivotArea dataOnly="0" fieldPosition="0">
        <references count="1">
          <reference field="1" count="1">
            <x v="3"/>
          </reference>
        </references>
      </pivotArea>
    </format>
    <format dxfId="42">
      <pivotArea dataOnly="0" fieldPosition="0">
        <references count="1">
          <reference field="1" count="1">
            <x v="2"/>
          </reference>
        </references>
      </pivotArea>
    </format>
    <format dxfId="41">
      <pivotArea dataOnly="0" fieldPosition="0">
        <references count="1">
          <reference field="1" count="1">
            <x v="3"/>
          </reference>
        </references>
      </pivotArea>
    </format>
    <format dxfId="40">
      <pivotArea dataOnly="0" fieldPosition="0">
        <references count="1">
          <reference field="1" count="1">
            <x v="3"/>
          </reference>
        </references>
      </pivotArea>
    </format>
  </formats>
  <pivotTableStyleInfo name="PivotStyleLight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0B98E6-B890-2F45-A497-0FE71B05E576}" name="PivotTable6" cacheId="4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A3:B13" firstHeaderRow="1" firstDataRow="1" firstDataCol="1"/>
  <pivotFields count="7">
    <pivotField axis="axisRow" showAll="0" sortType="descending">
      <items count="11">
        <item x="3"/>
        <item x="0"/>
        <item x="9"/>
        <item x="4"/>
        <item x="1"/>
        <item x="5"/>
        <item x="6"/>
        <item x="2"/>
        <item x="8"/>
        <item x="7"/>
        <item t="default"/>
      </items>
      <autoSortScope>
        <pivotArea dataOnly="0" outline="0" fieldPosition="0">
          <references count="1">
            <reference field="4294967294" count="1" selected="0">
              <x v="0"/>
            </reference>
          </references>
        </pivotArea>
      </autoSortScope>
    </pivotField>
    <pivotField showAll="0"/>
    <pivotField numFmtId="164" showAll="0"/>
    <pivotField dataField="1" showAll="0"/>
    <pivotField numFmtId="49" showAll="0"/>
    <pivotField numFmtId="164" showAll="0"/>
    <pivotField numFmtId="1" showAll="0"/>
  </pivotFields>
  <rowFields count="1">
    <field x="0"/>
  </rowFields>
  <rowItems count="10">
    <i>
      <x v="3"/>
    </i>
    <i>
      <x v="2"/>
    </i>
    <i>
      <x v="5"/>
    </i>
    <i>
      <x v="7"/>
    </i>
    <i>
      <x v="8"/>
    </i>
    <i>
      <x v="9"/>
    </i>
    <i>
      <x v="1"/>
    </i>
    <i>
      <x/>
    </i>
    <i>
      <x v="4"/>
    </i>
    <i>
      <x v="6"/>
    </i>
  </rowItems>
  <colItems count="1">
    <i/>
  </colItems>
  <dataFields count="1">
    <dataField name="Internet Access Rate (%)" fld="3" baseField="0" baseItem="0"/>
  </dataFields>
  <formats count="12">
    <format dxfId="39">
      <pivotArea collapsedLevelsAreSubtotals="1" fieldPosition="0">
        <references count="1">
          <reference field="0" count="1">
            <x v="3"/>
          </reference>
        </references>
      </pivotArea>
    </format>
    <format dxfId="38">
      <pivotArea dataOnly="0" labelOnly="1" fieldPosition="0">
        <references count="1">
          <reference field="0" count="1">
            <x v="3"/>
          </reference>
        </references>
      </pivotArea>
    </format>
    <format dxfId="37">
      <pivotArea collapsedLevelsAreSubtotals="1" fieldPosition="0">
        <references count="1">
          <reference field="0" count="1">
            <x v="3"/>
          </reference>
        </references>
      </pivotArea>
    </format>
    <format dxfId="36">
      <pivotArea dataOnly="0" labelOnly="1" fieldPosition="0">
        <references count="1">
          <reference field="0" count="1">
            <x v="3"/>
          </reference>
        </references>
      </pivotArea>
    </format>
    <format dxfId="35">
      <pivotArea collapsedLevelsAreSubtotals="1" fieldPosition="0">
        <references count="1">
          <reference field="0" count="1">
            <x v="3"/>
          </reference>
        </references>
      </pivotArea>
    </format>
    <format dxfId="34">
      <pivotArea dataOnly="0" labelOnly="1" fieldPosition="0">
        <references count="1">
          <reference field="0" count="1">
            <x v="3"/>
          </reference>
        </references>
      </pivotArea>
    </format>
    <format dxfId="33">
      <pivotArea collapsedLevelsAreSubtotals="1" fieldPosition="0">
        <references count="1">
          <reference field="0" count="1">
            <x v="3"/>
          </reference>
        </references>
      </pivotArea>
    </format>
    <format dxfId="32">
      <pivotArea dataOnly="0" labelOnly="1" fieldPosition="0">
        <references count="1">
          <reference field="0" count="1">
            <x v="3"/>
          </reference>
        </references>
      </pivotArea>
    </format>
    <format dxfId="31">
      <pivotArea dataOnly="0" fieldPosition="0">
        <references count="1">
          <reference field="0" count="1">
            <x v="6"/>
          </reference>
        </references>
      </pivotArea>
    </format>
    <format dxfId="30">
      <pivotArea dataOnly="0" fieldPosition="0">
        <references count="1">
          <reference field="0" count="1">
            <x v="3"/>
          </reference>
        </references>
      </pivotArea>
    </format>
    <format dxfId="29">
      <pivotArea dataOnly="0" fieldPosition="0">
        <references count="1">
          <reference field="0" count="1">
            <x v="6"/>
          </reference>
        </references>
      </pivotArea>
    </format>
    <format dxfId="28">
      <pivotArea dataOnly="0" fieldPosition="0">
        <references count="1">
          <reference field="0" count="1">
            <x v="6"/>
          </reference>
        </references>
      </pivotArea>
    </format>
  </formats>
  <pivotTableStyleInfo name="PivotStyleLight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5F3061-42B2-4447-BD68-A94B79B1E026}" name="PivotTable7" cacheId="4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A3:B13" firstHeaderRow="1" firstDataRow="1" firstDataCol="1"/>
  <pivotFields count="7">
    <pivotField axis="axisRow" showAll="0" sortType="descending">
      <items count="11">
        <item x="3"/>
        <item x="0"/>
        <item x="9"/>
        <item x="4"/>
        <item x="1"/>
        <item x="5"/>
        <item x="6"/>
        <item x="2"/>
        <item x="8"/>
        <item x="7"/>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numFmtId="49" showAll="0"/>
    <pivotField dataField="1" numFmtId="164" showAll="0"/>
    <pivotField numFmtId="1" showAll="0"/>
  </pivotFields>
  <rowFields count="1">
    <field x="0"/>
  </rowFields>
  <rowItems count="10">
    <i>
      <x v="9"/>
    </i>
    <i>
      <x v="1"/>
    </i>
    <i>
      <x v="3"/>
    </i>
    <i>
      <x v="2"/>
    </i>
    <i>
      <x v="5"/>
    </i>
    <i>
      <x v="4"/>
    </i>
    <i>
      <x v="7"/>
    </i>
    <i>
      <x v="6"/>
    </i>
    <i>
      <x v="8"/>
    </i>
    <i>
      <x/>
    </i>
  </rowItems>
  <colItems count="1">
    <i/>
  </colItems>
  <dataFields count="1">
    <dataField name="Average GDP Per Capita" fld="5" subtotal="average" baseField="0" baseItem="0"/>
  </dataFields>
  <formats count="2">
    <format dxfId="16">
      <pivotArea dataOnly="0" fieldPosition="0">
        <references count="1">
          <reference field="0" count="1">
            <x v="9"/>
          </reference>
        </references>
      </pivotArea>
    </format>
    <format dxfId="15">
      <pivotArea dataOnly="0" fieldPosition="0">
        <references count="1">
          <reference field="0" count="1">
            <x v="9"/>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01AB04-AAEF-A145-9C02-5F44A4C78C14}"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7">
    <pivotField axis="axisRow" showAll="0" sortType="descending">
      <items count="11">
        <item x="3"/>
        <item x="0"/>
        <item x="9"/>
        <item x="4"/>
        <item x="1"/>
        <item x="5"/>
        <item x="6"/>
        <item x="2"/>
        <item x="8"/>
        <item x="7"/>
        <item t="default"/>
      </items>
      <autoSortScope>
        <pivotArea dataOnly="0" outline="0" fieldPosition="0">
          <references count="1">
            <reference field="4294967294" count="1" selected="0">
              <x v="0"/>
            </reference>
          </references>
        </pivotArea>
      </autoSortScope>
    </pivotField>
    <pivotField showAll="0">
      <items count="6">
        <item x="2"/>
        <item x="1"/>
        <item x="4"/>
        <item x="0"/>
        <item x="3"/>
        <item t="default"/>
      </items>
    </pivotField>
    <pivotField dataField="1" numFmtId="164" showAll="0"/>
    <pivotField showAll="0"/>
    <pivotField numFmtId="49" showAll="0"/>
    <pivotField numFmtId="164" showAll="0"/>
    <pivotField numFmtId="1" showAll="0"/>
  </pivotFields>
  <rowFields count="1">
    <field x="0"/>
  </rowFields>
  <rowItems count="11">
    <i>
      <x v="2"/>
    </i>
    <i>
      <x v="3"/>
    </i>
    <i>
      <x v="5"/>
    </i>
    <i>
      <x/>
    </i>
    <i>
      <x v="6"/>
    </i>
    <i>
      <x v="4"/>
    </i>
    <i>
      <x v="7"/>
    </i>
    <i>
      <x v="8"/>
    </i>
    <i>
      <x v="9"/>
    </i>
    <i>
      <x v="1"/>
    </i>
    <i t="grand">
      <x/>
    </i>
  </rowItems>
  <colItems count="1">
    <i/>
  </colItems>
  <dataFields count="1">
    <dataField name="Sum of Literacy Rate (%)" fld="2" baseField="0" baseItem="0"/>
  </dataFields>
  <chartFormats count="2">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3B9D42-4548-AA4D-8680-701A78791E7D}" name="PivotTable9"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7">
    <pivotField showAll="0"/>
    <pivotField axis="axisRow" showAll="0" sortType="descending">
      <items count="6">
        <item x="2"/>
        <item x="1"/>
        <item x="4"/>
        <item x="0"/>
        <item x="3"/>
        <item t="default"/>
      </items>
      <autoSortScope>
        <pivotArea dataOnly="0" outline="0" fieldPosition="0">
          <references count="1">
            <reference field="4294967294" count="1" selected="0">
              <x v="0"/>
            </reference>
          </references>
        </pivotArea>
      </autoSortScope>
    </pivotField>
    <pivotField numFmtId="164" showAll="0"/>
    <pivotField showAll="0"/>
    <pivotField numFmtId="49" showAll="0"/>
    <pivotField numFmtId="164" showAll="0"/>
    <pivotField dataField="1" numFmtId="1" showAll="0"/>
  </pivotFields>
  <rowFields count="1">
    <field x="1"/>
  </rowFields>
  <rowItems count="6">
    <i>
      <x v="1"/>
    </i>
    <i>
      <x v="3"/>
    </i>
    <i>
      <x/>
    </i>
    <i>
      <x v="4"/>
    </i>
    <i>
      <x v="2"/>
    </i>
    <i t="grand">
      <x/>
    </i>
  </rowItems>
  <colItems count="1">
    <i/>
  </colItems>
  <dataFields count="1">
    <dataField name="Sum of Population (millions)" fld="6" baseField="0" baseItem="0"/>
  </dataFields>
  <chartFormats count="12">
    <chartFormat chart="0" format="12" series="1">
      <pivotArea type="data" outline="0" fieldPosition="0">
        <references count="1">
          <reference field="4294967294" count="1" selected="0">
            <x v="0"/>
          </reference>
        </references>
      </pivotArea>
    </chartFormat>
    <chartFormat chart="0" format="13">
      <pivotArea type="data" outline="0" fieldPosition="0">
        <references count="2">
          <reference field="4294967294" count="1" selected="0">
            <x v="0"/>
          </reference>
          <reference field="1" count="1" selected="0">
            <x v="1"/>
          </reference>
        </references>
      </pivotArea>
    </chartFormat>
    <chartFormat chart="0" format="14">
      <pivotArea type="data" outline="0" fieldPosition="0">
        <references count="2">
          <reference field="4294967294" count="1" selected="0">
            <x v="0"/>
          </reference>
          <reference field="1" count="1" selected="0">
            <x v="3"/>
          </reference>
        </references>
      </pivotArea>
    </chartFormat>
    <chartFormat chart="0" format="15">
      <pivotArea type="data" outline="0" fieldPosition="0">
        <references count="2">
          <reference field="4294967294" count="1" selected="0">
            <x v="0"/>
          </reference>
          <reference field="1" count="1" selected="0">
            <x v="0"/>
          </reference>
        </references>
      </pivotArea>
    </chartFormat>
    <chartFormat chart="0" format="16">
      <pivotArea type="data" outline="0" fieldPosition="0">
        <references count="2">
          <reference field="4294967294" count="1" selected="0">
            <x v="0"/>
          </reference>
          <reference field="1" count="1" selected="0">
            <x v="4"/>
          </reference>
        </references>
      </pivotArea>
    </chartFormat>
    <chartFormat chart="0" format="17">
      <pivotArea type="data" outline="0" fieldPosition="0">
        <references count="2">
          <reference field="4294967294" count="1" selected="0">
            <x v="0"/>
          </reference>
          <reference field="1" count="1" selected="0">
            <x v="2"/>
          </reference>
        </references>
      </pivotArea>
    </chartFormat>
    <chartFormat chart="8" format="36" series="1">
      <pivotArea type="data" outline="0" fieldPosition="0">
        <references count="1">
          <reference field="4294967294" count="1" selected="0">
            <x v="0"/>
          </reference>
        </references>
      </pivotArea>
    </chartFormat>
    <chartFormat chart="8" format="37">
      <pivotArea type="data" outline="0" fieldPosition="0">
        <references count="2">
          <reference field="4294967294" count="1" selected="0">
            <x v="0"/>
          </reference>
          <reference field="1" count="1" selected="0">
            <x v="1"/>
          </reference>
        </references>
      </pivotArea>
    </chartFormat>
    <chartFormat chart="8" format="38">
      <pivotArea type="data" outline="0" fieldPosition="0">
        <references count="2">
          <reference field="4294967294" count="1" selected="0">
            <x v="0"/>
          </reference>
          <reference field="1" count="1" selected="0">
            <x v="3"/>
          </reference>
        </references>
      </pivotArea>
    </chartFormat>
    <chartFormat chart="8" format="39">
      <pivotArea type="data" outline="0" fieldPosition="0">
        <references count="2">
          <reference field="4294967294" count="1" selected="0">
            <x v="0"/>
          </reference>
          <reference field="1" count="1" selected="0">
            <x v="0"/>
          </reference>
        </references>
      </pivotArea>
    </chartFormat>
    <chartFormat chart="8" format="40">
      <pivotArea type="data" outline="0" fieldPosition="0">
        <references count="2">
          <reference field="4294967294" count="1" selected="0">
            <x v="0"/>
          </reference>
          <reference field="1" count="1" selected="0">
            <x v="4"/>
          </reference>
        </references>
      </pivotArea>
    </chartFormat>
    <chartFormat chart="8" format="4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BA513DDF-6F0E-4462-B1CB-ACA25DD6D210}" sourceName="Country Name">
  <pivotTables>
    <pivotTable tabId="5" name="PivotTable8"/>
  </pivotTables>
  <data>
    <tabular pivotCacheId="2020949874">
      <items count="10">
        <i x="3" s="1"/>
        <i x="0" s="1"/>
        <i x="9" s="1"/>
        <i x="4" s="1"/>
        <i x="1" s="1"/>
        <i x="5" s="1"/>
        <i x="6" s="1"/>
        <i x="2" s="1"/>
        <i x="8"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EC48CE-1099-429D-A0C6-C4F919ACA810}" sourceName="Region">
  <pivotTables>
    <pivotTable tabId="5" name="PivotTable8"/>
  </pivotTables>
  <data>
    <tabular pivotCacheId="2020949874">
      <items count="5">
        <i x="2" s="1"/>
        <i x="1"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1" xr10:uid="{10939D01-AC2D-E148-B77E-CA45A1987A1E}" cache="Slicer_Country_Name" caption="Country Name" rowHeight="228600"/>
  <slicer name="Region 1" xr10:uid="{2C7A9F8B-3008-9649-BE20-ABAB343DA843}" cache="Slicer_Region" caption="Region"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C83228AE-157C-47FE-8976-515112B4E670}" cache="Slicer_Country_Name" caption="Country Name" rowHeight="228600"/>
  <slicer name="Region" xr10:uid="{983A269C-6F68-477C-8791-B0C8E42CDBC1}" cache="Slicer_Region" caption="Region"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BE8A5C7-2E2E-F340-9B12-BD2ACEBC7AD1}" name="Table47" displayName="Table47" ref="B18:B21" totalsRowShown="0" headerRowDxfId="54" dataDxfId="53">
  <autoFilter ref="B18:B21" xr:uid="{2BE8A5C7-2E2E-F340-9B12-BD2ACEBC7AD1}"/>
  <tableColumns count="1">
    <tableColumn id="1" xr3:uid="{7B0FEF35-B753-D44E-BFE6-ED1843BE0F49}" name="Insights" dataDxfId="5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06455F-8F8B-E248-A03F-ED2E45A0613A}" name="Table2" displayName="Table2" ref="A1:I11" totalsRowShown="0" headerRowDxfId="27" dataDxfId="26">
  <autoFilter ref="A1:I11" xr:uid="{5106455F-8F8B-E248-A03F-ED2E45A0613A}"/>
  <tableColumns count="9">
    <tableColumn id="1" xr3:uid="{BC9749AE-73B3-8548-8B47-A44BCE04E1C9}" name="Country Name" dataDxfId="25"/>
    <tableColumn id="2" xr3:uid="{3BB72199-E0E8-0846-BB76-8FAB611898DC}" name="Region" dataDxfId="24"/>
    <tableColumn id="8" xr3:uid="{411C0A2B-DF2E-41B4-9B4C-426C0D92CD66}" name="Year" dataDxfId="23"/>
    <tableColumn id="3" xr3:uid="{6FB7AB21-B404-AD44-8B07-B1B10B7C8C26}" name="Literacy Rate (%)" dataDxfId="22"/>
    <tableColumn id="4" xr3:uid="{17D2D2A6-C958-5341-9FD0-56AF6E28F065}" name="Internet Access (%)" dataDxfId="21"/>
    <tableColumn id="5" xr3:uid="{3A19AD9E-D5DA-2B49-B3C7-2B361C8A23FC}" name="avg years of schooling" dataDxfId="20"/>
    <tableColumn id="6" xr3:uid="{8D95453F-38FC-DC46-B5F5-0BF637E445A3}" name="GDP Per Capita" dataDxfId="19"/>
    <tableColumn id="7" xr3:uid="{8EC5B821-2877-AE45-A240-84E8933FEFE1}" name="Population (millions)" dataDxfId="18"/>
    <tableColumn id="9" xr3:uid="{7D6EB5CD-F4AD-48A1-8597-65E6737D54B4}" name="Years"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1A858F-C157-4CEB-9EFA-7F2DAAB649D6}" name="Table1" displayName="Table1" ref="A1:J11" totalsRowShown="0" headerRowDxfId="14" dataDxfId="12" headerRowBorderDxfId="13" tableBorderDxfId="11" totalsRowBorderDxfId="10">
  <autoFilter ref="A1:J11" xr:uid="{6B1A858F-C157-4CEB-9EFA-7F2DAAB649D6}"/>
  <tableColumns count="10">
    <tableColumn id="1" xr3:uid="{986CDC64-D21C-41B4-8001-BEE9FE8B158F}" name="Country Name" dataDxfId="9"/>
    <tableColumn id="2" xr3:uid="{6784790E-A929-4A9A-90A2-BE7E59A57496}" name="Region" dataDxfId="8"/>
    <tableColumn id="3" xr3:uid="{8BA27091-890B-415D-9833-35D0A12282C2}" name="Literacy Rate (%) " dataDxfId="7"/>
    <tableColumn id="4" xr3:uid="{D0973D96-0B38-4A30-9A61-86B64A1AABE1}" name="Internet Access (%)" dataDxfId="6"/>
    <tableColumn id="5" xr3:uid="{3039DCCB-38DC-4D6A-980D-2E3CB7971B83}" name="Year " dataDxfId="5"/>
    <tableColumn id="6" xr3:uid="{9F30E919-B8D3-402D-9F24-25BF01949630}" name="avg years of schooling" dataDxfId="4"/>
    <tableColumn id="7" xr3:uid="{3F1878A0-7341-46C8-A5C9-9235501CE299}" name="GDP Per Capita" dataDxfId="3"/>
    <tableColumn id="8" xr3:uid="{0CAD1191-C46E-432B-9785-884266999436}" name="Population (millions)" dataDxfId="2"/>
    <tableColumn id="9" xr3:uid="{17900CED-EDFE-4F29-8360-F76ED1A56A69}" name="Years" dataDxfId="1"/>
    <tableColumn id="10" xr3:uid="{5E2F6F8C-69BF-410C-B814-E534A1D41055}" name="Year2"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CF743-55DB-2B4F-899F-0DF38557314F}">
  <dimension ref="A1:G11"/>
  <sheetViews>
    <sheetView workbookViewId="0">
      <selection activeCell="E2" sqref="E2"/>
    </sheetView>
  </sheetViews>
  <sheetFormatPr baseColWidth="10" defaultColWidth="10.83203125" defaultRowHeight="13" x14ac:dyDescent="0.15"/>
  <cols>
    <col min="1" max="1" width="12.6640625" bestFit="1" customWidth="1"/>
    <col min="2" max="2" width="12.5" bestFit="1" customWidth="1"/>
    <col min="3" max="3" width="15" bestFit="1" customWidth="1"/>
    <col min="4" max="4" width="17.1640625" bestFit="1" customWidth="1"/>
    <col min="5" max="5" width="20" style="8" bestFit="1" customWidth="1"/>
    <col min="6" max="6" width="13.83203125" bestFit="1" customWidth="1"/>
    <col min="7" max="7" width="18" bestFit="1" customWidth="1"/>
  </cols>
  <sheetData>
    <row r="1" spans="1:7" ht="20" customHeight="1" x14ac:dyDescent="0.15">
      <c r="A1" s="38" t="s">
        <v>0</v>
      </c>
      <c r="B1" s="39" t="s">
        <v>1</v>
      </c>
      <c r="C1" s="39" t="s">
        <v>3</v>
      </c>
      <c r="D1" s="39" t="s">
        <v>4</v>
      </c>
      <c r="E1" s="40" t="s">
        <v>5</v>
      </c>
      <c r="F1" s="39" t="s">
        <v>6</v>
      </c>
      <c r="G1" s="41" t="s">
        <v>7</v>
      </c>
    </row>
    <row r="2" spans="1:7" x14ac:dyDescent="0.15">
      <c r="A2" s="42" t="s">
        <v>9</v>
      </c>
      <c r="B2" s="43" t="s">
        <v>10</v>
      </c>
      <c r="C2" s="44">
        <v>0.99</v>
      </c>
      <c r="D2" s="44">
        <v>0.94</v>
      </c>
      <c r="E2" s="45">
        <v>13.3</v>
      </c>
      <c r="F2" s="44">
        <v>52300</v>
      </c>
      <c r="G2" s="46">
        <v>38</v>
      </c>
    </row>
    <row r="3" spans="1:7" x14ac:dyDescent="0.15">
      <c r="A3" s="47" t="s">
        <v>13</v>
      </c>
      <c r="B3" s="48" t="s">
        <v>14</v>
      </c>
      <c r="C3" s="49">
        <v>74</v>
      </c>
      <c r="D3" s="49">
        <v>0.5</v>
      </c>
      <c r="E3" s="50">
        <v>6.4</v>
      </c>
      <c r="F3" s="49">
        <v>2300</v>
      </c>
      <c r="G3" s="51">
        <v>1400</v>
      </c>
    </row>
    <row r="4" spans="1:7" x14ac:dyDescent="0.15">
      <c r="A4" s="42" t="s">
        <v>16</v>
      </c>
      <c r="B4" s="43" t="s">
        <v>17</v>
      </c>
      <c r="C4" s="44">
        <v>62</v>
      </c>
      <c r="D4" s="44">
        <v>42</v>
      </c>
      <c r="E4" s="45">
        <v>5.9</v>
      </c>
      <c r="F4" s="44">
        <v>2100</v>
      </c>
      <c r="G4" s="46">
        <v>213</v>
      </c>
    </row>
    <row r="5" spans="1:7" x14ac:dyDescent="0.15">
      <c r="A5" s="47" t="s">
        <v>18</v>
      </c>
      <c r="B5" s="48" t="s">
        <v>19</v>
      </c>
      <c r="C5" s="49">
        <v>93</v>
      </c>
      <c r="D5" s="49">
        <v>0.7</v>
      </c>
      <c r="E5" s="50">
        <v>8.1</v>
      </c>
      <c r="F5" s="49">
        <v>8.9</v>
      </c>
      <c r="G5" s="51">
        <v>215</v>
      </c>
    </row>
    <row r="6" spans="1:7" x14ac:dyDescent="0.15">
      <c r="A6" s="42" t="s">
        <v>21</v>
      </c>
      <c r="B6" s="43" t="s">
        <v>22</v>
      </c>
      <c r="C6" s="44">
        <v>99</v>
      </c>
      <c r="D6" s="44">
        <v>96</v>
      </c>
      <c r="E6" s="45">
        <v>13.1</v>
      </c>
      <c r="F6" s="44">
        <v>51500</v>
      </c>
      <c r="G6" s="46">
        <v>84</v>
      </c>
    </row>
    <row r="7" spans="1:7" x14ac:dyDescent="0.15">
      <c r="A7" s="47" t="s">
        <v>23</v>
      </c>
      <c r="B7" s="48" t="s">
        <v>14</v>
      </c>
      <c r="C7" s="49">
        <v>93</v>
      </c>
      <c r="D7" s="49">
        <v>53</v>
      </c>
      <c r="E7" s="50">
        <v>7.2</v>
      </c>
      <c r="F7" s="49">
        <v>4500</v>
      </c>
      <c r="G7" s="51">
        <v>276</v>
      </c>
    </row>
    <row r="8" spans="1:7" x14ac:dyDescent="0.15">
      <c r="A8" s="42" t="s">
        <v>24</v>
      </c>
      <c r="B8" s="43" t="s">
        <v>17</v>
      </c>
      <c r="C8" s="44">
        <v>81</v>
      </c>
      <c r="D8" s="44" t="s">
        <v>25</v>
      </c>
      <c r="E8" s="45">
        <v>6.3</v>
      </c>
      <c r="F8" s="44">
        <v>1900</v>
      </c>
      <c r="G8" s="46">
        <v>54</v>
      </c>
    </row>
    <row r="9" spans="1:7" x14ac:dyDescent="0.15">
      <c r="A9" s="47" t="s">
        <v>26</v>
      </c>
      <c r="B9" s="48" t="s">
        <v>10</v>
      </c>
      <c r="C9" s="49">
        <v>0.99</v>
      </c>
      <c r="D9" s="49">
        <v>0.95</v>
      </c>
      <c r="E9" s="50">
        <v>13.4</v>
      </c>
      <c r="F9" s="49">
        <v>63000</v>
      </c>
      <c r="G9" s="51">
        <v>331</v>
      </c>
    </row>
    <row r="10" spans="1:7" x14ac:dyDescent="0.15">
      <c r="A10" s="42" t="s">
        <v>27</v>
      </c>
      <c r="B10" s="43" t="s">
        <v>14</v>
      </c>
      <c r="C10" s="44">
        <v>58</v>
      </c>
      <c r="D10" s="44">
        <v>34</v>
      </c>
      <c r="E10" s="45">
        <v>5.5</v>
      </c>
      <c r="F10" s="44">
        <v>1700</v>
      </c>
      <c r="G10" s="46">
        <v>240</v>
      </c>
    </row>
    <row r="11" spans="1:7" x14ac:dyDescent="0.15">
      <c r="A11" s="47" t="s">
        <v>28</v>
      </c>
      <c r="B11" s="48" t="s">
        <v>22</v>
      </c>
      <c r="C11" s="49">
        <v>99</v>
      </c>
      <c r="D11" s="49">
        <v>94</v>
      </c>
      <c r="E11" s="50">
        <v>12.9</v>
      </c>
      <c r="F11" s="49">
        <v>46000</v>
      </c>
      <c r="G11" s="51">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E4D6E-169F-4703-A80E-D2D1AAC17AC3}">
  <dimension ref="B1:T21"/>
  <sheetViews>
    <sheetView showGridLines="0" showRowColHeaders="0" tabSelected="1" topLeftCell="E1" zoomScale="75" workbookViewId="0">
      <selection activeCell="AJ20" sqref="AJ20"/>
    </sheetView>
  </sheetViews>
  <sheetFormatPr baseColWidth="10" defaultColWidth="8.83203125" defaultRowHeight="13" x14ac:dyDescent="0.15"/>
  <cols>
    <col min="1" max="1" width="35.33203125" customWidth="1"/>
    <col min="2" max="2" width="139.6640625" bestFit="1" customWidth="1"/>
    <col min="5" max="5" width="8.83203125" customWidth="1"/>
    <col min="20" max="20" width="0" hidden="1" customWidth="1"/>
  </cols>
  <sheetData>
    <row r="1" spans="5:20" ht="118" customHeight="1" x14ac:dyDescent="0.15"/>
    <row r="2" spans="5:20" ht="40" customHeight="1" x14ac:dyDescent="0.15">
      <c r="E2" s="52" t="s">
        <v>45</v>
      </c>
      <c r="F2" s="53"/>
      <c r="G2" s="53"/>
      <c r="H2" s="53"/>
      <c r="I2" s="53"/>
      <c r="J2" s="53"/>
      <c r="K2" s="53"/>
      <c r="L2" s="53"/>
      <c r="M2" s="53"/>
      <c r="N2" s="53"/>
      <c r="O2" s="53"/>
      <c r="P2" s="53"/>
      <c r="Q2" s="53"/>
      <c r="R2" s="53"/>
      <c r="S2" s="53"/>
      <c r="T2" s="53"/>
    </row>
    <row r="3" spans="5:20" x14ac:dyDescent="0.15">
      <c r="E3" s="53"/>
      <c r="F3" s="53"/>
      <c r="G3" s="53"/>
      <c r="H3" s="53"/>
      <c r="I3" s="53"/>
      <c r="J3" s="53"/>
      <c r="K3" s="53"/>
      <c r="L3" s="53"/>
      <c r="M3" s="53"/>
      <c r="N3" s="53"/>
      <c r="O3" s="53"/>
      <c r="P3" s="53"/>
      <c r="Q3" s="53"/>
      <c r="R3" s="53"/>
      <c r="S3" s="53"/>
      <c r="T3" s="53"/>
    </row>
    <row r="6" spans="5:20" ht="45" x14ac:dyDescent="0.45">
      <c r="E6" s="57">
        <f>AVERAGE(Table1[Literacy Rate (%) ])</f>
        <v>66.099999999999994</v>
      </c>
      <c r="F6" s="57"/>
      <c r="G6" s="57"/>
      <c r="H6" s="21"/>
      <c r="I6" s="60">
        <f>AVERAGE(Table1[Internet Access (%)])</f>
        <v>35.677777777777777</v>
      </c>
      <c r="J6" s="60"/>
      <c r="K6" s="60"/>
      <c r="M6" s="54">
        <f>SUM(Table1[Population (millions)])</f>
        <v>2916</v>
      </c>
      <c r="N6" s="54"/>
      <c r="O6" s="54"/>
      <c r="Q6" s="54">
        <f>SUMIFS(Table2[Population (millions)], Table2[Literacy Rate (%)], "&lt;80")</f>
        <v>2222</v>
      </c>
      <c r="R6" s="54"/>
      <c r="S6" s="54"/>
    </row>
    <row r="7" spans="5:20" ht="16" x14ac:dyDescent="0.2">
      <c r="E7" s="58" t="s">
        <v>41</v>
      </c>
      <c r="F7" s="59"/>
      <c r="G7" s="59"/>
      <c r="H7" s="21"/>
      <c r="I7" s="58" t="s">
        <v>39</v>
      </c>
      <c r="J7" s="61"/>
      <c r="K7" s="61"/>
      <c r="M7" s="55" t="s">
        <v>37</v>
      </c>
      <c r="N7" s="62"/>
      <c r="O7" s="62"/>
      <c r="Q7" s="55" t="s">
        <v>40</v>
      </c>
      <c r="R7" s="56"/>
      <c r="S7" s="56"/>
    </row>
    <row r="18" spans="2:2" ht="30" customHeight="1" x14ac:dyDescent="0.25">
      <c r="B18" s="22" t="s">
        <v>38</v>
      </c>
    </row>
    <row r="19" spans="2:2" ht="29" customHeight="1" x14ac:dyDescent="0.2">
      <c r="B19" s="20" t="s">
        <v>46</v>
      </c>
    </row>
    <row r="20" spans="2:2" ht="30" customHeight="1" x14ac:dyDescent="0.2">
      <c r="B20" s="20" t="s">
        <v>47</v>
      </c>
    </row>
    <row r="21" spans="2:2" ht="41" customHeight="1" x14ac:dyDescent="0.2">
      <c r="B21" s="20" t="s">
        <v>48</v>
      </c>
    </row>
  </sheetData>
  <mergeCells count="9">
    <mergeCell ref="E2:T3"/>
    <mergeCell ref="Q6:S6"/>
    <mergeCell ref="Q7:S7"/>
    <mergeCell ref="E6:G6"/>
    <mergeCell ref="E7:G7"/>
    <mergeCell ref="I6:K6"/>
    <mergeCell ref="I7:K7"/>
    <mergeCell ref="M6:O6"/>
    <mergeCell ref="M7:O7"/>
  </mergeCells>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16E4-3CC4-0042-8D25-DD457596C47D}">
  <dimension ref="A3:B8"/>
  <sheetViews>
    <sheetView showGridLines="0" showRowColHeaders="0" workbookViewId="0">
      <selection activeCell="A4" sqref="A4"/>
    </sheetView>
  </sheetViews>
  <sheetFormatPr baseColWidth="10" defaultColWidth="11.5" defaultRowHeight="13" x14ac:dyDescent="0.15"/>
  <cols>
    <col min="1" max="1" width="14.5" bestFit="1" customWidth="1"/>
    <col min="2" max="2" width="22.33203125" bestFit="1" customWidth="1"/>
  </cols>
  <sheetData>
    <row r="3" spans="1:2" ht="16" x14ac:dyDescent="0.2">
      <c r="A3" s="25" t="s">
        <v>1</v>
      </c>
      <c r="B3" s="26" t="s">
        <v>41</v>
      </c>
    </row>
    <row r="4" spans="1:2" ht="16" x14ac:dyDescent="0.2">
      <c r="A4" s="30" t="s">
        <v>22</v>
      </c>
      <c r="B4" s="31">
        <v>99</v>
      </c>
    </row>
    <row r="5" spans="1:2" ht="16" x14ac:dyDescent="0.2">
      <c r="A5" s="27" t="s">
        <v>19</v>
      </c>
      <c r="B5" s="26">
        <v>93</v>
      </c>
    </row>
    <row r="6" spans="1:2" ht="16" x14ac:dyDescent="0.2">
      <c r="A6" s="27" t="s">
        <v>14</v>
      </c>
      <c r="B6" s="26">
        <v>75</v>
      </c>
    </row>
    <row r="7" spans="1:2" ht="16" x14ac:dyDescent="0.2">
      <c r="A7" s="27" t="s">
        <v>17</v>
      </c>
      <c r="B7" s="26">
        <v>71.5</v>
      </c>
    </row>
    <row r="8" spans="1:2" ht="16" x14ac:dyDescent="0.2">
      <c r="A8" s="32" t="s">
        <v>10</v>
      </c>
      <c r="B8" s="33">
        <v>0.99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28EE0-0EC9-A443-8EE9-6C212BC213F3}">
  <dimension ref="A3:B13"/>
  <sheetViews>
    <sheetView showGridLines="0" showRowColHeaders="0" workbookViewId="0">
      <selection activeCell="D20" sqref="D20"/>
    </sheetView>
  </sheetViews>
  <sheetFormatPr baseColWidth="10" defaultColWidth="11.5" defaultRowHeight="13" x14ac:dyDescent="0.15"/>
  <cols>
    <col min="1" max="1" width="10" bestFit="1" customWidth="1"/>
    <col min="2" max="2" width="21.5" bestFit="1" customWidth="1"/>
  </cols>
  <sheetData>
    <row r="3" spans="1:2" x14ac:dyDescent="0.15">
      <c r="A3" s="10" t="s">
        <v>42</v>
      </c>
      <c r="B3" t="s">
        <v>43</v>
      </c>
    </row>
    <row r="4" spans="1:2" x14ac:dyDescent="0.15">
      <c r="A4" s="34" t="s">
        <v>21</v>
      </c>
      <c r="B4" s="35">
        <v>96</v>
      </c>
    </row>
    <row r="5" spans="1:2" x14ac:dyDescent="0.15">
      <c r="A5" s="11" t="s">
        <v>28</v>
      </c>
      <c r="B5">
        <v>94</v>
      </c>
    </row>
    <row r="6" spans="1:2" x14ac:dyDescent="0.15">
      <c r="A6" s="11" t="s">
        <v>23</v>
      </c>
      <c r="B6">
        <v>53</v>
      </c>
    </row>
    <row r="7" spans="1:2" x14ac:dyDescent="0.15">
      <c r="A7" s="11" t="s">
        <v>16</v>
      </c>
      <c r="B7">
        <v>42</v>
      </c>
    </row>
    <row r="8" spans="1:2" x14ac:dyDescent="0.15">
      <c r="A8" s="11" t="s">
        <v>27</v>
      </c>
      <c r="B8">
        <v>34</v>
      </c>
    </row>
    <row r="9" spans="1:2" x14ac:dyDescent="0.15">
      <c r="A9" s="11" t="s">
        <v>26</v>
      </c>
      <c r="B9">
        <v>0.95</v>
      </c>
    </row>
    <row r="10" spans="1:2" x14ac:dyDescent="0.15">
      <c r="A10" s="11" t="s">
        <v>9</v>
      </c>
      <c r="B10">
        <v>0.94</v>
      </c>
    </row>
    <row r="11" spans="1:2" x14ac:dyDescent="0.15">
      <c r="A11" s="11" t="s">
        <v>18</v>
      </c>
      <c r="B11">
        <v>0.7</v>
      </c>
    </row>
    <row r="12" spans="1:2" x14ac:dyDescent="0.15">
      <c r="A12" s="11" t="s">
        <v>13</v>
      </c>
      <c r="B12">
        <v>0.5</v>
      </c>
    </row>
    <row r="13" spans="1:2" x14ac:dyDescent="0.15">
      <c r="A13" s="36" t="s">
        <v>24</v>
      </c>
      <c r="B13" s="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6"/>
  <sheetViews>
    <sheetView showGridLines="0" showRowColHeaders="0" workbookViewId="0">
      <selection sqref="A1:H11"/>
    </sheetView>
  </sheetViews>
  <sheetFormatPr baseColWidth="10" defaultColWidth="12.6640625" defaultRowHeight="15.75" customHeight="1" x14ac:dyDescent="0.15"/>
  <cols>
    <col min="1" max="1" width="28.6640625" bestFit="1" customWidth="1"/>
    <col min="2" max="2" width="15.1640625" bestFit="1" customWidth="1"/>
    <col min="3" max="3" width="15.1640625" customWidth="1"/>
    <col min="4" max="4" width="17.33203125" customWidth="1"/>
    <col min="5" max="5" width="19.33203125" customWidth="1"/>
    <col min="6" max="6" width="20.1640625" style="8" customWidth="1"/>
    <col min="7" max="7" width="16.1640625" customWidth="1"/>
    <col min="8" max="8" width="20.1640625" style="8" customWidth="1"/>
    <col min="9" max="9" width="12.6640625" style="8"/>
  </cols>
  <sheetData>
    <row r="1" spans="1:14" ht="15.75" customHeight="1" x14ac:dyDescent="0.15">
      <c r="A1" s="1" t="s">
        <v>0</v>
      </c>
      <c r="B1" s="1" t="s">
        <v>1</v>
      </c>
      <c r="C1" s="1" t="s">
        <v>2</v>
      </c>
      <c r="D1" s="1" t="s">
        <v>3</v>
      </c>
      <c r="E1" s="1" t="s">
        <v>4</v>
      </c>
      <c r="F1" s="12" t="s">
        <v>5</v>
      </c>
      <c r="G1" s="1" t="s">
        <v>6</v>
      </c>
      <c r="H1" s="7" t="s">
        <v>7</v>
      </c>
      <c r="I1" s="7" t="s">
        <v>8</v>
      </c>
    </row>
    <row r="2" spans="1:14" ht="15.75" customHeight="1" x14ac:dyDescent="0.15">
      <c r="A2" s="2" t="s">
        <v>9</v>
      </c>
      <c r="B2" s="2" t="s">
        <v>10</v>
      </c>
      <c r="C2" s="2">
        <v>2021</v>
      </c>
      <c r="D2" s="4">
        <v>0.99</v>
      </c>
      <c r="E2" s="4">
        <v>0.94</v>
      </c>
      <c r="F2" s="3" t="s">
        <v>11</v>
      </c>
      <c r="G2" s="4">
        <v>52300</v>
      </c>
      <c r="H2" s="5">
        <v>38</v>
      </c>
      <c r="I2" s="3" t="s">
        <v>12</v>
      </c>
      <c r="N2" s="6"/>
    </row>
    <row r="3" spans="1:14" ht="15.75" customHeight="1" x14ac:dyDescent="0.15">
      <c r="A3" s="2" t="s">
        <v>13</v>
      </c>
      <c r="B3" s="2" t="s">
        <v>14</v>
      </c>
      <c r="C3" s="2">
        <v>2022</v>
      </c>
      <c r="D3" s="4">
        <v>74</v>
      </c>
      <c r="E3" s="4">
        <v>0.5</v>
      </c>
      <c r="F3" s="3">
        <v>6.4</v>
      </c>
      <c r="G3" s="4">
        <v>2300</v>
      </c>
      <c r="H3" s="5">
        <v>1400</v>
      </c>
      <c r="I3" s="3" t="s">
        <v>15</v>
      </c>
      <c r="K3" s="6"/>
    </row>
    <row r="4" spans="1:14" ht="15.75" customHeight="1" x14ac:dyDescent="0.15">
      <c r="A4" s="2" t="s">
        <v>16</v>
      </c>
      <c r="B4" s="2" t="s">
        <v>17</v>
      </c>
      <c r="C4" s="2">
        <v>2023</v>
      </c>
      <c r="D4" s="4">
        <v>62</v>
      </c>
      <c r="E4" s="4">
        <v>42</v>
      </c>
      <c r="F4" s="3">
        <v>5.9</v>
      </c>
      <c r="G4" s="4">
        <v>2100</v>
      </c>
      <c r="H4" s="5">
        <v>213</v>
      </c>
      <c r="I4" s="3" t="s">
        <v>12</v>
      </c>
    </row>
    <row r="5" spans="1:14" ht="15.75" customHeight="1" x14ac:dyDescent="0.15">
      <c r="A5" s="2" t="s">
        <v>18</v>
      </c>
      <c r="B5" s="2" t="s">
        <v>19</v>
      </c>
      <c r="C5" s="2">
        <v>2024</v>
      </c>
      <c r="D5" s="4">
        <v>93</v>
      </c>
      <c r="E5" s="4">
        <v>0.7</v>
      </c>
      <c r="F5" s="3">
        <v>8.1</v>
      </c>
      <c r="G5" s="4">
        <v>8.9</v>
      </c>
      <c r="H5" s="5">
        <v>215</v>
      </c>
      <c r="I5" s="3" t="s">
        <v>20</v>
      </c>
    </row>
    <row r="6" spans="1:14" ht="15.75" customHeight="1" x14ac:dyDescent="0.15">
      <c r="A6" s="2" t="s">
        <v>21</v>
      </c>
      <c r="B6" s="2" t="s">
        <v>22</v>
      </c>
      <c r="C6" s="2">
        <v>2025</v>
      </c>
      <c r="D6" s="4">
        <v>99</v>
      </c>
      <c r="E6" s="4">
        <v>96</v>
      </c>
      <c r="F6" s="3">
        <v>13.1</v>
      </c>
      <c r="G6" s="4">
        <v>51500</v>
      </c>
      <c r="H6" s="5">
        <v>84</v>
      </c>
      <c r="I6" s="3" t="s">
        <v>15</v>
      </c>
    </row>
    <row r="7" spans="1:14" ht="15.75" customHeight="1" x14ac:dyDescent="0.15">
      <c r="A7" s="2" t="s">
        <v>23</v>
      </c>
      <c r="B7" s="2" t="s">
        <v>14</v>
      </c>
      <c r="C7" s="2">
        <v>2026</v>
      </c>
      <c r="D7" s="4">
        <v>93</v>
      </c>
      <c r="E7" s="4">
        <v>53</v>
      </c>
      <c r="F7" s="3">
        <v>7.2</v>
      </c>
      <c r="G7" s="4">
        <v>4500</v>
      </c>
      <c r="H7" s="5">
        <v>276</v>
      </c>
      <c r="I7" s="3" t="s">
        <v>12</v>
      </c>
    </row>
    <row r="8" spans="1:14" ht="15.75" customHeight="1" x14ac:dyDescent="0.15">
      <c r="A8" s="2" t="s">
        <v>24</v>
      </c>
      <c r="B8" s="2" t="s">
        <v>17</v>
      </c>
      <c r="C8" s="2">
        <v>2027</v>
      </c>
      <c r="D8" s="4">
        <v>81</v>
      </c>
      <c r="E8" s="4" t="s">
        <v>25</v>
      </c>
      <c r="F8" s="3">
        <v>6.3</v>
      </c>
      <c r="G8" s="4">
        <v>1900</v>
      </c>
      <c r="H8" s="5">
        <v>54</v>
      </c>
      <c r="I8" s="3" t="s">
        <v>20</v>
      </c>
    </row>
    <row r="9" spans="1:14" ht="15.75" customHeight="1" x14ac:dyDescent="0.15">
      <c r="A9" s="2" t="s">
        <v>26</v>
      </c>
      <c r="B9" s="2" t="s">
        <v>10</v>
      </c>
      <c r="C9" s="2">
        <v>2028</v>
      </c>
      <c r="D9" s="4">
        <v>0.99</v>
      </c>
      <c r="E9" s="4">
        <v>0.95</v>
      </c>
      <c r="F9" s="3">
        <v>13.4</v>
      </c>
      <c r="G9" s="4">
        <v>63000</v>
      </c>
      <c r="H9" s="5">
        <v>331</v>
      </c>
      <c r="I9" s="3" t="s">
        <v>15</v>
      </c>
    </row>
    <row r="10" spans="1:14" ht="15.75" customHeight="1" x14ac:dyDescent="0.15">
      <c r="A10" s="2" t="s">
        <v>27</v>
      </c>
      <c r="B10" s="2" t="s">
        <v>14</v>
      </c>
      <c r="C10" s="2">
        <v>2029</v>
      </c>
      <c r="D10" s="4">
        <v>58</v>
      </c>
      <c r="E10" s="4">
        <v>34</v>
      </c>
      <c r="F10" s="3">
        <v>5.5</v>
      </c>
      <c r="G10" s="4">
        <v>1700</v>
      </c>
      <c r="H10" s="5">
        <v>240</v>
      </c>
      <c r="I10" s="3" t="s">
        <v>15</v>
      </c>
    </row>
    <row r="11" spans="1:14" ht="15.75" customHeight="1" x14ac:dyDescent="0.15">
      <c r="A11" s="2" t="s">
        <v>28</v>
      </c>
      <c r="B11" s="2" t="s">
        <v>22</v>
      </c>
      <c r="C11" s="2">
        <v>2030</v>
      </c>
      <c r="D11" s="4">
        <v>99</v>
      </c>
      <c r="E11" s="4">
        <v>94</v>
      </c>
      <c r="F11" s="3">
        <v>12.9</v>
      </c>
      <c r="G11" s="4">
        <v>46000</v>
      </c>
      <c r="H11" s="5">
        <v>65</v>
      </c>
      <c r="I11" s="3" t="s">
        <v>20</v>
      </c>
    </row>
    <row r="12" spans="1:14" ht="15.75" customHeight="1" x14ac:dyDescent="0.15">
      <c r="A12" s="2"/>
      <c r="B12" s="2"/>
      <c r="C12" s="2"/>
    </row>
    <row r="14" spans="1:14" ht="38" customHeight="1" x14ac:dyDescent="0.3">
      <c r="A14" s="23" t="s">
        <v>29</v>
      </c>
      <c r="B14" s="24">
        <f>SUMIFS(Table2[Population (millions)], Table2[Literacy Rate (%)], "&lt;80")</f>
        <v>2222</v>
      </c>
    </row>
    <row r="15" spans="1:14" ht="15.75" customHeight="1" x14ac:dyDescent="0.15">
      <c r="A15" s="6"/>
      <c r="B15" s="9"/>
      <c r="C15" s="9"/>
    </row>
    <row r="16" spans="1:14" ht="15.75" customHeight="1" x14ac:dyDescent="0.15">
      <c r="A16" s="6"/>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E2A43-4B96-7440-A2CC-6EF1D6478975}">
  <dimension ref="A3:B13"/>
  <sheetViews>
    <sheetView showGridLines="0" showRowColHeaders="0" workbookViewId="0">
      <selection activeCell="B3" sqref="B3"/>
    </sheetView>
  </sheetViews>
  <sheetFormatPr baseColWidth="10" defaultColWidth="11.5" defaultRowHeight="13" x14ac:dyDescent="0.15"/>
  <cols>
    <col min="1" max="1" width="10" bestFit="1" customWidth="1"/>
    <col min="2" max="2" width="21.5" bestFit="1" customWidth="1"/>
  </cols>
  <sheetData>
    <row r="3" spans="1:2" x14ac:dyDescent="0.15">
      <c r="A3" s="10" t="s">
        <v>42</v>
      </c>
      <c r="B3" t="s">
        <v>44</v>
      </c>
    </row>
    <row r="4" spans="1:2" x14ac:dyDescent="0.15">
      <c r="A4" s="28" t="s">
        <v>26</v>
      </c>
      <c r="B4" s="29">
        <v>63000</v>
      </c>
    </row>
    <row r="5" spans="1:2" x14ac:dyDescent="0.15">
      <c r="A5" s="11" t="s">
        <v>9</v>
      </c>
      <c r="B5">
        <v>52300</v>
      </c>
    </row>
    <row r="6" spans="1:2" x14ac:dyDescent="0.15">
      <c r="A6" s="11" t="s">
        <v>21</v>
      </c>
      <c r="B6">
        <v>51500</v>
      </c>
    </row>
    <row r="7" spans="1:2" x14ac:dyDescent="0.15">
      <c r="A7" s="11" t="s">
        <v>28</v>
      </c>
      <c r="B7">
        <v>46000</v>
      </c>
    </row>
    <row r="8" spans="1:2" x14ac:dyDescent="0.15">
      <c r="A8" s="11" t="s">
        <v>23</v>
      </c>
      <c r="B8">
        <v>4500</v>
      </c>
    </row>
    <row r="9" spans="1:2" x14ac:dyDescent="0.15">
      <c r="A9" s="11" t="s">
        <v>13</v>
      </c>
      <c r="B9">
        <v>2300</v>
      </c>
    </row>
    <row r="10" spans="1:2" x14ac:dyDescent="0.15">
      <c r="A10" s="11" t="s">
        <v>16</v>
      </c>
      <c r="B10">
        <v>2100</v>
      </c>
    </row>
    <row r="11" spans="1:2" x14ac:dyDescent="0.15">
      <c r="A11" s="11" t="s">
        <v>24</v>
      </c>
      <c r="B11">
        <v>1900</v>
      </c>
    </row>
    <row r="12" spans="1:2" x14ac:dyDescent="0.15">
      <c r="A12" s="11" t="s">
        <v>27</v>
      </c>
      <c r="B12">
        <v>1700</v>
      </c>
    </row>
    <row r="13" spans="1:2" x14ac:dyDescent="0.15">
      <c r="A13" s="11" t="s">
        <v>18</v>
      </c>
      <c r="B13">
        <v>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4018-AD9D-F04F-BF90-7F14F42D082B}">
  <dimension ref="A3:B14"/>
  <sheetViews>
    <sheetView workbookViewId="0">
      <selection activeCell="L12" sqref="L12"/>
    </sheetView>
  </sheetViews>
  <sheetFormatPr baseColWidth="10" defaultColWidth="11.5" defaultRowHeight="13" x14ac:dyDescent="0.15"/>
  <cols>
    <col min="1" max="1" width="13.1640625" bestFit="1" customWidth="1"/>
    <col min="2" max="2" width="21.5" bestFit="1" customWidth="1"/>
  </cols>
  <sheetData>
    <row r="3" spans="1:2" x14ac:dyDescent="0.15">
      <c r="A3" s="10" t="s">
        <v>30</v>
      </c>
      <c r="B3" t="s">
        <v>32</v>
      </c>
    </row>
    <row r="4" spans="1:2" x14ac:dyDescent="0.15">
      <c r="A4" s="11" t="s">
        <v>28</v>
      </c>
      <c r="B4">
        <v>99</v>
      </c>
    </row>
    <row r="5" spans="1:2" x14ac:dyDescent="0.15">
      <c r="A5" s="11" t="s">
        <v>21</v>
      </c>
      <c r="B5">
        <v>99</v>
      </c>
    </row>
    <row r="6" spans="1:2" x14ac:dyDescent="0.15">
      <c r="A6" s="11" t="s">
        <v>23</v>
      </c>
      <c r="B6">
        <v>93</v>
      </c>
    </row>
    <row r="7" spans="1:2" x14ac:dyDescent="0.15">
      <c r="A7" s="11" t="s">
        <v>18</v>
      </c>
      <c r="B7">
        <v>93</v>
      </c>
    </row>
    <row r="8" spans="1:2" x14ac:dyDescent="0.15">
      <c r="A8" s="11" t="s">
        <v>24</v>
      </c>
      <c r="B8">
        <v>81</v>
      </c>
    </row>
    <row r="9" spans="1:2" x14ac:dyDescent="0.15">
      <c r="A9" s="11" t="s">
        <v>13</v>
      </c>
      <c r="B9">
        <v>74</v>
      </c>
    </row>
    <row r="10" spans="1:2" x14ac:dyDescent="0.15">
      <c r="A10" s="11" t="s">
        <v>16</v>
      </c>
      <c r="B10">
        <v>62</v>
      </c>
    </row>
    <row r="11" spans="1:2" x14ac:dyDescent="0.15">
      <c r="A11" s="11" t="s">
        <v>27</v>
      </c>
      <c r="B11">
        <v>58</v>
      </c>
    </row>
    <row r="12" spans="1:2" x14ac:dyDescent="0.15">
      <c r="A12" s="11" t="s">
        <v>26</v>
      </c>
      <c r="B12">
        <v>0.99</v>
      </c>
    </row>
    <row r="13" spans="1:2" x14ac:dyDescent="0.15">
      <c r="A13" s="11" t="s">
        <v>9</v>
      </c>
      <c r="B13">
        <v>0.99</v>
      </c>
    </row>
    <row r="14" spans="1:2" x14ac:dyDescent="0.15">
      <c r="A14" s="11" t="s">
        <v>31</v>
      </c>
      <c r="B14">
        <v>660.98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683C-0D36-1046-A0F7-905A23877D92}">
  <dimension ref="A3:B9"/>
  <sheetViews>
    <sheetView topLeftCell="A3" workbookViewId="0">
      <selection activeCell="K33" sqref="K33"/>
    </sheetView>
  </sheetViews>
  <sheetFormatPr baseColWidth="10" defaultColWidth="11.5" defaultRowHeight="13" x14ac:dyDescent="0.15"/>
  <cols>
    <col min="1" max="1" width="13.83203125" bestFit="1" customWidth="1"/>
    <col min="2" max="2" width="26" bestFit="1" customWidth="1"/>
  </cols>
  <sheetData>
    <row r="3" spans="1:2" x14ac:dyDescent="0.15">
      <c r="A3" s="10" t="s">
        <v>30</v>
      </c>
      <c r="B3" t="s">
        <v>33</v>
      </c>
    </row>
    <row r="4" spans="1:2" x14ac:dyDescent="0.15">
      <c r="A4" s="11" t="s">
        <v>14</v>
      </c>
      <c r="B4">
        <v>1916</v>
      </c>
    </row>
    <row r="5" spans="1:2" x14ac:dyDescent="0.15">
      <c r="A5" s="11" t="s">
        <v>10</v>
      </c>
      <c r="B5">
        <v>369</v>
      </c>
    </row>
    <row r="6" spans="1:2" x14ac:dyDescent="0.15">
      <c r="A6" s="11" t="s">
        <v>17</v>
      </c>
      <c r="B6">
        <v>267</v>
      </c>
    </row>
    <row r="7" spans="1:2" x14ac:dyDescent="0.15">
      <c r="A7" s="11" t="s">
        <v>19</v>
      </c>
      <c r="B7">
        <v>215</v>
      </c>
    </row>
    <row r="8" spans="1:2" x14ac:dyDescent="0.15">
      <c r="A8" s="11" t="s">
        <v>22</v>
      </c>
      <c r="B8">
        <v>149</v>
      </c>
    </row>
    <row r="9" spans="1:2" x14ac:dyDescent="0.15">
      <c r="A9" s="11" t="s">
        <v>31</v>
      </c>
      <c r="B9">
        <v>2916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76D94-A4A1-41B7-9C87-06D82BC49A0E}">
  <dimension ref="A1:N26"/>
  <sheetViews>
    <sheetView topLeftCell="F17" workbookViewId="0">
      <selection activeCell="D10" sqref="D10"/>
    </sheetView>
  </sheetViews>
  <sheetFormatPr baseColWidth="10" defaultColWidth="8.83203125" defaultRowHeight="13" x14ac:dyDescent="0.15"/>
  <cols>
    <col min="1" max="1" width="29.6640625" bestFit="1" customWidth="1"/>
    <col min="2" max="2" width="13" bestFit="1" customWidth="1"/>
    <col min="3" max="3" width="18.6640625" bestFit="1" customWidth="1"/>
    <col min="4" max="4" width="20.5" bestFit="1" customWidth="1"/>
    <col min="6" max="6" width="11.5" bestFit="1" customWidth="1"/>
    <col min="7" max="7" width="16.83203125" bestFit="1" customWidth="1"/>
    <col min="8" max="8" width="21.5" bestFit="1" customWidth="1"/>
  </cols>
  <sheetData>
    <row r="1" spans="1:14" ht="28" x14ac:dyDescent="0.15">
      <c r="A1" s="17" t="s">
        <v>0</v>
      </c>
      <c r="B1" s="17" t="s">
        <v>1</v>
      </c>
      <c r="C1" s="17" t="s">
        <v>34</v>
      </c>
      <c r="D1" s="17" t="s">
        <v>4</v>
      </c>
      <c r="E1" s="17" t="s">
        <v>35</v>
      </c>
      <c r="F1" s="18" t="s">
        <v>5</v>
      </c>
      <c r="G1" s="17" t="s">
        <v>6</v>
      </c>
      <c r="H1" s="17" t="s">
        <v>7</v>
      </c>
      <c r="I1" s="17" t="s">
        <v>8</v>
      </c>
      <c r="J1" s="17" t="s">
        <v>36</v>
      </c>
      <c r="K1" s="13"/>
      <c r="L1" s="13"/>
      <c r="M1" s="13"/>
      <c r="N1" s="13"/>
    </row>
    <row r="2" spans="1:14" x14ac:dyDescent="0.15">
      <c r="A2" s="14" t="s">
        <v>9</v>
      </c>
      <c r="B2" s="14" t="s">
        <v>10</v>
      </c>
      <c r="C2" s="14">
        <v>1</v>
      </c>
      <c r="D2" s="14">
        <v>0.9</v>
      </c>
      <c r="E2" s="14">
        <v>2020</v>
      </c>
      <c r="F2" s="14">
        <v>13.3</v>
      </c>
      <c r="G2" s="14">
        <v>52300</v>
      </c>
      <c r="H2" s="14">
        <v>38</v>
      </c>
      <c r="I2" s="14">
        <v>2021</v>
      </c>
      <c r="J2" s="14">
        <v>2022</v>
      </c>
      <c r="K2" s="13"/>
      <c r="L2" s="13"/>
      <c r="M2" s="13"/>
      <c r="N2" s="15"/>
    </row>
    <row r="3" spans="1:14" x14ac:dyDescent="0.15">
      <c r="A3" s="16" t="s">
        <v>13</v>
      </c>
      <c r="B3" s="16" t="s">
        <v>14</v>
      </c>
      <c r="C3" s="16">
        <v>74</v>
      </c>
      <c r="D3" s="16">
        <v>0.5</v>
      </c>
      <c r="E3" s="16">
        <v>2021</v>
      </c>
      <c r="F3" s="16">
        <v>6.4</v>
      </c>
      <c r="G3" s="16">
        <v>2300</v>
      </c>
      <c r="H3" s="16">
        <v>1400</v>
      </c>
      <c r="I3" s="16">
        <v>2021</v>
      </c>
      <c r="J3" s="16">
        <v>2022</v>
      </c>
      <c r="K3" s="15"/>
      <c r="L3" s="13"/>
      <c r="M3" s="13"/>
      <c r="N3" s="13"/>
    </row>
    <row r="4" spans="1:14" x14ac:dyDescent="0.15">
      <c r="A4" s="14" t="s">
        <v>16</v>
      </c>
      <c r="B4" s="14" t="s">
        <v>17</v>
      </c>
      <c r="C4" s="14">
        <v>62</v>
      </c>
      <c r="D4" s="14">
        <v>42</v>
      </c>
      <c r="E4" s="14">
        <v>2022</v>
      </c>
      <c r="F4" s="14">
        <v>5.9</v>
      </c>
      <c r="G4" s="14">
        <v>2100</v>
      </c>
      <c r="H4" s="14">
        <v>213</v>
      </c>
      <c r="I4" s="14">
        <v>2021</v>
      </c>
      <c r="J4" s="14">
        <v>2022</v>
      </c>
      <c r="K4" s="13"/>
      <c r="L4" s="13"/>
      <c r="M4" s="13"/>
      <c r="N4" s="13"/>
    </row>
    <row r="5" spans="1:14" x14ac:dyDescent="0.15">
      <c r="A5" s="16" t="s">
        <v>18</v>
      </c>
      <c r="B5" s="16" t="s">
        <v>19</v>
      </c>
      <c r="C5" s="16">
        <v>93</v>
      </c>
      <c r="D5" s="16">
        <v>0.7</v>
      </c>
      <c r="E5" s="16">
        <v>2023</v>
      </c>
      <c r="F5" s="16">
        <v>8.1</v>
      </c>
      <c r="G5" s="16">
        <v>8.9</v>
      </c>
      <c r="H5" s="16">
        <v>215</v>
      </c>
      <c r="I5" s="16">
        <v>2021</v>
      </c>
      <c r="J5" s="16">
        <v>2022</v>
      </c>
      <c r="K5" s="13"/>
      <c r="L5" s="13"/>
      <c r="M5" s="13"/>
      <c r="N5" s="13"/>
    </row>
    <row r="6" spans="1:14" x14ac:dyDescent="0.15">
      <c r="A6" s="14" t="s">
        <v>21</v>
      </c>
      <c r="B6" s="14" t="s">
        <v>22</v>
      </c>
      <c r="C6" s="14">
        <v>99</v>
      </c>
      <c r="D6" s="14">
        <v>96</v>
      </c>
      <c r="E6" s="14">
        <v>2024</v>
      </c>
      <c r="F6" s="14">
        <v>13.1</v>
      </c>
      <c r="G6" s="14">
        <v>51500</v>
      </c>
      <c r="H6" s="14">
        <v>84</v>
      </c>
      <c r="I6" s="14">
        <v>2021</v>
      </c>
      <c r="J6" s="14">
        <v>2022</v>
      </c>
      <c r="K6" s="13"/>
      <c r="L6" s="13"/>
      <c r="M6" s="13"/>
      <c r="N6" s="13"/>
    </row>
    <row r="7" spans="1:14" x14ac:dyDescent="0.15">
      <c r="A7" s="16" t="s">
        <v>23</v>
      </c>
      <c r="B7" s="16" t="s">
        <v>14</v>
      </c>
      <c r="C7" s="16">
        <v>93</v>
      </c>
      <c r="D7" s="16">
        <v>53</v>
      </c>
      <c r="E7" s="16">
        <v>2025</v>
      </c>
      <c r="F7" s="16">
        <v>7.2</v>
      </c>
      <c r="G7" s="16">
        <v>4500</v>
      </c>
      <c r="H7" s="16">
        <v>276</v>
      </c>
      <c r="I7" s="16">
        <v>2021</v>
      </c>
      <c r="J7" s="16">
        <v>2022</v>
      </c>
      <c r="K7" s="13"/>
      <c r="L7" s="13"/>
      <c r="M7" s="13"/>
      <c r="N7" s="13"/>
    </row>
    <row r="8" spans="1:14" x14ac:dyDescent="0.15">
      <c r="A8" s="14" t="s">
        <v>24</v>
      </c>
      <c r="B8" s="14" t="s">
        <v>17</v>
      </c>
      <c r="C8" s="14">
        <v>81</v>
      </c>
      <c r="D8" s="14">
        <v>0</v>
      </c>
      <c r="E8" s="14">
        <v>2026</v>
      </c>
      <c r="F8" s="14">
        <v>6.3</v>
      </c>
      <c r="G8" s="14">
        <v>1900</v>
      </c>
      <c r="H8" s="14">
        <v>54</v>
      </c>
      <c r="I8" s="14">
        <v>2021</v>
      </c>
      <c r="J8" s="14">
        <v>2022</v>
      </c>
      <c r="K8" s="13"/>
      <c r="L8" s="13"/>
      <c r="M8" s="13"/>
      <c r="N8" s="13"/>
    </row>
    <row r="9" spans="1:14" x14ac:dyDescent="0.15">
      <c r="A9" s="16" t="s">
        <v>26</v>
      </c>
      <c r="B9" s="16" t="s">
        <v>10</v>
      </c>
      <c r="C9" s="16">
        <v>1</v>
      </c>
      <c r="D9" s="16"/>
      <c r="E9" s="16">
        <v>2027</v>
      </c>
      <c r="F9" s="16">
        <v>13.4</v>
      </c>
      <c r="G9" s="16">
        <v>63000</v>
      </c>
      <c r="H9" s="16">
        <v>331</v>
      </c>
      <c r="I9" s="16">
        <v>2021</v>
      </c>
      <c r="J9" s="16">
        <v>2022</v>
      </c>
      <c r="K9" s="13"/>
      <c r="L9" s="13"/>
      <c r="M9" s="13"/>
      <c r="N9" s="13"/>
    </row>
    <row r="10" spans="1:14" x14ac:dyDescent="0.15">
      <c r="A10" s="14" t="s">
        <v>27</v>
      </c>
      <c r="B10" s="14" t="s">
        <v>14</v>
      </c>
      <c r="C10" s="14">
        <v>58</v>
      </c>
      <c r="D10" s="14">
        <v>34</v>
      </c>
      <c r="E10" s="14">
        <v>2028</v>
      </c>
      <c r="F10" s="14">
        <v>5.5</v>
      </c>
      <c r="G10" s="14">
        <v>1700</v>
      </c>
      <c r="H10" s="14">
        <v>240</v>
      </c>
      <c r="I10" s="14">
        <v>2021</v>
      </c>
      <c r="J10" s="14">
        <v>2022</v>
      </c>
      <c r="K10" s="13"/>
      <c r="L10" s="13"/>
      <c r="M10" s="13"/>
      <c r="N10" s="13"/>
    </row>
    <row r="11" spans="1:14" x14ac:dyDescent="0.15">
      <c r="A11" s="19" t="s">
        <v>28</v>
      </c>
      <c r="B11" s="19" t="s">
        <v>22</v>
      </c>
      <c r="C11" s="19">
        <v>99</v>
      </c>
      <c r="D11" s="19">
        <v>94</v>
      </c>
      <c r="E11" s="19">
        <v>2029</v>
      </c>
      <c r="F11" s="19">
        <v>12.9</v>
      </c>
      <c r="G11" s="19">
        <v>46000</v>
      </c>
      <c r="H11" s="19">
        <v>65</v>
      </c>
      <c r="I11" s="19">
        <v>2021</v>
      </c>
      <c r="J11" s="19">
        <v>2022</v>
      </c>
      <c r="K11" s="13"/>
      <c r="L11" s="13"/>
      <c r="M11" s="13"/>
      <c r="N11" s="13"/>
    </row>
    <row r="12" spans="1:14" x14ac:dyDescent="0.15">
      <c r="A12" s="15"/>
      <c r="B12" s="15"/>
      <c r="C12" s="13"/>
      <c r="D12" s="13"/>
      <c r="E12" s="13"/>
      <c r="F12" s="13"/>
      <c r="G12" s="13"/>
      <c r="H12" s="13"/>
      <c r="I12" s="13"/>
      <c r="J12" s="13"/>
      <c r="K12" s="13"/>
      <c r="L12" s="13"/>
      <c r="M12" s="13"/>
      <c r="N12" s="13"/>
    </row>
    <row r="13" spans="1:14" x14ac:dyDescent="0.15">
      <c r="A13" s="13"/>
      <c r="B13" s="13"/>
      <c r="C13" s="13"/>
      <c r="D13" s="13"/>
      <c r="E13" s="13"/>
      <c r="F13" s="13"/>
      <c r="G13" s="13"/>
      <c r="H13" s="13"/>
      <c r="I13" s="13"/>
      <c r="J13" s="13"/>
      <c r="K13" s="13"/>
      <c r="L13" s="13"/>
      <c r="M13" s="13"/>
      <c r="N13" s="13"/>
    </row>
    <row r="14" spans="1:14" x14ac:dyDescent="0.15">
      <c r="A14" s="15"/>
      <c r="B14" s="13"/>
      <c r="C14" s="13"/>
      <c r="D14" s="13"/>
      <c r="E14" s="13"/>
      <c r="F14" s="13"/>
      <c r="G14" s="13"/>
      <c r="H14" s="13"/>
      <c r="I14" s="13"/>
      <c r="J14" s="13"/>
      <c r="K14" s="13"/>
      <c r="L14" s="13"/>
      <c r="M14" s="13"/>
      <c r="N14" s="13"/>
    </row>
    <row r="15" spans="1:14" x14ac:dyDescent="0.15">
      <c r="A15" s="15"/>
      <c r="B15" s="13"/>
      <c r="C15" s="13"/>
      <c r="D15" s="13"/>
      <c r="E15" s="13"/>
      <c r="F15" s="13"/>
      <c r="G15" s="13"/>
      <c r="H15" s="13"/>
      <c r="I15" s="13"/>
      <c r="J15" s="13"/>
      <c r="K15" s="13"/>
      <c r="L15" s="13"/>
      <c r="M15" s="13"/>
      <c r="N15" s="13"/>
    </row>
    <row r="16" spans="1:14" x14ac:dyDescent="0.15">
      <c r="A16" s="15"/>
      <c r="B16" s="13"/>
      <c r="C16" s="13"/>
      <c r="D16" s="13"/>
      <c r="E16" s="13"/>
      <c r="F16" s="13"/>
      <c r="G16" s="13"/>
      <c r="H16" s="13"/>
      <c r="I16" s="13"/>
      <c r="J16" s="13"/>
      <c r="K16" s="13"/>
      <c r="L16" s="13"/>
      <c r="M16" s="13"/>
      <c r="N16" s="13"/>
    </row>
    <row r="17" spans="1:14" x14ac:dyDescent="0.15">
      <c r="A17" s="13"/>
      <c r="B17" s="13"/>
      <c r="C17" s="13"/>
      <c r="D17" s="13"/>
      <c r="E17" s="13"/>
      <c r="F17" s="13"/>
      <c r="G17" s="13"/>
      <c r="H17" s="13"/>
      <c r="I17" s="13"/>
      <c r="J17" s="13"/>
      <c r="K17" s="13"/>
      <c r="L17" s="13"/>
      <c r="M17" s="13"/>
      <c r="N17" s="13"/>
    </row>
    <row r="18" spans="1:14" x14ac:dyDescent="0.15">
      <c r="A18" s="13"/>
      <c r="B18" s="13"/>
      <c r="C18" s="13"/>
      <c r="D18" s="13"/>
      <c r="E18" s="13"/>
      <c r="F18" s="13"/>
      <c r="G18" s="13"/>
      <c r="H18" s="13"/>
      <c r="I18" s="13"/>
      <c r="J18" s="13"/>
      <c r="K18" s="13"/>
      <c r="L18" s="13"/>
      <c r="M18" s="13"/>
      <c r="N18" s="13"/>
    </row>
    <row r="19" spans="1:14" x14ac:dyDescent="0.15">
      <c r="A19" s="13"/>
      <c r="B19" s="13"/>
      <c r="C19" s="13"/>
      <c r="D19" s="13"/>
      <c r="E19" s="13"/>
      <c r="F19" s="13"/>
      <c r="G19" s="13"/>
      <c r="H19" s="13"/>
      <c r="I19" s="13"/>
      <c r="J19" s="13"/>
      <c r="K19" s="13"/>
      <c r="L19" s="13"/>
      <c r="M19" s="13"/>
      <c r="N19" s="13"/>
    </row>
    <row r="20" spans="1:14" x14ac:dyDescent="0.15">
      <c r="A20" s="13"/>
      <c r="B20" s="13"/>
      <c r="C20" s="13"/>
      <c r="D20" s="13"/>
      <c r="E20" s="13"/>
      <c r="F20" s="13"/>
      <c r="G20" s="13"/>
      <c r="H20" s="13"/>
      <c r="I20" s="13"/>
      <c r="J20" s="13"/>
      <c r="K20" s="13"/>
      <c r="L20" s="13"/>
      <c r="M20" s="13"/>
      <c r="N20" s="13"/>
    </row>
    <row r="21" spans="1:14" x14ac:dyDescent="0.15">
      <c r="A21" s="13"/>
      <c r="B21" s="13"/>
      <c r="C21" s="13"/>
      <c r="D21" s="13"/>
      <c r="E21" s="13"/>
      <c r="F21" s="13"/>
      <c r="G21" s="13"/>
      <c r="H21" s="13"/>
      <c r="I21" s="13"/>
      <c r="J21" s="13"/>
      <c r="K21" s="13"/>
      <c r="L21" s="13"/>
      <c r="M21" s="13"/>
      <c r="N21" s="13"/>
    </row>
    <row r="22" spans="1:14" x14ac:dyDescent="0.15">
      <c r="A22" s="13"/>
      <c r="B22" s="13"/>
      <c r="C22" s="13"/>
      <c r="D22" s="13"/>
      <c r="E22" s="13"/>
      <c r="F22" s="13"/>
      <c r="G22" s="13"/>
      <c r="H22" s="13"/>
      <c r="I22" s="13"/>
      <c r="J22" s="13"/>
      <c r="K22" s="13"/>
      <c r="L22" s="13"/>
      <c r="M22" s="13"/>
      <c r="N22" s="13"/>
    </row>
    <row r="23" spans="1:14" x14ac:dyDescent="0.15">
      <c r="A23" s="13"/>
      <c r="B23" s="13"/>
      <c r="C23" s="13"/>
      <c r="D23" s="13"/>
      <c r="E23" s="13"/>
      <c r="F23" s="13"/>
      <c r="G23" s="13"/>
      <c r="H23" s="13"/>
      <c r="I23" s="13"/>
      <c r="J23" s="13"/>
      <c r="K23" s="13"/>
      <c r="L23" s="13"/>
      <c r="M23" s="13"/>
      <c r="N23" s="13"/>
    </row>
    <row r="24" spans="1:14" x14ac:dyDescent="0.15">
      <c r="A24" s="13"/>
      <c r="B24" s="13"/>
      <c r="C24" s="13"/>
      <c r="D24" s="13"/>
      <c r="E24" s="13"/>
      <c r="F24" s="13"/>
      <c r="G24" s="13"/>
      <c r="H24" s="13"/>
      <c r="I24" s="13"/>
      <c r="J24" s="13"/>
      <c r="K24" s="13"/>
      <c r="L24" s="13"/>
      <c r="M24" s="13"/>
      <c r="N24" s="13"/>
    </row>
    <row r="25" spans="1:14" x14ac:dyDescent="0.15">
      <c r="A25" s="13"/>
      <c r="B25" s="13"/>
      <c r="C25" s="13"/>
      <c r="D25" s="13"/>
      <c r="E25" s="13"/>
      <c r="F25" s="13"/>
      <c r="G25" s="13"/>
      <c r="H25" s="13"/>
      <c r="I25" s="13"/>
      <c r="J25" s="13"/>
      <c r="K25" s="13"/>
      <c r="L25" s="13"/>
      <c r="M25" s="13"/>
      <c r="N25" s="13"/>
    </row>
    <row r="26" spans="1:14" x14ac:dyDescent="0.15">
      <c r="A26" s="13"/>
      <c r="B26" s="13"/>
      <c r="C26" s="13"/>
      <c r="D26" s="13"/>
      <c r="E26" s="13"/>
      <c r="F26" s="13"/>
      <c r="G26" s="13"/>
      <c r="H26" s="13"/>
      <c r="I26" s="13"/>
      <c r="J26" s="13"/>
      <c r="K26" s="13"/>
      <c r="L26" s="13"/>
      <c r="M26" s="13"/>
      <c r="N26" s="13"/>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Cleaned_Data</vt:lpstr>
      <vt:lpstr>Dashboard</vt:lpstr>
      <vt:lpstr>P2- QUESTION 1</vt:lpstr>
      <vt:lpstr>P2- QUESTION 2</vt:lpstr>
      <vt:lpstr>P2- QUESTION 3</vt:lpstr>
      <vt:lpstr>P2- QUESTION 4</vt:lpstr>
      <vt:lpstr>Bar chart</vt:lpstr>
      <vt:lpstr>Pie chart</vt:lpstr>
      <vt:lpstr>Filled map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Microsoft Office User</cp:lastModifiedBy>
  <cp:revision/>
  <dcterms:created xsi:type="dcterms:W3CDTF">2025-06-24T13:46:23Z</dcterms:created>
  <dcterms:modified xsi:type="dcterms:W3CDTF">2025-06-24T21:33:46Z</dcterms:modified>
  <cp:category/>
  <cp:contentStatus/>
</cp:coreProperties>
</file>