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Orders" sheetId="2" r:id="rId5"/>
    <sheet state="visible" name="Products" sheetId="3" r:id="rId6"/>
    <sheet state="hidden" name="Student Answers" sheetId="4" r:id="rId7"/>
  </sheets>
  <definedNames/>
  <calcPr/>
</workbook>
</file>

<file path=xl/sharedStrings.xml><?xml version="1.0" encoding="utf-8"?>
<sst xmlns="http://schemas.openxmlformats.org/spreadsheetml/2006/main" count="60" uniqueCount="51">
  <si>
    <t>- The Orders sheet contains sales for a supermarket.
- The product sheet contains the unit price for each of the products available in the supermarket
- Use the appropriate DAX function to answer the questions
- To Start, Click on file -&gt; Make a copy to create your own copy of this book
- All your work is to be done on the orders sheet
- Type your formulas in the green areas only.
- The functions you use are more important than the output,
- Do not Modify any of the sheets or cells. THE ONLY SHEET YOU ARE WORKING ON IS THE Orders SHEET
- Only the Green Cells are to be modified.
- If you change anything and the system cannot properly grade you, just consider this assessment forfiet because there will be no excuses
- When you are done, Change the name of the file to your email and then download the file by Clicking on File -&gt; Download -&gt; Microsoft Excel. That will download your competed document.
- Upload that file Via the form link.</t>
  </si>
  <si>
    <t>Questions</t>
  </si>
  <si>
    <t xml:space="preserve">Use the appropriate formula to pull the unit prices for each product id in the orders sheet. </t>
  </si>
  <si>
    <t>Multiply the quantity by the unit price to get the Amount for each order in the amount column</t>
  </si>
  <si>
    <t>Use the appropriate formula to return the first 3 letters of the month in the Short Month column</t>
  </si>
  <si>
    <r>
      <rPr>
        <rFont val="Arial"/>
        <color rgb="FFFFFFFF"/>
      </rPr>
      <t xml:space="preserve">Combine the day month and year to form a date in the Date column. Date should look like this </t>
    </r>
    <r>
      <rPr>
        <rFont val="Arial"/>
        <b/>
        <color rgb="FFFFFFFF"/>
      </rPr>
      <t>1_Jan_2024</t>
    </r>
  </si>
  <si>
    <t>Use the appropriate formula to count the number of transactions using the order number column</t>
  </si>
  <si>
    <t>Use the appropriate formula to get the total sum of sales made using the amount column</t>
  </si>
  <si>
    <t>Use the appropriate formula to get the Average sales made using the amount column</t>
  </si>
  <si>
    <t>Use the appropriate formula to get the Minimum sales made using the amount column</t>
  </si>
  <si>
    <t>Use the appropriate formula to get the Maximum sales made using the amount column</t>
  </si>
  <si>
    <t>Compare the 2024 total amount to the 2023 total Amount, if 2024 is more than 2023 then output "Sales Increased", if they are the same then output "No Change", if 2023 is more than 2024 then output "Sales Decreased"</t>
  </si>
  <si>
    <t>Order Number</t>
  </si>
  <si>
    <t>product_id</t>
  </si>
  <si>
    <t>Quantity</t>
  </si>
  <si>
    <t>Day</t>
  </si>
  <si>
    <t>Month</t>
  </si>
  <si>
    <t>Year</t>
  </si>
  <si>
    <t>1 Unit Price</t>
  </si>
  <si>
    <t>2 Amount</t>
  </si>
  <si>
    <t>3 Short Month</t>
  </si>
  <si>
    <t>4 Date</t>
  </si>
  <si>
    <t>January</t>
  </si>
  <si>
    <t>February</t>
  </si>
  <si>
    <t>March</t>
  </si>
  <si>
    <t>April</t>
  </si>
  <si>
    <t>May</t>
  </si>
  <si>
    <t>June</t>
  </si>
  <si>
    <t>July</t>
  </si>
  <si>
    <t>August</t>
  </si>
  <si>
    <t>September</t>
  </si>
  <si>
    <t>October</t>
  </si>
  <si>
    <t>November</t>
  </si>
  <si>
    <t>December</t>
  </si>
  <si>
    <t>Number of Transactions</t>
  </si>
  <si>
    <t>2024 Total Amount</t>
  </si>
  <si>
    <t>Average Amount</t>
  </si>
  <si>
    <t>Minimum Amount</t>
  </si>
  <si>
    <t>Maximum Amount</t>
  </si>
  <si>
    <t>2023 Total Amount</t>
  </si>
  <si>
    <t>2024 Performance Remark</t>
  </si>
  <si>
    <t>,</t>
  </si>
  <si>
    <t>product_name</t>
  </si>
  <si>
    <t>Unit Price</t>
  </si>
  <si>
    <t>Apple</t>
  </si>
  <si>
    <t>Banana</t>
  </si>
  <si>
    <t>Orange</t>
  </si>
  <si>
    <t>Grape</t>
  </si>
  <si>
    <t>Peach</t>
  </si>
  <si>
    <t>Question</t>
  </si>
  <si>
    <t>Answer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</si>
</sst>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FFFFFF"/>
      <name val="Arial"/>
      <scheme val="minor"/>
    </font>
    <font>
      <color rgb="FFD1D5DB"/>
      <name val="Söhne"/>
    </font>
  </fonts>
  <fills count="7">
    <fill>
      <patternFill patternType="none"/>
    </fill>
    <fill>
      <patternFill patternType="lightGray"/>
    </fill>
    <fill>
      <patternFill patternType="solid">
        <fgColor rgb="FF666666"/>
        <bgColor rgb="FF666666"/>
      </patternFill>
    </fill>
    <fill>
      <patternFill patternType="solid">
        <fgColor rgb="FF000000"/>
        <bgColor rgb="FF000000"/>
      </patternFill>
    </fill>
    <fill>
      <patternFill patternType="solid">
        <fgColor rgb="FF343541"/>
        <bgColor rgb="FF343541"/>
      </patternFill>
    </fill>
    <fill>
      <patternFill patternType="solid">
        <fgColor rgb="FF00FF00"/>
        <bgColor rgb="FF00FF00"/>
      </patternFill>
    </fill>
    <fill>
      <patternFill patternType="solid">
        <fgColor rgb="FFFFFF00"/>
        <bgColor rgb="FFFFFF00"/>
      </patternFill>
    </fill>
  </fills>
  <borders count="11">
    <border/>
    <border>
      <left style="thin">
        <color rgb="FFD9D9E3"/>
      </left>
      <top style="thin">
        <color rgb="FFD9D9E3"/>
      </top>
      <bottom style="thin">
        <color rgb="FFD9D9E3"/>
      </bottom>
    </border>
    <border>
      <bottom style="thin">
        <color rgb="FF000000"/>
      </bottom>
    </border>
    <border>
      <left style="thin">
        <color rgb="FFD9D9E3"/>
      </left>
      <bottom style="thin">
        <color rgb="FFD9D9E3"/>
      </bottom>
    </border>
    <border>
      <left style="thin">
        <color rgb="FF000000"/>
      </left>
      <right style="thin">
        <color rgb="FF000000"/>
      </right>
      <top style="thin">
        <color rgb="FF000000"/>
      </top>
      <bottom style="thin">
        <color rgb="FF000000"/>
      </bottom>
    </border>
    <border>
      <left style="thin">
        <color rgb="FFD9D9E3"/>
      </left>
    </border>
    <border>
      <top style="thick">
        <color rgb="FF000000"/>
      </top>
      <bottom style="thin">
        <color rgb="FF000000"/>
      </bottom>
    </border>
    <border>
      <top style="thick">
        <color rgb="FF000000"/>
      </top>
    </border>
    <border>
      <top style="thin">
        <color rgb="FF000000"/>
      </top>
      <bottom style="thin">
        <color rgb="FF000000"/>
      </bottom>
    </border>
    <border>
      <top style="thin">
        <color rgb="FF000000"/>
      </top>
    </border>
    <border>
      <left style="thin">
        <color rgb="FFD9D9E3"/>
      </left>
      <right style="thin">
        <color rgb="FFD9D9E3"/>
      </right>
      <bottom style="thin">
        <color rgb="FFD9D9E3"/>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vertical="top"/>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3" fontId="2" numFmtId="0" xfId="0" applyAlignment="1" applyFont="1">
      <alignment readingOrder="0" shrinkToFit="0" vertical="top" wrapText="1"/>
    </xf>
    <xf borderId="0" fillId="2" fontId="2" numFmtId="0" xfId="0" applyAlignment="1" applyFont="1">
      <alignment readingOrder="0" shrinkToFit="0" vertical="top" wrapText="1"/>
    </xf>
    <xf borderId="1" fillId="3" fontId="3" numFmtId="0" xfId="0" applyAlignment="1" applyBorder="1" applyFont="1">
      <alignment horizontal="center" readingOrder="0" vertical="bottom"/>
    </xf>
    <xf borderId="2" fillId="3" fontId="3" numFmtId="0" xfId="0" applyAlignment="1" applyBorder="1" applyFont="1">
      <alignment horizontal="center" readingOrder="0" vertical="bottom"/>
    </xf>
    <xf borderId="3" fillId="4" fontId="3" numFmtId="0" xfId="0" applyAlignment="1" applyBorder="1" applyFill="1" applyFont="1">
      <alignment horizontal="left" readingOrder="0"/>
    </xf>
    <xf borderId="4" fillId="5" fontId="1" numFmtId="0" xfId="0" applyBorder="1" applyFill="1" applyFont="1"/>
    <xf borderId="5" fillId="4" fontId="3" numFmtId="0" xfId="0" applyAlignment="1" applyBorder="1" applyFont="1">
      <alignment horizontal="left" readingOrder="0"/>
    </xf>
    <xf borderId="6" fillId="6" fontId="1" numFmtId="0" xfId="0" applyAlignment="1" applyBorder="1" applyFill="1" applyFont="1">
      <alignment readingOrder="0"/>
    </xf>
    <xf borderId="7" fillId="2" fontId="2" numFmtId="0" xfId="0" applyAlignment="1" applyBorder="1" applyFont="1">
      <alignment readingOrder="0"/>
    </xf>
    <xf borderId="7" fillId="5" fontId="1" numFmtId="0" xfId="0" applyAlignment="1" applyBorder="1" applyFont="1">
      <alignment readingOrder="0"/>
    </xf>
    <xf borderId="6" fillId="2" fontId="1" numFmtId="0" xfId="0" applyBorder="1" applyFont="1"/>
    <xf borderId="8" fillId="6" fontId="1" numFmtId="0" xfId="0" applyAlignment="1" applyBorder="1" applyFont="1">
      <alignment readingOrder="0"/>
    </xf>
    <xf borderId="0" fillId="2" fontId="2" numFmtId="0" xfId="0" applyAlignment="1" applyFont="1">
      <alignment readingOrder="0"/>
    </xf>
    <xf borderId="9" fillId="5" fontId="1" numFmtId="0" xfId="0" applyAlignment="1" applyBorder="1" applyFont="1">
      <alignment readingOrder="0"/>
    </xf>
    <xf borderId="8" fillId="2" fontId="1" numFmtId="0" xfId="0" applyBorder="1" applyFont="1"/>
    <xf borderId="9" fillId="6" fontId="1" numFmtId="0" xfId="0" applyAlignment="1" applyBorder="1" applyFont="1">
      <alignment readingOrder="0"/>
    </xf>
    <xf borderId="9" fillId="2" fontId="1" numFmtId="0" xfId="0" applyBorder="1" applyFont="1"/>
    <xf borderId="2" fillId="2" fontId="2" numFmtId="0" xfId="0" applyAlignment="1" applyBorder="1" applyFont="1">
      <alignment readingOrder="0"/>
    </xf>
    <xf borderId="0" fillId="0" fontId="1" numFmtId="0" xfId="0" applyAlignment="1" applyFont="1">
      <alignment readingOrder="0" shrinkToFit="0" vertical="top" wrapText="1"/>
    </xf>
    <xf borderId="0" fillId="0" fontId="1" numFmtId="0" xfId="0" applyAlignment="1" applyFont="1">
      <alignment readingOrder="0"/>
    </xf>
    <xf borderId="10" fillId="4" fontId="3" numFmtId="0" xfId="0" applyAlignment="1" applyBorder="1" applyFont="1">
      <alignment horizontal="left" readingOrder="0"/>
    </xf>
    <xf borderId="0" fillId="0" fontId="1" numFmtId="0" xfId="0" applyAlignment="1" applyFont="1">
      <alignment readingOrder="0"/>
    </xf>
    <xf borderId="0" fillId="0" fontId="1" numFmtId="0" xfId="0" applyFont="1"/>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Student Answ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11" displayName="Table_1" id="1">
  <tableColumns count="2">
    <tableColumn name="Question" id="1"/>
    <tableColumn name="Answer" id="2"/>
  </tableColumns>
  <tableStyleInfo name="Student Answ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89.63"/>
  </cols>
  <sheetData>
    <row r="1">
      <c r="B1" s="1" t="s">
        <v>0</v>
      </c>
    </row>
    <row r="11" ht="21.0" customHeight="1"/>
    <row r="12" ht="38.25" customHeight="1"/>
    <row r="14">
      <c r="A14" s="2"/>
      <c r="B14" s="3" t="s">
        <v>1</v>
      </c>
    </row>
    <row r="15">
      <c r="A15" s="4">
        <v>1.0</v>
      </c>
      <c r="B15" s="5" t="s">
        <v>2</v>
      </c>
    </row>
    <row r="16">
      <c r="A16" s="4">
        <v>2.0</v>
      </c>
      <c r="B16" s="5" t="s">
        <v>3</v>
      </c>
    </row>
    <row r="17">
      <c r="A17" s="4">
        <v>3.0</v>
      </c>
      <c r="B17" s="5" t="s">
        <v>4</v>
      </c>
    </row>
    <row r="18">
      <c r="A18" s="4">
        <v>4.0</v>
      </c>
      <c r="B18" s="5" t="s">
        <v>5</v>
      </c>
    </row>
    <row r="19">
      <c r="A19" s="4">
        <v>5.0</v>
      </c>
      <c r="B19" s="5" t="s">
        <v>6</v>
      </c>
    </row>
    <row r="20">
      <c r="A20" s="4">
        <v>6.0</v>
      </c>
      <c r="B20" s="5" t="s">
        <v>7</v>
      </c>
    </row>
    <row r="21">
      <c r="A21" s="4">
        <v>7.0</v>
      </c>
      <c r="B21" s="5" t="s">
        <v>8</v>
      </c>
    </row>
    <row r="22">
      <c r="A22" s="4">
        <v>8.0</v>
      </c>
      <c r="B22" s="5" t="s">
        <v>9</v>
      </c>
    </row>
    <row r="23">
      <c r="A23" s="4">
        <v>9.0</v>
      </c>
      <c r="B23" s="5" t="s">
        <v>10</v>
      </c>
    </row>
    <row r="24">
      <c r="A24" s="4">
        <v>10.0</v>
      </c>
      <c r="B24" s="5" t="s">
        <v>11</v>
      </c>
    </row>
  </sheetData>
  <mergeCells count="1">
    <mergeCell ref="B1:B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1.0"/>
    <col customWidth="1" min="8" max="8" width="13.75"/>
  </cols>
  <sheetData>
    <row r="1">
      <c r="A1" s="6" t="s">
        <v>12</v>
      </c>
      <c r="B1" s="6" t="s">
        <v>13</v>
      </c>
      <c r="C1" s="6" t="s">
        <v>14</v>
      </c>
      <c r="D1" s="6" t="s">
        <v>15</v>
      </c>
      <c r="E1" s="6" t="s">
        <v>16</v>
      </c>
      <c r="F1" s="7" t="s">
        <v>17</v>
      </c>
      <c r="G1" s="7" t="s">
        <v>18</v>
      </c>
      <c r="H1" s="7" t="s">
        <v>19</v>
      </c>
      <c r="I1" s="7" t="s">
        <v>20</v>
      </c>
      <c r="J1" s="7" t="s">
        <v>21</v>
      </c>
    </row>
    <row r="2">
      <c r="A2" s="8">
        <v>1.0</v>
      </c>
      <c r="B2" s="8">
        <v>101.0</v>
      </c>
      <c r="C2" s="8">
        <f t="shared" ref="C2:C21" si="1">RANDBETWEEN(1,10)</f>
        <v>7</v>
      </c>
      <c r="D2" s="8">
        <f t="shared" ref="D2:D21" si="2">RANDBETWEEN(1,30)</f>
        <v>14</v>
      </c>
      <c r="E2" s="8" t="s">
        <v>22</v>
      </c>
      <c r="F2" s="8">
        <v>2024.0</v>
      </c>
      <c r="G2" s="9">
        <f>SWITCH(B2, $B$2, Products!$C$2, $B$3, Products!$C$3, $B$4, Products!$C$4, $B$5, Products!$C$5, $B$6, Products!$C$6)</f>
        <v>300</v>
      </c>
      <c r="H2" s="9">
        <f t="shared" ref="H2:H21" si="3">(G2*C2)</f>
        <v>2100</v>
      </c>
      <c r="I2" s="9" t="str">
        <f t="shared" ref="I2:I21" si="4">LEFT(E2,3)</f>
        <v>Jan</v>
      </c>
      <c r="J2" s="9" t="str">
        <f t="shared" ref="J2:J21" si="5">CONCATENATE(D2,"_",I2,"_",F2)</f>
        <v>14_Jan_2024</v>
      </c>
    </row>
    <row r="3">
      <c r="A3" s="8">
        <v>2.0</v>
      </c>
      <c r="B3" s="8">
        <v>102.0</v>
      </c>
      <c r="C3" s="8">
        <f t="shared" si="1"/>
        <v>5</v>
      </c>
      <c r="D3" s="8">
        <f t="shared" si="2"/>
        <v>5</v>
      </c>
      <c r="E3" s="8" t="s">
        <v>23</v>
      </c>
      <c r="F3" s="8">
        <v>2024.0</v>
      </c>
      <c r="G3" s="9">
        <f>SWITCH(B3, $B$2, Products!$C$2, $B$3, Products!$C$3, $B$4, Products!$C$4, $B$5, Products!$C$5, $B$6, Products!$C$6)</f>
        <v>250</v>
      </c>
      <c r="H3" s="9">
        <f t="shared" si="3"/>
        <v>1250</v>
      </c>
      <c r="I3" s="9" t="str">
        <f t="shared" si="4"/>
        <v>Feb</v>
      </c>
      <c r="J3" s="9" t="str">
        <f t="shared" si="5"/>
        <v>5_Feb_2024</v>
      </c>
    </row>
    <row r="4">
      <c r="A4" s="8">
        <v>3.0</v>
      </c>
      <c r="B4" s="8">
        <v>103.0</v>
      </c>
      <c r="C4" s="8">
        <f t="shared" si="1"/>
        <v>2</v>
      </c>
      <c r="D4" s="8">
        <f t="shared" si="2"/>
        <v>8</v>
      </c>
      <c r="E4" s="8" t="s">
        <v>24</v>
      </c>
      <c r="F4" s="8">
        <v>2024.0</v>
      </c>
      <c r="G4" s="9">
        <f>SWITCH(B4, $B$2, Products!$C$2, $B$3, Products!$C$3, $B$4, Products!$C$4, $B$5, Products!$C$5, $B$6, Products!$C$6)</f>
        <v>150</v>
      </c>
      <c r="H4" s="9">
        <f t="shared" si="3"/>
        <v>300</v>
      </c>
      <c r="I4" s="9" t="str">
        <f t="shared" si="4"/>
        <v>Mar</v>
      </c>
      <c r="J4" s="9" t="str">
        <f t="shared" si="5"/>
        <v>8_Mar_2024</v>
      </c>
    </row>
    <row r="5">
      <c r="A5" s="8">
        <v>4.0</v>
      </c>
      <c r="B5" s="8">
        <v>104.0</v>
      </c>
      <c r="C5" s="8">
        <f t="shared" si="1"/>
        <v>3</v>
      </c>
      <c r="D5" s="8">
        <f t="shared" si="2"/>
        <v>20</v>
      </c>
      <c r="E5" s="8" t="s">
        <v>25</v>
      </c>
      <c r="F5" s="8">
        <v>2024.0</v>
      </c>
      <c r="G5" s="9">
        <f>SWITCH(B5, $B$2, Products!$C$2, $B$3, Products!$C$3, $B$4, Products!$C$4, $B$5, Products!$C$5, $B$6, Products!$C$6)</f>
        <v>600</v>
      </c>
      <c r="H5" s="9">
        <f t="shared" si="3"/>
        <v>1800</v>
      </c>
      <c r="I5" s="9" t="str">
        <f t="shared" si="4"/>
        <v>Apr</v>
      </c>
      <c r="J5" s="9" t="str">
        <f t="shared" si="5"/>
        <v>20_Apr_2024</v>
      </c>
    </row>
    <row r="6">
      <c r="A6" s="8">
        <v>5.0</v>
      </c>
      <c r="B6" s="8">
        <v>105.0</v>
      </c>
      <c r="C6" s="8">
        <f t="shared" si="1"/>
        <v>4</v>
      </c>
      <c r="D6" s="8">
        <f t="shared" si="2"/>
        <v>25</v>
      </c>
      <c r="E6" s="8" t="s">
        <v>26</v>
      </c>
      <c r="F6" s="8">
        <v>2024.0</v>
      </c>
      <c r="G6" s="9">
        <f>SWITCH(B6, $B$2, Products!$C$2, $B$3, Products!$C$3, $B$4, Products!$C$4, $B$5, Products!$C$5, $B$6, Products!$C$6)</f>
        <v>350</v>
      </c>
      <c r="H6" s="9">
        <f t="shared" si="3"/>
        <v>1400</v>
      </c>
      <c r="I6" s="9" t="str">
        <f t="shared" si="4"/>
        <v>May</v>
      </c>
      <c r="J6" s="9" t="str">
        <f t="shared" si="5"/>
        <v>25_May_2024</v>
      </c>
    </row>
    <row r="7">
      <c r="A7" s="8">
        <v>6.0</v>
      </c>
      <c r="B7" s="8">
        <v>101.0</v>
      </c>
      <c r="C7" s="8">
        <f t="shared" si="1"/>
        <v>2</v>
      </c>
      <c r="D7" s="8">
        <f t="shared" si="2"/>
        <v>29</v>
      </c>
      <c r="E7" s="8" t="s">
        <v>27</v>
      </c>
      <c r="F7" s="8">
        <v>2024.0</v>
      </c>
      <c r="G7" s="9">
        <f>SWITCH(B7, $B$2, Products!$C$2, $B$3, Products!$C$3, $B$4, Products!$C$4, $B$5, Products!$C$5, $B$6, Products!$C$6)</f>
        <v>300</v>
      </c>
      <c r="H7" s="9">
        <f t="shared" si="3"/>
        <v>600</v>
      </c>
      <c r="I7" s="9" t="str">
        <f t="shared" si="4"/>
        <v>Jun</v>
      </c>
      <c r="J7" s="9" t="str">
        <f t="shared" si="5"/>
        <v>29_Jun_2024</v>
      </c>
    </row>
    <row r="8">
      <c r="A8" s="8">
        <v>7.0</v>
      </c>
      <c r="B8" s="8">
        <v>102.0</v>
      </c>
      <c r="C8" s="8">
        <f t="shared" si="1"/>
        <v>10</v>
      </c>
      <c r="D8" s="8">
        <f t="shared" si="2"/>
        <v>29</v>
      </c>
      <c r="E8" s="8" t="s">
        <v>28</v>
      </c>
      <c r="F8" s="8">
        <v>2024.0</v>
      </c>
      <c r="G8" s="9">
        <f>SWITCH(B8, $B$2, Products!$C$2, $B$3, Products!$C$3, $B$4, Products!$C$4, $B$5, Products!$C$5, $B$6, Products!$C$6)</f>
        <v>250</v>
      </c>
      <c r="H8" s="9">
        <f t="shared" si="3"/>
        <v>2500</v>
      </c>
      <c r="I8" s="9" t="str">
        <f t="shared" si="4"/>
        <v>Jul</v>
      </c>
      <c r="J8" s="9" t="str">
        <f t="shared" si="5"/>
        <v>29_Jul_2024</v>
      </c>
    </row>
    <row r="9">
      <c r="A9" s="8">
        <v>8.0</v>
      </c>
      <c r="B9" s="8">
        <v>103.0</v>
      </c>
      <c r="C9" s="8">
        <f t="shared" si="1"/>
        <v>9</v>
      </c>
      <c r="D9" s="8">
        <f t="shared" si="2"/>
        <v>24</v>
      </c>
      <c r="E9" s="8" t="s">
        <v>29</v>
      </c>
      <c r="F9" s="8">
        <v>2024.0</v>
      </c>
      <c r="G9" s="9">
        <f>SWITCH(B9, $B$2, Products!$C$2, $B$3, Products!$C$3, $B$4, Products!$C$4, $B$5, Products!$C$5, $B$6, Products!$C$6)</f>
        <v>150</v>
      </c>
      <c r="H9" s="9">
        <f t="shared" si="3"/>
        <v>1350</v>
      </c>
      <c r="I9" s="9" t="str">
        <f t="shared" si="4"/>
        <v>Aug</v>
      </c>
      <c r="J9" s="9" t="str">
        <f t="shared" si="5"/>
        <v>24_Aug_2024</v>
      </c>
    </row>
    <row r="10">
      <c r="A10" s="8">
        <v>9.0</v>
      </c>
      <c r="B10" s="8">
        <v>104.0</v>
      </c>
      <c r="C10" s="8">
        <f t="shared" si="1"/>
        <v>5</v>
      </c>
      <c r="D10" s="8">
        <f t="shared" si="2"/>
        <v>12</v>
      </c>
      <c r="E10" s="8" t="s">
        <v>30</v>
      </c>
      <c r="F10" s="8">
        <v>2024.0</v>
      </c>
      <c r="G10" s="9">
        <f>SWITCH(B10, $B$2, Products!$C$2, $B$3, Products!$C$3, $B$4, Products!$C$4, $B$5, Products!$C$5, $B$6, Products!$C$6)</f>
        <v>600</v>
      </c>
      <c r="H10" s="9">
        <f t="shared" si="3"/>
        <v>3000</v>
      </c>
      <c r="I10" s="9" t="str">
        <f t="shared" si="4"/>
        <v>Sep</v>
      </c>
      <c r="J10" s="9" t="str">
        <f t="shared" si="5"/>
        <v>12_Sep_2024</v>
      </c>
    </row>
    <row r="11">
      <c r="A11" s="8">
        <v>10.0</v>
      </c>
      <c r="B11" s="8">
        <v>105.0</v>
      </c>
      <c r="C11" s="8">
        <f t="shared" si="1"/>
        <v>3</v>
      </c>
      <c r="D11" s="8">
        <f t="shared" si="2"/>
        <v>9</v>
      </c>
      <c r="E11" s="8" t="s">
        <v>31</v>
      </c>
      <c r="F11" s="8">
        <v>2024.0</v>
      </c>
      <c r="G11" s="9">
        <f>SWITCH(B11, $B$2, Products!$C$2, $B$3, Products!$C$3, $B$4, Products!$C$4, $B$5, Products!$C$5, $B$6, Products!$C$6)</f>
        <v>350</v>
      </c>
      <c r="H11" s="9">
        <f t="shared" si="3"/>
        <v>1050</v>
      </c>
      <c r="I11" s="9" t="str">
        <f t="shared" si="4"/>
        <v>Oct</v>
      </c>
      <c r="J11" s="9" t="str">
        <f t="shared" si="5"/>
        <v>9_Oct_2024</v>
      </c>
    </row>
    <row r="12">
      <c r="A12" s="8">
        <v>11.0</v>
      </c>
      <c r="B12" s="8">
        <v>101.0</v>
      </c>
      <c r="C12" s="8">
        <f t="shared" si="1"/>
        <v>1</v>
      </c>
      <c r="D12" s="8">
        <f t="shared" si="2"/>
        <v>14</v>
      </c>
      <c r="E12" s="8" t="s">
        <v>32</v>
      </c>
      <c r="F12" s="8">
        <v>2024.0</v>
      </c>
      <c r="G12" s="9">
        <f>SWITCH(B12, $B$2, Products!$C$2, $B$3, Products!$C$3, $B$4, Products!$C$4, $B$5, Products!$C$5, $B$6, Products!$C$6)</f>
        <v>300</v>
      </c>
      <c r="H12" s="9">
        <f t="shared" si="3"/>
        <v>300</v>
      </c>
      <c r="I12" s="9" t="str">
        <f t="shared" si="4"/>
        <v>Nov</v>
      </c>
      <c r="J12" s="9" t="str">
        <f t="shared" si="5"/>
        <v>14_Nov_2024</v>
      </c>
    </row>
    <row r="13">
      <c r="A13" s="8">
        <v>12.0</v>
      </c>
      <c r="B13" s="8">
        <v>102.0</v>
      </c>
      <c r="C13" s="8">
        <f t="shared" si="1"/>
        <v>5</v>
      </c>
      <c r="D13" s="8">
        <f t="shared" si="2"/>
        <v>9</v>
      </c>
      <c r="E13" s="8" t="s">
        <v>33</v>
      </c>
      <c r="F13" s="8">
        <v>2024.0</v>
      </c>
      <c r="G13" s="9">
        <f>SWITCH(B13, $B$2, Products!$C$2, $B$3, Products!$C$3, $B$4, Products!$C$4, $B$5, Products!$C$5, $B$6, Products!$C$6)</f>
        <v>250</v>
      </c>
      <c r="H13" s="9">
        <f t="shared" si="3"/>
        <v>1250</v>
      </c>
      <c r="I13" s="9" t="str">
        <f t="shared" si="4"/>
        <v>Dec</v>
      </c>
      <c r="J13" s="9" t="str">
        <f t="shared" si="5"/>
        <v>9_Dec_2024</v>
      </c>
    </row>
    <row r="14">
      <c r="A14" s="8">
        <v>13.0</v>
      </c>
      <c r="B14" s="8">
        <v>103.0</v>
      </c>
      <c r="C14" s="8">
        <f t="shared" si="1"/>
        <v>8</v>
      </c>
      <c r="D14" s="8">
        <f t="shared" si="2"/>
        <v>21</v>
      </c>
      <c r="E14" s="8" t="s">
        <v>22</v>
      </c>
      <c r="F14" s="8">
        <v>2024.0</v>
      </c>
      <c r="G14" s="9">
        <f>SWITCH(B14, $B$2, Products!$C$2, $B$3, Products!$C$3, $B$4, Products!$C$4, $B$5, Products!$C$5, $B$6, Products!$C$6)</f>
        <v>150</v>
      </c>
      <c r="H14" s="9">
        <f t="shared" si="3"/>
        <v>1200</v>
      </c>
      <c r="I14" s="9" t="str">
        <f t="shared" si="4"/>
        <v>Jan</v>
      </c>
      <c r="J14" s="9" t="str">
        <f t="shared" si="5"/>
        <v>21_Jan_2024</v>
      </c>
    </row>
    <row r="15">
      <c r="A15" s="8">
        <v>14.0</v>
      </c>
      <c r="B15" s="8">
        <v>104.0</v>
      </c>
      <c r="C15" s="8">
        <f t="shared" si="1"/>
        <v>5</v>
      </c>
      <c r="D15" s="8">
        <f t="shared" si="2"/>
        <v>23</v>
      </c>
      <c r="E15" s="8" t="s">
        <v>23</v>
      </c>
      <c r="F15" s="8">
        <v>2024.0</v>
      </c>
      <c r="G15" s="9">
        <f>SWITCH(B15, $B$2, Products!$C$2, $B$3, Products!$C$3, $B$4, Products!$C$4, $B$5, Products!$C$5, $B$6, Products!$C$6)</f>
        <v>600</v>
      </c>
      <c r="H15" s="9">
        <f t="shared" si="3"/>
        <v>3000</v>
      </c>
      <c r="I15" s="9" t="str">
        <f t="shared" si="4"/>
        <v>Feb</v>
      </c>
      <c r="J15" s="9" t="str">
        <f t="shared" si="5"/>
        <v>23_Feb_2024</v>
      </c>
    </row>
    <row r="16">
      <c r="A16" s="8">
        <v>15.0</v>
      </c>
      <c r="B16" s="8">
        <v>105.0</v>
      </c>
      <c r="C16" s="8">
        <f t="shared" si="1"/>
        <v>3</v>
      </c>
      <c r="D16" s="8">
        <f t="shared" si="2"/>
        <v>14</v>
      </c>
      <c r="E16" s="8" t="s">
        <v>24</v>
      </c>
      <c r="F16" s="8">
        <v>2024.0</v>
      </c>
      <c r="G16" s="9">
        <f>SWITCH(B16, $B$2, Products!$C$2, $B$3, Products!$C$3, $B$4, Products!$C$4, $B$5, Products!$C$5, $B$6, Products!$C$6)</f>
        <v>350</v>
      </c>
      <c r="H16" s="9">
        <f t="shared" si="3"/>
        <v>1050</v>
      </c>
      <c r="I16" s="9" t="str">
        <f t="shared" si="4"/>
        <v>Mar</v>
      </c>
      <c r="J16" s="9" t="str">
        <f t="shared" si="5"/>
        <v>14_Mar_2024</v>
      </c>
    </row>
    <row r="17">
      <c r="A17" s="8">
        <v>16.0</v>
      </c>
      <c r="B17" s="8">
        <v>101.0</v>
      </c>
      <c r="C17" s="8">
        <f t="shared" si="1"/>
        <v>1</v>
      </c>
      <c r="D17" s="8">
        <f t="shared" si="2"/>
        <v>14</v>
      </c>
      <c r="E17" s="8" t="s">
        <v>25</v>
      </c>
      <c r="F17" s="8">
        <v>2024.0</v>
      </c>
      <c r="G17" s="9">
        <f>SWITCH(B17, $B$2, Products!$C$2, $B$3, Products!$C$3, $B$4, Products!$C$4, $B$5, Products!$C$5, $B$6, Products!$C$6)</f>
        <v>300</v>
      </c>
      <c r="H17" s="9">
        <f t="shared" si="3"/>
        <v>300</v>
      </c>
      <c r="I17" s="9" t="str">
        <f t="shared" si="4"/>
        <v>Apr</v>
      </c>
      <c r="J17" s="9" t="str">
        <f t="shared" si="5"/>
        <v>14_Apr_2024</v>
      </c>
    </row>
    <row r="18">
      <c r="A18" s="8">
        <v>17.0</v>
      </c>
      <c r="B18" s="8">
        <v>102.0</v>
      </c>
      <c r="C18" s="8">
        <f t="shared" si="1"/>
        <v>10</v>
      </c>
      <c r="D18" s="8">
        <f t="shared" si="2"/>
        <v>17</v>
      </c>
      <c r="E18" s="8" t="s">
        <v>26</v>
      </c>
      <c r="F18" s="8">
        <v>2024.0</v>
      </c>
      <c r="G18" s="9">
        <f>SWITCH(B18, $B$2, Products!$C$2, $B$3, Products!$C$3, $B$4, Products!$C$4, $B$5, Products!$C$5, $B$6, Products!$C$6)</f>
        <v>250</v>
      </c>
      <c r="H18" s="9">
        <f t="shared" si="3"/>
        <v>2500</v>
      </c>
      <c r="I18" s="9" t="str">
        <f t="shared" si="4"/>
        <v>May</v>
      </c>
      <c r="J18" s="9" t="str">
        <f t="shared" si="5"/>
        <v>17_May_2024</v>
      </c>
    </row>
    <row r="19">
      <c r="A19" s="8">
        <v>18.0</v>
      </c>
      <c r="B19" s="8">
        <v>103.0</v>
      </c>
      <c r="C19" s="8">
        <f t="shared" si="1"/>
        <v>6</v>
      </c>
      <c r="D19" s="8">
        <f t="shared" si="2"/>
        <v>24</v>
      </c>
      <c r="E19" s="8" t="s">
        <v>27</v>
      </c>
      <c r="F19" s="8">
        <v>2024.0</v>
      </c>
      <c r="G19" s="9">
        <f>SWITCH(B19, $B$2, Products!$C$2, $B$3, Products!$C$3, $B$4, Products!$C$4, $B$5, Products!$C$5, $B$6, Products!$C$6)</f>
        <v>150</v>
      </c>
      <c r="H19" s="9">
        <f t="shared" si="3"/>
        <v>900</v>
      </c>
      <c r="I19" s="9" t="str">
        <f t="shared" si="4"/>
        <v>Jun</v>
      </c>
      <c r="J19" s="9" t="str">
        <f t="shared" si="5"/>
        <v>24_Jun_2024</v>
      </c>
    </row>
    <row r="20">
      <c r="A20" s="8">
        <v>19.0</v>
      </c>
      <c r="B20" s="8">
        <v>104.0</v>
      </c>
      <c r="C20" s="8">
        <f t="shared" si="1"/>
        <v>4</v>
      </c>
      <c r="D20" s="8">
        <f t="shared" si="2"/>
        <v>7</v>
      </c>
      <c r="E20" s="8" t="s">
        <v>28</v>
      </c>
      <c r="F20" s="8">
        <v>2024.0</v>
      </c>
      <c r="G20" s="9">
        <f>SWITCH(B20, $B$2, Products!$C$2, $B$3, Products!$C$3, $B$4, Products!$C$4, $B$5, Products!$C$5, $B$6, Products!$C$6)</f>
        <v>600</v>
      </c>
      <c r="H20" s="9">
        <f t="shared" si="3"/>
        <v>2400</v>
      </c>
      <c r="I20" s="9" t="str">
        <f t="shared" si="4"/>
        <v>Jul</v>
      </c>
      <c r="J20" s="9" t="str">
        <f t="shared" si="5"/>
        <v>7_Jul_2024</v>
      </c>
    </row>
    <row r="21">
      <c r="A21" s="10">
        <v>20.0</v>
      </c>
      <c r="B21" s="10">
        <v>105.0</v>
      </c>
      <c r="C21" s="10">
        <f t="shared" si="1"/>
        <v>8</v>
      </c>
      <c r="D21" s="10">
        <f t="shared" si="2"/>
        <v>20</v>
      </c>
      <c r="E21" s="10" t="s">
        <v>29</v>
      </c>
      <c r="F21" s="10">
        <v>2024.0</v>
      </c>
      <c r="G21" s="9">
        <f>SWITCH(B21, $B$2, Products!$C$2, $B$3, Products!$C$3, $B$4, Products!$C$4, $B$5, Products!$C$5, $B$6, Products!$C$6)</f>
        <v>350</v>
      </c>
      <c r="H21" s="9">
        <f t="shared" si="3"/>
        <v>2800</v>
      </c>
      <c r="I21" s="9" t="str">
        <f t="shared" si="4"/>
        <v>Aug</v>
      </c>
      <c r="J21" s="9" t="str">
        <f t="shared" si="5"/>
        <v>20_Aug_2024</v>
      </c>
    </row>
    <row r="22">
      <c r="A22" s="11" t="s">
        <v>34</v>
      </c>
      <c r="B22" s="12"/>
      <c r="C22" s="12"/>
      <c r="D22" s="12"/>
      <c r="E22" s="12"/>
      <c r="F22" s="12"/>
      <c r="G22" s="12"/>
      <c r="H22" s="13">
        <f>COUNT(A2:A21)</f>
        <v>20</v>
      </c>
      <c r="I22" s="14"/>
      <c r="J22" s="14"/>
    </row>
    <row r="23">
      <c r="A23" s="15" t="s">
        <v>35</v>
      </c>
      <c r="B23" s="16"/>
      <c r="C23" s="16"/>
      <c r="D23" s="16"/>
      <c r="E23" s="16"/>
      <c r="F23" s="16"/>
      <c r="G23" s="16"/>
      <c r="H23" s="17">
        <f>SUM(H2:H21)</f>
        <v>31050</v>
      </c>
      <c r="I23" s="18"/>
      <c r="J23" s="18"/>
    </row>
    <row r="24">
      <c r="A24" s="15" t="s">
        <v>36</v>
      </c>
      <c r="B24" s="16"/>
      <c r="C24" s="16"/>
      <c r="D24" s="16"/>
      <c r="E24" s="16"/>
      <c r="F24" s="16"/>
      <c r="G24" s="16"/>
      <c r="H24" s="17">
        <f>AVERAGE(H2:H21)</f>
        <v>1552.5</v>
      </c>
      <c r="I24" s="18"/>
      <c r="J24" s="18"/>
    </row>
    <row r="25">
      <c r="A25" s="15" t="s">
        <v>37</v>
      </c>
      <c r="B25" s="16"/>
      <c r="C25" s="16"/>
      <c r="D25" s="16"/>
      <c r="E25" s="16"/>
      <c r="F25" s="16"/>
      <c r="G25" s="16"/>
      <c r="H25" s="17">
        <f>MIN(H2:H21)</f>
        <v>300</v>
      </c>
      <c r="I25" s="18"/>
      <c r="J25" s="18"/>
    </row>
    <row r="26">
      <c r="A26" s="19" t="s">
        <v>38</v>
      </c>
      <c r="B26" s="16"/>
      <c r="C26" s="16"/>
      <c r="D26" s="16"/>
      <c r="E26" s="16"/>
      <c r="F26" s="16"/>
      <c r="G26" s="16"/>
      <c r="H26" s="17">
        <f>MAX(H2:H21)</f>
        <v>3000</v>
      </c>
      <c r="I26" s="20"/>
      <c r="J26" s="20"/>
    </row>
    <row r="27">
      <c r="A27" s="19" t="s">
        <v>39</v>
      </c>
      <c r="B27" s="16"/>
      <c r="C27" s="16"/>
      <c r="D27" s="16"/>
      <c r="E27" s="16"/>
      <c r="F27" s="16"/>
      <c r="G27" s="16"/>
      <c r="H27" s="19">
        <v>35000.0</v>
      </c>
      <c r="I27" s="20"/>
      <c r="J27" s="20"/>
    </row>
    <row r="28">
      <c r="A28" s="19" t="s">
        <v>40</v>
      </c>
      <c r="B28" s="16"/>
      <c r="C28" s="21"/>
      <c r="D28" s="21"/>
      <c r="E28" s="21"/>
      <c r="F28" s="21"/>
      <c r="G28" s="21"/>
      <c r="H28" s="17" t="str">
        <f>IF(H27&gt;H23, IF(H23&gt;H27, "Sales Increased", "Sales Decreased"), IF(H23=H27, "No Change", "Sales Increased"))</f>
        <v>Sales Decreased</v>
      </c>
      <c r="I28" s="20"/>
      <c r="J28" s="20"/>
    </row>
    <row r="30">
      <c r="C30" s="22"/>
      <c r="D30" s="22"/>
      <c r="E30" s="22"/>
      <c r="F30" s="22"/>
      <c r="G30" s="22"/>
      <c r="H30" s="22"/>
    </row>
    <row r="31">
      <c r="C31" s="22"/>
      <c r="D31" s="22"/>
      <c r="E31" s="22"/>
      <c r="F31" s="22"/>
      <c r="G31" s="22"/>
      <c r="H31" s="22"/>
    </row>
    <row r="32">
      <c r="C32" s="22"/>
      <c r="D32" s="22"/>
      <c r="E32" s="22"/>
      <c r="F32" s="22"/>
      <c r="G32" s="22"/>
      <c r="H32" s="22"/>
    </row>
    <row r="33">
      <c r="C33" s="22"/>
      <c r="D33" s="22"/>
      <c r="E33" s="22"/>
      <c r="F33" s="22"/>
      <c r="G33" s="22"/>
      <c r="H33" s="22"/>
    </row>
    <row r="47">
      <c r="H47" s="23" t="s">
        <v>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13</v>
      </c>
      <c r="B1" s="6" t="s">
        <v>42</v>
      </c>
      <c r="C1" s="7" t="s">
        <v>43</v>
      </c>
    </row>
    <row r="2">
      <c r="A2" s="8">
        <v>101.0</v>
      </c>
      <c r="B2" s="8" t="s">
        <v>44</v>
      </c>
      <c r="C2" s="24">
        <v>300.0</v>
      </c>
    </row>
    <row r="3">
      <c r="A3" s="8">
        <v>102.0</v>
      </c>
      <c r="B3" s="8" t="s">
        <v>45</v>
      </c>
      <c r="C3" s="24">
        <v>250.0</v>
      </c>
    </row>
    <row r="4">
      <c r="A4" s="8">
        <v>103.0</v>
      </c>
      <c r="B4" s="8" t="s">
        <v>46</v>
      </c>
      <c r="C4" s="24">
        <v>150.0</v>
      </c>
    </row>
    <row r="5">
      <c r="A5" s="8">
        <v>104.0</v>
      </c>
      <c r="B5" s="8" t="s">
        <v>47</v>
      </c>
      <c r="C5" s="24">
        <v>600.0</v>
      </c>
    </row>
    <row r="6">
      <c r="A6" s="8">
        <v>105.0</v>
      </c>
      <c r="B6" s="8" t="s">
        <v>48</v>
      </c>
      <c r="C6" s="24">
        <v>350.0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61.13"/>
  </cols>
  <sheetData>
    <row r="1">
      <c r="A1" s="25" t="s">
        <v>49</v>
      </c>
      <c r="B1" s="25" t="s">
        <v>50</v>
      </c>
    </row>
    <row r="2">
      <c r="A2" s="25">
        <v>1.0</v>
      </c>
      <c r="B2" s="26" t="str">
        <f>FORMULATEXT(Orders!G2)</f>
        <v>=SWITCH(B2, $B$2, Products!$C$2, $B$3, Products!$C$3, $B$4, Products!$C$4, $B$5, Products!$C$5, $B$6, Products!$C$6)</v>
      </c>
    </row>
    <row r="3">
      <c r="A3" s="25">
        <v>2.0</v>
      </c>
      <c r="B3" s="26" t="str">
        <f>FORMULATEXT(Orders!H2)</f>
        <v>=(G2*C2)</v>
      </c>
    </row>
    <row r="4">
      <c r="A4" s="25">
        <v>3.0</v>
      </c>
      <c r="B4" s="26" t="str">
        <f>FORMULATEXT(Orders!I2)</f>
        <v>=LEFT(E2,3)</v>
      </c>
    </row>
    <row r="5">
      <c r="A5" s="25">
        <v>4.0</v>
      </c>
      <c r="B5" s="26" t="str">
        <f>FORMULATEXT(Orders!J2)</f>
        <v>=CONCATENATE(D2,"_",I2,"_",F2)</v>
      </c>
    </row>
    <row r="6">
      <c r="A6" s="25">
        <v>5.0</v>
      </c>
      <c r="B6" s="26" t="str">
        <f>FORMULATEXT(Orders!H22)</f>
        <v>=COUNT(A2:A21)</v>
      </c>
    </row>
    <row r="7">
      <c r="A7" s="25">
        <v>6.0</v>
      </c>
      <c r="B7" s="26" t="str">
        <f>FORMULATEXT(Orders!H23)</f>
        <v>=SUM(H2:H21)</v>
      </c>
    </row>
    <row r="8">
      <c r="A8" s="25">
        <v>7.0</v>
      </c>
      <c r="B8" s="26" t="str">
        <f>FORMULATEXT(Orders!H24)</f>
        <v>=AVERAGE(H2:H21)</v>
      </c>
    </row>
    <row r="9">
      <c r="A9" s="25">
        <v>8.0</v>
      </c>
      <c r="B9" s="26" t="str">
        <f>FORMULATEXT(Orders!H25)</f>
        <v>=MIN(H2:H21)</v>
      </c>
    </row>
    <row r="10">
      <c r="A10" s="25">
        <v>9.0</v>
      </c>
      <c r="B10" s="26" t="str">
        <f>FORMULATEXT(Orders!H26)</f>
        <v>=MAX(H2:H21)</v>
      </c>
    </row>
    <row r="11">
      <c r="A11" s="25">
        <v>10.0</v>
      </c>
      <c r="B11" s="26" t="str">
        <f>FORMULATEXT(Orders!H28)</f>
        <v>=IF(H27&gt;H23, IF(H23&gt;H27, "Sales Increased", "Sales Decreased"), IF(H23=H27, "No Change", "Sales Increased"))</v>
      </c>
    </row>
  </sheetData>
  <drawing r:id="rId1"/>
  <tableParts count="1">
    <tablePart r:id="rId3"/>
  </tableParts>
</worksheet>
</file>