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za\Desktop\desk top files\Baruch\Fall 2019\linear regression\"/>
    </mc:Choice>
  </mc:AlternateContent>
  <xr:revisionPtr revIDLastSave="0" documentId="13_ncr:1_{578681BE-3014-4300-BF2C-949655D84004}" xr6:coauthVersionLast="45" xr6:coauthVersionMax="45" xr10:uidLastSave="{00000000-0000-0000-0000-000000000000}"/>
  <bookViews>
    <workbookView xWindow="-98" yWindow="-98" windowWidth="22695" windowHeight="14595" xr2:uid="{D83F9354-62CC-402F-B715-9FA95EC98E4A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AE3" i="2" l="1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2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37" i="2"/>
  <c r="R39" i="2"/>
  <c r="R40" i="2"/>
  <c r="R41" i="2"/>
  <c r="R42" i="2"/>
  <c r="R43" i="2"/>
  <c r="R44" i="2"/>
  <c r="R45" i="2"/>
  <c r="R14" i="2"/>
  <c r="R24" i="2"/>
  <c r="L9" i="2"/>
  <c r="L5" i="2"/>
  <c r="L54" i="2"/>
  <c r="L53" i="2"/>
  <c r="S30" i="2"/>
  <c r="P9" i="2"/>
  <c r="S9" i="2"/>
  <c r="L39" i="2" l="1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54" i="2"/>
  <c r="P32" i="2" l="1"/>
  <c r="S3" i="2" l="1"/>
  <c r="R3" i="2" s="1"/>
  <c r="S4" i="2"/>
  <c r="R4" i="2" s="1"/>
  <c r="S5" i="2"/>
  <c r="R5" i="2" s="1"/>
  <c r="S6" i="2"/>
  <c r="R6" i="2" s="1"/>
  <c r="S7" i="2"/>
  <c r="R7" i="2" s="1"/>
  <c r="S8" i="2"/>
  <c r="R8" i="2" s="1"/>
  <c r="R9" i="2"/>
  <c r="S10" i="2"/>
  <c r="R10" i="2" s="1"/>
  <c r="S11" i="2"/>
  <c r="R11" i="2" s="1"/>
  <c r="S12" i="2"/>
  <c r="R12" i="2" s="1"/>
  <c r="S13" i="2"/>
  <c r="R13" i="2" s="1"/>
  <c r="S15" i="2"/>
  <c r="R15" i="2" s="1"/>
  <c r="S16" i="2"/>
  <c r="R16" i="2" s="1"/>
  <c r="S17" i="2"/>
  <c r="R17" i="2" s="1"/>
  <c r="S18" i="2"/>
  <c r="R18" i="2" s="1"/>
  <c r="S19" i="2"/>
  <c r="R19" i="2" s="1"/>
  <c r="S20" i="2"/>
  <c r="R20" i="2" s="1"/>
  <c r="S21" i="2"/>
  <c r="R21" i="2" s="1"/>
  <c r="S22" i="2"/>
  <c r="R22" i="2" s="1"/>
  <c r="S23" i="2"/>
  <c r="R23" i="2" s="1"/>
  <c r="S25" i="2"/>
  <c r="R25" i="2" s="1"/>
  <c r="S26" i="2"/>
  <c r="R26" i="2" s="1"/>
  <c r="S27" i="2"/>
  <c r="R27" i="2" s="1"/>
  <c r="S28" i="2"/>
  <c r="R28" i="2" s="1"/>
  <c r="S29" i="2"/>
  <c r="R29" i="2" s="1"/>
  <c r="R30" i="2"/>
  <c r="S31" i="2"/>
  <c r="R31" i="2" s="1"/>
  <c r="S32" i="2"/>
  <c r="R32" i="2" s="1"/>
  <c r="S33" i="2"/>
  <c r="R33" i="2" s="1"/>
  <c r="S34" i="2"/>
  <c r="R34" i="2" s="1"/>
  <c r="S35" i="2"/>
  <c r="R35" i="2" s="1"/>
  <c r="S36" i="2"/>
  <c r="R36" i="2" s="1"/>
  <c r="S38" i="2"/>
  <c r="R38" i="2" s="1"/>
  <c r="S2" i="2"/>
  <c r="R2" i="2" s="1"/>
  <c r="P3" i="2"/>
  <c r="P5" i="2"/>
  <c r="P6" i="2"/>
  <c r="P7" i="2"/>
  <c r="P11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3" i="2"/>
  <c r="P34" i="2"/>
  <c r="P35" i="2"/>
  <c r="P36" i="2"/>
  <c r="P37" i="2"/>
  <c r="P38" i="2"/>
  <c r="P2" i="2"/>
  <c r="M3" i="2"/>
  <c r="L3" i="2" s="1"/>
  <c r="M4" i="2"/>
  <c r="L4" i="2" s="1"/>
  <c r="M6" i="2"/>
  <c r="L6" i="2" s="1"/>
  <c r="M7" i="2"/>
  <c r="L7" i="2" s="1"/>
  <c r="M8" i="2"/>
  <c r="L8" i="2" s="1"/>
  <c r="M10" i="2"/>
  <c r="L10" i="2" s="1"/>
  <c r="M11" i="2"/>
  <c r="L11" i="2" s="1"/>
  <c r="M12" i="2"/>
  <c r="L12" i="2" s="1"/>
  <c r="M13" i="2"/>
  <c r="L13" i="2" s="1"/>
  <c r="M14" i="2"/>
  <c r="L14" i="2" s="1"/>
  <c r="M15" i="2"/>
  <c r="L15" i="2" s="1"/>
  <c r="M16" i="2"/>
  <c r="L16" i="2" s="1"/>
  <c r="M17" i="2"/>
  <c r="L17" i="2" s="1"/>
  <c r="M18" i="2"/>
  <c r="L18" i="2" s="1"/>
  <c r="M19" i="2"/>
  <c r="L19" i="2" s="1"/>
  <c r="M20" i="2"/>
  <c r="L20" i="2" s="1"/>
  <c r="M21" i="2"/>
  <c r="L21" i="2" s="1"/>
  <c r="M22" i="2"/>
  <c r="L22" i="2" s="1"/>
  <c r="M23" i="2"/>
  <c r="L23" i="2" s="1"/>
  <c r="M24" i="2"/>
  <c r="L24" i="2" s="1"/>
  <c r="M25" i="2"/>
  <c r="L25" i="2" s="1"/>
  <c r="M26" i="2"/>
  <c r="L26" i="2" s="1"/>
  <c r="M27" i="2"/>
  <c r="L27" i="2" s="1"/>
  <c r="M28" i="2"/>
  <c r="L28" i="2" s="1"/>
  <c r="M29" i="2"/>
  <c r="L29" i="2" s="1"/>
  <c r="M30" i="2"/>
  <c r="L30" i="2" s="1"/>
  <c r="M31" i="2"/>
  <c r="L31" i="2" s="1"/>
  <c r="M32" i="2"/>
  <c r="L32" i="2" s="1"/>
  <c r="M33" i="2"/>
  <c r="L33" i="2" s="1"/>
  <c r="M34" i="2"/>
  <c r="L34" i="2" s="1"/>
  <c r="M35" i="2"/>
  <c r="L35" i="2" s="1"/>
  <c r="M36" i="2"/>
  <c r="L36" i="2" s="1"/>
  <c r="M37" i="2"/>
  <c r="L37" i="2" s="1"/>
  <c r="M38" i="2"/>
  <c r="L38" i="2" s="1"/>
  <c r="M2" i="2"/>
  <c r="L2" i="2" s="1"/>
  <c r="J3" i="2"/>
  <c r="I3" i="2" s="1"/>
  <c r="J4" i="2"/>
  <c r="I4" i="2" s="1"/>
  <c r="J5" i="2"/>
  <c r="I5" i="2" s="1"/>
  <c r="J6" i="2"/>
  <c r="I6" i="2" s="1"/>
  <c r="J7" i="2"/>
  <c r="I7" i="2" s="1"/>
  <c r="J8" i="2"/>
  <c r="I8" i="2" s="1"/>
  <c r="J9" i="2"/>
  <c r="I9" i="2" s="1"/>
  <c r="J10" i="2"/>
  <c r="I10" i="2" s="1"/>
  <c r="J11" i="2"/>
  <c r="I11" i="2" s="1"/>
  <c r="J12" i="2"/>
  <c r="I12" i="2" s="1"/>
  <c r="J13" i="2"/>
  <c r="I13" i="2" s="1"/>
  <c r="J14" i="2"/>
  <c r="I14" i="2" s="1"/>
  <c r="J15" i="2"/>
  <c r="I15" i="2" s="1"/>
  <c r="J16" i="2"/>
  <c r="I16" i="2" s="1"/>
  <c r="J17" i="2"/>
  <c r="I17" i="2" s="1"/>
  <c r="J18" i="2"/>
  <c r="I18" i="2" s="1"/>
  <c r="J19" i="2"/>
  <c r="I19" i="2" s="1"/>
  <c r="J20" i="2"/>
  <c r="I20" i="2" s="1"/>
  <c r="J21" i="2"/>
  <c r="I21" i="2" s="1"/>
  <c r="J22" i="2"/>
  <c r="I22" i="2" s="1"/>
  <c r="J23" i="2"/>
  <c r="I23" i="2" s="1"/>
  <c r="J24" i="2"/>
  <c r="I24" i="2" s="1"/>
  <c r="J25" i="2"/>
  <c r="I25" i="2" s="1"/>
  <c r="J26" i="2"/>
  <c r="I26" i="2" s="1"/>
  <c r="J27" i="2"/>
  <c r="I27" i="2" s="1"/>
  <c r="J28" i="2"/>
  <c r="I28" i="2" s="1"/>
  <c r="J29" i="2"/>
  <c r="I29" i="2" s="1"/>
  <c r="J30" i="2"/>
  <c r="I30" i="2" s="1"/>
  <c r="J31" i="2"/>
  <c r="I31" i="2" s="1"/>
  <c r="J32" i="2"/>
  <c r="I32" i="2" s="1"/>
  <c r="J33" i="2"/>
  <c r="I33" i="2" s="1"/>
  <c r="J34" i="2"/>
  <c r="I34" i="2" s="1"/>
  <c r="J35" i="2"/>
  <c r="I35" i="2" s="1"/>
  <c r="J36" i="2"/>
  <c r="I36" i="2" s="1"/>
  <c r="J37" i="2"/>
  <c r="I37" i="2" s="1"/>
  <c r="J38" i="2"/>
  <c r="I38" i="2" s="1"/>
  <c r="J2" i="2"/>
  <c r="I2" i="2" s="1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2" i="2"/>
</calcChain>
</file>

<file path=xl/sharedStrings.xml><?xml version="1.0" encoding="utf-8"?>
<sst xmlns="http://schemas.openxmlformats.org/spreadsheetml/2006/main" count="250" uniqueCount="135">
  <si>
    <t>Connecticut</t>
  </si>
  <si>
    <t>Fairfield County</t>
  </si>
  <si>
    <t>Hartford County</t>
  </si>
  <si>
    <t>Litchfield County</t>
  </si>
  <si>
    <t>Middlesex County</t>
  </si>
  <si>
    <t>New Haven County</t>
  </si>
  <si>
    <t>New York</t>
  </si>
  <si>
    <t>Albany County</t>
  </si>
  <si>
    <t>Bronx County</t>
  </si>
  <si>
    <t>Chautauqua County</t>
  </si>
  <si>
    <t>Erie County</t>
  </si>
  <si>
    <t>Essex County</t>
  </si>
  <si>
    <t>Franklin County</t>
  </si>
  <si>
    <t>Kings County</t>
  </si>
  <si>
    <t>Monroe County</t>
  </si>
  <si>
    <t>New York County</t>
  </si>
  <si>
    <t>Onondaga County</t>
  </si>
  <si>
    <t>Orange County</t>
  </si>
  <si>
    <t>Queens County</t>
  </si>
  <si>
    <t>Steuben County</t>
  </si>
  <si>
    <t>Suffolk County</t>
  </si>
  <si>
    <t>New Jersey</t>
  </si>
  <si>
    <t>Atlantic County</t>
  </si>
  <si>
    <t>Bergen County</t>
  </si>
  <si>
    <t>Camden County</t>
  </si>
  <si>
    <t>Cumberland County</t>
  </si>
  <si>
    <t>Gloucester County</t>
  </si>
  <si>
    <t>Hudson County</t>
  </si>
  <si>
    <t>Hunterdon County</t>
  </si>
  <si>
    <t>Mercer County</t>
  </si>
  <si>
    <t>Morris County</t>
  </si>
  <si>
    <t>Ocean County</t>
  </si>
  <si>
    <t>Passaic County</t>
  </si>
  <si>
    <t>Union County</t>
  </si>
  <si>
    <t>Warren County</t>
  </si>
  <si>
    <t>Pennsylvania</t>
  </si>
  <si>
    <t>Adams County</t>
  </si>
  <si>
    <t>Allegheny County</t>
  </si>
  <si>
    <t>Armstrong County</t>
  </si>
  <si>
    <t>Beaver County</t>
  </si>
  <si>
    <t>Berks County</t>
  </si>
  <si>
    <t>Blair County</t>
  </si>
  <si>
    <t>Bradford County</t>
  </si>
  <si>
    <t>Cambria County</t>
  </si>
  <si>
    <t>Centre County</t>
  </si>
  <si>
    <t>Dauphin County</t>
  </si>
  <si>
    <t>Greene County</t>
  </si>
  <si>
    <t>Lancaster County</t>
  </si>
  <si>
    <t>Lebanon County</t>
  </si>
  <si>
    <t>Lehigh County</t>
  </si>
  <si>
    <t>Montgomery County</t>
  </si>
  <si>
    <t>Northampton County</t>
  </si>
  <si>
    <t>Philadelphia County</t>
  </si>
  <si>
    <t>Tioga County</t>
  </si>
  <si>
    <t>Washington County</t>
  </si>
  <si>
    <t>Westmoreland County</t>
  </si>
  <si>
    <t>Rhode Island</t>
  </si>
  <si>
    <t>Kent County</t>
  </si>
  <si>
    <t>Providence County</t>
  </si>
  <si>
    <t>Delaware</t>
  </si>
  <si>
    <t>New Castle County</t>
  </si>
  <si>
    <t>Sussex County</t>
  </si>
  <si>
    <t>Massachusetts</t>
  </si>
  <si>
    <t>Plymouth County</t>
  </si>
  <si>
    <t>Worcester County</t>
  </si>
  <si>
    <t>AQI</t>
  </si>
  <si>
    <t>New London County</t>
  </si>
  <si>
    <t>Tolland County</t>
  </si>
  <si>
    <t>Windham County</t>
  </si>
  <si>
    <t>Dutchess County</t>
  </si>
  <si>
    <t>Herkimer County</t>
  </si>
  <si>
    <t>Jefferson County</t>
  </si>
  <si>
    <t>Nassau County</t>
  </si>
  <si>
    <t>Niagara County</t>
  </si>
  <si>
    <t>Oneida County</t>
  </si>
  <si>
    <t>Oswego County</t>
  </si>
  <si>
    <t>Richmond County</t>
  </si>
  <si>
    <t>Rockland County</t>
  </si>
  <si>
    <t>St. Lawrence County</t>
  </si>
  <si>
    <t>Saratoga County</t>
  </si>
  <si>
    <t>Wayne County</t>
  </si>
  <si>
    <t>Westchester County</t>
  </si>
  <si>
    <t>Monmouth County</t>
  </si>
  <si>
    <t>Bucks County</t>
  </si>
  <si>
    <t>Chester County</t>
  </si>
  <si>
    <t>Clearfield County</t>
  </si>
  <si>
    <t>Delaware County</t>
  </si>
  <si>
    <t>Elk County</t>
  </si>
  <si>
    <t>Fayette County</t>
  </si>
  <si>
    <t>Indiana County</t>
  </si>
  <si>
    <t>Lackawanna County</t>
  </si>
  <si>
    <t>Lawrence County</t>
  </si>
  <si>
    <t>Luzerne County</t>
  </si>
  <si>
    <t>Lycoming County</t>
  </si>
  <si>
    <t>Somerset County</t>
  </si>
  <si>
    <t>Susquehanna County</t>
  </si>
  <si>
    <t>York County</t>
  </si>
  <si>
    <t>Barnstable County</t>
  </si>
  <si>
    <t>Hampden County</t>
  </si>
  <si>
    <t>Hampshire County</t>
  </si>
  <si>
    <t>Norfolk County</t>
  </si>
  <si>
    <t>aqi for 2018, median</t>
  </si>
  <si>
    <t>poverty</t>
  </si>
  <si>
    <t>poverty 2017, percent</t>
  </si>
  <si>
    <t>population</t>
  </si>
  <si>
    <t>population 2018, in 1000</t>
  </si>
  <si>
    <t>median household income, 2017 in 1000</t>
  </si>
  <si>
    <t>college</t>
  </si>
  <si>
    <t>percent of college graduates, 2013-2017</t>
  </si>
  <si>
    <t>income per capita, 2017</t>
  </si>
  <si>
    <t>farm</t>
  </si>
  <si>
    <t>consr</t>
  </si>
  <si>
    <t>manuf</t>
  </si>
  <si>
    <t>trans</t>
  </si>
  <si>
    <t>mill</t>
  </si>
  <si>
    <t>area sq.miles</t>
  </si>
  <si>
    <t>constr</t>
  </si>
  <si>
    <t>info</t>
  </si>
  <si>
    <t>finance</t>
  </si>
  <si>
    <t>science</t>
  </si>
  <si>
    <t>health</t>
  </si>
  <si>
    <t>hospitality</t>
  </si>
  <si>
    <t>gove-t</t>
  </si>
  <si>
    <t>pop_dens</t>
  </si>
  <si>
    <t>per_farm</t>
  </si>
  <si>
    <t>per_fin</t>
  </si>
  <si>
    <t>per_gov</t>
  </si>
  <si>
    <t>per_constr</t>
  </si>
  <si>
    <t>per_manuf</t>
  </si>
  <si>
    <t>per_transp</t>
  </si>
  <si>
    <t>per_inform</t>
  </si>
  <si>
    <t>per_science</t>
  </si>
  <si>
    <t>per_health</t>
  </si>
  <si>
    <t>per_hospitality</t>
  </si>
  <si>
    <t>inc_per_cap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</si>
</sst>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8D84-1BF4-4C48-BD51-602213851354}">
  <dimension ref="A1:AH109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68" sqref="G68"/>
    </sheetView>
  </sheetViews>
  <sheetFormatPr defaultRowHeight="14.25" x14ac:dyDescent="0.45"/>
  <cols>
    <col min="1" max="1" width="5.46484375" customWidth="1"/>
    <col min="2" max="2" width="15.6640625" customWidth="1"/>
    <col min="3" max="3" width="0.796875" style="7" hidden="1" customWidth="1"/>
    <col min="4" max="4" width="6.73046875" bestFit="1" customWidth="1"/>
    <col min="5" max="5" width="9.06640625" style="7" hidden="1" customWidth="1"/>
    <col min="6" max="6" width="10.19921875" style="7" bestFit="1" customWidth="1"/>
    <col min="7" max="7" width="9.06640625" style="7"/>
    <col min="8" max="8" width="6.265625" style="7" bestFit="1" customWidth="1"/>
    <col min="9" max="9" width="8" style="7" bestFit="1" customWidth="1"/>
    <col min="10" max="10" width="7.73046875" style="7" hidden="1" customWidth="1"/>
    <col min="11" max="11" width="4.73046875" style="7" hidden="1" customWidth="1"/>
    <col min="12" max="12" width="9.1328125" style="7" bestFit="1" customWidth="1"/>
    <col min="13" max="13" width="5.86328125" style="7" hidden="1" customWidth="1"/>
    <col min="14" max="14" width="5.73046875" style="7" hidden="1" customWidth="1"/>
    <col min="15" max="15" width="9.33203125" style="7" bestFit="1" customWidth="1"/>
    <col min="16" max="16" width="5.73046875" style="7" hidden="1" customWidth="1"/>
    <col min="17" max="17" width="5.796875" style="7" hidden="1" customWidth="1"/>
    <col min="18" max="18" width="9.265625" style="7" bestFit="1" customWidth="1"/>
    <col min="19" max="19" width="6.796875" style="7" hidden="1" customWidth="1"/>
    <col min="20" max="20" width="0.9296875" style="7" customWidth="1"/>
    <col min="21" max="21" width="9.53125" style="7" bestFit="1" customWidth="1"/>
    <col min="22" max="22" width="7.73046875" style="7" hidden="1" customWidth="1"/>
    <col min="23" max="23" width="6.33203125" style="7" bestFit="1" customWidth="1"/>
    <col min="24" max="24" width="7.73046875" style="7" hidden="1" customWidth="1"/>
    <col min="25" max="25" width="9.9296875" style="7" bestFit="1" customWidth="1"/>
    <col min="26" max="26" width="7.73046875" style="7" hidden="1" customWidth="1"/>
    <col min="27" max="27" width="9.265625" style="7" bestFit="1" customWidth="1"/>
    <col min="28" max="28" width="7.73046875" style="7" hidden="1" customWidth="1"/>
    <col min="29" max="29" width="12.53125" style="7" bestFit="1" customWidth="1"/>
    <col min="30" max="30" width="9" style="7" hidden="1" customWidth="1"/>
    <col min="31" max="31" width="9" style="7" customWidth="1"/>
    <col min="32" max="32" width="7.73046875" style="7" hidden="1" customWidth="1"/>
    <col min="33" max="33" width="4.73046875" style="7" hidden="1" customWidth="1"/>
  </cols>
  <sheetData>
    <row r="1" spans="1:34" s="1" customFormat="1" x14ac:dyDescent="0.45">
      <c r="C1" s="7" t="s">
        <v>115</v>
      </c>
      <c r="D1" s="1" t="s">
        <v>102</v>
      </c>
      <c r="E1" s="7" t="s">
        <v>104</v>
      </c>
      <c r="F1" s="7" t="s">
        <v>134</v>
      </c>
      <c r="G1" s="7" t="s">
        <v>123</v>
      </c>
      <c r="H1" s="7" t="s">
        <v>107</v>
      </c>
      <c r="I1" s="7" t="s">
        <v>124</v>
      </c>
      <c r="J1" s="7" t="s">
        <v>110</v>
      </c>
      <c r="K1" s="7" t="s">
        <v>110</v>
      </c>
      <c r="L1" s="12" t="s">
        <v>127</v>
      </c>
      <c r="M1" s="12" t="s">
        <v>116</v>
      </c>
      <c r="N1" s="12" t="s">
        <v>111</v>
      </c>
      <c r="O1" s="12" t="s">
        <v>128</v>
      </c>
      <c r="P1" s="12" t="s">
        <v>112</v>
      </c>
      <c r="Q1" s="12" t="s">
        <v>112</v>
      </c>
      <c r="R1" s="12" t="s">
        <v>129</v>
      </c>
      <c r="S1" s="7" t="s">
        <v>113</v>
      </c>
      <c r="T1" s="7" t="s">
        <v>113</v>
      </c>
      <c r="U1" s="7" t="s">
        <v>130</v>
      </c>
      <c r="V1" s="7" t="s">
        <v>117</v>
      </c>
      <c r="W1" s="7" t="s">
        <v>125</v>
      </c>
      <c r="X1" s="7" t="s">
        <v>118</v>
      </c>
      <c r="Y1" s="7" t="s">
        <v>131</v>
      </c>
      <c r="Z1" s="7" t="s">
        <v>119</v>
      </c>
      <c r="AA1" s="7" t="s">
        <v>132</v>
      </c>
      <c r="AB1" s="7" t="s">
        <v>120</v>
      </c>
      <c r="AC1" s="7" t="s">
        <v>133</v>
      </c>
      <c r="AD1" s="7" t="s">
        <v>121</v>
      </c>
      <c r="AE1" s="7" t="s">
        <v>126</v>
      </c>
      <c r="AF1" s="7" t="s">
        <v>122</v>
      </c>
      <c r="AG1" s="7" t="s">
        <v>114</v>
      </c>
      <c r="AH1" s="7" t="s">
        <v>65</v>
      </c>
    </row>
    <row r="2" spans="1:34" x14ac:dyDescent="0.45">
      <c r="A2" s="1" t="s">
        <v>0</v>
      </c>
      <c r="B2" s="1" t="s">
        <v>1</v>
      </c>
      <c r="C2" s="7">
        <v>624.89</v>
      </c>
      <c r="D2">
        <v>8.8000000000000007</v>
      </c>
      <c r="E2" s="7">
        <v>943823</v>
      </c>
      <c r="F2" s="13">
        <v>112.76900000000001</v>
      </c>
      <c r="G2" s="8">
        <f>E2/C2</f>
        <v>1510.3826273424122</v>
      </c>
      <c r="H2" s="7">
        <v>46.5</v>
      </c>
      <c r="I2" s="9">
        <f>J2/E2*100</f>
        <v>7.5014065137213232E-2</v>
      </c>
      <c r="J2" s="7">
        <f>K2*1000</f>
        <v>708</v>
      </c>
      <c r="K2" s="7">
        <v>0.70799999999999996</v>
      </c>
      <c r="L2" s="11">
        <f>M2/E2*100</f>
        <v>3.4816909526468418</v>
      </c>
      <c r="M2" s="12">
        <f>N2*1000</f>
        <v>32861</v>
      </c>
      <c r="N2" s="12">
        <v>32.860999999999997</v>
      </c>
      <c r="O2" s="11">
        <f>P2/E2*100</f>
        <v>3.5373157890833347</v>
      </c>
      <c r="P2" s="12">
        <f>Q2*1000</f>
        <v>33386</v>
      </c>
      <c r="Q2" s="12">
        <v>33.386000000000003</v>
      </c>
      <c r="R2" s="11">
        <f>S2/E2*100</f>
        <v>1.8136875240378758</v>
      </c>
      <c r="S2" s="7">
        <f>T2*1000</f>
        <v>17118</v>
      </c>
      <c r="T2" s="7">
        <v>17.117999999999999</v>
      </c>
      <c r="U2" s="10">
        <f>V2/E2*100</f>
        <v>1.734965136471563</v>
      </c>
      <c r="V2" s="7">
        <v>16375</v>
      </c>
      <c r="W2" s="10">
        <f>X2/E2*100</f>
        <v>8.3792194087238805</v>
      </c>
      <c r="X2" s="7">
        <v>79085</v>
      </c>
      <c r="Y2" s="10">
        <f>Z2/E2*100</f>
        <v>6.2395173671334563</v>
      </c>
      <c r="Z2" s="7">
        <v>58890</v>
      </c>
      <c r="AA2" s="10">
        <f>AB2/E2*100</f>
        <v>8.2250591477427442</v>
      </c>
      <c r="AB2" s="7">
        <v>77630</v>
      </c>
      <c r="AC2" s="10">
        <f>AD2/E2*100</f>
        <v>4.0207750817685097</v>
      </c>
      <c r="AD2" s="7">
        <v>37949</v>
      </c>
      <c r="AE2" s="10">
        <f>AF2/E2*100</f>
        <v>5.1841288038117312</v>
      </c>
      <c r="AF2" s="7">
        <v>48929</v>
      </c>
      <c r="AG2" s="7">
        <v>1.9079999999999999</v>
      </c>
      <c r="AH2" s="7">
        <v>41</v>
      </c>
    </row>
    <row r="3" spans="1:34" x14ac:dyDescent="0.45">
      <c r="A3" s="1" t="s">
        <v>0</v>
      </c>
      <c r="B3" s="1" t="s">
        <v>2</v>
      </c>
      <c r="C3" s="7">
        <v>735.1</v>
      </c>
      <c r="D3">
        <v>11</v>
      </c>
      <c r="E3" s="7">
        <v>892697</v>
      </c>
      <c r="F3" s="13">
        <v>61.938000000000002</v>
      </c>
      <c r="G3" s="8">
        <f>E3/C3</f>
        <v>1214.3885185689021</v>
      </c>
      <c r="H3" s="7">
        <v>37.4</v>
      </c>
      <c r="I3" s="9">
        <f>J3/E3*100</f>
        <v>0.18371295075484739</v>
      </c>
      <c r="J3" s="7">
        <f t="shared" ref="J3:J38" si="0">K3*1000</f>
        <v>1640</v>
      </c>
      <c r="K3" s="7">
        <v>1.64</v>
      </c>
      <c r="L3" s="11">
        <f>M3/E3*100</f>
        <v>2.9874638315128199</v>
      </c>
      <c r="M3" s="12">
        <f t="shared" ref="M3:M38" si="1">N3*1000</f>
        <v>26669</v>
      </c>
      <c r="N3" s="12">
        <v>26.669</v>
      </c>
      <c r="O3" s="11">
        <f>P3/E3*100</f>
        <v>6.160881015618962</v>
      </c>
      <c r="P3" s="12">
        <f t="shared" ref="P3:P38" si="2">Q3*1000</f>
        <v>54998</v>
      </c>
      <c r="Q3" s="12">
        <v>54.997999999999998</v>
      </c>
      <c r="R3" s="11">
        <f>S3/E3*100</f>
        <v>2.9122983498320258</v>
      </c>
      <c r="S3" s="7">
        <f t="shared" ref="S3:S38" si="3">T3*1000</f>
        <v>25998</v>
      </c>
      <c r="T3" s="7">
        <v>25.998000000000001</v>
      </c>
      <c r="U3" s="10">
        <f>V3/E3*100</f>
        <v>1.32026880341258</v>
      </c>
      <c r="V3" s="7">
        <v>11786</v>
      </c>
      <c r="W3" s="10">
        <f>X3/E3*100</f>
        <v>8.12941009099392</v>
      </c>
      <c r="X3" s="7">
        <v>72571</v>
      </c>
      <c r="Y3" s="10">
        <f>Z3/E3*100</f>
        <v>5.3691230059023392</v>
      </c>
      <c r="Z3" s="7">
        <v>47930</v>
      </c>
      <c r="AA3" s="10">
        <f>AB3/E3*100</f>
        <v>9.9932003804202321</v>
      </c>
      <c r="AB3" s="7">
        <v>89209</v>
      </c>
      <c r="AC3" s="10">
        <f>AD3/E3*100</f>
        <v>4.2992191079391997</v>
      </c>
      <c r="AD3" s="7">
        <v>38379</v>
      </c>
      <c r="AE3" s="10">
        <f>AF3/E3*100</f>
        <v>8.1409481604620613</v>
      </c>
      <c r="AF3" s="7">
        <v>72674</v>
      </c>
      <c r="AG3" s="7">
        <v>1.829</v>
      </c>
      <c r="AH3" s="7">
        <v>37</v>
      </c>
    </row>
    <row r="4" spans="1:34" x14ac:dyDescent="0.45">
      <c r="A4" s="1" t="s">
        <v>0</v>
      </c>
      <c r="B4" s="1" t="s">
        <v>3</v>
      </c>
      <c r="C4" s="7">
        <v>920.56</v>
      </c>
      <c r="D4">
        <v>6.9</v>
      </c>
      <c r="E4" s="7">
        <v>181111</v>
      </c>
      <c r="F4" s="13">
        <v>61.387</v>
      </c>
      <c r="G4" s="8">
        <f>E4/C4</f>
        <v>196.74002780915964</v>
      </c>
      <c r="H4" s="7">
        <v>35</v>
      </c>
      <c r="I4" s="9">
        <f>J4/E4*100</f>
        <v>0.76803728100446689</v>
      </c>
      <c r="J4" s="7">
        <f t="shared" si="0"/>
        <v>1391</v>
      </c>
      <c r="K4" s="7">
        <v>1.391</v>
      </c>
      <c r="L4" s="11">
        <f>M4/E4*100</f>
        <v>4.5033156462059187</v>
      </c>
      <c r="M4" s="12">
        <f t="shared" si="1"/>
        <v>8156.0000000000009</v>
      </c>
      <c r="N4" s="12">
        <v>8.1560000000000006</v>
      </c>
      <c r="O4" s="11">
        <f>P4/E4*100</f>
        <v>22.222835719531115</v>
      </c>
      <c r="P4" s="12">
        <v>40248</v>
      </c>
      <c r="Q4" s="12"/>
      <c r="R4" s="11">
        <f>S4/E4*100</f>
        <v>1.2738044624567255</v>
      </c>
      <c r="S4" s="7">
        <f t="shared" si="3"/>
        <v>2307</v>
      </c>
      <c r="T4" s="7">
        <v>2.3069999999999999</v>
      </c>
      <c r="U4" s="10">
        <f>V4/E4*100</f>
        <v>0.50687147660826781</v>
      </c>
      <c r="V4" s="7">
        <v>918</v>
      </c>
      <c r="W4" s="10">
        <f>X4/E4*100</f>
        <v>2.1384675696120059</v>
      </c>
      <c r="X4" s="7">
        <v>3873</v>
      </c>
      <c r="Y4" s="10">
        <f>Z4/E4*100</f>
        <v>2.9622717559949425</v>
      </c>
      <c r="Z4" s="7">
        <v>5365</v>
      </c>
      <c r="AA4" s="10">
        <f>AB4/E4*100</f>
        <v>6.4004947242298922</v>
      </c>
      <c r="AB4" s="7">
        <v>11592</v>
      </c>
      <c r="AC4" s="10">
        <f>AD4/E4*100</f>
        <v>3.3774867346544384</v>
      </c>
      <c r="AD4" s="7">
        <v>6117</v>
      </c>
      <c r="AE4" s="10">
        <f>AF4/E4*100</f>
        <v>4.6617820010932522</v>
      </c>
      <c r="AF4" s="7">
        <v>8443</v>
      </c>
      <c r="AG4" s="7">
        <v>0.36599999999999999</v>
      </c>
      <c r="AH4" s="7">
        <v>36</v>
      </c>
    </row>
    <row r="5" spans="1:34" x14ac:dyDescent="0.45">
      <c r="A5" s="1" t="s">
        <v>0</v>
      </c>
      <c r="B5" s="1" t="s">
        <v>4</v>
      </c>
      <c r="C5" s="7">
        <v>369.3</v>
      </c>
      <c r="D5">
        <v>6.8</v>
      </c>
      <c r="E5" s="7">
        <v>162682</v>
      </c>
      <c r="F5" s="13">
        <v>65.597999999999999</v>
      </c>
      <c r="G5" s="8">
        <f>E5/C5</f>
        <v>440.51448686704578</v>
      </c>
      <c r="H5" s="7">
        <v>40.799999999999997</v>
      </c>
      <c r="I5" s="9">
        <f>J5/E5*100</f>
        <v>0.4720866475701061</v>
      </c>
      <c r="J5" s="7">
        <f t="shared" si="0"/>
        <v>768</v>
      </c>
      <c r="K5" s="7">
        <v>0.76800000000000002</v>
      </c>
      <c r="L5" s="11">
        <f>M5/E5*100</f>
        <v>12.132258024858313</v>
      </c>
      <c r="M5" s="12">
        <v>19737</v>
      </c>
      <c r="N5" s="12"/>
      <c r="O5" s="11">
        <f>P5/E5*100</f>
        <v>6.4248042192744128</v>
      </c>
      <c r="P5" s="12">
        <f t="shared" si="2"/>
        <v>10452</v>
      </c>
      <c r="Q5" s="12">
        <v>10.452</v>
      </c>
      <c r="R5" s="11">
        <f>S5/E5*100</f>
        <v>1.2318510960032456</v>
      </c>
      <c r="S5" s="7">
        <f t="shared" si="3"/>
        <v>2004</v>
      </c>
      <c r="T5" s="7">
        <v>2.004</v>
      </c>
      <c r="U5" s="10">
        <f>V5/E5*100</f>
        <v>0.56121759014519124</v>
      </c>
      <c r="V5" s="7">
        <v>913</v>
      </c>
      <c r="W5" s="10">
        <f>X5/E5*100</f>
        <v>2.6979014273244735</v>
      </c>
      <c r="X5" s="7">
        <v>4389</v>
      </c>
      <c r="Y5" s="10">
        <f>Z5/E5*100</f>
        <v>3.7502612458661684</v>
      </c>
      <c r="Z5" s="7">
        <v>6101</v>
      </c>
      <c r="AA5" s="10">
        <f>AB5/E5*100</f>
        <v>8.8165869610651448</v>
      </c>
      <c r="AB5" s="7">
        <v>14343</v>
      </c>
      <c r="AC5" s="10">
        <f>AD5/E5*100</f>
        <v>4.4663822672453009</v>
      </c>
      <c r="AD5" s="7">
        <v>7266</v>
      </c>
      <c r="AE5" s="10">
        <f>AF5/E5*100</f>
        <v>6.3996016768911135</v>
      </c>
      <c r="AF5" s="7">
        <v>10411</v>
      </c>
      <c r="AG5" s="7">
        <v>0.32400000000000001</v>
      </c>
      <c r="AH5" s="7">
        <v>40</v>
      </c>
    </row>
    <row r="6" spans="1:34" x14ac:dyDescent="0.45">
      <c r="A6" s="1" t="s">
        <v>0</v>
      </c>
      <c r="B6" s="1" t="s">
        <v>5</v>
      </c>
      <c r="C6" s="7">
        <v>604.51</v>
      </c>
      <c r="D6">
        <v>11</v>
      </c>
      <c r="E6" s="7">
        <v>857620</v>
      </c>
      <c r="F6" s="13">
        <v>53.604999999999997</v>
      </c>
      <c r="G6" s="8">
        <f>E6/C6</f>
        <v>1418.7027509884037</v>
      </c>
      <c r="H6" s="7">
        <v>34.6</v>
      </c>
      <c r="I6" s="9">
        <f>J6/E6*100</f>
        <v>0.16300925817961334</v>
      </c>
      <c r="J6" s="7">
        <f t="shared" si="0"/>
        <v>1398</v>
      </c>
      <c r="K6" s="7">
        <v>1.3979999999999999</v>
      </c>
      <c r="L6" s="11">
        <f>M6/E6*100</f>
        <v>2.9355658683332946</v>
      </c>
      <c r="M6" s="12">
        <f t="shared" si="1"/>
        <v>25176</v>
      </c>
      <c r="N6" s="12">
        <v>25.175999999999998</v>
      </c>
      <c r="O6" s="11">
        <f>P6/E6*100</f>
        <v>3.7733495021104915</v>
      </c>
      <c r="P6" s="12">
        <f t="shared" si="2"/>
        <v>32360.999999999996</v>
      </c>
      <c r="Q6" s="12">
        <v>32.360999999999997</v>
      </c>
      <c r="R6" s="11">
        <f>S6/E6*100</f>
        <v>1.9540122665049791</v>
      </c>
      <c r="S6" s="7">
        <f t="shared" si="3"/>
        <v>16758</v>
      </c>
      <c r="T6" s="7">
        <v>16.757999999999999</v>
      </c>
      <c r="U6" s="10">
        <f>V6/E6*100</f>
        <v>0.70928849607052069</v>
      </c>
      <c r="V6" s="7">
        <v>6083</v>
      </c>
      <c r="W6" s="10">
        <f>X6/E6*100</f>
        <v>2.820713136354096</v>
      </c>
      <c r="X6" s="7">
        <v>24191</v>
      </c>
      <c r="Y6" s="10">
        <f>Z6/E6*100</f>
        <v>3.6003124927123902</v>
      </c>
      <c r="Z6" s="7">
        <v>30877</v>
      </c>
      <c r="AA6" s="10">
        <f>AB6/E6*100</f>
        <v>9.338634826613184</v>
      </c>
      <c r="AB6" s="7">
        <v>80090</v>
      </c>
      <c r="AC6" s="10">
        <f>AD6/E6*100</f>
        <v>3.6368088430773535</v>
      </c>
      <c r="AD6" s="7">
        <v>31190</v>
      </c>
      <c r="AE6" s="10">
        <f>AF6/E6*100</f>
        <v>6.1065506867843569</v>
      </c>
      <c r="AF6" s="7">
        <v>52371</v>
      </c>
      <c r="AG6" s="7">
        <v>1.9279999999999999</v>
      </c>
      <c r="AH6" s="7">
        <v>40</v>
      </c>
    </row>
    <row r="7" spans="1:34" x14ac:dyDescent="0.45">
      <c r="A7" s="1" t="s">
        <v>0</v>
      </c>
      <c r="B7" s="1" t="s">
        <v>66</v>
      </c>
      <c r="C7" s="7">
        <v>664.88</v>
      </c>
      <c r="D7">
        <v>8.6</v>
      </c>
      <c r="E7" s="7">
        <v>266784</v>
      </c>
      <c r="F7" s="13">
        <v>56.545000000000002</v>
      </c>
      <c r="G7" s="8">
        <f>E7/C7</f>
        <v>401.25135362772232</v>
      </c>
      <c r="H7" s="7">
        <v>32.9</v>
      </c>
      <c r="I7" s="9">
        <f>J7/E7*100</f>
        <v>0.72830454599976013</v>
      </c>
      <c r="J7" s="7">
        <f t="shared" si="0"/>
        <v>1943</v>
      </c>
      <c r="K7" s="7">
        <v>1.9430000000000001</v>
      </c>
      <c r="L7" s="11">
        <f>M7/E7*100</f>
        <v>2.7614099796089722</v>
      </c>
      <c r="M7" s="12">
        <f t="shared" si="1"/>
        <v>7367</v>
      </c>
      <c r="N7" s="12">
        <v>7.367</v>
      </c>
      <c r="O7" s="11">
        <f>P7/E7*100</f>
        <v>6.4644056615089358</v>
      </c>
      <c r="P7" s="12">
        <f t="shared" si="2"/>
        <v>17246</v>
      </c>
      <c r="Q7" s="12">
        <v>17.245999999999999</v>
      </c>
      <c r="R7" s="11">
        <f>S7/E7*100</f>
        <v>1.6830094758306344</v>
      </c>
      <c r="S7" s="7">
        <f t="shared" si="3"/>
        <v>4490</v>
      </c>
      <c r="T7" s="7">
        <v>4.49</v>
      </c>
      <c r="U7" s="10">
        <f>V7/E7*100</f>
        <v>0.64958918076046546</v>
      </c>
      <c r="V7" s="7">
        <v>1733</v>
      </c>
      <c r="W7" s="10">
        <f>X7/E7*100</f>
        <v>1.6680160729279117</v>
      </c>
      <c r="X7" s="7">
        <v>4450</v>
      </c>
      <c r="Y7" s="10">
        <f>Z7/E7*100</f>
        <v>3.36002159050018</v>
      </c>
      <c r="Z7" s="7">
        <v>8964</v>
      </c>
      <c r="AA7" s="10">
        <f>AB7/E7*100</f>
        <v>7.28716864579585</v>
      </c>
      <c r="AB7" s="7">
        <v>19441</v>
      </c>
      <c r="AC7" s="10">
        <f>AD7/E7*100</f>
        <v>5.2934208948062853</v>
      </c>
      <c r="AD7" s="7">
        <v>14122</v>
      </c>
      <c r="AE7" s="10">
        <f>AF7/E7*100</f>
        <v>14.090800047978888</v>
      </c>
      <c r="AF7" s="7">
        <v>37592</v>
      </c>
      <c r="AG7" s="7">
        <v>6.69</v>
      </c>
      <c r="AH7" s="7">
        <v>35</v>
      </c>
    </row>
    <row r="8" spans="1:34" x14ac:dyDescent="0.45">
      <c r="A8" s="1" t="s">
        <v>0</v>
      </c>
      <c r="B8" s="1" t="s">
        <v>67</v>
      </c>
      <c r="C8" s="7">
        <v>410.21</v>
      </c>
      <c r="D8">
        <v>7.4</v>
      </c>
      <c r="E8" s="7">
        <v>150921</v>
      </c>
      <c r="F8" s="13">
        <v>54.192999999999998</v>
      </c>
      <c r="G8" s="8">
        <f>E8/C8</f>
        <v>367.91155749494163</v>
      </c>
      <c r="H8" s="7">
        <v>39.700000000000003</v>
      </c>
      <c r="I8" s="9">
        <f>J8/E8*100</f>
        <v>0.60230186653944784</v>
      </c>
      <c r="J8" s="7">
        <f t="shared" si="0"/>
        <v>909</v>
      </c>
      <c r="K8" s="7">
        <v>0.90900000000000003</v>
      </c>
      <c r="L8" s="11">
        <f>M8/E8*100</f>
        <v>2.6086495583782243</v>
      </c>
      <c r="M8" s="12">
        <f t="shared" si="1"/>
        <v>3937</v>
      </c>
      <c r="N8" s="12">
        <v>3.9369999999999998</v>
      </c>
      <c r="O8" s="11">
        <f>P8/E8*100</f>
        <v>17.385254537141947</v>
      </c>
      <c r="P8" s="12">
        <v>26238</v>
      </c>
      <c r="Q8" s="12"/>
      <c r="R8" s="11">
        <f>S8/E8*100</f>
        <v>1.1933395617574758</v>
      </c>
      <c r="S8" s="7">
        <f t="shared" si="3"/>
        <v>1801</v>
      </c>
      <c r="T8" s="7">
        <v>1.8009999999999999</v>
      </c>
      <c r="U8" s="10">
        <f>V8/E8*100</f>
        <v>0.40683536419716271</v>
      </c>
      <c r="V8" s="7">
        <v>614</v>
      </c>
      <c r="W8" s="10">
        <f>X8/E8*100</f>
        <v>1.5286143081479713</v>
      </c>
      <c r="X8" s="7">
        <v>2307</v>
      </c>
      <c r="Y8" s="10">
        <f>Z8/E8*100</f>
        <v>2.2766878035528522</v>
      </c>
      <c r="Z8" s="7">
        <v>3436</v>
      </c>
      <c r="AA8" s="10">
        <f>AB8/E8*100</f>
        <v>4.5706031632443462</v>
      </c>
      <c r="AB8" s="7">
        <v>6898</v>
      </c>
      <c r="AC8" s="10">
        <f>AD8/E8*100</f>
        <v>2.7431570159222374</v>
      </c>
      <c r="AD8" s="7">
        <v>4140</v>
      </c>
      <c r="AE8" s="10">
        <f>AF8/E8*100</f>
        <v>11.250256756846296</v>
      </c>
      <c r="AF8" s="7">
        <v>16979</v>
      </c>
      <c r="AG8" s="7">
        <v>0.32</v>
      </c>
      <c r="AH8" s="7">
        <v>38</v>
      </c>
    </row>
    <row r="9" spans="1:34" x14ac:dyDescent="0.45">
      <c r="A9" s="1" t="s">
        <v>0</v>
      </c>
      <c r="B9" s="1" t="s">
        <v>68</v>
      </c>
      <c r="C9" s="7">
        <v>512.91</v>
      </c>
      <c r="D9">
        <v>11.5</v>
      </c>
      <c r="E9" s="7">
        <v>117027</v>
      </c>
      <c r="F9" s="13">
        <v>45.003999999999998</v>
      </c>
      <c r="G9" s="8">
        <f>E9/C9</f>
        <v>228.16283558519041</v>
      </c>
      <c r="H9" s="7">
        <v>24.4</v>
      </c>
      <c r="I9" s="9">
        <f>J9/E9*100</f>
        <v>0.73829116357763591</v>
      </c>
      <c r="J9" s="7">
        <f t="shared" si="0"/>
        <v>864</v>
      </c>
      <c r="K9" s="7">
        <v>0.86399999999999999</v>
      </c>
      <c r="L9" s="11">
        <f>M9/E9*100</f>
        <v>4.8296546950703689</v>
      </c>
      <c r="M9" s="12">
        <v>5652</v>
      </c>
      <c r="N9" s="12"/>
      <c r="O9" s="11">
        <f>P9/E9*100</f>
        <v>0.55303476975398835</v>
      </c>
      <c r="P9" s="12">
        <f>Q9*1000</f>
        <v>647.20000000000005</v>
      </c>
      <c r="Q9" s="12">
        <v>0.6472</v>
      </c>
      <c r="R9" s="11">
        <f>S9/E9*100</f>
        <v>0.23994462816273168</v>
      </c>
      <c r="S9" s="7">
        <f>T9*1000</f>
        <v>280.8</v>
      </c>
      <c r="T9" s="7">
        <v>0.28079999999999999</v>
      </c>
      <c r="U9" s="10">
        <f>V9/E9*100</f>
        <v>0.34351047194237228</v>
      </c>
      <c r="V9" s="7">
        <v>402</v>
      </c>
      <c r="W9" s="10">
        <f>X9/E9*100</f>
        <v>1.0442034744118878</v>
      </c>
      <c r="X9" s="7">
        <v>1222</v>
      </c>
      <c r="Y9" s="10">
        <f>Z9/E9*100</f>
        <v>1.5927948251258257</v>
      </c>
      <c r="Z9" s="7">
        <v>1864</v>
      </c>
      <c r="AA9" s="10">
        <f>AB9/E9*100</f>
        <v>6.6617105454296874</v>
      </c>
      <c r="AB9" s="7">
        <v>7796</v>
      </c>
      <c r="AC9" s="10">
        <f>AD9/E9*100</f>
        <v>3.194134686867133</v>
      </c>
      <c r="AD9" s="7">
        <v>3738</v>
      </c>
      <c r="AE9" s="10">
        <f>AF9/E9*100</f>
        <v>6.5326804925359108</v>
      </c>
      <c r="AF9" s="7">
        <v>7645</v>
      </c>
      <c r="AG9" s="7">
        <v>0.22800000000000001</v>
      </c>
      <c r="AH9" s="7">
        <v>34</v>
      </c>
    </row>
    <row r="10" spans="1:34" x14ac:dyDescent="0.45">
      <c r="A10" s="2" t="s">
        <v>59</v>
      </c>
      <c r="B10" s="2" t="s">
        <v>57</v>
      </c>
      <c r="C10" s="7">
        <v>586.17999999999995</v>
      </c>
      <c r="D10">
        <v>13.2</v>
      </c>
      <c r="E10" s="7">
        <v>178550</v>
      </c>
      <c r="F10" s="13">
        <v>40.438000000000002</v>
      </c>
      <c r="G10" s="8">
        <f>E10/C10</f>
        <v>304.59926984885192</v>
      </c>
      <c r="H10" s="7">
        <v>23.5</v>
      </c>
      <c r="I10" s="9">
        <f>J10/E10*100</f>
        <v>0.67152058246989643</v>
      </c>
      <c r="J10" s="7">
        <f t="shared" si="0"/>
        <v>1199</v>
      </c>
      <c r="K10" s="7">
        <v>1.1990000000000001</v>
      </c>
      <c r="L10" s="11">
        <f>M10/E10*100</f>
        <v>2.4446933632035845</v>
      </c>
      <c r="M10" s="12">
        <f t="shared" si="1"/>
        <v>4365</v>
      </c>
      <c r="N10" s="12">
        <v>4.3650000000000002</v>
      </c>
      <c r="O10" s="11">
        <f>P10/E10*100</f>
        <v>2.212825539064688</v>
      </c>
      <c r="P10" s="12">
        <v>3951</v>
      </c>
      <c r="Q10" s="12"/>
      <c r="R10" s="11">
        <f>S10/E10*100</f>
        <v>1.9680761691402968</v>
      </c>
      <c r="S10" s="7">
        <f t="shared" si="3"/>
        <v>3514</v>
      </c>
      <c r="T10" s="7">
        <v>3.5139999999999998</v>
      </c>
      <c r="U10" s="10">
        <f>V10/E10*100</f>
        <v>0.34668160179221502</v>
      </c>
      <c r="V10" s="7">
        <v>619</v>
      </c>
      <c r="W10" s="10">
        <f>X10/E10*100</f>
        <v>2.277793335200224</v>
      </c>
      <c r="X10" s="7">
        <v>4067</v>
      </c>
      <c r="Y10" s="10">
        <f>Z10/E10*100</f>
        <v>1.3637636516381966</v>
      </c>
      <c r="Z10" s="7">
        <v>2435</v>
      </c>
      <c r="AA10" s="10">
        <f>AB10/E10*100</f>
        <v>5.9848781853822457</v>
      </c>
      <c r="AB10" s="7">
        <v>10686</v>
      </c>
      <c r="AC10" s="10">
        <f>AD10/E10*100</f>
        <v>3.3060767292075051</v>
      </c>
      <c r="AD10" s="7">
        <v>5903</v>
      </c>
      <c r="AE10" s="10">
        <f>AF10/E10*100</f>
        <v>12.915149817978158</v>
      </c>
      <c r="AF10" s="7">
        <v>23060</v>
      </c>
      <c r="AG10" s="7">
        <v>4.2889999999999997</v>
      </c>
      <c r="AH10" s="7">
        <v>38</v>
      </c>
    </row>
    <row r="11" spans="1:34" x14ac:dyDescent="0.45">
      <c r="A11" s="2" t="s">
        <v>59</v>
      </c>
      <c r="B11" s="2" t="s">
        <v>60</v>
      </c>
      <c r="C11" s="7">
        <v>426.29</v>
      </c>
      <c r="D11">
        <v>13.4</v>
      </c>
      <c r="E11" s="7">
        <v>559335</v>
      </c>
      <c r="F11" s="13">
        <v>54.198</v>
      </c>
      <c r="G11" s="8">
        <f>E11/C11</f>
        <v>1312.0997443055196</v>
      </c>
      <c r="H11" s="7">
        <v>35.700000000000003</v>
      </c>
      <c r="I11" s="9">
        <f>J11/E11*100</f>
        <v>9.9761323714768438E-2</v>
      </c>
      <c r="J11" s="7">
        <f t="shared" si="0"/>
        <v>558</v>
      </c>
      <c r="K11" s="7">
        <v>0.55800000000000005</v>
      </c>
      <c r="L11" s="11">
        <f>M11/E11*100</f>
        <v>3.3058900301250591</v>
      </c>
      <c r="M11" s="12">
        <f t="shared" si="1"/>
        <v>18491</v>
      </c>
      <c r="N11" s="12">
        <v>18.491</v>
      </c>
      <c r="O11" s="11">
        <f>P11/E11*100</f>
        <v>2.1193023858689335</v>
      </c>
      <c r="P11" s="12">
        <f t="shared" si="2"/>
        <v>11854</v>
      </c>
      <c r="Q11" s="12">
        <v>11.853999999999999</v>
      </c>
      <c r="R11" s="11">
        <f>S11/E11*100</f>
        <v>2.6672745313631365</v>
      </c>
      <c r="S11" s="7">
        <f t="shared" si="3"/>
        <v>14919</v>
      </c>
      <c r="T11" s="7">
        <v>14.919</v>
      </c>
      <c r="U11" s="10">
        <f>V11/E11*100</f>
        <v>0.85530138468002181</v>
      </c>
      <c r="V11" s="7">
        <v>4784</v>
      </c>
      <c r="W11" s="10">
        <f>X11/E11*100</f>
        <v>9.203786639491538</v>
      </c>
      <c r="X11" s="7">
        <v>51480</v>
      </c>
      <c r="Y11" s="10">
        <f>Z11/E11*100</f>
        <v>5.2251334173616879</v>
      </c>
      <c r="Z11" s="7">
        <v>29226</v>
      </c>
      <c r="AA11" s="10">
        <f>AB11/E11*100</f>
        <v>9.1934171829046996</v>
      </c>
      <c r="AB11" s="7">
        <v>51422</v>
      </c>
      <c r="AC11" s="10">
        <f>AD11/E11*100</f>
        <v>4.3088667793004198</v>
      </c>
      <c r="AD11" s="7">
        <v>24101</v>
      </c>
      <c r="AE11" s="10">
        <f>AF11/E11*100</f>
        <v>7.2532560987601347</v>
      </c>
      <c r="AF11" s="7">
        <v>40570</v>
      </c>
      <c r="AG11" s="7">
        <v>3.0920000000000001</v>
      </c>
      <c r="AH11" s="7">
        <v>42</v>
      </c>
    </row>
    <row r="12" spans="1:34" x14ac:dyDescent="0.45">
      <c r="A12" s="2" t="s">
        <v>59</v>
      </c>
      <c r="B12" s="2" t="s">
        <v>61</v>
      </c>
      <c r="C12" s="7">
        <v>936.08</v>
      </c>
      <c r="D12">
        <v>11.9</v>
      </c>
      <c r="E12" s="7">
        <v>229286</v>
      </c>
      <c r="F12" s="13">
        <v>48.600999999999999</v>
      </c>
      <c r="G12" s="8">
        <f>E12/C12</f>
        <v>244.94273993675753</v>
      </c>
      <c r="H12" s="7">
        <v>25.1</v>
      </c>
      <c r="I12" s="9">
        <f>J12/E12*100</f>
        <v>0.84392418202594144</v>
      </c>
      <c r="J12" s="7">
        <f t="shared" si="0"/>
        <v>1935</v>
      </c>
      <c r="K12" s="7">
        <v>1.9350000000000001</v>
      </c>
      <c r="L12" s="11">
        <f>M12/E12*100</f>
        <v>3.759060736372914</v>
      </c>
      <c r="M12" s="12">
        <f t="shared" si="1"/>
        <v>8619</v>
      </c>
      <c r="N12" s="12">
        <v>8.6189999999999998</v>
      </c>
      <c r="O12" s="11">
        <f>P12/E12*100</f>
        <v>1.2922725329937284</v>
      </c>
      <c r="P12" s="12">
        <v>2963</v>
      </c>
      <c r="Q12" s="12"/>
      <c r="R12" s="11">
        <f>S12/E12*100</f>
        <v>1.2259797807105537</v>
      </c>
      <c r="S12" s="7">
        <f t="shared" si="3"/>
        <v>2811</v>
      </c>
      <c r="T12" s="7">
        <v>2.8109999999999999</v>
      </c>
      <c r="U12" s="10">
        <f>V12/E12*100</f>
        <v>0.38990605619183027</v>
      </c>
      <c r="V12" s="7">
        <v>894</v>
      </c>
      <c r="W12" s="10">
        <f>X12/E12*100</f>
        <v>1.999685981699711</v>
      </c>
      <c r="X12" s="7">
        <v>4585</v>
      </c>
      <c r="Y12" s="10">
        <f>Z12/E12*100</f>
        <v>1.4161353069965021</v>
      </c>
      <c r="Z12" s="7">
        <v>3247</v>
      </c>
      <c r="AA12" s="10">
        <f>AB12/E12*100</f>
        <v>5.8891515399980809</v>
      </c>
      <c r="AB12" s="7">
        <v>13503</v>
      </c>
      <c r="AC12" s="10">
        <f>AD12/E12*100</f>
        <v>5.7146969287265685</v>
      </c>
      <c r="AD12" s="7">
        <v>13103</v>
      </c>
      <c r="AE12" s="10">
        <f>AF12/E12*100</f>
        <v>4.4485925874235672</v>
      </c>
      <c r="AF12" s="7">
        <v>10200</v>
      </c>
      <c r="AG12" s="7">
        <v>1.2949999999999999</v>
      </c>
      <c r="AH12" s="7">
        <v>40</v>
      </c>
    </row>
    <row r="13" spans="1:34" x14ac:dyDescent="0.45">
      <c r="A13" s="3" t="s">
        <v>6</v>
      </c>
      <c r="B13" s="3" t="s">
        <v>7</v>
      </c>
      <c r="C13" s="7">
        <v>522.79999999999995</v>
      </c>
      <c r="D13">
        <v>11.3</v>
      </c>
      <c r="E13" s="7">
        <v>307117</v>
      </c>
      <c r="F13" s="13">
        <v>59.429000000000002</v>
      </c>
      <c r="G13" s="8">
        <f>E13/C13</f>
        <v>587.44644223412399</v>
      </c>
      <c r="H13" s="7">
        <v>40.5</v>
      </c>
      <c r="I13" s="9">
        <f>J13/E13*100</f>
        <v>0.23053103540344561</v>
      </c>
      <c r="J13" s="7">
        <f t="shared" si="0"/>
        <v>708</v>
      </c>
      <c r="K13" s="7">
        <v>0.70799999999999996</v>
      </c>
      <c r="L13" s="11">
        <f>M13/E13*100</f>
        <v>3.2232015811563675</v>
      </c>
      <c r="M13" s="12">
        <f t="shared" si="1"/>
        <v>9899</v>
      </c>
      <c r="N13" s="12">
        <v>9.8989999999999991</v>
      </c>
      <c r="O13" s="11">
        <f>P13/E13*100</f>
        <v>2.6748763500555164</v>
      </c>
      <c r="P13" s="12">
        <f t="shared" si="2"/>
        <v>8215</v>
      </c>
      <c r="Q13" s="12">
        <v>8.2149999999999999</v>
      </c>
      <c r="R13" s="11">
        <f>S13/E13*100</f>
        <v>2.9998339395083957</v>
      </c>
      <c r="S13" s="7">
        <f t="shared" si="3"/>
        <v>9213</v>
      </c>
      <c r="T13" s="7">
        <v>9.2129999999999992</v>
      </c>
      <c r="U13" s="10">
        <f>V13/E13*100</f>
        <v>1.9839344614593135</v>
      </c>
      <c r="V13" s="7">
        <v>6093</v>
      </c>
      <c r="W13" s="10">
        <f>X13/E13*100</f>
        <v>5.7749978021405521</v>
      </c>
      <c r="X13" s="7">
        <v>17736</v>
      </c>
      <c r="Y13" s="10">
        <f>Z13/E13*100</f>
        <v>6.774616839836284</v>
      </c>
      <c r="Z13" s="7">
        <v>20806</v>
      </c>
      <c r="AA13" s="10">
        <f>AB13/E13*100</f>
        <v>11.804296082600443</v>
      </c>
      <c r="AB13" s="7">
        <v>36253</v>
      </c>
      <c r="AC13" s="10">
        <f>AD13/E13*100</f>
        <v>5.1140119237945143</v>
      </c>
      <c r="AD13" s="7">
        <v>15706</v>
      </c>
      <c r="AE13" s="10">
        <f>AF13/E13*100</f>
        <v>20.485678096621157</v>
      </c>
      <c r="AF13" s="7">
        <v>62915</v>
      </c>
      <c r="AG13" s="7">
        <v>0.67800000000000005</v>
      </c>
      <c r="AH13" s="7">
        <v>38</v>
      </c>
    </row>
    <row r="14" spans="1:34" x14ac:dyDescent="0.45">
      <c r="A14" s="3" t="s">
        <v>6</v>
      </c>
      <c r="B14" s="3" t="s">
        <v>8</v>
      </c>
      <c r="C14" s="7">
        <v>42.1</v>
      </c>
      <c r="D14">
        <v>27.9</v>
      </c>
      <c r="E14" s="7">
        <v>1432132</v>
      </c>
      <c r="F14" s="13">
        <v>36.320999999999998</v>
      </c>
      <c r="G14" s="8">
        <f>E14/C14</f>
        <v>34017.387173396673</v>
      </c>
      <c r="H14" s="7">
        <v>19.399999999999999</v>
      </c>
      <c r="I14" s="9">
        <f>J14/E14*100</f>
        <v>0</v>
      </c>
      <c r="J14" s="7">
        <f t="shared" si="0"/>
        <v>0</v>
      </c>
      <c r="K14" s="7">
        <v>0</v>
      </c>
      <c r="L14" s="11">
        <f>M14/E14*100</f>
        <v>1.3995916577522183</v>
      </c>
      <c r="M14" s="12">
        <f t="shared" si="1"/>
        <v>20044</v>
      </c>
      <c r="N14" s="12">
        <v>20.044</v>
      </c>
      <c r="O14" s="11">
        <f>P14/E14*100</f>
        <v>0.53584446126474372</v>
      </c>
      <c r="P14" s="12">
        <f t="shared" si="2"/>
        <v>7674</v>
      </c>
      <c r="Q14" s="12">
        <v>7.6740000000000004</v>
      </c>
      <c r="R14" s="11">
        <f>S14/E14*100</f>
        <v>7.2885739582664169</v>
      </c>
      <c r="S14" s="7">
        <v>104382</v>
      </c>
      <c r="U14" s="10">
        <f>V14/E14*100</f>
        <v>0.24536844369094468</v>
      </c>
      <c r="V14" s="7">
        <v>3514</v>
      </c>
      <c r="W14" s="10">
        <f>X14/E14*100</f>
        <v>0.66264841509022909</v>
      </c>
      <c r="X14" s="7">
        <v>9490</v>
      </c>
      <c r="Y14" s="10">
        <f>Z14/E14*100</f>
        <v>0.81263458954900802</v>
      </c>
      <c r="Z14" s="7">
        <v>11638</v>
      </c>
      <c r="AA14" s="10">
        <f>AB14/E14*100</f>
        <v>8.0025444581924017</v>
      </c>
      <c r="AB14" s="7">
        <v>114607</v>
      </c>
      <c r="AC14" s="10">
        <f>AD14/E14*100</f>
        <v>1.5490890504506569</v>
      </c>
      <c r="AD14" s="7">
        <v>22185</v>
      </c>
      <c r="AE14" s="10">
        <f>AF14/E14*100</f>
        <v>4.4969318470643769</v>
      </c>
      <c r="AF14" s="7">
        <v>64402</v>
      </c>
      <c r="AG14" s="7">
        <v>2.31</v>
      </c>
      <c r="AH14" s="7">
        <v>39</v>
      </c>
    </row>
    <row r="15" spans="1:34" x14ac:dyDescent="0.45">
      <c r="A15" s="3" t="s">
        <v>6</v>
      </c>
      <c r="B15" s="3" t="s">
        <v>9</v>
      </c>
      <c r="C15" s="7">
        <v>1060.23</v>
      </c>
      <c r="D15">
        <v>17.7</v>
      </c>
      <c r="E15" s="7">
        <v>127939</v>
      </c>
      <c r="F15" s="13">
        <v>40.101999999999997</v>
      </c>
      <c r="G15" s="8">
        <f>E15/C15</f>
        <v>120.67098648406477</v>
      </c>
      <c r="H15" s="7">
        <v>21.2</v>
      </c>
      <c r="I15" s="9">
        <f>J15/E15*100</f>
        <v>1.6570396829739171</v>
      </c>
      <c r="J15" s="7">
        <f t="shared" si="0"/>
        <v>2120</v>
      </c>
      <c r="K15" s="7">
        <v>2.12</v>
      </c>
      <c r="L15" s="11">
        <f>M15/E15*100</f>
        <v>2.2987517488803255</v>
      </c>
      <c r="M15" s="12">
        <f t="shared" si="1"/>
        <v>2941</v>
      </c>
      <c r="N15" s="12">
        <v>2.9409999999999998</v>
      </c>
      <c r="O15" s="11">
        <f>P15/E15*100</f>
        <v>7.245640500551044</v>
      </c>
      <c r="P15" s="12">
        <f t="shared" si="2"/>
        <v>9270</v>
      </c>
      <c r="Q15" s="12">
        <v>9.27</v>
      </c>
      <c r="R15" s="11">
        <f>S15/E15*100</f>
        <v>1.206043505107903</v>
      </c>
      <c r="S15" s="7">
        <f t="shared" si="3"/>
        <v>1543</v>
      </c>
      <c r="T15" s="7">
        <v>1.5429999999999999</v>
      </c>
      <c r="U15" s="10">
        <f>V15/E15*100</f>
        <v>0.50102001735201929</v>
      </c>
      <c r="V15" s="7">
        <v>641</v>
      </c>
      <c r="W15" s="10">
        <f>X15/E15*100</f>
        <v>1.3670577384534817</v>
      </c>
      <c r="X15" s="7">
        <v>1749</v>
      </c>
      <c r="Y15" s="10">
        <f>Z15/E15*100</f>
        <v>1.5061865420239333</v>
      </c>
      <c r="Z15" s="7">
        <v>1927</v>
      </c>
      <c r="AA15" s="10">
        <f>AB15/E15*100</f>
        <v>6.7563448205785566</v>
      </c>
      <c r="AB15" s="7">
        <v>8644</v>
      </c>
      <c r="AC15" s="10">
        <f>AD15/E15*100</f>
        <v>4.0652185807298791</v>
      </c>
      <c r="AD15" s="7">
        <v>5201</v>
      </c>
      <c r="AE15" s="10">
        <f>AF15/E15*100</f>
        <v>7.4238504287199376</v>
      </c>
      <c r="AF15" s="7">
        <v>9498</v>
      </c>
      <c r="AG15" s="7">
        <v>0.193</v>
      </c>
      <c r="AH15" s="7">
        <v>36</v>
      </c>
    </row>
    <row r="16" spans="1:34" x14ac:dyDescent="0.45">
      <c r="A16" s="3" t="s">
        <v>6</v>
      </c>
      <c r="B16" s="3" t="s">
        <v>69</v>
      </c>
      <c r="C16" s="7">
        <v>795.63</v>
      </c>
      <c r="D16">
        <v>10.1</v>
      </c>
      <c r="E16" s="7">
        <v>293718</v>
      </c>
      <c r="F16" s="13">
        <v>53.198</v>
      </c>
      <c r="G16" s="8">
        <f>E16/C16</f>
        <v>369.16405867048752</v>
      </c>
      <c r="H16" s="7">
        <v>34.6</v>
      </c>
      <c r="I16" s="9">
        <f>J16/E16*100</f>
        <v>0.38914877535595366</v>
      </c>
      <c r="J16" s="7">
        <f t="shared" si="0"/>
        <v>1143</v>
      </c>
      <c r="K16" s="7">
        <v>1.143</v>
      </c>
      <c r="L16" s="11">
        <f>M16/E16*100</f>
        <v>2.9034652285525575</v>
      </c>
      <c r="M16" s="12">
        <f t="shared" si="1"/>
        <v>8528</v>
      </c>
      <c r="N16" s="12">
        <v>8.5280000000000005</v>
      </c>
      <c r="O16" s="11">
        <f>P16/E16*100</f>
        <v>2.945001668266841</v>
      </c>
      <c r="P16" s="12">
        <f t="shared" si="2"/>
        <v>8650</v>
      </c>
      <c r="Q16" s="12">
        <v>8.65</v>
      </c>
      <c r="R16" s="11">
        <f>S16/E16*100</f>
        <v>1.2324746866041578</v>
      </c>
      <c r="S16" s="7">
        <f t="shared" si="3"/>
        <v>3620</v>
      </c>
      <c r="T16" s="7">
        <v>3.62</v>
      </c>
      <c r="U16" s="10">
        <f>V16/E16*100</f>
        <v>0.72484491927631267</v>
      </c>
      <c r="V16" s="7">
        <v>2129</v>
      </c>
      <c r="W16" s="10">
        <f>X16/E16*100</f>
        <v>2.2507983848453277</v>
      </c>
      <c r="X16" s="7">
        <v>6611</v>
      </c>
      <c r="Y16" s="10">
        <f>Z16/E16*100</f>
        <v>2.8397987184986961</v>
      </c>
      <c r="Z16" s="7">
        <v>8341</v>
      </c>
      <c r="AA16" s="10">
        <f>AB16/E16*100</f>
        <v>7.646109533634303</v>
      </c>
      <c r="AB16" s="7">
        <v>22458</v>
      </c>
      <c r="AC16" s="10">
        <f>AD16/E16*100</f>
        <v>3.7787946261379961</v>
      </c>
      <c r="AD16" s="7">
        <v>11099</v>
      </c>
      <c r="AE16" s="10">
        <f>AF16/E16*100</f>
        <v>6.8885802027795373</v>
      </c>
      <c r="AF16" s="7">
        <v>20233</v>
      </c>
      <c r="AG16" s="7">
        <v>0.43099999999999999</v>
      </c>
      <c r="AH16" s="7">
        <v>31</v>
      </c>
    </row>
    <row r="17" spans="1:34" x14ac:dyDescent="0.45">
      <c r="A17" s="3" t="s">
        <v>6</v>
      </c>
      <c r="B17" s="3" t="s">
        <v>10</v>
      </c>
      <c r="C17" s="7">
        <v>1042.69</v>
      </c>
      <c r="D17">
        <v>14.5</v>
      </c>
      <c r="E17" s="7">
        <v>919719</v>
      </c>
      <c r="F17" s="13">
        <v>49.957000000000001</v>
      </c>
      <c r="G17" s="8">
        <f>E17/C17</f>
        <v>882.06370062051042</v>
      </c>
      <c r="H17" s="7">
        <v>32.9</v>
      </c>
      <c r="I17" s="9">
        <f>J17/E17*100</f>
        <v>0.17342253449151315</v>
      </c>
      <c r="J17" s="7">
        <f t="shared" si="0"/>
        <v>1595</v>
      </c>
      <c r="K17" s="7">
        <v>1.595</v>
      </c>
      <c r="L17" s="11">
        <f>M17/E17*100</f>
        <v>2.473037960507503</v>
      </c>
      <c r="M17" s="12">
        <f t="shared" si="1"/>
        <v>22745</v>
      </c>
      <c r="N17" s="12">
        <v>22.745000000000001</v>
      </c>
      <c r="O17" s="11">
        <f>P17/E17*100</f>
        <v>4.8299534966658291</v>
      </c>
      <c r="P17" s="12">
        <f t="shared" si="2"/>
        <v>44422</v>
      </c>
      <c r="Q17" s="12">
        <v>44.421999999999997</v>
      </c>
      <c r="R17" s="11">
        <f>S17/E17*100</f>
        <v>2.2586246451361776</v>
      </c>
      <c r="S17" s="7">
        <f t="shared" si="3"/>
        <v>20773</v>
      </c>
      <c r="T17" s="7">
        <v>20.773</v>
      </c>
      <c r="U17" s="10">
        <f>V17/E17*100</f>
        <v>0.83308053872976418</v>
      </c>
      <c r="V17" s="7">
        <v>7662</v>
      </c>
      <c r="W17" s="10">
        <f>X17/E17*100</f>
        <v>4.5872706772394611</v>
      </c>
      <c r="X17" s="7">
        <v>42190</v>
      </c>
      <c r="Y17" s="10">
        <f>Z17/E17*100</f>
        <v>3.9669725209547702</v>
      </c>
      <c r="Z17" s="7">
        <v>36485</v>
      </c>
      <c r="AA17" s="10">
        <f>AB17/E17*100</f>
        <v>8.0471317869914607</v>
      </c>
      <c r="AB17" s="7">
        <v>74011</v>
      </c>
      <c r="AC17" s="10">
        <f>AD17/E17*100</f>
        <v>5.1162365896540143</v>
      </c>
      <c r="AD17" s="7">
        <v>47055</v>
      </c>
      <c r="AE17" s="10">
        <f>AF17/E17*100</f>
        <v>8.065398235765489</v>
      </c>
      <c r="AF17" s="7">
        <v>74179</v>
      </c>
      <c r="AG17" s="7">
        <v>1.61</v>
      </c>
      <c r="AH17" s="7">
        <v>40</v>
      </c>
    </row>
    <row r="18" spans="1:34" x14ac:dyDescent="0.45">
      <c r="A18" s="3" t="s">
        <v>6</v>
      </c>
      <c r="B18" s="3" t="s">
        <v>11</v>
      </c>
      <c r="C18" s="7">
        <v>1794.23</v>
      </c>
      <c r="D18">
        <v>10.6</v>
      </c>
      <c r="E18" s="7">
        <v>37300</v>
      </c>
      <c r="F18" s="13">
        <v>44.298000000000002</v>
      </c>
      <c r="G18" s="8">
        <f>E18/C18</f>
        <v>20.788862074538937</v>
      </c>
      <c r="H18" s="7">
        <v>26.7</v>
      </c>
      <c r="I18" s="9">
        <f>J18/E18*100</f>
        <v>0.83378016085790885</v>
      </c>
      <c r="J18" s="7">
        <f t="shared" si="0"/>
        <v>311</v>
      </c>
      <c r="K18" s="7">
        <v>0.311</v>
      </c>
      <c r="L18" s="11">
        <f>M18/E18*100</f>
        <v>3.49597855227882</v>
      </c>
      <c r="M18" s="12">
        <f t="shared" si="1"/>
        <v>1304</v>
      </c>
      <c r="N18" s="12">
        <v>1.304</v>
      </c>
      <c r="O18" s="11">
        <f>P18/E18*100</f>
        <v>2.8873994638069704</v>
      </c>
      <c r="P18" s="12">
        <f t="shared" si="2"/>
        <v>1077</v>
      </c>
      <c r="Q18" s="12">
        <v>1.077</v>
      </c>
      <c r="R18" s="11">
        <f>S18/E18*100</f>
        <v>0.67024128686327078</v>
      </c>
      <c r="S18" s="7">
        <f t="shared" si="3"/>
        <v>250</v>
      </c>
      <c r="T18" s="7">
        <v>0.25</v>
      </c>
      <c r="U18" s="10">
        <f>V18/E18*100</f>
        <v>0.5978552278820376</v>
      </c>
      <c r="V18" s="7">
        <v>223</v>
      </c>
      <c r="W18" s="10">
        <f>X18/E18*100</f>
        <v>1.3243967828418231</v>
      </c>
      <c r="X18" s="7">
        <v>494</v>
      </c>
      <c r="Y18" s="10">
        <f>Z18/E18*100</f>
        <v>1.9544235924932978</v>
      </c>
      <c r="Z18" s="7">
        <v>729</v>
      </c>
      <c r="AA18" s="10">
        <f>AB18/E18*100</f>
        <v>6.056300268096515</v>
      </c>
      <c r="AB18" s="7">
        <v>2259</v>
      </c>
      <c r="AC18" s="10">
        <f>AD18/E18*100</f>
        <v>7.4584450402144773</v>
      </c>
      <c r="AD18" s="7">
        <v>2782</v>
      </c>
      <c r="AE18" s="10">
        <f>AF18/E18*100</f>
        <v>11.723860589812332</v>
      </c>
      <c r="AF18" s="7">
        <v>4373</v>
      </c>
      <c r="AG18" s="7">
        <v>5.5E-2</v>
      </c>
      <c r="AH18" s="7">
        <v>41</v>
      </c>
    </row>
    <row r="19" spans="1:34" x14ac:dyDescent="0.45">
      <c r="A19" s="3" t="s">
        <v>6</v>
      </c>
      <c r="B19" s="3" t="s">
        <v>70</v>
      </c>
      <c r="C19" s="7">
        <v>1411.47</v>
      </c>
      <c r="D19">
        <v>14.3</v>
      </c>
      <c r="E19" s="7">
        <v>61833</v>
      </c>
      <c r="F19" s="13">
        <v>40.487000000000002</v>
      </c>
      <c r="G19" s="8">
        <f>E19/C19</f>
        <v>43.807519819762376</v>
      </c>
      <c r="H19" s="7">
        <v>20.7</v>
      </c>
      <c r="I19" s="9">
        <f>J19/E19*100</f>
        <v>1.321300923455113</v>
      </c>
      <c r="J19" s="7">
        <f t="shared" si="0"/>
        <v>817</v>
      </c>
      <c r="K19" s="7">
        <v>0.81699999999999995</v>
      </c>
      <c r="L19" s="11">
        <f>M19/E19*100</f>
        <v>2.2188798861449386</v>
      </c>
      <c r="M19" s="12">
        <f t="shared" si="1"/>
        <v>1372</v>
      </c>
      <c r="N19" s="12">
        <v>1.3720000000000001</v>
      </c>
      <c r="O19" s="11">
        <f>P19/E19*100</f>
        <v>4.5703750424530591</v>
      </c>
      <c r="P19" s="12">
        <f t="shared" si="2"/>
        <v>2826</v>
      </c>
      <c r="Q19" s="12">
        <v>2.8260000000000001</v>
      </c>
      <c r="R19" s="11">
        <f>S19/E19*100</f>
        <v>1.0301942328530074</v>
      </c>
      <c r="S19" s="7">
        <f t="shared" si="3"/>
        <v>637</v>
      </c>
      <c r="T19" s="7">
        <v>0.63700000000000001</v>
      </c>
      <c r="U19" s="10">
        <f>V19/E19*100</f>
        <v>0.23450261187391847</v>
      </c>
      <c r="V19" s="7">
        <v>145</v>
      </c>
      <c r="W19" s="10">
        <f>X19/E19*100</f>
        <v>1.1417851309171478</v>
      </c>
      <c r="X19" s="7">
        <v>706</v>
      </c>
      <c r="Y19" s="10">
        <f>Z19/E19*100</f>
        <v>0.96065207898694882</v>
      </c>
      <c r="Z19" s="7">
        <v>594</v>
      </c>
      <c r="AA19" s="10">
        <f>AB19/E19*100</f>
        <v>4.1676774537868129</v>
      </c>
      <c r="AB19" s="7">
        <v>2577</v>
      </c>
      <c r="AC19" s="10">
        <f>AD19/E19*100</f>
        <v>3.0178060259084956</v>
      </c>
      <c r="AD19" s="7">
        <v>1866</v>
      </c>
      <c r="AE19" s="10">
        <f>AF19/E19*100</f>
        <v>7.1887179984797767</v>
      </c>
      <c r="AF19" s="7">
        <v>4445</v>
      </c>
      <c r="AG19" s="7">
        <v>9.6000000000000002E-2</v>
      </c>
      <c r="AH19" s="7">
        <v>36</v>
      </c>
    </row>
    <row r="20" spans="1:34" x14ac:dyDescent="0.45">
      <c r="A20" s="3" t="s">
        <v>6</v>
      </c>
      <c r="B20" s="3" t="s">
        <v>71</v>
      </c>
      <c r="C20" s="7">
        <v>1268.5899999999999</v>
      </c>
      <c r="D20">
        <v>15.1</v>
      </c>
      <c r="E20" s="7">
        <v>111755</v>
      </c>
      <c r="F20" s="13">
        <v>45.475999999999999</v>
      </c>
      <c r="G20" s="8">
        <f>E20/C20</f>
        <v>88.093867995175756</v>
      </c>
      <c r="H20" s="7">
        <v>21.4</v>
      </c>
      <c r="I20" s="9">
        <f>J20/E20*100</f>
        <v>1.1328352199006755</v>
      </c>
      <c r="J20" s="7">
        <f t="shared" si="0"/>
        <v>1266</v>
      </c>
      <c r="K20" s="7">
        <v>1.266</v>
      </c>
      <c r="L20" s="11">
        <f>M20/E20*100</f>
        <v>2.3444141201735937</v>
      </c>
      <c r="M20" s="12">
        <f t="shared" si="1"/>
        <v>2620</v>
      </c>
      <c r="N20" s="12">
        <v>2.62</v>
      </c>
      <c r="O20" s="11">
        <f>P20/E20*100</f>
        <v>2.0034897767437698</v>
      </c>
      <c r="P20" s="12">
        <f t="shared" si="2"/>
        <v>2239</v>
      </c>
      <c r="Q20" s="12">
        <v>2.2389999999999999</v>
      </c>
      <c r="R20" s="11">
        <f>S20/E20*100</f>
        <v>1.1229922598541453</v>
      </c>
      <c r="S20" s="7">
        <f t="shared" si="3"/>
        <v>1255</v>
      </c>
      <c r="T20" s="7">
        <v>1.2549999999999999</v>
      </c>
      <c r="U20" s="10">
        <f>V20/E20*100</f>
        <v>0.65321462126974184</v>
      </c>
      <c r="V20" s="7">
        <v>730</v>
      </c>
      <c r="W20" s="10">
        <f>X20/E20*100</f>
        <v>1.2760055478502081</v>
      </c>
      <c r="X20" s="7">
        <v>1426</v>
      </c>
      <c r="Y20" s="10">
        <f>Z20/E20*100</f>
        <v>1.297481097042638</v>
      </c>
      <c r="Z20" s="7">
        <v>1450</v>
      </c>
      <c r="AA20" s="10">
        <f>AB20/E20*100</f>
        <v>6.3504988591114486</v>
      </c>
      <c r="AB20" s="7">
        <v>7097</v>
      </c>
      <c r="AC20" s="10">
        <f>AD20/E20*100</f>
        <v>4.3031631694331347</v>
      </c>
      <c r="AD20" s="7">
        <v>4809</v>
      </c>
      <c r="AE20" s="10">
        <f>AF20/E20*100</f>
        <v>23.587311529685472</v>
      </c>
      <c r="AF20" s="7">
        <v>26360</v>
      </c>
      <c r="AG20" s="7">
        <v>15.025</v>
      </c>
      <c r="AH20" s="7">
        <v>33</v>
      </c>
    </row>
    <row r="21" spans="1:34" x14ac:dyDescent="0.45">
      <c r="A21" s="3" t="s">
        <v>6</v>
      </c>
      <c r="B21" s="3" t="s">
        <v>13</v>
      </c>
      <c r="C21" s="7">
        <v>70.819999999999993</v>
      </c>
      <c r="D21">
        <v>19.8</v>
      </c>
      <c r="E21" s="7">
        <v>258283</v>
      </c>
      <c r="F21" s="13">
        <v>50.301000000000002</v>
      </c>
      <c r="G21" s="8">
        <f>E21/C21</f>
        <v>3647.0347359502971</v>
      </c>
      <c r="H21" s="7">
        <v>35.200000000000003</v>
      </c>
      <c r="I21" s="9">
        <f>J21/E21*100</f>
        <v>0</v>
      </c>
      <c r="J21" s="7">
        <f t="shared" si="0"/>
        <v>0</v>
      </c>
      <c r="K21" s="7">
        <v>0</v>
      </c>
      <c r="L21" s="11">
        <f>M21/E21*100</f>
        <v>19.842575779280867</v>
      </c>
      <c r="M21" s="12">
        <f t="shared" si="1"/>
        <v>51250</v>
      </c>
      <c r="N21" s="12">
        <v>51.25</v>
      </c>
      <c r="O21" s="11">
        <f>P21/E21*100</f>
        <v>9.5542486342500279</v>
      </c>
      <c r="P21" s="12">
        <f t="shared" si="2"/>
        <v>24677</v>
      </c>
      <c r="Q21" s="12">
        <v>24.677</v>
      </c>
      <c r="R21" s="11">
        <f>S21/E21*100</f>
        <v>27.399790152662</v>
      </c>
      <c r="S21" s="7">
        <f t="shared" si="3"/>
        <v>70769</v>
      </c>
      <c r="T21" s="7">
        <v>70.769000000000005</v>
      </c>
      <c r="U21" s="10">
        <f>V21/E21*100</f>
        <v>8.8635334110258892</v>
      </c>
      <c r="V21" s="7">
        <v>22893</v>
      </c>
      <c r="W21" s="10">
        <f>X21/E21*100</f>
        <v>15.100877719400813</v>
      </c>
      <c r="X21" s="7">
        <v>39003</v>
      </c>
      <c r="Y21" s="10">
        <f>Z21/E21*100</f>
        <v>28.469159797586368</v>
      </c>
      <c r="Z21" s="7">
        <v>73531</v>
      </c>
      <c r="AA21" s="10">
        <f>AB21/E21*100</f>
        <v>93.720841092909708</v>
      </c>
      <c r="AB21" s="7">
        <v>242065</v>
      </c>
      <c r="AC21" s="10">
        <f>AD21/E21*100</f>
        <v>23.524970671705066</v>
      </c>
      <c r="AD21" s="7">
        <v>60761</v>
      </c>
      <c r="AE21" s="10">
        <f>AF21/E21*100</f>
        <v>40.256617741005023</v>
      </c>
      <c r="AF21" s="7">
        <v>103976</v>
      </c>
      <c r="AG21" s="7">
        <v>4.2190000000000003</v>
      </c>
      <c r="AH21" s="7">
        <v>25</v>
      </c>
    </row>
    <row r="22" spans="1:34" x14ac:dyDescent="0.45">
      <c r="A22" s="3" t="s">
        <v>6</v>
      </c>
      <c r="B22" s="3" t="s">
        <v>14</v>
      </c>
      <c r="C22" s="7">
        <v>657.21</v>
      </c>
      <c r="D22">
        <v>14.6</v>
      </c>
      <c r="E22" s="7">
        <v>742474</v>
      </c>
      <c r="F22" s="13">
        <v>51.316000000000003</v>
      </c>
      <c r="G22" s="8">
        <f>E22/C22</f>
        <v>1129.7363095509806</v>
      </c>
      <c r="H22" s="7">
        <v>37.1</v>
      </c>
      <c r="I22" s="9">
        <f>J22/E22*100</f>
        <v>0.11259653536689501</v>
      </c>
      <c r="J22" s="7">
        <f t="shared" si="0"/>
        <v>836</v>
      </c>
      <c r="K22" s="7">
        <v>0.83599999999999997</v>
      </c>
      <c r="L22" s="11">
        <f>M22/E22*100</f>
        <v>2.6233915261679197</v>
      </c>
      <c r="M22" s="12">
        <f t="shared" si="1"/>
        <v>19478</v>
      </c>
      <c r="N22" s="12">
        <v>19.478000000000002</v>
      </c>
      <c r="O22" s="11">
        <f>P22/E22*100</f>
        <v>5.5610028095259905</v>
      </c>
      <c r="P22" s="12">
        <f t="shared" si="2"/>
        <v>41289</v>
      </c>
      <c r="Q22" s="12">
        <v>41.289000000000001</v>
      </c>
      <c r="R22" s="11">
        <f>S22/E22*100</f>
        <v>1.6241646172121853</v>
      </c>
      <c r="S22" s="7">
        <f t="shared" si="3"/>
        <v>12059</v>
      </c>
      <c r="T22" s="7">
        <v>12.058999999999999</v>
      </c>
      <c r="U22" s="10">
        <f>V22/E22*100</f>
        <v>1.0641450070978915</v>
      </c>
      <c r="V22" s="7">
        <v>7901</v>
      </c>
      <c r="W22" s="10">
        <f>X22/E22*100</f>
        <v>3.1657674208120419</v>
      </c>
      <c r="X22" s="7">
        <v>23505</v>
      </c>
      <c r="Y22" s="10">
        <f>Z22/E22*100</f>
        <v>5.0609179580699122</v>
      </c>
      <c r="Z22" s="7">
        <v>37576</v>
      </c>
      <c r="AA22" s="10">
        <f>AB22/E22*100</f>
        <v>10.090319661025166</v>
      </c>
      <c r="AB22" s="7">
        <v>74918</v>
      </c>
      <c r="AC22" s="10">
        <f>AD22/E22*100</f>
        <v>4.0502428367862038</v>
      </c>
      <c r="AD22" s="7">
        <v>30072</v>
      </c>
      <c r="AE22" s="10">
        <f>AF22/E22*100</f>
        <v>6.6231275438601216</v>
      </c>
      <c r="AF22" s="7">
        <v>49175</v>
      </c>
      <c r="AG22" s="7">
        <v>1.2170000000000001</v>
      </c>
      <c r="AH22" s="7">
        <v>36</v>
      </c>
    </row>
    <row r="23" spans="1:34" x14ac:dyDescent="0.45">
      <c r="A23" s="3" t="s">
        <v>6</v>
      </c>
      <c r="B23" s="3" t="s">
        <v>72</v>
      </c>
      <c r="C23" s="7">
        <v>284.72000000000003</v>
      </c>
      <c r="D23">
        <v>6.2</v>
      </c>
      <c r="E23" s="7">
        <v>1358343</v>
      </c>
      <c r="F23" s="13">
        <v>85.168000000000006</v>
      </c>
      <c r="G23" s="8">
        <f>E23/C23</f>
        <v>4770.8028940713675</v>
      </c>
      <c r="H23" s="7">
        <v>44.4</v>
      </c>
      <c r="I23" s="9">
        <f>J23/E23*100</f>
        <v>7.5091490146450487E-3</v>
      </c>
      <c r="J23" s="7">
        <f t="shared" si="0"/>
        <v>102</v>
      </c>
      <c r="K23" s="7">
        <v>0.10199999999999999</v>
      </c>
      <c r="L23" s="11">
        <f>M23/E23*100</f>
        <v>3.0869228169909957</v>
      </c>
      <c r="M23" s="12">
        <f t="shared" si="1"/>
        <v>41931</v>
      </c>
      <c r="N23" s="12">
        <v>41.930999999999997</v>
      </c>
      <c r="O23" s="11">
        <f>P23/E23*100</f>
        <v>1.4377075598725801</v>
      </c>
      <c r="P23" s="12">
        <f t="shared" si="2"/>
        <v>19529</v>
      </c>
      <c r="Q23" s="12">
        <v>19.529</v>
      </c>
      <c r="R23" s="11">
        <f>S23/E23*100</f>
        <v>2.1667575862650303</v>
      </c>
      <c r="S23" s="7">
        <f t="shared" si="3"/>
        <v>29432</v>
      </c>
      <c r="T23" s="7">
        <v>29.431999999999999</v>
      </c>
      <c r="U23" s="10">
        <f>V23/E23*100</f>
        <v>0.95550240255958918</v>
      </c>
      <c r="V23" s="7">
        <v>12979</v>
      </c>
      <c r="W23" s="10">
        <f>X23/E23*100</f>
        <v>5.7134317326330679</v>
      </c>
      <c r="X23" s="7">
        <v>77608</v>
      </c>
      <c r="Y23" s="10">
        <f>Z23/E23*100</f>
        <v>5.1844048226405262</v>
      </c>
      <c r="Z23" s="7">
        <v>70422</v>
      </c>
      <c r="AA23" s="10">
        <f>AB23/E23*100</f>
        <v>10.93538230034682</v>
      </c>
      <c r="AB23" s="7">
        <v>148540</v>
      </c>
      <c r="AC23" s="10">
        <f>AD23/E23*100</f>
        <v>4.0519957035888581</v>
      </c>
      <c r="AD23" s="7">
        <v>55040</v>
      </c>
      <c r="AE23" s="10">
        <f>AF23/E23*100</f>
        <v>6.0624599235980892</v>
      </c>
      <c r="AF23" s="7">
        <v>82349</v>
      </c>
      <c r="AG23" s="7">
        <v>2.5550000000000002</v>
      </c>
      <c r="AH23" s="7">
        <v>21</v>
      </c>
    </row>
    <row r="24" spans="1:34" x14ac:dyDescent="0.45">
      <c r="A24" s="3" t="s">
        <v>6</v>
      </c>
      <c r="B24" s="3" t="s">
        <v>15</v>
      </c>
      <c r="C24" s="7">
        <v>22.83</v>
      </c>
      <c r="D24">
        <v>16.3</v>
      </c>
      <c r="E24" s="7">
        <v>1628701</v>
      </c>
      <c r="F24" s="13">
        <v>182.821</v>
      </c>
      <c r="G24" s="8">
        <f>E24/C24</f>
        <v>71340.385457731056</v>
      </c>
      <c r="H24" s="7">
        <v>60.7</v>
      </c>
      <c r="I24" s="9">
        <f>J24/E24*100</f>
        <v>0</v>
      </c>
      <c r="J24" s="7">
        <f t="shared" si="0"/>
        <v>0</v>
      </c>
      <c r="K24" s="7">
        <v>0</v>
      </c>
      <c r="L24" s="11">
        <f>M24/E24*100</f>
        <v>2.9760526947548995</v>
      </c>
      <c r="M24" s="12">
        <f t="shared" si="1"/>
        <v>48471</v>
      </c>
      <c r="N24" s="12">
        <v>48.470999999999997</v>
      </c>
      <c r="O24" s="11">
        <f>P24/E24*100</f>
        <v>1.8144521308699386</v>
      </c>
      <c r="P24" s="12">
        <f t="shared" si="2"/>
        <v>29552</v>
      </c>
      <c r="Q24" s="12">
        <v>29.552</v>
      </c>
      <c r="R24" s="11">
        <f>S24/E24*100</f>
        <v>9.4738076540752427</v>
      </c>
      <c r="S24" s="7">
        <v>154300</v>
      </c>
      <c r="U24" s="10">
        <f>V24/E24*100</f>
        <v>11.416767104582117</v>
      </c>
      <c r="V24" s="7">
        <v>185945</v>
      </c>
      <c r="W24" s="10">
        <f>X24/E24*100</f>
        <v>26.819348671118888</v>
      </c>
      <c r="X24" s="7">
        <v>436807</v>
      </c>
      <c r="Y24" s="10">
        <f>Z24/E24*100</f>
        <v>26.957863966437056</v>
      </c>
      <c r="Z24" s="7">
        <v>439063</v>
      </c>
      <c r="AA24" s="10">
        <f>AB24/E24*100</f>
        <v>15.995876468424836</v>
      </c>
      <c r="AB24" s="7">
        <v>260525</v>
      </c>
      <c r="AC24" s="10">
        <f>AD24/E24*100</f>
        <v>15.444209833480793</v>
      </c>
      <c r="AD24" s="7">
        <v>251540</v>
      </c>
      <c r="AE24" s="10">
        <f>AF24/E24*100</f>
        <v>16.843484470139085</v>
      </c>
      <c r="AF24" s="7">
        <v>274330</v>
      </c>
      <c r="AG24" s="7">
        <v>2.6739999999999999</v>
      </c>
      <c r="AH24" s="7">
        <v>41</v>
      </c>
    </row>
    <row r="25" spans="1:34" x14ac:dyDescent="0.45">
      <c r="A25" s="3" t="s">
        <v>6</v>
      </c>
      <c r="B25" s="3" t="s">
        <v>73</v>
      </c>
      <c r="C25" s="7">
        <v>522.36</v>
      </c>
      <c r="D25">
        <v>12.4</v>
      </c>
      <c r="E25" s="7">
        <v>210433</v>
      </c>
      <c r="F25" s="13">
        <v>44.180999999999997</v>
      </c>
      <c r="G25" s="8">
        <f>E25/C25</f>
        <v>402.85052454246113</v>
      </c>
      <c r="H25" s="7">
        <v>23.5</v>
      </c>
      <c r="I25" s="9">
        <f>J25/E25*100</f>
        <v>0.55409560287597481</v>
      </c>
      <c r="J25" s="7">
        <f t="shared" si="0"/>
        <v>1166</v>
      </c>
      <c r="K25" s="7">
        <v>1.1659999999999999</v>
      </c>
      <c r="L25" s="11">
        <f>M25/E25*100</f>
        <v>2.1569810818645365</v>
      </c>
      <c r="M25" s="12">
        <f t="shared" si="1"/>
        <v>4539</v>
      </c>
      <c r="N25" s="12">
        <v>4.5389999999999997</v>
      </c>
      <c r="O25" s="11">
        <f>P25/E25*100</f>
        <v>4.4303887698222235</v>
      </c>
      <c r="P25" s="12">
        <f t="shared" si="2"/>
        <v>9323</v>
      </c>
      <c r="Q25" s="12">
        <v>9.3230000000000004</v>
      </c>
      <c r="R25" s="11">
        <f>S25/E25*100</f>
        <v>1.4755290282417681</v>
      </c>
      <c r="S25" s="7">
        <f t="shared" si="3"/>
        <v>3105</v>
      </c>
      <c r="T25" s="7">
        <v>3.105</v>
      </c>
      <c r="U25" s="10">
        <f>V25/E25*100</f>
        <v>0.27752301207510227</v>
      </c>
      <c r="V25" s="7">
        <v>584</v>
      </c>
      <c r="W25" s="10">
        <f>X25/E25*100</f>
        <v>1.5297030408728669</v>
      </c>
      <c r="X25" s="7">
        <v>3219</v>
      </c>
      <c r="Y25" s="10">
        <f>Z25/E25*100</f>
        <v>1.7102830829765294</v>
      </c>
      <c r="Z25" s="7">
        <v>3599</v>
      </c>
      <c r="AA25" s="10">
        <f>AB25/E25*100</f>
        <v>5.9776746042683415</v>
      </c>
      <c r="AB25" s="7">
        <v>12579</v>
      </c>
      <c r="AC25" s="10">
        <f>AD25/E25*100</f>
        <v>3.9670583986351953</v>
      </c>
      <c r="AD25" s="7">
        <v>8348</v>
      </c>
      <c r="AE25" s="10">
        <f>AF25/E25*100</f>
        <v>6.5797664814929213</v>
      </c>
      <c r="AF25" s="7">
        <v>13846</v>
      </c>
      <c r="AG25" s="7">
        <v>0.36199999999999999</v>
      </c>
      <c r="AH25" s="7">
        <v>34</v>
      </c>
    </row>
    <row r="26" spans="1:34" x14ac:dyDescent="0.45">
      <c r="A26" s="3" t="s">
        <v>6</v>
      </c>
      <c r="B26" s="3" t="s">
        <v>74</v>
      </c>
      <c r="C26" s="7">
        <v>1212.43</v>
      </c>
      <c r="D26">
        <v>16.100000000000001</v>
      </c>
      <c r="E26" s="7">
        <v>229577</v>
      </c>
      <c r="F26" s="13">
        <v>43.412999999999997</v>
      </c>
      <c r="G26" s="8">
        <f>E26/C26</f>
        <v>189.35278737741558</v>
      </c>
      <c r="H26" s="7">
        <v>23.9</v>
      </c>
      <c r="I26" s="9">
        <f>J26/E26*100</f>
        <v>0.55624038993453173</v>
      </c>
      <c r="J26" s="7">
        <f t="shared" si="0"/>
        <v>1277</v>
      </c>
      <c r="K26" s="7">
        <v>1.2769999999999999</v>
      </c>
      <c r="L26" s="11">
        <f>M26/E26*100</f>
        <v>1.9727585951554378</v>
      </c>
      <c r="M26" s="12">
        <f t="shared" si="1"/>
        <v>4529</v>
      </c>
      <c r="N26" s="12">
        <v>4.5289999999999999</v>
      </c>
      <c r="O26" s="11">
        <f>P26/E26*100</f>
        <v>4.0326339310993697</v>
      </c>
      <c r="P26" s="12">
        <f t="shared" si="2"/>
        <v>9258</v>
      </c>
      <c r="Q26" s="12">
        <v>9.2579999999999991</v>
      </c>
      <c r="R26" s="11">
        <f>S26/E26*100</f>
        <v>2.1500411626600227</v>
      </c>
      <c r="S26" s="7">
        <f t="shared" si="3"/>
        <v>4936</v>
      </c>
      <c r="T26" s="7">
        <v>4.9359999999999999</v>
      </c>
      <c r="U26" s="10">
        <f>V26/E26*100</f>
        <v>0.78535741820826999</v>
      </c>
      <c r="V26" s="7">
        <v>1803</v>
      </c>
      <c r="W26" s="10">
        <f>X26/E26*100</f>
        <v>3.7002835649912664</v>
      </c>
      <c r="X26" s="7">
        <v>8495</v>
      </c>
      <c r="Y26" s="10">
        <f>Z26/E26*100</f>
        <v>2.5716861880763315</v>
      </c>
      <c r="Z26" s="7">
        <v>5904</v>
      </c>
      <c r="AA26" s="10">
        <f>AB26/E26*100</f>
        <v>10.3172356115813</v>
      </c>
      <c r="AB26" s="7">
        <v>23686</v>
      </c>
      <c r="AC26" s="10">
        <f>AD26/E26*100</f>
        <v>3.7447131027933982</v>
      </c>
      <c r="AD26" s="7">
        <v>8597</v>
      </c>
      <c r="AE26" s="10">
        <f>AF26/E26*100</f>
        <v>11.401839034398046</v>
      </c>
      <c r="AF26" s="7">
        <v>26176</v>
      </c>
      <c r="AG26" s="7">
        <v>0.39800000000000002</v>
      </c>
      <c r="AH26" s="7">
        <v>18</v>
      </c>
    </row>
    <row r="27" spans="1:34" x14ac:dyDescent="0.45">
      <c r="A27" s="3" t="s">
        <v>6</v>
      </c>
      <c r="B27" s="3" t="s">
        <v>16</v>
      </c>
      <c r="C27" s="7">
        <v>778.39</v>
      </c>
      <c r="D27">
        <v>13.7</v>
      </c>
      <c r="E27" s="7">
        <v>461809</v>
      </c>
      <c r="F27" s="13">
        <v>51.012</v>
      </c>
      <c r="G27" s="8">
        <f>E27/C27</f>
        <v>593.28742661133879</v>
      </c>
      <c r="H27" s="7">
        <v>35</v>
      </c>
      <c r="I27" s="9">
        <f>J27/E27*100</f>
        <v>0.25226879510793426</v>
      </c>
      <c r="J27" s="7">
        <f t="shared" si="0"/>
        <v>1165</v>
      </c>
      <c r="K27" s="7">
        <v>1.165</v>
      </c>
      <c r="L27" s="11">
        <f>M27/E27*100</f>
        <v>2.9321645961858689</v>
      </c>
      <c r="M27" s="12">
        <f t="shared" si="1"/>
        <v>13541</v>
      </c>
      <c r="N27" s="12">
        <v>13.541</v>
      </c>
      <c r="O27" s="11">
        <f>P27/E27*100</f>
        <v>4.3647915047129873</v>
      </c>
      <c r="P27" s="12">
        <f t="shared" si="2"/>
        <v>20157</v>
      </c>
      <c r="Q27" s="12">
        <v>20.157</v>
      </c>
      <c r="R27" s="11">
        <f>S27/E27*100</f>
        <v>2.6164496577589436</v>
      </c>
      <c r="S27" s="7">
        <f t="shared" si="3"/>
        <v>12083</v>
      </c>
      <c r="T27" s="7">
        <v>12.083</v>
      </c>
      <c r="U27" s="10">
        <f>V27/E27*100</f>
        <v>1.0551981446875223</v>
      </c>
      <c r="V27" s="7">
        <v>4873</v>
      </c>
      <c r="W27" s="10">
        <f>X27/E27*100</f>
        <v>3.7524171248286629</v>
      </c>
      <c r="X27" s="7">
        <v>17329</v>
      </c>
      <c r="Y27" s="10">
        <f>Z27/E27*100</f>
        <v>4.5557795538848307</v>
      </c>
      <c r="Z27" s="7">
        <v>21039</v>
      </c>
      <c r="AA27" s="10">
        <f>AB27/E27*100</f>
        <v>8.7577331754036845</v>
      </c>
      <c r="AB27" s="7">
        <v>40444</v>
      </c>
      <c r="AC27" s="10">
        <f>AD27/E27*100</f>
        <v>4.4462104463100545</v>
      </c>
      <c r="AD27" s="7">
        <v>20533</v>
      </c>
      <c r="AE27" s="10">
        <f>AF27/E27*100</f>
        <v>8.8562587563256674</v>
      </c>
      <c r="AF27" s="7">
        <v>40899</v>
      </c>
      <c r="AG27" s="7">
        <v>0.83499999999999996</v>
      </c>
      <c r="AH27" s="7">
        <v>35</v>
      </c>
    </row>
    <row r="28" spans="1:34" x14ac:dyDescent="0.45">
      <c r="A28" s="3" t="s">
        <v>6</v>
      </c>
      <c r="B28" s="3" t="s">
        <v>17</v>
      </c>
      <c r="C28" s="7">
        <v>811.69</v>
      </c>
      <c r="D28">
        <v>10.9</v>
      </c>
      <c r="E28" s="7">
        <v>381951</v>
      </c>
      <c r="F28" s="13">
        <v>49.911999999999999</v>
      </c>
      <c r="G28" s="8">
        <f>E28/C28</f>
        <v>470.56265322968125</v>
      </c>
      <c r="H28" s="7">
        <v>29.5</v>
      </c>
      <c r="I28" s="9">
        <f>J28/E28*100</f>
        <v>0.35135396948823278</v>
      </c>
      <c r="J28" s="7">
        <f t="shared" si="0"/>
        <v>1342</v>
      </c>
      <c r="K28" s="7">
        <v>1.3420000000000001</v>
      </c>
      <c r="L28" s="11">
        <f>M28/E28*100</f>
        <v>2.3510869195263266</v>
      </c>
      <c r="M28" s="12">
        <f t="shared" si="1"/>
        <v>8980</v>
      </c>
      <c r="N28" s="12">
        <v>8.98</v>
      </c>
      <c r="O28" s="11">
        <f>P28/E28*100</f>
        <v>2.3411379993768833</v>
      </c>
      <c r="P28" s="12">
        <f t="shared" si="2"/>
        <v>8942</v>
      </c>
      <c r="Q28" s="12">
        <v>8.9420000000000002</v>
      </c>
      <c r="R28" s="11">
        <f>S28/E28*100</f>
        <v>2.2361507104314429</v>
      </c>
      <c r="S28" s="7">
        <f t="shared" si="3"/>
        <v>8541</v>
      </c>
      <c r="T28" s="7">
        <v>8.5410000000000004</v>
      </c>
      <c r="U28" s="10">
        <f>V28/E28*100</f>
        <v>0.75454704922882776</v>
      </c>
      <c r="V28" s="7">
        <v>2882</v>
      </c>
      <c r="W28" s="10">
        <f>X28/E28*100</f>
        <v>1.8758950755463397</v>
      </c>
      <c r="X28" s="7">
        <v>7165</v>
      </c>
      <c r="Y28" s="10">
        <f>Z28/E28*100</f>
        <v>2.6362020259143191</v>
      </c>
      <c r="Z28" s="7">
        <v>10069</v>
      </c>
      <c r="AA28" s="10">
        <f>AB28/E28*100</f>
        <v>6.7676220248147008</v>
      </c>
      <c r="AB28" s="7">
        <v>25849</v>
      </c>
      <c r="AC28" s="10">
        <f>AD28/E28*100</f>
        <v>2.9886032501551245</v>
      </c>
      <c r="AD28" s="7">
        <v>11415</v>
      </c>
      <c r="AE28" s="10">
        <f>AF28/E28*100</f>
        <v>8.672316606056798</v>
      </c>
      <c r="AF28" s="7">
        <v>33124</v>
      </c>
      <c r="AG28" s="7">
        <v>6.6859999999999999</v>
      </c>
      <c r="AH28" s="7">
        <v>35</v>
      </c>
    </row>
    <row r="29" spans="1:34" x14ac:dyDescent="0.45">
      <c r="A29" s="3" t="s">
        <v>6</v>
      </c>
      <c r="B29" s="3" t="s">
        <v>75</v>
      </c>
      <c r="C29" s="7">
        <v>951.65</v>
      </c>
      <c r="D29">
        <v>16.3</v>
      </c>
      <c r="E29" s="7">
        <v>117898</v>
      </c>
      <c r="F29" s="13">
        <v>39.284999999999997</v>
      </c>
      <c r="G29" s="8">
        <f>E29/C29</f>
        <v>123.8879840277413</v>
      </c>
      <c r="H29" s="7">
        <v>18.3</v>
      </c>
      <c r="I29" s="9">
        <f>J29/E29*100</f>
        <v>0.75064886596888836</v>
      </c>
      <c r="J29" s="7">
        <f t="shared" si="0"/>
        <v>885</v>
      </c>
      <c r="K29" s="7">
        <v>0.88500000000000001</v>
      </c>
      <c r="L29" s="11">
        <f>M29/E29*100</f>
        <v>2.474172589865816</v>
      </c>
      <c r="M29" s="12">
        <f t="shared" si="1"/>
        <v>2917</v>
      </c>
      <c r="N29" s="12">
        <v>2.9169999999999998</v>
      </c>
      <c r="O29" s="11">
        <f>P29/E29*100</f>
        <v>2.9194727645931229</v>
      </c>
      <c r="P29" s="12">
        <f t="shared" si="2"/>
        <v>3442</v>
      </c>
      <c r="Q29" s="12">
        <v>3.4420000000000002</v>
      </c>
      <c r="R29" s="11">
        <f>S29/E29*100</f>
        <v>0.66158883102342703</v>
      </c>
      <c r="S29" s="7">
        <f t="shared" si="3"/>
        <v>780</v>
      </c>
      <c r="T29" s="7">
        <v>0.78</v>
      </c>
      <c r="U29" s="10">
        <f>V29/E29*100</f>
        <v>0.25954638755534443</v>
      </c>
      <c r="V29" s="7">
        <v>306</v>
      </c>
      <c r="W29" s="10">
        <f>X29/E29*100</f>
        <v>1.07720232743558</v>
      </c>
      <c r="X29" s="7">
        <v>1270</v>
      </c>
      <c r="Y29" s="10">
        <f>Z29/E29*100</f>
        <v>8.0272778164175822</v>
      </c>
      <c r="Z29" s="7">
        <v>9464</v>
      </c>
      <c r="AA29" s="10">
        <f>AB29/E29*100</f>
        <v>4.4309487862389521</v>
      </c>
      <c r="AB29" s="7">
        <v>5224</v>
      </c>
      <c r="AC29" s="10">
        <f>AD29/E29*100</f>
        <v>3.604810938268673</v>
      </c>
      <c r="AD29" s="7">
        <v>4250</v>
      </c>
      <c r="AE29" s="10">
        <f>AF29/E29*100</f>
        <v>7.8890227145498653</v>
      </c>
      <c r="AF29" s="7">
        <v>9301</v>
      </c>
      <c r="AG29" s="7">
        <v>0.20499999999999999</v>
      </c>
      <c r="AH29" s="7">
        <v>32</v>
      </c>
    </row>
    <row r="30" spans="1:34" x14ac:dyDescent="0.45">
      <c r="A30" s="3" t="s">
        <v>6</v>
      </c>
      <c r="B30" s="3" t="s">
        <v>18</v>
      </c>
      <c r="C30" s="7">
        <v>108.53</v>
      </c>
      <c r="D30">
        <v>12.2</v>
      </c>
      <c r="E30" s="7">
        <v>2278906</v>
      </c>
      <c r="F30" s="13">
        <v>47.956000000000003</v>
      </c>
      <c r="G30" s="8">
        <f>E30/C30</f>
        <v>20997.936054547128</v>
      </c>
      <c r="H30" s="7">
        <v>30.8</v>
      </c>
      <c r="I30" s="9">
        <f>J30/E30*100</f>
        <v>0</v>
      </c>
      <c r="J30" s="7">
        <f t="shared" si="0"/>
        <v>0</v>
      </c>
      <c r="K30" s="7">
        <v>0</v>
      </c>
      <c r="L30" s="11">
        <f>M30/E30*100</f>
        <v>3.3159770521469509</v>
      </c>
      <c r="M30" s="12">
        <f t="shared" si="1"/>
        <v>75568</v>
      </c>
      <c r="N30" s="12">
        <v>75.567999999999998</v>
      </c>
      <c r="O30" s="11">
        <f>P30/E30*100</f>
        <v>1.0231663789555165</v>
      </c>
      <c r="P30" s="12">
        <f t="shared" si="2"/>
        <v>23317</v>
      </c>
      <c r="Q30" s="12">
        <v>23.317</v>
      </c>
      <c r="R30" s="11">
        <f>S30/E30*100</f>
        <v>6.0553616515994957</v>
      </c>
      <c r="S30" s="7">
        <f>T30*1000</f>
        <v>137996</v>
      </c>
      <c r="T30" s="7">
        <v>137.99600000000001</v>
      </c>
      <c r="U30" s="10">
        <f>V30/E30*100</f>
        <v>0.49392120605237777</v>
      </c>
      <c r="V30" s="7">
        <v>11256</v>
      </c>
      <c r="W30" s="10">
        <f>X30/E30*100</f>
        <v>1.5829525219557101</v>
      </c>
      <c r="X30" s="7">
        <v>36074</v>
      </c>
      <c r="Y30" s="10">
        <f>Z30/E30*100</f>
        <v>1.9877081371500187</v>
      </c>
      <c r="Z30" s="7">
        <v>45298</v>
      </c>
      <c r="AA30" s="10">
        <f>AB30/E30*100</f>
        <v>7.1335983142788688</v>
      </c>
      <c r="AB30" s="7">
        <v>162568</v>
      </c>
      <c r="AC30" s="10">
        <f>AD30/E30*100</f>
        <v>2.6992337551439158</v>
      </c>
      <c r="AD30" s="7">
        <v>61513</v>
      </c>
      <c r="AE30" s="10">
        <f>AF30/E30*100</f>
        <v>4.5215555183057132</v>
      </c>
      <c r="AF30" s="7">
        <v>103042</v>
      </c>
      <c r="AG30" s="7">
        <v>3.6349999999999998</v>
      </c>
      <c r="AH30" s="7">
        <v>39</v>
      </c>
    </row>
    <row r="31" spans="1:34" x14ac:dyDescent="0.45">
      <c r="A31" s="3" t="s">
        <v>6</v>
      </c>
      <c r="B31" s="3" t="s">
        <v>76</v>
      </c>
      <c r="C31" s="7">
        <v>58.37</v>
      </c>
      <c r="D31">
        <v>11.9</v>
      </c>
      <c r="E31" s="7">
        <v>476179</v>
      </c>
      <c r="F31" s="13">
        <v>54.563000000000002</v>
      </c>
      <c r="G31" s="8">
        <f>E31/C31</f>
        <v>8157.9407229741309</v>
      </c>
      <c r="H31" s="7">
        <v>32.1</v>
      </c>
      <c r="I31" s="9">
        <f>J31/E31*100</f>
        <v>0</v>
      </c>
      <c r="J31" s="7">
        <f t="shared" si="0"/>
        <v>0</v>
      </c>
      <c r="K31" s="7">
        <v>0</v>
      </c>
      <c r="L31" s="11">
        <f>M31/E31*100</f>
        <v>2.9010099143389358</v>
      </c>
      <c r="M31" s="12">
        <f t="shared" si="1"/>
        <v>13814</v>
      </c>
      <c r="N31" s="12">
        <v>13.814</v>
      </c>
      <c r="O31" s="11">
        <f>P31/E31*100</f>
        <v>0.74026784045495497</v>
      </c>
      <c r="P31" s="12">
        <v>3525</v>
      </c>
      <c r="Q31" s="12"/>
      <c r="R31" s="11">
        <f>S31/E31*100</f>
        <v>2.1080308035423654</v>
      </c>
      <c r="S31" s="7">
        <f t="shared" si="3"/>
        <v>10038</v>
      </c>
      <c r="T31" s="7">
        <v>10.038</v>
      </c>
      <c r="U31" s="10">
        <f>V31/E31*100</f>
        <v>0.42253018297740974</v>
      </c>
      <c r="V31" s="7">
        <v>2012</v>
      </c>
      <c r="W31" s="10">
        <f>X31/E31*100</f>
        <v>1.7018810153324695</v>
      </c>
      <c r="X31" s="7">
        <v>8104</v>
      </c>
      <c r="Y31" s="10">
        <f>Z31/E31*100</f>
        <v>2.0061783488982083</v>
      </c>
      <c r="Z31" s="7">
        <v>9553</v>
      </c>
      <c r="AA31" s="10">
        <f>AB31/E31*100</f>
        <v>7.4488795179963834</v>
      </c>
      <c r="AB31" s="7">
        <v>35470</v>
      </c>
      <c r="AC31" s="10">
        <f>AD31/E31*100</f>
        <v>2.0574195838119698</v>
      </c>
      <c r="AD31" s="7">
        <v>9797</v>
      </c>
      <c r="AE31" s="10">
        <f>AF31/E31*100</f>
        <v>4.230551956302147</v>
      </c>
      <c r="AF31" s="7">
        <v>20145</v>
      </c>
      <c r="AG31" s="7">
        <v>1.1779999999999999</v>
      </c>
      <c r="AH31" s="7">
        <v>37</v>
      </c>
    </row>
    <row r="32" spans="1:34" x14ac:dyDescent="0.45">
      <c r="A32" s="3" t="s">
        <v>6</v>
      </c>
      <c r="B32" s="3" t="s">
        <v>77</v>
      </c>
      <c r="C32" s="7">
        <v>173.55</v>
      </c>
      <c r="D32">
        <v>13.3</v>
      </c>
      <c r="E32" s="7">
        <v>325695</v>
      </c>
      <c r="F32" s="13">
        <v>57.966000000000001</v>
      </c>
      <c r="G32" s="8">
        <f>E32/C32</f>
        <v>1876.6637856525497</v>
      </c>
      <c r="H32" s="7">
        <v>40.4</v>
      </c>
      <c r="I32" s="9">
        <f>J32/E32*100</f>
        <v>2.3948786441302446E-2</v>
      </c>
      <c r="J32" s="7">
        <f t="shared" si="0"/>
        <v>78</v>
      </c>
      <c r="K32" s="7">
        <v>7.8E-2</v>
      </c>
      <c r="L32" s="11">
        <f>M32/E32*100</f>
        <v>2.8167457283654955</v>
      </c>
      <c r="M32" s="12">
        <f t="shared" si="1"/>
        <v>9174</v>
      </c>
      <c r="N32" s="12">
        <v>9.1739999999999995</v>
      </c>
      <c r="O32" s="11">
        <f>P32/E32*100</f>
        <v>2.3386911067102658</v>
      </c>
      <c r="P32" s="12">
        <f t="shared" si="2"/>
        <v>7617</v>
      </c>
      <c r="Q32" s="12">
        <v>7.617</v>
      </c>
      <c r="R32" s="11">
        <f>S32/E32*100</f>
        <v>1.6260611922197146</v>
      </c>
      <c r="S32" s="7">
        <f t="shared" si="3"/>
        <v>5296</v>
      </c>
      <c r="T32" s="7">
        <v>5.2960000000000003</v>
      </c>
      <c r="U32" s="10">
        <f>V32/E32*100</f>
        <v>0.76421191605643324</v>
      </c>
      <c r="V32" s="7">
        <v>2489</v>
      </c>
      <c r="W32" s="10">
        <f>X32/E32*100</f>
        <v>2.7055987964199635</v>
      </c>
      <c r="X32" s="7">
        <v>8812</v>
      </c>
      <c r="Y32" s="10">
        <f>Z32/E32*100</f>
        <v>3.8790893320437836</v>
      </c>
      <c r="Z32" s="7">
        <v>12634</v>
      </c>
      <c r="AA32" s="10">
        <f>AB32/E32*100</f>
        <v>8.9556179861526886</v>
      </c>
      <c r="AB32" s="7">
        <v>29168</v>
      </c>
      <c r="AC32" s="10">
        <f>AD32/E32*100</f>
        <v>3.0599180214617969</v>
      </c>
      <c r="AD32" s="7">
        <v>9966</v>
      </c>
      <c r="AE32" s="10">
        <f>AF32/E32*100</f>
        <v>5.6617387433027835</v>
      </c>
      <c r="AF32" s="7">
        <v>18440</v>
      </c>
      <c r="AG32" s="7">
        <v>0.499</v>
      </c>
      <c r="AH32" s="7">
        <v>35</v>
      </c>
    </row>
    <row r="33" spans="1:34" x14ac:dyDescent="0.45">
      <c r="A33" s="3" t="s">
        <v>6</v>
      </c>
      <c r="B33" s="3" t="s">
        <v>78</v>
      </c>
      <c r="C33" s="7">
        <v>2680.38</v>
      </c>
      <c r="D33">
        <v>18.899999999999999</v>
      </c>
      <c r="E33" s="7">
        <v>108047</v>
      </c>
      <c r="F33" s="13">
        <v>36.935000000000002</v>
      </c>
      <c r="G33" s="8">
        <f>E33/C33</f>
        <v>40.310329132436443</v>
      </c>
      <c r="H33" s="7">
        <v>23.1</v>
      </c>
      <c r="I33" s="9">
        <f>J33/E33*100</f>
        <v>1.5539533721436043</v>
      </c>
      <c r="J33" s="7">
        <f t="shared" si="0"/>
        <v>1679</v>
      </c>
      <c r="K33" s="7">
        <v>1.679</v>
      </c>
      <c r="L33" s="11">
        <f>M33/E33*100</f>
        <v>1.9639601284626136</v>
      </c>
      <c r="M33" s="12">
        <f t="shared" si="1"/>
        <v>2122</v>
      </c>
      <c r="N33" s="12">
        <v>2.1219999999999999</v>
      </c>
      <c r="O33" s="11">
        <f>P33/E33*100</f>
        <v>2.435976935963053</v>
      </c>
      <c r="P33" s="12">
        <f t="shared" si="2"/>
        <v>2632</v>
      </c>
      <c r="Q33" s="12">
        <v>2.6320000000000001</v>
      </c>
      <c r="R33" s="11">
        <f>S33/E33*100</f>
        <v>1.0078947124862327</v>
      </c>
      <c r="S33" s="7">
        <f t="shared" si="3"/>
        <v>1089</v>
      </c>
      <c r="T33" s="7">
        <v>1.089</v>
      </c>
      <c r="U33" s="10">
        <f>V33/E33*100</f>
        <v>0.41370884892685594</v>
      </c>
      <c r="V33" s="7">
        <v>447</v>
      </c>
      <c r="W33" s="10">
        <f>X33/E33*100</f>
        <v>1.1402445232167482</v>
      </c>
      <c r="X33" s="7">
        <v>1232</v>
      </c>
      <c r="Y33" s="10">
        <f>Z33/E33*100</f>
        <v>1.2901792738345348</v>
      </c>
      <c r="Z33" s="7">
        <v>1394</v>
      </c>
      <c r="AA33" s="10">
        <f>AB33/E33*100</f>
        <v>4.4767554860384831</v>
      </c>
      <c r="AB33" s="7">
        <v>4837</v>
      </c>
      <c r="AC33" s="10">
        <f>AD33/E33*100</f>
        <v>2.9079937434634928</v>
      </c>
      <c r="AD33" s="7">
        <v>3142</v>
      </c>
      <c r="AE33" s="10">
        <f>AF33/E33*100</f>
        <v>10.008607365313244</v>
      </c>
      <c r="AF33" s="7">
        <v>10814</v>
      </c>
      <c r="AG33" s="7">
        <v>0.26100000000000001</v>
      </c>
      <c r="AH33" s="7">
        <v>14</v>
      </c>
    </row>
    <row r="34" spans="1:34" x14ac:dyDescent="0.45">
      <c r="A34" s="3" t="s">
        <v>6</v>
      </c>
      <c r="B34" s="3" t="s">
        <v>79</v>
      </c>
      <c r="C34" s="7">
        <v>809.98</v>
      </c>
      <c r="D34">
        <v>6.6</v>
      </c>
      <c r="E34" s="7">
        <v>230163</v>
      </c>
      <c r="F34" s="13">
        <v>64.977000000000004</v>
      </c>
      <c r="G34" s="8">
        <f>E34/C34</f>
        <v>284.15886812020051</v>
      </c>
      <c r="H34" s="7">
        <v>40.4</v>
      </c>
      <c r="I34" s="9">
        <f>J34/E34*100</f>
        <v>0.40536489357542266</v>
      </c>
      <c r="J34" s="7">
        <f t="shared" si="0"/>
        <v>933</v>
      </c>
      <c r="K34" s="7">
        <v>0.93300000000000005</v>
      </c>
      <c r="L34" s="11">
        <f>M34/E34*100</f>
        <v>3.3571859942736233</v>
      </c>
      <c r="M34" s="12">
        <f t="shared" si="1"/>
        <v>7727</v>
      </c>
      <c r="N34" s="12">
        <v>7.7270000000000003</v>
      </c>
      <c r="O34" s="11">
        <f>P34/E34*100</f>
        <v>3.7781919769902204</v>
      </c>
      <c r="P34" s="12">
        <f t="shared" si="2"/>
        <v>8696</v>
      </c>
      <c r="Q34" s="12">
        <v>8.6959999999999997</v>
      </c>
      <c r="R34" s="11">
        <f>S34/E34*100</f>
        <v>1.2890864300517459</v>
      </c>
      <c r="S34" s="7">
        <f t="shared" si="3"/>
        <v>2967</v>
      </c>
      <c r="T34" s="7">
        <v>2.9670000000000001</v>
      </c>
      <c r="U34" s="10">
        <f>V34/E34*100</f>
        <v>0.55221734162311065</v>
      </c>
      <c r="V34" s="7">
        <v>1271</v>
      </c>
      <c r="W34" s="10">
        <f>X34/E34*100</f>
        <v>3.7377858300421876</v>
      </c>
      <c r="X34" s="7">
        <v>8603</v>
      </c>
      <c r="Y34" s="10">
        <f>Z34/E34*100</f>
        <v>4.1288130585715344</v>
      </c>
      <c r="Z34" s="7">
        <v>9503</v>
      </c>
      <c r="AA34" s="10">
        <f>AB34/E34*100</f>
        <v>5.4213752862102078</v>
      </c>
      <c r="AB34" s="7">
        <v>12478</v>
      </c>
      <c r="AC34" s="10">
        <f>AD34/E34*100</f>
        <v>4.4707446461855298</v>
      </c>
      <c r="AD34" s="7">
        <v>10290</v>
      </c>
      <c r="AE34" s="10">
        <f>AF34/E34*100</f>
        <v>6.1404309120058391</v>
      </c>
      <c r="AF34" s="7">
        <v>14133</v>
      </c>
      <c r="AG34" s="7">
        <v>2.04</v>
      </c>
      <c r="AH34" s="7">
        <v>31</v>
      </c>
    </row>
    <row r="35" spans="1:34" x14ac:dyDescent="0.45">
      <c r="A35" s="3" t="s">
        <v>6</v>
      </c>
      <c r="B35" s="3" t="s">
        <v>19</v>
      </c>
      <c r="C35" s="7">
        <v>1390.56</v>
      </c>
      <c r="D35">
        <v>12.8</v>
      </c>
      <c r="E35" s="7">
        <v>95796</v>
      </c>
      <c r="F35" s="13">
        <v>43.582000000000001</v>
      </c>
      <c r="G35" s="8">
        <f>E35/C35</f>
        <v>68.890231273731445</v>
      </c>
      <c r="H35" s="7">
        <v>22.6</v>
      </c>
      <c r="I35" s="9">
        <f>J35/E35*100</f>
        <v>2.0272245187690512</v>
      </c>
      <c r="J35" s="7">
        <f t="shared" si="0"/>
        <v>1942</v>
      </c>
      <c r="K35" s="7">
        <v>1.9419999999999999</v>
      </c>
      <c r="L35" s="11">
        <f>M35/E35*100</f>
        <v>1.7359806254958452</v>
      </c>
      <c r="M35" s="12">
        <f t="shared" si="1"/>
        <v>1663</v>
      </c>
      <c r="N35" s="12">
        <v>1.663</v>
      </c>
      <c r="O35" s="11">
        <f>P35/E35*100</f>
        <v>5.7173577184851148</v>
      </c>
      <c r="P35" s="12">
        <f t="shared" si="2"/>
        <v>5477</v>
      </c>
      <c r="Q35" s="12">
        <v>5.4770000000000003</v>
      </c>
      <c r="R35" s="11">
        <f>S35/E35*100</f>
        <v>1.4269906885464947</v>
      </c>
      <c r="S35" s="7">
        <f t="shared" si="3"/>
        <v>1367</v>
      </c>
      <c r="T35" s="7">
        <v>1.367</v>
      </c>
      <c r="U35" s="10">
        <f>V35/E35*100</f>
        <v>0.50419641738694732</v>
      </c>
      <c r="V35" s="7">
        <v>483</v>
      </c>
      <c r="W35" s="10">
        <f>X35/E35*100</f>
        <v>1.6274165935947222</v>
      </c>
      <c r="X35" s="7">
        <v>1559</v>
      </c>
      <c r="Y35" s="10">
        <f>Z35/E35*100</f>
        <v>4.2893231450164935</v>
      </c>
      <c r="Z35" s="7">
        <v>4109</v>
      </c>
      <c r="AA35" s="10">
        <f>AB35/E35*100</f>
        <v>6.578562779239217</v>
      </c>
      <c r="AB35" s="7">
        <v>6302</v>
      </c>
      <c r="AC35" s="10">
        <f>AD35/E35*100</f>
        <v>3.1483569251325734</v>
      </c>
      <c r="AD35" s="7">
        <v>3016</v>
      </c>
      <c r="AE35" s="10">
        <f>AF35/E35*100</f>
        <v>8.2811390872270234</v>
      </c>
      <c r="AF35" s="7">
        <v>7933</v>
      </c>
      <c r="AG35" s="7">
        <v>0.17</v>
      </c>
      <c r="AH35" s="7">
        <v>32</v>
      </c>
    </row>
    <row r="36" spans="1:34" x14ac:dyDescent="0.45">
      <c r="A36" s="3" t="s">
        <v>6</v>
      </c>
      <c r="B36" s="3" t="s">
        <v>20</v>
      </c>
      <c r="C36" s="7">
        <v>912.05</v>
      </c>
      <c r="D36">
        <v>7</v>
      </c>
      <c r="E36" s="7">
        <v>1481093</v>
      </c>
      <c r="F36" s="13">
        <v>65.444999999999993</v>
      </c>
      <c r="G36" s="8">
        <f>E36/C36</f>
        <v>1623.9164519489063</v>
      </c>
      <c r="H36" s="7">
        <v>35</v>
      </c>
      <c r="I36" s="9">
        <f>J36/E36*100</f>
        <v>0.21153296923285708</v>
      </c>
      <c r="J36" s="7">
        <f t="shared" si="0"/>
        <v>3133</v>
      </c>
      <c r="K36" s="7">
        <v>3.133</v>
      </c>
      <c r="L36" s="11">
        <f>M36/E36*100</f>
        <v>4.3128959491402634</v>
      </c>
      <c r="M36" s="12">
        <f t="shared" si="1"/>
        <v>63878</v>
      </c>
      <c r="N36" s="12">
        <v>63.878</v>
      </c>
      <c r="O36" s="11">
        <f>P36/E36*100</f>
        <v>3.7832870724525733</v>
      </c>
      <c r="P36" s="12">
        <f t="shared" si="2"/>
        <v>56034</v>
      </c>
      <c r="Q36" s="12">
        <v>56.033999999999999</v>
      </c>
      <c r="R36" s="11">
        <f>S36/E36*100</f>
        <v>1.9572707453211917</v>
      </c>
      <c r="S36" s="7">
        <f t="shared" si="3"/>
        <v>28989</v>
      </c>
      <c r="T36" s="7">
        <v>28.989000000000001</v>
      </c>
      <c r="U36" s="10">
        <f>V36/E36*100</f>
        <v>0.69934838663068422</v>
      </c>
      <c r="V36" s="7">
        <v>10358</v>
      </c>
      <c r="W36" s="10">
        <f>X36/E36*100</f>
        <v>3.7269773066242298</v>
      </c>
      <c r="X36" s="7">
        <v>55200</v>
      </c>
      <c r="Y36" s="10">
        <f>Z36/E36*100</f>
        <v>4.4589367446878763</v>
      </c>
      <c r="Z36" s="7">
        <v>66041</v>
      </c>
      <c r="AA36" s="10">
        <f>AB36/E36*100</f>
        <v>7.2436369627025448</v>
      </c>
      <c r="AB36" s="7">
        <v>107285</v>
      </c>
      <c r="AC36" s="10">
        <f>AD36/E36*100</f>
        <v>3.7624241016600579</v>
      </c>
      <c r="AD36" s="7">
        <v>55725</v>
      </c>
      <c r="AE36" s="10">
        <f>AF36/E36*100</f>
        <v>7.4091903749460704</v>
      </c>
      <c r="AF36" s="7">
        <v>109737</v>
      </c>
      <c r="AG36" s="7">
        <v>2.552</v>
      </c>
      <c r="AH36" s="7">
        <v>39</v>
      </c>
    </row>
    <row r="37" spans="1:34" x14ac:dyDescent="0.45">
      <c r="A37" s="3" t="s">
        <v>6</v>
      </c>
      <c r="B37" s="3" t="s">
        <v>80</v>
      </c>
      <c r="C37" s="7">
        <v>603.83000000000004</v>
      </c>
      <c r="D37">
        <v>12.1</v>
      </c>
      <c r="E37" s="7">
        <v>90064</v>
      </c>
      <c r="F37" s="13">
        <v>45.152999999999999</v>
      </c>
      <c r="G37" s="8">
        <f>E37/C37</f>
        <v>149.15456337048505</v>
      </c>
      <c r="H37" s="7">
        <v>21.7</v>
      </c>
      <c r="I37" s="9">
        <f>J37/E37*100</f>
        <v>1.7587493338070705</v>
      </c>
      <c r="J37" s="7">
        <f t="shared" si="0"/>
        <v>1584</v>
      </c>
      <c r="K37" s="7">
        <v>1.5840000000000001</v>
      </c>
      <c r="L37" s="11">
        <f>M37/E37*100</f>
        <v>2.6980813643631194</v>
      </c>
      <c r="M37" s="12">
        <f t="shared" si="1"/>
        <v>2430</v>
      </c>
      <c r="N37" s="12">
        <v>2.4300000000000002</v>
      </c>
      <c r="O37" s="11">
        <f>P37/E37*100</f>
        <v>6.0468111565109259</v>
      </c>
      <c r="P37" s="12">
        <f t="shared" si="2"/>
        <v>5446</v>
      </c>
      <c r="Q37" s="12">
        <v>5.4459999999999997</v>
      </c>
      <c r="R37" s="11">
        <f>S37/E37*100</f>
        <v>0.44523894119737079</v>
      </c>
      <c r="S37" s="7">
        <v>401</v>
      </c>
      <c r="U37" s="10">
        <f>V37/E37*100</f>
        <v>0.26536685023982942</v>
      </c>
      <c r="V37" s="7">
        <v>239</v>
      </c>
      <c r="W37" s="10">
        <f>X37/E37*100</f>
        <v>1.1058802629241427</v>
      </c>
      <c r="X37" s="7">
        <v>996</v>
      </c>
      <c r="Y37" s="10">
        <f>Z37/E37*100</f>
        <v>1.3490406821815597</v>
      </c>
      <c r="Z37" s="7">
        <v>1215</v>
      </c>
      <c r="AA37" s="10">
        <f>AB37/E37*100</f>
        <v>3.7584384437733167</v>
      </c>
      <c r="AB37" s="7">
        <v>3385</v>
      </c>
      <c r="AC37" s="10">
        <f>AD37/E37*100</f>
        <v>2.1551341268431337</v>
      </c>
      <c r="AD37" s="7">
        <v>1941</v>
      </c>
      <c r="AE37" s="10">
        <f>AF37/E37*100</f>
        <v>8.2041659264523012</v>
      </c>
      <c r="AF37" s="7">
        <v>7389</v>
      </c>
      <c r="AG37" s="7">
        <v>0.14099999999999999</v>
      </c>
      <c r="AH37" s="7">
        <v>38</v>
      </c>
    </row>
    <row r="38" spans="1:34" x14ac:dyDescent="0.45">
      <c r="A38" s="3" t="s">
        <v>6</v>
      </c>
      <c r="B38" s="3" t="s">
        <v>81</v>
      </c>
      <c r="C38" s="7">
        <v>430.5</v>
      </c>
      <c r="D38">
        <v>8.5</v>
      </c>
      <c r="E38" s="7">
        <v>967612</v>
      </c>
      <c r="F38" s="13">
        <v>103.169</v>
      </c>
      <c r="G38" s="8">
        <f>E38/C38</f>
        <v>2247.6469221835077</v>
      </c>
      <c r="H38" s="7">
        <v>47.7</v>
      </c>
      <c r="I38" s="9">
        <f>J38/E38*100</f>
        <v>4.0512106092111304E-2</v>
      </c>
      <c r="J38" s="7">
        <f t="shared" si="0"/>
        <v>392</v>
      </c>
      <c r="K38" s="7">
        <v>0.39200000000000002</v>
      </c>
      <c r="L38" s="11">
        <f>M38/E38*100</f>
        <v>3.9044575718366454</v>
      </c>
      <c r="M38" s="12">
        <f t="shared" si="1"/>
        <v>37780</v>
      </c>
      <c r="N38" s="12">
        <v>37.78</v>
      </c>
      <c r="O38" s="11">
        <f>P38/E38*100</f>
        <v>1.5292286577677829</v>
      </c>
      <c r="P38" s="12">
        <f t="shared" si="2"/>
        <v>14797</v>
      </c>
      <c r="Q38" s="12">
        <v>14.797000000000001</v>
      </c>
      <c r="R38" s="11">
        <f>S38/E38*100</f>
        <v>1.9405505512540149</v>
      </c>
      <c r="S38" s="7">
        <f t="shared" si="3"/>
        <v>18777</v>
      </c>
      <c r="T38" s="7">
        <v>18.777000000000001</v>
      </c>
      <c r="U38" s="10">
        <f>V38/E38*100</f>
        <v>1.0890728928537472</v>
      </c>
      <c r="V38" s="7">
        <v>10538</v>
      </c>
      <c r="W38" s="10">
        <f>X38/E38*100</f>
        <v>5.1046287148154432</v>
      </c>
      <c r="X38" s="7">
        <v>49393</v>
      </c>
      <c r="Y38" s="10">
        <f>Z38/E38*100</f>
        <v>5.3381934081015947</v>
      </c>
      <c r="Z38" s="7">
        <v>51653</v>
      </c>
      <c r="AA38" s="10">
        <f>AB38/E38*100</f>
        <v>9.0307892006300037</v>
      </c>
      <c r="AB38" s="7">
        <v>87383</v>
      </c>
      <c r="AC38" s="10">
        <f>AD38/E38*100</f>
        <v>3.5295138960657786</v>
      </c>
      <c r="AD38" s="7">
        <v>34152</v>
      </c>
      <c r="AE38" s="10">
        <f>AF38/E38*100</f>
        <v>6.6119477641864712</v>
      </c>
      <c r="AF38" s="7">
        <v>63978</v>
      </c>
      <c r="AG38" s="7">
        <v>1.48</v>
      </c>
      <c r="AH38" s="7">
        <v>34</v>
      </c>
    </row>
    <row r="39" spans="1:34" x14ac:dyDescent="0.45">
      <c r="A39" s="4" t="s">
        <v>21</v>
      </c>
      <c r="B39" s="4" t="s">
        <v>22</v>
      </c>
      <c r="C39" s="7">
        <v>555.70000000000005</v>
      </c>
      <c r="D39">
        <v>14.4</v>
      </c>
      <c r="E39" s="7">
        <v>265429</v>
      </c>
      <c r="F39" s="13">
        <v>46.548999999999999</v>
      </c>
      <c r="G39" s="8">
        <f>E39/C39</f>
        <v>477.64801151700556</v>
      </c>
      <c r="H39" s="7">
        <v>26.6</v>
      </c>
      <c r="I39" s="9">
        <f>J39/E39*100</f>
        <v>0.84693081765745259</v>
      </c>
      <c r="J39" s="7">
        <v>2248</v>
      </c>
      <c r="L39" s="11">
        <f>M39/E39*100</f>
        <v>3.0844406602142191</v>
      </c>
      <c r="M39" s="12">
        <v>8187</v>
      </c>
      <c r="N39" s="12"/>
      <c r="O39" s="11">
        <f>P39/E39*100</f>
        <v>0.95468091278647016</v>
      </c>
      <c r="P39" s="12">
        <v>2534</v>
      </c>
      <c r="Q39" s="12"/>
      <c r="R39" s="11">
        <f>S39/E39*100</f>
        <v>1.939878460906683</v>
      </c>
      <c r="S39" s="7">
        <v>5149</v>
      </c>
      <c r="U39" s="10">
        <f>V39/E39*100</f>
        <v>0.41555368855701524</v>
      </c>
      <c r="V39" s="7">
        <v>1103</v>
      </c>
      <c r="W39" s="10">
        <f>X39/E39*100</f>
        <v>2.0442378187763959</v>
      </c>
      <c r="X39" s="7">
        <v>5426</v>
      </c>
      <c r="Y39" s="10">
        <f>Z39/E39*100</f>
        <v>8.0752291573264419</v>
      </c>
      <c r="Z39" s="7">
        <v>21434</v>
      </c>
      <c r="AA39" s="10">
        <f>AB39/E39*100</f>
        <v>8.0752291573264419</v>
      </c>
      <c r="AB39" s="7">
        <v>21434</v>
      </c>
      <c r="AC39" s="10">
        <f>AD39/E39*100</f>
        <v>13.263433912647073</v>
      </c>
      <c r="AD39" s="7">
        <v>35205</v>
      </c>
      <c r="AE39" s="10">
        <f>AF39/E39*100</f>
        <v>8.7522463634342884</v>
      </c>
      <c r="AF39" s="7">
        <v>23231</v>
      </c>
      <c r="AH39" s="7">
        <v>37</v>
      </c>
    </row>
    <row r="40" spans="1:34" x14ac:dyDescent="0.45">
      <c r="A40" s="4" t="s">
        <v>21</v>
      </c>
      <c r="B40" s="4" t="s">
        <v>23</v>
      </c>
      <c r="C40" s="7">
        <v>233.01</v>
      </c>
      <c r="D40">
        <v>6.6</v>
      </c>
      <c r="E40" s="7">
        <v>936692</v>
      </c>
      <c r="F40" s="13">
        <v>81.483000000000004</v>
      </c>
      <c r="G40" s="8">
        <f>E40/C40</f>
        <v>4019.9648083773232</v>
      </c>
      <c r="H40" s="7">
        <v>47.9</v>
      </c>
      <c r="I40" s="9">
        <f>J40/E40*100</f>
        <v>4.1742643259470566E-2</v>
      </c>
      <c r="J40" s="7">
        <v>391</v>
      </c>
      <c r="L40" s="11">
        <f>M40/E40*100</f>
        <v>2.9060779850794072</v>
      </c>
      <c r="M40" s="12">
        <v>27221</v>
      </c>
      <c r="N40" s="12"/>
      <c r="O40" s="11">
        <f>P40/E40*100</f>
        <v>3.6778364713267542</v>
      </c>
      <c r="P40" s="12">
        <v>34450</v>
      </c>
      <c r="Q40" s="12"/>
      <c r="R40" s="11">
        <f>S40/E40*100</f>
        <v>2.9214512347708745</v>
      </c>
      <c r="S40" s="7">
        <v>27365</v>
      </c>
      <c r="U40" s="10">
        <f>V40/E40*100</f>
        <v>1.3086478799861641</v>
      </c>
      <c r="V40" s="7">
        <v>12258</v>
      </c>
      <c r="W40" s="10">
        <f>X40/E40*100</f>
        <v>4.0324888010146349</v>
      </c>
      <c r="X40" s="7">
        <v>37772</v>
      </c>
      <c r="Y40" s="10">
        <f>Z40/E40*100</f>
        <v>6.0548184461914909</v>
      </c>
      <c r="Z40" s="7">
        <v>56715</v>
      </c>
      <c r="AA40" s="10">
        <f>AB40/E40*100</f>
        <v>9.778027355843756</v>
      </c>
      <c r="AB40" s="7">
        <v>91590</v>
      </c>
      <c r="AC40" s="10">
        <f>AD40/E40*100</f>
        <v>3.8116050953782032</v>
      </c>
      <c r="AD40" s="7">
        <v>35703</v>
      </c>
      <c r="AE40" s="10">
        <f>AF40/E40*100</f>
        <v>5.4320950750086467</v>
      </c>
      <c r="AF40" s="7">
        <v>50882</v>
      </c>
      <c r="AH40" s="7">
        <v>45</v>
      </c>
    </row>
    <row r="41" spans="1:34" x14ac:dyDescent="0.45">
      <c r="A41" s="4" t="s">
        <v>21</v>
      </c>
      <c r="B41" s="4" t="s">
        <v>24</v>
      </c>
      <c r="C41" s="7">
        <v>221.26</v>
      </c>
      <c r="D41">
        <v>11.7</v>
      </c>
      <c r="E41" s="7">
        <v>507078</v>
      </c>
      <c r="F41" s="13">
        <v>51.851999999999997</v>
      </c>
      <c r="G41" s="8">
        <f>E41/C41</f>
        <v>2291.7743830787308</v>
      </c>
      <c r="H41" s="7">
        <v>31.1</v>
      </c>
      <c r="I41" s="9">
        <f>J41/E41*100</f>
        <v>6.4487120324683775E-2</v>
      </c>
      <c r="J41" s="7">
        <v>327</v>
      </c>
      <c r="L41" s="11">
        <f>M41/E41*100</f>
        <v>2.5719908968639933</v>
      </c>
      <c r="M41" s="12">
        <v>13042</v>
      </c>
      <c r="N41" s="12"/>
      <c r="O41" s="11">
        <f>P41/E41*100</f>
        <v>3.0261616556032802</v>
      </c>
      <c r="P41" s="12">
        <v>15345</v>
      </c>
      <c r="Q41" s="12"/>
      <c r="R41" s="11">
        <f>S41/E41*100</f>
        <v>2.5487203152177771</v>
      </c>
      <c r="S41" s="7">
        <v>12924</v>
      </c>
      <c r="U41" s="10">
        <f>V41/E41*100</f>
        <v>0.67622732597351887</v>
      </c>
      <c r="V41" s="7">
        <v>3429</v>
      </c>
      <c r="W41" s="10">
        <f>X41/E41*100</f>
        <v>2.0391340188294502</v>
      </c>
      <c r="X41" s="7">
        <v>10340</v>
      </c>
      <c r="Y41" s="10">
        <f>Z41/E41*100</f>
        <v>3.7771309344913409</v>
      </c>
      <c r="Z41" s="7">
        <v>19153</v>
      </c>
      <c r="AA41" s="10">
        <f>AB41/E41*100</f>
        <v>9.0378600530884796</v>
      </c>
      <c r="AB41" s="7">
        <v>45829</v>
      </c>
      <c r="AC41" s="10">
        <f>AD41/E41*100</f>
        <v>3.4219587519079906</v>
      </c>
      <c r="AD41" s="7">
        <v>17352</v>
      </c>
      <c r="AE41" s="10">
        <f>AF41/E41*100</f>
        <v>6.5086633614552403</v>
      </c>
      <c r="AF41" s="7">
        <v>33004</v>
      </c>
      <c r="AH41" s="7">
        <v>44</v>
      </c>
    </row>
    <row r="42" spans="1:34" x14ac:dyDescent="0.45">
      <c r="A42" s="4" t="s">
        <v>21</v>
      </c>
      <c r="B42" s="4" t="s">
        <v>25</v>
      </c>
      <c r="C42" s="7">
        <v>483.7</v>
      </c>
      <c r="D42">
        <v>18.399999999999999</v>
      </c>
      <c r="E42" s="7">
        <v>150972</v>
      </c>
      <c r="F42" s="13">
        <v>38.630000000000003</v>
      </c>
      <c r="G42" s="8">
        <f>E42/C42</f>
        <v>312.11908207566677</v>
      </c>
      <c r="H42" s="7">
        <v>14.4</v>
      </c>
      <c r="I42" s="9">
        <f>J42/E42*100</f>
        <v>1.7446943804149115</v>
      </c>
      <c r="J42" s="7">
        <v>2634</v>
      </c>
      <c r="L42" s="11">
        <f>M42/E42*100</f>
        <v>2.3494422806878097</v>
      </c>
      <c r="M42" s="12">
        <v>3547</v>
      </c>
      <c r="N42" s="12"/>
      <c r="O42" s="11">
        <f>P42/E42*100</f>
        <v>6.3495217656254139</v>
      </c>
      <c r="P42" s="12">
        <v>9586</v>
      </c>
      <c r="Q42" s="12"/>
      <c r="R42" s="11">
        <f>S42/E42*100</f>
        <v>4.1636859815065046</v>
      </c>
      <c r="S42" s="7">
        <v>6286</v>
      </c>
      <c r="U42" s="10">
        <f>V42/E42*100</f>
        <v>0.41067217762234054</v>
      </c>
      <c r="V42" s="7">
        <v>620</v>
      </c>
      <c r="W42" s="10">
        <f>X42/E42*100</f>
        <v>1.0154200778952389</v>
      </c>
      <c r="X42" s="7">
        <v>1533</v>
      </c>
      <c r="Y42" s="10">
        <f>Z42/E42*100</f>
        <v>6.6899822483639344</v>
      </c>
      <c r="Z42" s="7">
        <v>10100</v>
      </c>
      <c r="AA42" s="10">
        <f>AB42/E42*100</f>
        <v>7.1225127838274647</v>
      </c>
      <c r="AB42" s="7">
        <v>10753</v>
      </c>
      <c r="AC42" s="10">
        <f>AD42/E42*100</f>
        <v>2.4136926052513048</v>
      </c>
      <c r="AD42" s="7">
        <v>3644</v>
      </c>
      <c r="AE42" s="10">
        <f>AF42/E42*100</f>
        <v>8.5240971835837112</v>
      </c>
      <c r="AF42" s="7">
        <v>12869</v>
      </c>
      <c r="AH42" s="7">
        <v>38</v>
      </c>
    </row>
    <row r="43" spans="1:34" x14ac:dyDescent="0.45">
      <c r="A43" s="4" t="s">
        <v>21</v>
      </c>
      <c r="B43" s="4" t="s">
        <v>11</v>
      </c>
      <c r="C43" s="7">
        <v>126.21</v>
      </c>
      <c r="D43">
        <v>15.7</v>
      </c>
      <c r="E43" s="7">
        <v>799767</v>
      </c>
      <c r="F43" s="13">
        <v>64.231999999999999</v>
      </c>
      <c r="G43" s="8">
        <f>E43/C43</f>
        <v>6336.7958164963156</v>
      </c>
      <c r="H43" s="7">
        <v>34</v>
      </c>
      <c r="I43" s="9">
        <f>J43/E43*100</f>
        <v>5.3765659248256057E-3</v>
      </c>
      <c r="J43" s="7">
        <v>43</v>
      </c>
      <c r="L43" s="11">
        <f>M43/E43*100</f>
        <v>2.2644095092695746</v>
      </c>
      <c r="M43" s="12">
        <v>18110</v>
      </c>
      <c r="N43" s="12"/>
      <c r="O43" s="11">
        <f>P43/E43*100</f>
        <v>2.283164971798036</v>
      </c>
      <c r="P43" s="12">
        <v>18260</v>
      </c>
      <c r="Q43" s="12"/>
      <c r="R43" s="11">
        <f>S43/E43*100</f>
        <v>5.8704597714084228</v>
      </c>
      <c r="S43" s="7">
        <v>46950</v>
      </c>
      <c r="U43" s="10">
        <f>V43/E43*100</f>
        <v>0.87713046424771202</v>
      </c>
      <c r="V43" s="7">
        <v>7015</v>
      </c>
      <c r="W43" s="10">
        <f>X43/E43*100</f>
        <v>4.2108514104733006</v>
      </c>
      <c r="X43" s="7">
        <v>33677</v>
      </c>
      <c r="Y43" s="10">
        <f>Z43/E43*100</f>
        <v>4.5678303805983491</v>
      </c>
      <c r="Z43" s="7">
        <v>36532</v>
      </c>
      <c r="AA43" s="10">
        <f>AB43/E43*100</f>
        <v>7.4884310055303605</v>
      </c>
      <c r="AB43" s="7">
        <v>59890</v>
      </c>
      <c r="AC43" s="10">
        <f>AD43/E43*100</f>
        <v>3.2820809060638911</v>
      </c>
      <c r="AD43" s="7">
        <v>26249</v>
      </c>
      <c r="AE43" s="10">
        <f>AF43/E43*100</f>
        <v>8.9859921702195766</v>
      </c>
      <c r="AF43" s="7">
        <v>71867</v>
      </c>
      <c r="AH43" s="7">
        <v>38</v>
      </c>
    </row>
    <row r="44" spans="1:34" x14ac:dyDescent="0.45">
      <c r="A44" s="4" t="s">
        <v>21</v>
      </c>
      <c r="B44" s="4" t="s">
        <v>26</v>
      </c>
      <c r="C44" s="7">
        <v>322.01</v>
      </c>
      <c r="D44">
        <v>6.7</v>
      </c>
      <c r="E44" s="7">
        <v>291408</v>
      </c>
      <c r="F44" s="13">
        <v>52.454999999999998</v>
      </c>
      <c r="G44" s="8">
        <f>E44/C44</f>
        <v>904.96568429551883</v>
      </c>
      <c r="H44" s="7">
        <v>31</v>
      </c>
      <c r="I44" s="9">
        <f>J44/E44*100</f>
        <v>0.66436062153406905</v>
      </c>
      <c r="J44" s="7">
        <v>1936</v>
      </c>
      <c r="L44" s="11">
        <f>M44/E44*100</f>
        <v>2.9937407346400922</v>
      </c>
      <c r="M44" s="12">
        <v>8724</v>
      </c>
      <c r="N44" s="12"/>
      <c r="O44" s="11">
        <f>P44/E44*100</f>
        <v>2.9487865810135618</v>
      </c>
      <c r="P44" s="12">
        <v>8593</v>
      </c>
      <c r="Q44" s="12"/>
      <c r="R44" s="11">
        <f>S44/E44*100</f>
        <v>2.5472876516773733</v>
      </c>
      <c r="S44" s="7">
        <v>7423</v>
      </c>
      <c r="U44" s="10">
        <f>V44/E44*100</f>
        <v>0.45262998956789102</v>
      </c>
      <c r="V44" s="7">
        <v>1319</v>
      </c>
      <c r="W44" s="10">
        <f>X44/E44*100</f>
        <v>1.6917860868610333</v>
      </c>
      <c r="X44" s="7">
        <v>4930</v>
      </c>
      <c r="Y44" s="10">
        <f>Z44/E44*100</f>
        <v>5.1501674628012957</v>
      </c>
      <c r="Z44" s="7">
        <v>15008</v>
      </c>
      <c r="AA44" s="10">
        <f>AB44/E44*100</f>
        <v>5.3327293691319388</v>
      </c>
      <c r="AB44" s="7">
        <v>15540</v>
      </c>
      <c r="AC44" s="10">
        <f>AD44/E44*100</f>
        <v>3.5047081754790534</v>
      </c>
      <c r="AD44" s="7">
        <v>10213</v>
      </c>
      <c r="AE44" s="10">
        <f>AF44/E44*100</f>
        <v>7.0169659034755387</v>
      </c>
      <c r="AF44" s="7">
        <v>20448</v>
      </c>
      <c r="AH44" s="7">
        <v>39</v>
      </c>
    </row>
    <row r="45" spans="1:34" x14ac:dyDescent="0.45">
      <c r="A45" s="4" t="s">
        <v>21</v>
      </c>
      <c r="B45" s="4" t="s">
        <v>27</v>
      </c>
      <c r="C45" s="7">
        <v>46.19</v>
      </c>
      <c r="D45">
        <v>14.1</v>
      </c>
      <c r="E45" s="7">
        <v>676061</v>
      </c>
      <c r="F45" s="13">
        <v>62.460999999999999</v>
      </c>
      <c r="G45" s="8">
        <f>E45/C45</f>
        <v>14636.523056938731</v>
      </c>
      <c r="H45" s="7">
        <v>39.299999999999997</v>
      </c>
      <c r="I45" s="9">
        <f>J45/E45*100</f>
        <v>0</v>
      </c>
      <c r="J45" s="7">
        <v>0</v>
      </c>
      <c r="L45" s="11">
        <f>M45/E45*100</f>
        <v>1.4754585754835732</v>
      </c>
      <c r="M45" s="12">
        <v>9975</v>
      </c>
      <c r="N45" s="12"/>
      <c r="O45" s="11">
        <f>P45/E45*100</f>
        <v>1.5223478354763846</v>
      </c>
      <c r="P45" s="12">
        <v>10292</v>
      </c>
      <c r="Q45" s="12"/>
      <c r="R45" s="11">
        <f>S45/E45*100</f>
        <v>5.6827712292233983</v>
      </c>
      <c r="S45" s="7">
        <v>38419</v>
      </c>
      <c r="U45" s="10">
        <f>V45/E45*100</f>
        <v>1.525897810996345</v>
      </c>
      <c r="V45" s="7">
        <v>10316</v>
      </c>
      <c r="W45" s="10">
        <f>X45/E45*100</f>
        <v>7.1444736495671251</v>
      </c>
      <c r="X45" s="7">
        <v>48301</v>
      </c>
      <c r="Y45" s="10">
        <f>Z45/E45*100</f>
        <v>3.9669497279091677</v>
      </c>
      <c r="Z45" s="7">
        <v>26819</v>
      </c>
      <c r="AA45" s="10">
        <f>AB45/E45*100</f>
        <v>4.7183612129674684</v>
      </c>
      <c r="AB45" s="7">
        <v>31899</v>
      </c>
      <c r="AC45" s="10">
        <f>AD45/E45*100</f>
        <v>3.2121361829775714</v>
      </c>
      <c r="AD45" s="7">
        <v>21716</v>
      </c>
      <c r="AE45" s="10">
        <f>AF45/E45*100</f>
        <v>6.4557783986947923</v>
      </c>
      <c r="AF45" s="7">
        <v>43645</v>
      </c>
      <c r="AH45" s="7">
        <v>42</v>
      </c>
    </row>
    <row r="46" spans="1:34" x14ac:dyDescent="0.45">
      <c r="A46" s="4" t="s">
        <v>21</v>
      </c>
      <c r="B46" s="4" t="s">
        <v>28</v>
      </c>
      <c r="C46" s="7">
        <v>427.82</v>
      </c>
      <c r="D46">
        <v>3.9</v>
      </c>
      <c r="E46" s="7">
        <v>124714</v>
      </c>
      <c r="F46" s="13">
        <v>84.957999999999998</v>
      </c>
      <c r="G46" s="8">
        <f>E46/C46</f>
        <v>291.51044831938668</v>
      </c>
      <c r="H46" s="7">
        <v>50.7</v>
      </c>
      <c r="I46" s="9">
        <f>J46/E46*100</f>
        <v>1.5210802315698317</v>
      </c>
      <c r="J46" s="7">
        <v>1897</v>
      </c>
      <c r="L46" s="11">
        <f>M46/E46*100</f>
        <v>4.2962297737222768</v>
      </c>
      <c r="M46" s="12">
        <v>5358</v>
      </c>
      <c r="N46" s="12"/>
      <c r="O46" s="11">
        <f>P46/E46*100</f>
        <v>2.4055037926776466</v>
      </c>
      <c r="P46" s="12">
        <v>3000</v>
      </c>
      <c r="Q46" s="12"/>
      <c r="R46" s="11">
        <f>S46/E46*100</f>
        <v>0.84914283881520924</v>
      </c>
      <c r="S46" s="7">
        <v>1059</v>
      </c>
      <c r="U46" s="10">
        <f>V46/E46*100</f>
        <v>0.88522539570537395</v>
      </c>
      <c r="V46" s="7">
        <v>1104</v>
      </c>
      <c r="W46" s="10">
        <f>X46/E46*100</f>
        <v>5.0523597992206168</v>
      </c>
      <c r="X46" s="7">
        <v>6301</v>
      </c>
      <c r="Y46" s="10">
        <f>Z46/E46*100</f>
        <v>6.5413666468880809</v>
      </c>
      <c r="Z46" s="7">
        <v>8158</v>
      </c>
      <c r="AA46" s="10">
        <f>AB46/E46*100</f>
        <v>5.989704443767339</v>
      </c>
      <c r="AB46" s="7">
        <v>7470</v>
      </c>
      <c r="AC46" s="10">
        <f>AD46/E46*100</f>
        <v>3.3749218211267382</v>
      </c>
      <c r="AD46" s="7">
        <v>4209</v>
      </c>
      <c r="AE46" s="10">
        <f>AF46/E46*100</f>
        <v>6.5261317895344551</v>
      </c>
      <c r="AF46" s="7">
        <v>8139</v>
      </c>
      <c r="AH46" s="7">
        <v>38</v>
      </c>
    </row>
    <row r="47" spans="1:34" x14ac:dyDescent="0.45">
      <c r="A47" s="4" t="s">
        <v>21</v>
      </c>
      <c r="B47" s="4" t="s">
        <v>29</v>
      </c>
      <c r="C47" s="7">
        <v>224.56</v>
      </c>
      <c r="D47">
        <v>11.4</v>
      </c>
      <c r="E47" s="7">
        <v>369811</v>
      </c>
      <c r="F47" s="13">
        <v>65.876999999999995</v>
      </c>
      <c r="G47" s="8">
        <f>E47/C47</f>
        <v>1646.8249020306378</v>
      </c>
      <c r="H47" s="7">
        <v>41.5</v>
      </c>
      <c r="I47" s="9">
        <f>J47/E47*100</f>
        <v>0.13006643934334025</v>
      </c>
      <c r="J47" s="7">
        <v>481</v>
      </c>
      <c r="L47" s="11">
        <f>M47/E47*100</f>
        <v>2.3390326409976989</v>
      </c>
      <c r="M47" s="12">
        <v>8650</v>
      </c>
      <c r="N47" s="12"/>
      <c r="O47" s="11">
        <f>P47/E47*100</f>
        <v>2.4585531528267142</v>
      </c>
      <c r="P47" s="12">
        <v>9092</v>
      </c>
      <c r="Q47" s="12"/>
      <c r="R47" s="11">
        <f>S47/E47*100</f>
        <v>3.7040542331082635</v>
      </c>
      <c r="S47" s="7">
        <v>13698</v>
      </c>
      <c r="U47" s="10">
        <f>V47/E47*100</f>
        <v>1.6092003753268562</v>
      </c>
      <c r="V47" s="7">
        <v>5951</v>
      </c>
      <c r="W47" s="10">
        <f>X47/E47*100</f>
        <v>6.0000919388552534</v>
      </c>
      <c r="X47" s="7">
        <v>22189</v>
      </c>
      <c r="Y47" s="10">
        <f>Z47/E47*100</f>
        <v>8.7696147491556484</v>
      </c>
      <c r="Z47" s="7">
        <v>32431</v>
      </c>
      <c r="AA47" s="10">
        <f>AB47/E47*100</f>
        <v>8.0341039071309392</v>
      </c>
      <c r="AB47" s="7">
        <v>29711</v>
      </c>
      <c r="AC47" s="10">
        <f>AD47/E47*100</f>
        <v>3.8860390848298185</v>
      </c>
      <c r="AD47" s="7">
        <v>14371</v>
      </c>
      <c r="AE47" s="10">
        <f>AF47/E47*100</f>
        <v>10.99913198904305</v>
      </c>
      <c r="AF47" s="7">
        <v>40676</v>
      </c>
      <c r="AH47" s="7">
        <v>40</v>
      </c>
    </row>
    <row r="48" spans="1:34" x14ac:dyDescent="0.45">
      <c r="A48" s="4" t="s">
        <v>21</v>
      </c>
      <c r="B48" s="4" t="s">
        <v>4</v>
      </c>
      <c r="C48" s="7">
        <v>308.91000000000003</v>
      </c>
      <c r="D48">
        <v>8.5</v>
      </c>
      <c r="E48" s="7">
        <v>829685</v>
      </c>
      <c r="F48" s="13">
        <v>58.171999999999997</v>
      </c>
      <c r="G48" s="8">
        <f>E48/C48</f>
        <v>2685.8470104561197</v>
      </c>
      <c r="H48" s="7">
        <v>42</v>
      </c>
      <c r="I48" s="9">
        <f>J48/E48*100</f>
        <v>5.0139510778186902E-2</v>
      </c>
      <c r="J48" s="7">
        <v>416</v>
      </c>
      <c r="L48" s="11">
        <f>M48/E48*100</f>
        <v>2.5739889235071143</v>
      </c>
      <c r="M48" s="12">
        <v>21356</v>
      </c>
      <c r="N48" s="12"/>
      <c r="O48" s="11">
        <f>P48/E48*100</f>
        <v>3.8526669760210202</v>
      </c>
      <c r="P48" s="12">
        <v>31965</v>
      </c>
      <c r="Q48" s="12"/>
      <c r="R48" s="11">
        <f>S48/E48*100</f>
        <v>6.0756793240808262</v>
      </c>
      <c r="S48" s="7">
        <v>50409</v>
      </c>
      <c r="U48" s="10">
        <f>V48/E48*100</f>
        <v>1.3166442686079658</v>
      </c>
      <c r="V48" s="7">
        <v>10924</v>
      </c>
      <c r="W48" s="10">
        <f>X48/E48*100</f>
        <v>3.104672255132972</v>
      </c>
      <c r="X48" s="7">
        <v>25759</v>
      </c>
      <c r="Y48" s="10">
        <f>Z48/E48*100</f>
        <v>6.8822504926568522</v>
      </c>
      <c r="Z48" s="7">
        <v>57101</v>
      </c>
      <c r="AA48" s="10">
        <f>AB48/E48*100</f>
        <v>6.6551763621133322</v>
      </c>
      <c r="AB48" s="7">
        <v>55217</v>
      </c>
      <c r="AC48" s="10">
        <f>AD48/E48*100</f>
        <v>3.1410716115152137</v>
      </c>
      <c r="AD48" s="7">
        <v>26061</v>
      </c>
      <c r="AE48" s="10">
        <f>AF48/E48*100</f>
        <v>6.9023786135702103</v>
      </c>
      <c r="AF48" s="7">
        <v>57268</v>
      </c>
      <c r="AH48" s="7">
        <v>38</v>
      </c>
    </row>
    <row r="49" spans="1:34" x14ac:dyDescent="0.45">
      <c r="A49" s="4" t="s">
        <v>21</v>
      </c>
      <c r="B49" s="4" t="s">
        <v>82</v>
      </c>
      <c r="C49" s="7">
        <v>468.79</v>
      </c>
      <c r="D49">
        <v>7.3</v>
      </c>
      <c r="E49" s="7">
        <v>621354</v>
      </c>
      <c r="F49" s="13">
        <v>75.762</v>
      </c>
      <c r="G49" s="8">
        <f>E49/C49</f>
        <v>1325.4420956078413</v>
      </c>
      <c r="H49" s="7">
        <v>44</v>
      </c>
      <c r="I49" s="9">
        <f>J49/E49*100</f>
        <v>0.24704113918957632</v>
      </c>
      <c r="J49" s="7">
        <v>1535</v>
      </c>
      <c r="L49" s="11">
        <f>M49/E49*100</f>
        <v>3.7173656241047777</v>
      </c>
      <c r="M49" s="12">
        <v>23098</v>
      </c>
      <c r="N49" s="12"/>
      <c r="O49" s="11">
        <f>P49/E49*100</f>
        <v>1.7801446518409796</v>
      </c>
      <c r="P49" s="12">
        <v>11061</v>
      </c>
      <c r="Q49" s="12"/>
      <c r="R49" s="11">
        <f>S49/E49*100</f>
        <v>1.5490364590877341</v>
      </c>
      <c r="S49" s="7">
        <v>9625</v>
      </c>
      <c r="U49" s="10">
        <f>V49/E49*100</f>
        <v>1.3440003605030304</v>
      </c>
      <c r="V49" s="7">
        <v>8351</v>
      </c>
      <c r="W49" s="10">
        <f>X49/E49*100</f>
        <v>4.4546265092040933</v>
      </c>
      <c r="X49" s="7">
        <v>27679</v>
      </c>
      <c r="Y49" s="10">
        <f>Z49/E49*100</f>
        <v>5.5403200108150914</v>
      </c>
      <c r="Z49" s="7">
        <v>34425</v>
      </c>
      <c r="AA49" s="10">
        <f>AB49/E49*100</f>
        <v>8.4365756074637002</v>
      </c>
      <c r="AB49" s="7">
        <v>52421</v>
      </c>
      <c r="AC49" s="10">
        <f>AD49/E49*100</f>
        <v>4.8065997804794041</v>
      </c>
      <c r="AD49" s="7">
        <v>29866</v>
      </c>
      <c r="AE49" s="10">
        <f>AF49/E49*100</f>
        <v>6.0099395835546243</v>
      </c>
      <c r="AF49" s="7">
        <v>37343</v>
      </c>
      <c r="AH49" s="7">
        <v>33</v>
      </c>
    </row>
    <row r="50" spans="1:34" x14ac:dyDescent="0.45">
      <c r="A50" s="4" t="s">
        <v>21</v>
      </c>
      <c r="B50" s="4" t="s">
        <v>30</v>
      </c>
      <c r="C50" s="7">
        <v>460.18</v>
      </c>
      <c r="D50">
        <v>4.9000000000000004</v>
      </c>
      <c r="E50" s="7">
        <v>494228</v>
      </c>
      <c r="F50" s="13">
        <v>93.555000000000007</v>
      </c>
      <c r="G50" s="8">
        <f>E50/C50</f>
        <v>1073.9884393063583</v>
      </c>
      <c r="H50" s="7">
        <v>52.6</v>
      </c>
      <c r="I50" s="9">
        <f>J50/E50*100</f>
        <v>0.16105926819200853</v>
      </c>
      <c r="J50" s="7">
        <v>796</v>
      </c>
      <c r="L50" s="11">
        <f>M50/E50*100</f>
        <v>3.6414367457934396</v>
      </c>
      <c r="M50" s="12">
        <v>17997</v>
      </c>
      <c r="N50" s="12"/>
      <c r="O50" s="11">
        <f>P50/E50*100</f>
        <v>4.0129252086081726</v>
      </c>
      <c r="P50" s="12">
        <v>19833</v>
      </c>
      <c r="Q50" s="12"/>
      <c r="R50" s="11">
        <f>S50/E50*100</f>
        <v>2.5656174882847593</v>
      </c>
      <c r="S50" s="7">
        <v>12680</v>
      </c>
      <c r="U50" s="10">
        <f>V50/E50*100</f>
        <v>1.3601010060134189</v>
      </c>
      <c r="V50" s="7">
        <v>6722</v>
      </c>
      <c r="W50" s="10">
        <f>X50/E50*100</f>
        <v>6.1253105853978331</v>
      </c>
      <c r="X50" s="7">
        <v>30273</v>
      </c>
      <c r="Y50" s="10">
        <f>Z50/E50*100</f>
        <v>10.819904983125198</v>
      </c>
      <c r="Z50" s="7">
        <v>53475</v>
      </c>
      <c r="AA50" s="10">
        <f>AB50/E50*100</f>
        <v>8.3291517275427545</v>
      </c>
      <c r="AB50" s="7">
        <v>41165</v>
      </c>
      <c r="AC50" s="10">
        <f>AD50/E50*100</f>
        <v>4.5770373188083235</v>
      </c>
      <c r="AD50" s="7">
        <v>22621</v>
      </c>
      <c r="AE50" s="10">
        <f>AF50/E50*100</f>
        <v>6.7513374394004382</v>
      </c>
      <c r="AF50" s="7">
        <v>33367</v>
      </c>
      <c r="AH50" s="7">
        <v>34</v>
      </c>
    </row>
    <row r="51" spans="1:34" x14ac:dyDescent="0.45">
      <c r="A51" s="4" t="s">
        <v>21</v>
      </c>
      <c r="B51" s="4" t="s">
        <v>31</v>
      </c>
      <c r="C51" s="7">
        <v>628.78</v>
      </c>
      <c r="D51">
        <v>10.199999999999999</v>
      </c>
      <c r="E51" s="7">
        <v>601651</v>
      </c>
      <c r="F51" s="13">
        <v>49.749000000000002</v>
      </c>
      <c r="G51" s="8">
        <f>E51/C51</f>
        <v>956.85454371958394</v>
      </c>
      <c r="H51" s="7">
        <v>28.4</v>
      </c>
      <c r="I51" s="9">
        <f>J51/E51*100</f>
        <v>4.5873770674361047E-2</v>
      </c>
      <c r="J51" s="7">
        <v>276</v>
      </c>
      <c r="L51" s="11">
        <f>M51/E51*100</f>
        <v>2.9610189295787759</v>
      </c>
      <c r="M51" s="12">
        <v>17815</v>
      </c>
      <c r="N51" s="12"/>
      <c r="O51" s="11">
        <f>P51/E51*100</f>
        <v>1.0417999803873008</v>
      </c>
      <c r="P51" s="12">
        <v>6268</v>
      </c>
      <c r="Q51" s="12"/>
      <c r="R51" s="11">
        <f>S51/E51*100</f>
        <v>1.0949869608793139</v>
      </c>
      <c r="S51" s="7">
        <v>6588</v>
      </c>
      <c r="U51" s="10">
        <f>V51/E51*100</f>
        <v>0.3565189786105234</v>
      </c>
      <c r="V51" s="7">
        <v>2145</v>
      </c>
      <c r="W51" s="10">
        <f>X51/E51*100</f>
        <v>2.1143486838715466</v>
      </c>
      <c r="X51" s="7">
        <v>12721</v>
      </c>
      <c r="Y51" s="10">
        <f>Z51/E51*100</f>
        <v>2.6176304867772182</v>
      </c>
      <c r="Z51" s="7">
        <v>15749</v>
      </c>
      <c r="AA51" s="10">
        <f>AB51/E51*100</f>
        <v>6.660173422798267</v>
      </c>
      <c r="AB51" s="7">
        <v>40071</v>
      </c>
      <c r="AC51" s="10">
        <f>AD51/E51*100</f>
        <v>2.956863696727837</v>
      </c>
      <c r="AD51" s="7">
        <v>17790</v>
      </c>
      <c r="AE51" s="10">
        <f>AF51/E51*100</f>
        <v>4.9906008632911769</v>
      </c>
      <c r="AF51" s="7">
        <v>30026</v>
      </c>
      <c r="AH51" s="7">
        <v>35</v>
      </c>
    </row>
    <row r="52" spans="1:34" x14ac:dyDescent="0.45">
      <c r="A52" s="4" t="s">
        <v>21</v>
      </c>
      <c r="B52" s="4" t="s">
        <v>32</v>
      </c>
      <c r="C52" s="7">
        <v>184.59</v>
      </c>
      <c r="D52">
        <v>16.5</v>
      </c>
      <c r="E52" s="7">
        <v>503310</v>
      </c>
      <c r="F52" s="13">
        <v>48.293999999999997</v>
      </c>
      <c r="G52" s="8">
        <f>E52/C52</f>
        <v>2726.6374126442383</v>
      </c>
      <c r="H52" s="7">
        <v>27</v>
      </c>
      <c r="I52" s="9">
        <f>J52/E52*100</f>
        <v>4.6293536786473549E-2</v>
      </c>
      <c r="J52" s="7">
        <v>233</v>
      </c>
      <c r="L52" s="11">
        <f>M52/E52*100</f>
        <v>2.7170133714807974</v>
      </c>
      <c r="M52" s="12">
        <v>13675</v>
      </c>
      <c r="N52" s="12"/>
      <c r="O52" s="11">
        <f>P52/E52*100</f>
        <v>3.8511056803957797</v>
      </c>
      <c r="P52" s="12">
        <v>19383</v>
      </c>
      <c r="Q52" s="12"/>
      <c r="R52" s="11">
        <f>S52/E52*100</f>
        <v>3.7924936917605447</v>
      </c>
      <c r="S52" s="7">
        <v>19088</v>
      </c>
      <c r="U52" s="10">
        <f>V52/E52*100</f>
        <v>0.38862728735769209</v>
      </c>
      <c r="V52" s="7">
        <v>1956</v>
      </c>
      <c r="W52" s="10">
        <f>X52/E52*100</f>
        <v>1.9788996840913156</v>
      </c>
      <c r="X52" s="7">
        <v>9960</v>
      </c>
      <c r="Y52" s="10">
        <f>Z52/E52*100</f>
        <v>2.664361924062705</v>
      </c>
      <c r="Z52" s="7">
        <v>13410</v>
      </c>
      <c r="AA52" s="10">
        <f>AB52/E52*100</f>
        <v>6.170550952693171</v>
      </c>
      <c r="AB52" s="7">
        <v>31057</v>
      </c>
      <c r="AC52" s="10">
        <f>AD52/E52*100</f>
        <v>2.4235560588901475</v>
      </c>
      <c r="AD52" s="7">
        <v>12198</v>
      </c>
      <c r="AE52" s="10">
        <f>AF52/E52*100</f>
        <v>6.1109455405217465</v>
      </c>
      <c r="AF52" s="7">
        <v>30757</v>
      </c>
      <c r="AH52" s="7">
        <v>37</v>
      </c>
    </row>
    <row r="53" spans="1:34" x14ac:dyDescent="0.45">
      <c r="A53" s="4" t="s">
        <v>21</v>
      </c>
      <c r="B53" s="4" t="s">
        <v>33</v>
      </c>
      <c r="C53" s="7">
        <v>102.86</v>
      </c>
      <c r="D53">
        <v>9.3000000000000007</v>
      </c>
      <c r="E53" s="7">
        <v>558067</v>
      </c>
      <c r="F53" s="13">
        <v>65.036000000000001</v>
      </c>
      <c r="G53" s="8">
        <f>E53/C53</f>
        <v>5425.500680536652</v>
      </c>
      <c r="H53" s="7">
        <v>34.1</v>
      </c>
      <c r="I53" s="9">
        <f>J53/E53*100</f>
        <v>6.6300282940937195E-3</v>
      </c>
      <c r="J53" s="7">
        <v>37</v>
      </c>
      <c r="L53" s="11">
        <f>M53/E53*100</f>
        <v>2.7523576918183656</v>
      </c>
      <c r="M53" s="12">
        <v>15360</v>
      </c>
      <c r="N53" s="12"/>
      <c r="O53" s="11">
        <f>P53/E53*100</f>
        <v>3.5097936269301</v>
      </c>
      <c r="P53" s="12">
        <v>19587</v>
      </c>
      <c r="Q53" s="12"/>
      <c r="R53" s="11">
        <f>S53/E53*100</f>
        <v>4.4853037359313488</v>
      </c>
      <c r="S53" s="7">
        <v>25031</v>
      </c>
      <c r="U53" s="10">
        <f>V53/E53*100</f>
        <v>0.56301483513628292</v>
      </c>
      <c r="V53" s="7">
        <v>3142</v>
      </c>
      <c r="W53" s="10">
        <f>X53/E53*100</f>
        <v>2.8838831179768736</v>
      </c>
      <c r="X53" s="7">
        <v>16094</v>
      </c>
      <c r="Y53" s="10">
        <f>Z53/E53*100</f>
        <v>4.2471602872056584</v>
      </c>
      <c r="Z53" s="7">
        <v>23702</v>
      </c>
      <c r="AA53" s="10">
        <f>AB53/E53*100</f>
        <v>6.4237806571612364</v>
      </c>
      <c r="AB53" s="7">
        <v>35849</v>
      </c>
      <c r="AC53" s="10">
        <f>AD53/E53*100</f>
        <v>2.922408958064175</v>
      </c>
      <c r="AD53" s="7">
        <v>16309</v>
      </c>
      <c r="AE53" s="10">
        <f>AF53/E53*100</f>
        <v>6.2356312055720915</v>
      </c>
      <c r="AF53" s="7">
        <v>34799</v>
      </c>
      <c r="AH53" s="7">
        <v>42</v>
      </c>
    </row>
    <row r="54" spans="1:34" x14ac:dyDescent="0.45">
      <c r="A54" s="4" t="s">
        <v>21</v>
      </c>
      <c r="B54" s="4" t="s">
        <v>34</v>
      </c>
      <c r="C54" s="7">
        <v>356.92</v>
      </c>
      <c r="D54">
        <v>7.4</v>
      </c>
      <c r="E54" s="7">
        <v>105779</v>
      </c>
      <c r="F54" s="13">
        <v>53.405000000000001</v>
      </c>
      <c r="G54" s="8">
        <f>E54/C54</f>
        <v>296.36613246665917</v>
      </c>
      <c r="H54" s="7">
        <v>31.7</v>
      </c>
      <c r="I54" s="9">
        <f>J54/E54*100</f>
        <v>1.1372767751633122</v>
      </c>
      <c r="J54" s="7">
        <v>1203</v>
      </c>
      <c r="L54" s="11">
        <f>M54/E54*100</f>
        <v>9.1483186643851795</v>
      </c>
      <c r="M54" s="12">
        <v>9677</v>
      </c>
      <c r="N54" s="12"/>
      <c r="O54" s="11">
        <f>P54/E54*100</f>
        <v>3.1546904395012247</v>
      </c>
      <c r="P54" s="12">
        <v>3337</v>
      </c>
      <c r="Q54" s="12"/>
      <c r="R54" s="11">
        <f>S54/E54*100</f>
        <v>1.7678367161723971</v>
      </c>
      <c r="S54" s="7">
        <v>1870</v>
      </c>
      <c r="U54" s="10">
        <f>V54/E54*100</f>
        <v>0.45944847275924339</v>
      </c>
      <c r="V54" s="7">
        <v>486</v>
      </c>
      <c r="W54" s="10">
        <f>X54/E54*100</f>
        <v>1.6146872252526492</v>
      </c>
      <c r="X54" s="7">
        <v>1708</v>
      </c>
      <c r="Y54" s="10">
        <f>Z54/E54*100</f>
        <v>2.8871515140056156</v>
      </c>
      <c r="Z54" s="7">
        <v>3054</v>
      </c>
      <c r="AA54" s="10">
        <f>AB54/E54*100</f>
        <v>5.8055001465319203</v>
      </c>
      <c r="AB54" s="7">
        <v>6141</v>
      </c>
      <c r="AC54" s="10">
        <f>AD54/E54*100</f>
        <v>3.0232843948231691</v>
      </c>
      <c r="AD54" s="7">
        <v>3198</v>
      </c>
      <c r="AE54" s="10">
        <f>AF54/E54*100</f>
        <v>5.5077094697435225</v>
      </c>
      <c r="AF54" s="7">
        <v>5826</v>
      </c>
      <c r="AH54" s="7">
        <v>35</v>
      </c>
    </row>
    <row r="55" spans="1:34" x14ac:dyDescent="0.45">
      <c r="A55" s="5" t="s">
        <v>35</v>
      </c>
      <c r="B55" s="5" t="s">
        <v>36</v>
      </c>
      <c r="C55" s="7">
        <v>518.66999999999996</v>
      </c>
      <c r="D55">
        <v>8.1999999999999993</v>
      </c>
      <c r="E55" s="7">
        <v>102811</v>
      </c>
      <c r="F55" s="13">
        <v>47.02</v>
      </c>
      <c r="G55" s="8">
        <f>E55/C55</f>
        <v>198.22044845470145</v>
      </c>
      <c r="H55" s="7">
        <v>22.1</v>
      </c>
      <c r="I55" s="9">
        <f>J55/E55*100</f>
        <v>1.9297545982433786</v>
      </c>
      <c r="J55" s="7">
        <v>1984</v>
      </c>
      <c r="L55" s="11">
        <f>M55/E55*100</f>
        <v>3.2360350546147783</v>
      </c>
      <c r="M55" s="12">
        <v>3327</v>
      </c>
      <c r="N55" s="12"/>
      <c r="O55" s="11">
        <f>P55/E55*100</f>
        <v>7.3328729416113054</v>
      </c>
      <c r="P55" s="12">
        <v>7539</v>
      </c>
      <c r="Q55" s="12"/>
      <c r="R55" s="11">
        <f>S55/E55*100</f>
        <v>1.7721839102819739</v>
      </c>
      <c r="S55" s="7">
        <v>1822</v>
      </c>
      <c r="U55" s="10">
        <f>V55/E55*100</f>
        <v>0.39100874420052334</v>
      </c>
      <c r="V55" s="7">
        <v>402</v>
      </c>
      <c r="W55" s="10">
        <f>X55/E55*100</f>
        <v>1.2566748694205871</v>
      </c>
      <c r="X55" s="7">
        <v>1292</v>
      </c>
      <c r="Y55" s="10">
        <f>Z55/E55*100</f>
        <v>1.741058836116758</v>
      </c>
      <c r="Z55" s="7">
        <v>1790</v>
      </c>
      <c r="AA55" s="10">
        <f>AB55/E55*100</f>
        <v>1.5319372440692143</v>
      </c>
      <c r="AB55" s="7">
        <v>1575</v>
      </c>
      <c r="AC55" s="10">
        <f>AD55/E55*100</f>
        <v>4.3721002616451541</v>
      </c>
      <c r="AD55" s="7">
        <v>4495</v>
      </c>
      <c r="AE55" s="10">
        <f>AF55/E55*100</f>
        <v>4.1250449854587545</v>
      </c>
      <c r="AF55" s="7">
        <v>4241</v>
      </c>
      <c r="AH55" s="7">
        <v>40</v>
      </c>
    </row>
    <row r="56" spans="1:34" x14ac:dyDescent="0.45">
      <c r="A56" s="5" t="s">
        <v>35</v>
      </c>
      <c r="B56" s="5" t="s">
        <v>37</v>
      </c>
      <c r="C56" s="7">
        <v>730.08</v>
      </c>
      <c r="D56">
        <v>11.2</v>
      </c>
      <c r="E56" s="7">
        <v>1218452</v>
      </c>
      <c r="F56" s="13">
        <v>58.965000000000003</v>
      </c>
      <c r="G56" s="8">
        <f>E56/C56</f>
        <v>1668.9294323909708</v>
      </c>
      <c r="H56" s="7">
        <v>40</v>
      </c>
      <c r="I56" s="9">
        <f>J56/E56*100</f>
        <v>4.4728885503901666E-2</v>
      </c>
      <c r="J56" s="7">
        <v>545</v>
      </c>
      <c r="L56" s="11">
        <f>M56/E56*100</f>
        <v>3.7056855748113184</v>
      </c>
      <c r="M56" s="12">
        <v>45152</v>
      </c>
      <c r="N56" s="12"/>
      <c r="O56" s="11">
        <f>P56/E56*100</f>
        <v>3.131760627419053</v>
      </c>
      <c r="P56" s="12">
        <v>38159</v>
      </c>
      <c r="Q56" s="12"/>
      <c r="R56" s="11">
        <f>S56/E56*100</f>
        <v>2.5644834593402122</v>
      </c>
      <c r="S56" s="7">
        <v>31247</v>
      </c>
      <c r="U56" s="10">
        <f>V56/E56*100</f>
        <v>1.3269295794992335</v>
      </c>
      <c r="V56" s="7">
        <v>16168</v>
      </c>
      <c r="W56" s="10">
        <f>X56/E56*100</f>
        <v>5.601287535331716</v>
      </c>
      <c r="X56" s="7">
        <v>68249</v>
      </c>
      <c r="Y56" s="10">
        <f>Z56/E56*100</f>
        <v>7.1597403919071088</v>
      </c>
      <c r="Z56" s="7">
        <v>87238</v>
      </c>
      <c r="AA56" s="10">
        <f>AB56/E56*100</f>
        <v>11.338731439564299</v>
      </c>
      <c r="AB56" s="7">
        <v>138157</v>
      </c>
      <c r="AC56" s="10">
        <f>AD56/E56*100</f>
        <v>5.2374652427834665</v>
      </c>
      <c r="AD56" s="7">
        <v>63816</v>
      </c>
      <c r="AE56" s="10">
        <f>AF56/E56*100</f>
        <v>5.6226260862143116</v>
      </c>
      <c r="AF56" s="7">
        <v>68509</v>
      </c>
      <c r="AH56" s="7">
        <v>54</v>
      </c>
    </row>
    <row r="57" spans="1:34" x14ac:dyDescent="0.45">
      <c r="A57" s="5" t="s">
        <v>35</v>
      </c>
      <c r="B57" s="5" t="s">
        <v>38</v>
      </c>
      <c r="C57" s="7">
        <v>653.20000000000005</v>
      </c>
      <c r="D57">
        <v>12.9</v>
      </c>
      <c r="E57" s="7">
        <v>65263</v>
      </c>
      <c r="F57" s="13">
        <v>42.552999999999997</v>
      </c>
      <c r="G57" s="8">
        <f>E57/C57</f>
        <v>99.912737293325165</v>
      </c>
      <c r="H57" s="7">
        <v>15.2</v>
      </c>
      <c r="I57" s="9">
        <f>J57/E57*100</f>
        <v>1.195164181848827</v>
      </c>
      <c r="J57" s="7">
        <v>780</v>
      </c>
      <c r="L57" s="11">
        <f>M57/E57*100</f>
        <v>2.3658121753520374</v>
      </c>
      <c r="M57" s="12">
        <v>1544</v>
      </c>
      <c r="N57" s="12"/>
      <c r="O57" s="11">
        <f>P57/E57*100</f>
        <v>3.099765563948945</v>
      </c>
      <c r="P57" s="12">
        <v>2023</v>
      </c>
      <c r="Q57" s="12"/>
      <c r="R57" s="11">
        <f>S57/E57*100</f>
        <v>1.9628273294209582</v>
      </c>
      <c r="S57" s="7">
        <v>1281</v>
      </c>
      <c r="U57" s="10">
        <f>V57/E57*100</f>
        <v>0.43975912844950432</v>
      </c>
      <c r="V57" s="7">
        <v>287</v>
      </c>
      <c r="W57" s="10">
        <f>X57/E57*100</f>
        <v>1.2350029879104547</v>
      </c>
      <c r="X57" s="7">
        <v>806</v>
      </c>
      <c r="Y57" s="10">
        <f>Z57/E57*100</f>
        <v>1.2166158466512418</v>
      </c>
      <c r="Z57" s="7">
        <v>794</v>
      </c>
      <c r="AA57" s="10">
        <f>AB57/E57*100</f>
        <v>5.3475935828877006</v>
      </c>
      <c r="AB57" s="7">
        <v>3490</v>
      </c>
      <c r="AC57" s="10">
        <f>AD57/E57*100</f>
        <v>2.1880698098463141</v>
      </c>
      <c r="AD57" s="7">
        <v>1428</v>
      </c>
      <c r="AE57" s="10">
        <f>AF57/E57*100</f>
        <v>4.3056555781989791</v>
      </c>
      <c r="AF57" s="7">
        <v>2810</v>
      </c>
      <c r="AH57" s="7">
        <v>38</v>
      </c>
    </row>
    <row r="58" spans="1:34" x14ac:dyDescent="0.45">
      <c r="A58" s="5" t="s">
        <v>35</v>
      </c>
      <c r="B58" s="5" t="s">
        <v>39</v>
      </c>
      <c r="C58" s="7">
        <v>434.71</v>
      </c>
      <c r="D58">
        <v>11.1</v>
      </c>
      <c r="E58" s="7">
        <v>164742</v>
      </c>
      <c r="F58" s="13">
        <v>45.92</v>
      </c>
      <c r="G58" s="8">
        <f>E58/C58</f>
        <v>378.9698879712912</v>
      </c>
      <c r="H58" s="7">
        <v>24</v>
      </c>
      <c r="I58" s="9">
        <f>J58/E58*100</f>
        <v>0.40851756079202634</v>
      </c>
      <c r="J58" s="7">
        <v>673</v>
      </c>
      <c r="L58" s="11">
        <f>M58/E58*100</f>
        <v>3.0465819281057653</v>
      </c>
      <c r="M58" s="12">
        <v>5019</v>
      </c>
      <c r="N58" s="12"/>
      <c r="O58" s="11">
        <f>P58/E58*100</f>
        <v>3.964987677702104</v>
      </c>
      <c r="P58" s="12">
        <v>6532</v>
      </c>
      <c r="Q58" s="12"/>
      <c r="R58" s="11">
        <f>S58/E58*100</f>
        <v>2.4857049204210222</v>
      </c>
      <c r="S58" s="7">
        <v>4095</v>
      </c>
      <c r="U58" s="10">
        <f>V58/E58*100</f>
        <v>0.33871143970572165</v>
      </c>
      <c r="V58" s="7">
        <v>558</v>
      </c>
      <c r="W58" s="10">
        <f>X58/E58*100</f>
        <v>1.4744266792924694</v>
      </c>
      <c r="X58" s="7">
        <v>2429</v>
      </c>
      <c r="Y58" s="10">
        <f>Z58/E58*100</f>
        <v>2.2131575433101456</v>
      </c>
      <c r="Z58" s="7">
        <v>3646</v>
      </c>
      <c r="AA58" s="10">
        <f>AB58/E58*100</f>
        <v>6.7578395309028663</v>
      </c>
      <c r="AB58" s="7">
        <v>11133</v>
      </c>
      <c r="AC58" s="10">
        <f>AD58/E58*100</f>
        <v>2.9482463488363626</v>
      </c>
      <c r="AD58" s="7">
        <v>4857</v>
      </c>
      <c r="AE58" s="10">
        <f>AF58/E58*100</f>
        <v>4.7273919219142657</v>
      </c>
      <c r="AF58" s="7">
        <v>7788</v>
      </c>
      <c r="AH58" s="7">
        <v>45</v>
      </c>
    </row>
    <row r="59" spans="1:34" x14ac:dyDescent="0.45">
      <c r="A59" s="5" t="s">
        <v>35</v>
      </c>
      <c r="B59" s="5" t="s">
        <v>40</v>
      </c>
      <c r="C59" s="7">
        <v>856.51</v>
      </c>
      <c r="D59">
        <v>11.7</v>
      </c>
      <c r="E59" s="7">
        <v>420152</v>
      </c>
      <c r="F59" s="13">
        <v>47.411999999999999</v>
      </c>
      <c r="G59" s="8">
        <f>E59/C59</f>
        <v>490.53951500858136</v>
      </c>
      <c r="H59" s="7">
        <v>23.9</v>
      </c>
      <c r="I59" s="9">
        <f>J59/E59*100</f>
        <v>0.78376397113425611</v>
      </c>
      <c r="J59" s="7">
        <v>3293</v>
      </c>
      <c r="L59" s="11">
        <f>M59/E59*100</f>
        <v>2.8396865896151868</v>
      </c>
      <c r="M59" s="12">
        <v>11931</v>
      </c>
      <c r="N59" s="12"/>
      <c r="O59" s="11">
        <f>P59/E59*100</f>
        <v>7.6508025666901496</v>
      </c>
      <c r="P59" s="12">
        <v>32145</v>
      </c>
      <c r="Q59" s="12"/>
      <c r="R59" s="11">
        <f>S59/E59*100</f>
        <v>2.239903653915726</v>
      </c>
      <c r="S59" s="7">
        <v>9411</v>
      </c>
      <c r="U59" s="10">
        <f>V59/E59*100</f>
        <v>0.39009691730611779</v>
      </c>
      <c r="V59" s="7">
        <v>1639</v>
      </c>
      <c r="W59" s="10">
        <f>X59/E59*100</f>
        <v>1.7988727888954472</v>
      </c>
      <c r="X59" s="7">
        <v>7558</v>
      </c>
      <c r="Y59" s="10">
        <f>Z59/E59*100</f>
        <v>2.8473028808621641</v>
      </c>
      <c r="Z59" s="7">
        <v>11963</v>
      </c>
      <c r="AA59" s="10">
        <f>AB59/E59*100</f>
        <v>7.0424513033378391</v>
      </c>
      <c r="AB59" s="7">
        <v>29589</v>
      </c>
      <c r="AC59" s="10">
        <f>AD59/E59*100</f>
        <v>3.2516803442563642</v>
      </c>
      <c r="AD59" s="7">
        <v>13662</v>
      </c>
      <c r="AE59" s="10">
        <f>AF59/E59*100</f>
        <v>5.5805994021211367</v>
      </c>
      <c r="AF59" s="7">
        <v>23447</v>
      </c>
      <c r="AH59" s="7">
        <v>40</v>
      </c>
    </row>
    <row r="60" spans="1:34" x14ac:dyDescent="0.45">
      <c r="A60" s="5" t="s">
        <v>35</v>
      </c>
      <c r="B60" s="5" t="s">
        <v>41</v>
      </c>
      <c r="C60" s="7">
        <v>525.79999999999995</v>
      </c>
      <c r="D60">
        <v>14.5</v>
      </c>
      <c r="E60" s="7">
        <v>122492</v>
      </c>
      <c r="F60" s="13">
        <v>44.16</v>
      </c>
      <c r="G60" s="8">
        <f>E60/C60</f>
        <v>232.96310384176496</v>
      </c>
      <c r="H60" s="7">
        <v>20.3</v>
      </c>
      <c r="I60" s="9">
        <f>J60/E60*100</f>
        <v>0.63106162035071678</v>
      </c>
      <c r="J60" s="7">
        <v>773</v>
      </c>
      <c r="L60" s="11">
        <f>M60/E60*100</f>
        <v>3.1561244815987979</v>
      </c>
      <c r="M60" s="12">
        <v>3866</v>
      </c>
      <c r="N60" s="12"/>
      <c r="O60" s="11">
        <f>P60/E60*100</f>
        <v>6.1873428468797957</v>
      </c>
      <c r="P60" s="12">
        <v>7579</v>
      </c>
      <c r="Q60" s="12"/>
      <c r="R60" s="11">
        <f>S60/E60*100</f>
        <v>3.7520817686052967</v>
      </c>
      <c r="S60" s="7">
        <v>4596</v>
      </c>
      <c r="U60" s="10">
        <f>V60/E60*100</f>
        <v>0.80739966691702314</v>
      </c>
      <c r="V60" s="7">
        <v>989</v>
      </c>
      <c r="W60" s="10">
        <f>X60/E60*100</f>
        <v>1.8246089540541424</v>
      </c>
      <c r="X60" s="7">
        <v>2235</v>
      </c>
      <c r="Y60" s="10">
        <f>Z60/E60*100</f>
        <v>2.3291316983966301</v>
      </c>
      <c r="Z60" s="7">
        <v>2853</v>
      </c>
      <c r="AA60" s="10">
        <f>AB60/E60*100</f>
        <v>10.141886817098261</v>
      </c>
      <c r="AB60" s="7">
        <v>12423</v>
      </c>
      <c r="AC60" s="10">
        <f>AD60/E60*100</f>
        <v>4.2468079548052113</v>
      </c>
      <c r="AD60" s="7">
        <v>5202</v>
      </c>
      <c r="AE60" s="10">
        <f>AF60/E60*100</f>
        <v>7.1367926068641214</v>
      </c>
      <c r="AF60" s="7">
        <v>8742</v>
      </c>
      <c r="AH60" s="7">
        <v>38</v>
      </c>
    </row>
    <row r="61" spans="1:34" x14ac:dyDescent="0.45">
      <c r="A61" s="5" t="s">
        <v>35</v>
      </c>
      <c r="B61" s="5" t="s">
        <v>42</v>
      </c>
      <c r="C61" s="7">
        <v>1147.4000000000001</v>
      </c>
      <c r="D61">
        <v>13.3</v>
      </c>
      <c r="E61" s="7">
        <v>60833</v>
      </c>
      <c r="F61" s="13">
        <v>39.497</v>
      </c>
      <c r="G61" s="8">
        <f>E61/C61</f>
        <v>53.018127941432802</v>
      </c>
      <c r="H61" s="7">
        <v>18</v>
      </c>
      <c r="I61" s="9">
        <f>J61/E61*100</f>
        <v>2.8882350040274196</v>
      </c>
      <c r="J61" s="7">
        <v>1757</v>
      </c>
      <c r="L61" s="11">
        <f>M61/E61*100</f>
        <v>2.6104252626041786</v>
      </c>
      <c r="M61" s="12">
        <v>1588</v>
      </c>
      <c r="N61" s="12"/>
      <c r="O61" s="11">
        <f>P61/E61*100</f>
        <v>6.7200368221195736</v>
      </c>
      <c r="P61" s="12">
        <v>4088</v>
      </c>
      <c r="Q61" s="12"/>
      <c r="R61" s="11">
        <f>S61/E61*100</f>
        <v>2.5611099238899939</v>
      </c>
      <c r="S61" s="7">
        <v>1558</v>
      </c>
      <c r="U61" s="10">
        <f>V61/E61*100</f>
        <v>0.43726266993243795</v>
      </c>
      <c r="V61" s="7">
        <v>266</v>
      </c>
      <c r="W61" s="10">
        <f>X61/E61*100</f>
        <v>1.520556277020696</v>
      </c>
      <c r="X61" s="7">
        <v>925</v>
      </c>
      <c r="Y61" s="10">
        <f>Z61/E61*100</f>
        <v>1.4548024920684497</v>
      </c>
      <c r="Z61" s="7">
        <v>885</v>
      </c>
      <c r="AA61" s="10">
        <f>AB61/E61*100</f>
        <v>9.3337497739713644</v>
      </c>
      <c r="AB61" s="7">
        <v>5678</v>
      </c>
      <c r="AC61" s="10">
        <f>AD61/E61*100</f>
        <v>2.6104252626041786</v>
      </c>
      <c r="AD61" s="7">
        <v>1588</v>
      </c>
      <c r="AE61" s="10">
        <f>AF61/E61*100</f>
        <v>5.2274259037035824</v>
      </c>
      <c r="AF61" s="7">
        <v>3180</v>
      </c>
      <c r="AH61" s="7">
        <v>35</v>
      </c>
    </row>
    <row r="62" spans="1:34" x14ac:dyDescent="0.45">
      <c r="A62" s="5" t="s">
        <v>35</v>
      </c>
      <c r="B62" s="5" t="s">
        <v>83</v>
      </c>
      <c r="C62" s="7">
        <v>604.30999999999995</v>
      </c>
      <c r="D62">
        <v>6.1</v>
      </c>
      <c r="E62" s="7">
        <v>628195</v>
      </c>
      <c r="F62" s="13">
        <v>69.658000000000001</v>
      </c>
      <c r="G62" s="8">
        <f>E62/C62</f>
        <v>1039.5244162764145</v>
      </c>
      <c r="H62" s="7">
        <v>39.4</v>
      </c>
      <c r="I62" s="9">
        <f>J62/E62*100</f>
        <v>0.17685591257491703</v>
      </c>
      <c r="J62" s="7">
        <v>1111</v>
      </c>
      <c r="L62" s="11">
        <f>M62/E62*100</f>
        <v>4.2408806182793555</v>
      </c>
      <c r="M62" s="12">
        <v>26641</v>
      </c>
      <c r="N62" s="12"/>
      <c r="O62" s="11">
        <f>P62/E62*100</f>
        <v>4.6194254968600514</v>
      </c>
      <c r="P62" s="12">
        <v>29019</v>
      </c>
      <c r="Q62" s="12"/>
      <c r="R62" s="11">
        <f>S62/E62*100</f>
        <v>1.9341128152882465</v>
      </c>
      <c r="S62" s="7">
        <v>12150</v>
      </c>
      <c r="U62" s="10">
        <f>V62/E62*100</f>
        <v>0.96801152508377186</v>
      </c>
      <c r="V62" s="7">
        <v>6081</v>
      </c>
      <c r="W62" s="10">
        <f>X62/E62*100</f>
        <v>3.1042908650976209</v>
      </c>
      <c r="X62" s="7">
        <v>19501</v>
      </c>
      <c r="Y62" s="10">
        <f>Z62/E62*100</f>
        <v>4.7130270059456061</v>
      </c>
      <c r="Z62" s="7">
        <v>29607</v>
      </c>
      <c r="AA62" s="10">
        <f>AB62/E62*100</f>
        <v>9.0358885377947935</v>
      </c>
      <c r="AB62" s="7">
        <v>56763</v>
      </c>
      <c r="AC62" s="10">
        <f>AD62/E62*100</f>
        <v>3.6926432079211069</v>
      </c>
      <c r="AD62" s="7">
        <v>23197</v>
      </c>
      <c r="AE62" s="10">
        <f>AF62/E62*100</f>
        <v>3.8602663185794222</v>
      </c>
      <c r="AF62" s="7">
        <v>24250</v>
      </c>
      <c r="AH62" s="7">
        <v>33</v>
      </c>
    </row>
    <row r="63" spans="1:34" x14ac:dyDescent="0.45">
      <c r="A63" s="5" t="s">
        <v>35</v>
      </c>
      <c r="B63" s="5" t="s">
        <v>43</v>
      </c>
      <c r="C63" s="7">
        <v>688.35</v>
      </c>
      <c r="D63">
        <v>15</v>
      </c>
      <c r="E63" s="7">
        <v>131730</v>
      </c>
      <c r="F63" s="13">
        <v>40.720999999999997</v>
      </c>
      <c r="G63" s="8">
        <f>E63/C63</f>
        <v>191.37066899106557</v>
      </c>
      <c r="H63" s="7">
        <v>20.9</v>
      </c>
      <c r="I63" s="9">
        <f>J63/E63*100</f>
        <v>0.4296667425795187</v>
      </c>
      <c r="J63" s="7">
        <v>566</v>
      </c>
      <c r="L63" s="11">
        <f>M63/E63*100</f>
        <v>2.2060274804524407</v>
      </c>
      <c r="M63" s="12">
        <v>2906</v>
      </c>
      <c r="N63" s="12"/>
      <c r="O63" s="11">
        <f>P63/E63*100</f>
        <v>3.1822667577620893</v>
      </c>
      <c r="P63" s="12">
        <v>4192</v>
      </c>
      <c r="Q63" s="12"/>
      <c r="R63" s="11">
        <f>S63/E63*100</f>
        <v>1.8302588628254761</v>
      </c>
      <c r="S63" s="7">
        <v>2411</v>
      </c>
      <c r="U63" s="10">
        <f>V63/E63*100</f>
        <v>1.0324147878235785</v>
      </c>
      <c r="V63" s="7">
        <v>1360</v>
      </c>
      <c r="W63" s="10">
        <f>X63/E63*100</f>
        <v>2.5430805435360209</v>
      </c>
      <c r="X63" s="7">
        <v>3350</v>
      </c>
      <c r="Y63" s="10">
        <f>Z63/E63*100</f>
        <v>2.3699992408714796</v>
      </c>
      <c r="Z63" s="7">
        <v>3122</v>
      </c>
      <c r="AA63" s="10">
        <f>AB63/E63*100</f>
        <v>9.6895164351324681</v>
      </c>
      <c r="AB63" s="7">
        <v>12764</v>
      </c>
      <c r="AC63" s="10">
        <f>AD63/E63*100</f>
        <v>3.3181507629241631</v>
      </c>
      <c r="AD63" s="7">
        <v>4371</v>
      </c>
      <c r="AE63" s="10">
        <f>AF63/E63*100</f>
        <v>6.2066347832688074</v>
      </c>
      <c r="AF63" s="7">
        <v>8176</v>
      </c>
      <c r="AH63" s="7">
        <v>38</v>
      </c>
    </row>
    <row r="64" spans="1:34" x14ac:dyDescent="0.45">
      <c r="A64" s="5" t="s">
        <v>35</v>
      </c>
      <c r="B64" s="5" t="s">
        <v>44</v>
      </c>
      <c r="C64" s="7">
        <v>1109.92</v>
      </c>
      <c r="D64">
        <v>17.2</v>
      </c>
      <c r="E64" s="7">
        <v>162805</v>
      </c>
      <c r="F64" s="13">
        <v>44.527000000000001</v>
      </c>
      <c r="G64" s="8">
        <f>E64/C64</f>
        <v>146.68174282831194</v>
      </c>
      <c r="H64" s="7">
        <v>43.7</v>
      </c>
      <c r="I64" s="9">
        <f>J64/E64*100</f>
        <v>0.85746752249623792</v>
      </c>
      <c r="J64" s="7">
        <v>1396</v>
      </c>
      <c r="L64" s="11">
        <f>M64/E64*100</f>
        <v>2.7357882128927242</v>
      </c>
      <c r="M64" s="12">
        <v>4454</v>
      </c>
      <c r="N64" s="12"/>
      <c r="O64" s="11">
        <f>P64/E64*100</f>
        <v>2.7419305303891157</v>
      </c>
      <c r="P64" s="12">
        <v>4464</v>
      </c>
      <c r="Q64" s="12"/>
      <c r="R64" s="11">
        <f>S64/E64*100</f>
        <v>1.7917140136973679</v>
      </c>
      <c r="S64" s="7">
        <v>2917</v>
      </c>
      <c r="U64" s="10">
        <f>V64/E64*100</f>
        <v>0.80280089677835442</v>
      </c>
      <c r="V64" s="7">
        <v>1307</v>
      </c>
      <c r="W64" s="10">
        <f>X64/E64*100</f>
        <v>1.7505604864715456</v>
      </c>
      <c r="X64" s="7">
        <v>2850</v>
      </c>
      <c r="Y64" s="10">
        <f>Z64/E64*100</f>
        <v>3.9372255151868796</v>
      </c>
      <c r="Z64" s="7">
        <v>6410</v>
      </c>
      <c r="AA64" s="10">
        <f>AB64/E64*100</f>
        <v>6.1988268173581895</v>
      </c>
      <c r="AB64" s="7">
        <v>10092</v>
      </c>
      <c r="AC64" s="10">
        <f>AD64/E64*100</f>
        <v>4.3420042381990722</v>
      </c>
      <c r="AD64" s="7">
        <v>7069</v>
      </c>
      <c r="AE64" s="10">
        <f>AF64/E64*100</f>
        <v>31.011946807530482</v>
      </c>
      <c r="AF64" s="7">
        <v>50489</v>
      </c>
      <c r="AH64" s="7">
        <v>40</v>
      </c>
    </row>
    <row r="65" spans="1:34" x14ac:dyDescent="0.45">
      <c r="A65" s="5" t="s">
        <v>35</v>
      </c>
      <c r="B65" s="5" t="s">
        <v>84</v>
      </c>
      <c r="C65" s="7">
        <v>750.51</v>
      </c>
      <c r="D65">
        <v>6.3</v>
      </c>
      <c r="E65" s="7">
        <v>522046</v>
      </c>
      <c r="F65" s="13">
        <v>78.644999999999996</v>
      </c>
      <c r="G65" s="8">
        <f>E65/C65</f>
        <v>695.58833326671197</v>
      </c>
      <c r="H65" s="7">
        <v>51</v>
      </c>
      <c r="I65" s="9">
        <f>J65/E65*100</f>
        <v>1.3424104389268379</v>
      </c>
      <c r="J65" s="7">
        <v>7008</v>
      </c>
      <c r="L65" s="11">
        <f>M65/E65*100</f>
        <v>3.4533355298192112</v>
      </c>
      <c r="M65" s="12">
        <v>18028</v>
      </c>
      <c r="N65" s="12"/>
      <c r="O65" s="11">
        <f>P65/E65*100</f>
        <v>3.955781674411833</v>
      </c>
      <c r="P65" s="12">
        <v>20651</v>
      </c>
      <c r="Q65" s="12"/>
      <c r="R65" s="11">
        <f>S65/E65*100</f>
        <v>1.866310631630163</v>
      </c>
      <c r="S65" s="7">
        <v>9743</v>
      </c>
      <c r="U65" s="10">
        <f>V65/E65*100</f>
        <v>1.2795807266026364</v>
      </c>
      <c r="V65" s="7">
        <v>6680</v>
      </c>
      <c r="W65" s="10">
        <f>X65/E65*100</f>
        <v>6.0061757009918662</v>
      </c>
      <c r="X65" s="7">
        <v>31355</v>
      </c>
      <c r="Y65" s="10">
        <f>Z65/E65*100</f>
        <v>8.3481149170762734</v>
      </c>
      <c r="Z65" s="7">
        <v>43581</v>
      </c>
      <c r="AA65" s="10">
        <f>AB65/E65*100</f>
        <v>7.727863061875774</v>
      </c>
      <c r="AB65" s="7">
        <v>40343</v>
      </c>
      <c r="AC65" s="10">
        <f>AD65/E65*100</f>
        <v>3.4460564777816511</v>
      </c>
      <c r="AD65" s="7">
        <v>17990</v>
      </c>
      <c r="AE65" s="10">
        <f>AF65/E65*100</f>
        <v>5.2096941648820216</v>
      </c>
      <c r="AF65" s="7">
        <v>27197</v>
      </c>
      <c r="AH65" s="7">
        <v>38</v>
      </c>
    </row>
    <row r="66" spans="1:34" x14ac:dyDescent="0.45">
      <c r="A66" s="5" t="s">
        <v>35</v>
      </c>
      <c r="B66" s="5" t="s">
        <v>85</v>
      </c>
      <c r="C66" s="7">
        <v>1144.72</v>
      </c>
      <c r="D66">
        <v>15</v>
      </c>
      <c r="E66" s="7">
        <v>79388</v>
      </c>
      <c r="F66" s="13">
        <v>42.451999999999998</v>
      </c>
      <c r="G66" s="8">
        <f>E66/C66</f>
        <v>69.351457124886437</v>
      </c>
      <c r="H66" s="7">
        <v>14.1</v>
      </c>
      <c r="I66" s="9">
        <f>J66/E66*100</f>
        <v>0.64367410691792204</v>
      </c>
      <c r="J66" s="7">
        <v>511</v>
      </c>
      <c r="L66" s="11">
        <f>M66/E66*100</f>
        <v>2.1174484808787222</v>
      </c>
      <c r="M66" s="12">
        <v>1681</v>
      </c>
      <c r="N66" s="12"/>
      <c r="O66" s="11">
        <f>P66/E66*100</f>
        <v>3.5269814077694361</v>
      </c>
      <c r="P66" s="12">
        <v>2800</v>
      </c>
      <c r="Q66" s="12"/>
      <c r="R66" s="11">
        <f>S66/E66*100</f>
        <v>4.3822743991535251</v>
      </c>
      <c r="S66" s="7">
        <v>3479</v>
      </c>
      <c r="U66" s="10">
        <f>V66/E66*100</f>
        <v>0.37411195646697237</v>
      </c>
      <c r="V66" s="7">
        <v>297</v>
      </c>
      <c r="W66" s="10">
        <f>X66/E66*100</f>
        <v>1.5531314556356124</v>
      </c>
      <c r="X66" s="7">
        <v>1233</v>
      </c>
      <c r="Y66" s="10">
        <f>Z66/E66*100</f>
        <v>1.4750340101778607</v>
      </c>
      <c r="Z66" s="7">
        <v>1171</v>
      </c>
      <c r="AA66" s="10">
        <f>AB66/E66*100</f>
        <v>8.608353907391546</v>
      </c>
      <c r="AB66" s="7">
        <v>6834</v>
      </c>
      <c r="AC66" s="10">
        <f>AD66/E66*100</f>
        <v>3.3241799768226934</v>
      </c>
      <c r="AD66" s="7">
        <v>2639</v>
      </c>
      <c r="AE66" s="10">
        <f>AF66/E66*100</f>
        <v>6.1558421927747267</v>
      </c>
      <c r="AF66" s="7">
        <v>4887</v>
      </c>
      <c r="AH66" s="7">
        <v>33</v>
      </c>
    </row>
    <row r="67" spans="1:34" x14ac:dyDescent="0.45">
      <c r="A67" s="5" t="s">
        <v>35</v>
      </c>
      <c r="B67" s="5" t="s">
        <v>25</v>
      </c>
      <c r="C67" s="7">
        <v>545.46</v>
      </c>
      <c r="D67">
        <v>7.3</v>
      </c>
      <c r="E67" s="7">
        <v>251423</v>
      </c>
      <c r="F67" s="13">
        <v>52.703000000000003</v>
      </c>
      <c r="G67" s="8">
        <f>E67/C67</f>
        <v>460.9375572910937</v>
      </c>
      <c r="H67" s="7">
        <v>34.700000000000003</v>
      </c>
      <c r="I67" s="9">
        <f>J67/E67*100</f>
        <v>0.65706001439804629</v>
      </c>
      <c r="J67" s="7">
        <v>1652</v>
      </c>
      <c r="L67" s="11">
        <f>M67/E67*100</f>
        <v>2.8255171563460779</v>
      </c>
      <c r="M67" s="12">
        <v>7104</v>
      </c>
      <c r="N67" s="12"/>
      <c r="O67" s="11">
        <f>P67/E67*100</f>
        <v>3.6893999355667542</v>
      </c>
      <c r="P67" s="12">
        <v>9276</v>
      </c>
      <c r="Q67" s="12"/>
      <c r="R67" s="11">
        <f>S67/E67*100</f>
        <v>7.6552264510406767</v>
      </c>
      <c r="S67" s="7">
        <v>19247</v>
      </c>
      <c r="U67" s="10">
        <f>V67/E67*100</f>
        <v>0.8034268941186764</v>
      </c>
      <c r="V67" s="7">
        <v>2020</v>
      </c>
      <c r="W67" s="10">
        <f>X67/E67*100</f>
        <v>4.3317437147754978</v>
      </c>
      <c r="X67" s="7">
        <v>10891</v>
      </c>
      <c r="Y67" s="10">
        <f>Z67/E67*100</f>
        <v>5.2688099338564882</v>
      </c>
      <c r="Z67" s="7">
        <v>13247</v>
      </c>
      <c r="AA67" s="10">
        <f>AB67/E67*100</f>
        <v>7.1119189572950772</v>
      </c>
      <c r="AB67" s="7">
        <v>17881</v>
      </c>
      <c r="AC67" s="10">
        <f>AD67/E67*100</f>
        <v>4.335323339551274</v>
      </c>
      <c r="AD67" s="7">
        <v>10900</v>
      </c>
      <c r="AE67" s="10">
        <f>AF67/E67*100</f>
        <v>7.2944798208596673</v>
      </c>
      <c r="AF67" s="7">
        <v>18340</v>
      </c>
      <c r="AH67" s="7">
        <v>36</v>
      </c>
    </row>
    <row r="68" spans="1:34" x14ac:dyDescent="0.45">
      <c r="A68" s="5" t="s">
        <v>35</v>
      </c>
      <c r="B68" s="5" t="s">
        <v>45</v>
      </c>
      <c r="C68" s="7">
        <v>525.04999999999995</v>
      </c>
      <c r="D68">
        <v>12.1</v>
      </c>
      <c r="E68" s="7">
        <v>277097</v>
      </c>
      <c r="F68" s="13">
        <v>48.732999999999997</v>
      </c>
      <c r="G68" s="8">
        <f>E68/C68</f>
        <v>527.75354728121135</v>
      </c>
      <c r="H68" s="7">
        <v>29.8</v>
      </c>
      <c r="I68" s="9">
        <f>J68/E68*100</f>
        <v>0.307834440647138</v>
      </c>
      <c r="J68" s="7">
        <v>853</v>
      </c>
      <c r="L68" s="11">
        <f>M68/E68*100</f>
        <v>2.9437345045236865</v>
      </c>
      <c r="M68" s="12">
        <v>8157</v>
      </c>
      <c r="N68" s="12"/>
      <c r="O68" s="11">
        <f>P68/E68*100</f>
        <v>4.6211254542633089</v>
      </c>
      <c r="P68" s="12">
        <v>12805</v>
      </c>
      <c r="Q68" s="12"/>
      <c r="R68" s="11">
        <f>S68/E68*100</f>
        <v>4.5601359812628788</v>
      </c>
      <c r="S68" s="7">
        <v>12636</v>
      </c>
      <c r="U68" s="10">
        <f>V68/E68*100</f>
        <v>0.87370126706532369</v>
      </c>
      <c r="V68" s="7">
        <v>2421</v>
      </c>
      <c r="W68" s="10">
        <f>X68/E68*100</f>
        <v>4.9087503653955107</v>
      </c>
      <c r="X68" s="7">
        <v>13602</v>
      </c>
      <c r="Y68" s="10">
        <f>Z68/E68*100</f>
        <v>4.3266437384742531</v>
      </c>
      <c r="Z68" s="7">
        <v>11989</v>
      </c>
      <c r="AA68" s="10">
        <f>AB68/E68*100</f>
        <v>11.805613196822772</v>
      </c>
      <c r="AB68" s="7">
        <v>32713</v>
      </c>
      <c r="AC68" s="10">
        <f>AD68/E68*100</f>
        <v>5.4240933680263588</v>
      </c>
      <c r="AD68" s="7">
        <v>15030</v>
      </c>
      <c r="AE68" s="10">
        <f>AF68/E68*100</f>
        <v>15.177356665716339</v>
      </c>
      <c r="AF68" s="7">
        <v>42056</v>
      </c>
      <c r="AH68" s="7">
        <v>39</v>
      </c>
    </row>
    <row r="69" spans="1:34" x14ac:dyDescent="0.45">
      <c r="A69" s="5" t="s">
        <v>35</v>
      </c>
      <c r="B69" s="5" t="s">
        <v>86</v>
      </c>
      <c r="C69" s="7">
        <v>183.84</v>
      </c>
      <c r="D69">
        <v>9.8000000000000007</v>
      </c>
      <c r="E69" s="7">
        <v>564751</v>
      </c>
      <c r="F69" s="13">
        <v>62.877000000000002</v>
      </c>
      <c r="G69" s="8">
        <f>E69/C69</f>
        <v>3071.9701914708439</v>
      </c>
      <c r="H69" s="7">
        <v>37.700000000000003</v>
      </c>
      <c r="I69" s="9">
        <f>J69/E69*100</f>
        <v>3.7538667483545847E-2</v>
      </c>
      <c r="J69" s="7">
        <v>212</v>
      </c>
      <c r="L69" s="11">
        <f>M69/E69*100</f>
        <v>3.1235004453290034</v>
      </c>
      <c r="M69" s="12">
        <v>17640</v>
      </c>
      <c r="N69" s="12"/>
      <c r="O69" s="11">
        <f>P69/E69*100</f>
        <v>2.6432888122376057</v>
      </c>
      <c r="P69" s="12">
        <v>14928</v>
      </c>
      <c r="Q69" s="12"/>
      <c r="R69" s="11">
        <f>S69/E69*100</f>
        <v>2.9097779375335326</v>
      </c>
      <c r="S69" s="7">
        <v>16433</v>
      </c>
      <c r="U69" s="10">
        <f>V69/E69*100</f>
        <v>0.67445653040012321</v>
      </c>
      <c r="V69" s="7">
        <v>3809</v>
      </c>
      <c r="W69" s="10">
        <f>X69/E69*100</f>
        <v>4.1044637371160038</v>
      </c>
      <c r="X69" s="7">
        <v>23180</v>
      </c>
      <c r="Y69" s="10">
        <f>Z69/E69*100</f>
        <v>3.6658633627917436</v>
      </c>
      <c r="Z69" s="7">
        <v>20703</v>
      </c>
      <c r="AA69" s="10">
        <f>AB69/E69*100</f>
        <v>8.3875902831513365</v>
      </c>
      <c r="AB69" s="7">
        <v>47369</v>
      </c>
      <c r="AC69" s="10">
        <f>AD69/E69*100</f>
        <v>3.360419016522326</v>
      </c>
      <c r="AD69" s="7">
        <v>18978</v>
      </c>
      <c r="AE69" s="10">
        <f>AF69/E69*100</f>
        <v>4.7493497134135216</v>
      </c>
      <c r="AF69" s="7">
        <v>26822</v>
      </c>
      <c r="AH69" s="7">
        <v>49</v>
      </c>
    </row>
    <row r="70" spans="1:34" x14ac:dyDescent="0.45">
      <c r="A70" s="5" t="s">
        <v>35</v>
      </c>
      <c r="B70" s="5" t="s">
        <v>87</v>
      </c>
      <c r="C70" s="7">
        <v>827.36</v>
      </c>
      <c r="D70">
        <v>9.9</v>
      </c>
      <c r="E70" s="7">
        <v>30169</v>
      </c>
      <c r="F70" s="13">
        <v>45.932000000000002</v>
      </c>
      <c r="G70" s="8">
        <f>E70/C70</f>
        <v>36.464175207890158</v>
      </c>
      <c r="H70" s="7">
        <v>18.5</v>
      </c>
      <c r="I70" s="9">
        <f>J70/E70*100</f>
        <v>0.78888925718452718</v>
      </c>
      <c r="J70" s="7">
        <v>238</v>
      </c>
      <c r="L70" s="11">
        <f>M70/E70*100</f>
        <v>2.6981338460008617</v>
      </c>
      <c r="M70" s="12">
        <v>814</v>
      </c>
      <c r="N70" s="12"/>
      <c r="O70" s="11">
        <f>P70/E70*100</f>
        <v>22.702111438894228</v>
      </c>
      <c r="P70" s="12">
        <v>6849</v>
      </c>
      <c r="Q70" s="12"/>
      <c r="R70" s="11">
        <f>S70/E70*100</f>
        <v>1.6639596937253471</v>
      </c>
      <c r="S70" s="7">
        <v>502</v>
      </c>
      <c r="U70" s="10">
        <f>V70/E70*100</f>
        <v>0.46073784348171964</v>
      </c>
      <c r="V70" s="7">
        <v>139</v>
      </c>
      <c r="W70" s="10">
        <f>X70/E70*100</f>
        <v>1.4683947098014518</v>
      </c>
      <c r="X70" s="7">
        <v>443</v>
      </c>
      <c r="Y70" s="10">
        <f>Z70/E70*100</f>
        <v>2.0650336438065566</v>
      </c>
      <c r="Z70" s="7">
        <v>623</v>
      </c>
      <c r="AA70" s="10">
        <f>AB70/E70*100</f>
        <v>6.7917398654247743</v>
      </c>
      <c r="AB70" s="7">
        <v>2049</v>
      </c>
      <c r="AC70" s="10">
        <f>AD70/E70*100</f>
        <v>6.0558851801518117</v>
      </c>
      <c r="AD70" s="7">
        <v>1827</v>
      </c>
      <c r="AE70" s="10">
        <f>AF70/E70*100</f>
        <v>4.2958003248367529</v>
      </c>
      <c r="AF70" s="7">
        <v>1296</v>
      </c>
      <c r="AH70" s="7">
        <v>34</v>
      </c>
    </row>
    <row r="71" spans="1:34" x14ac:dyDescent="0.45">
      <c r="A71" s="5" t="s">
        <v>35</v>
      </c>
      <c r="B71" s="5" t="s">
        <v>10</v>
      </c>
      <c r="C71" s="7">
        <v>799.15</v>
      </c>
      <c r="D71">
        <v>15.7</v>
      </c>
      <c r="E71" s="7">
        <v>272061</v>
      </c>
      <c r="F71" s="13">
        <v>42.308</v>
      </c>
      <c r="G71" s="8">
        <f>E71/C71</f>
        <v>340.43796533817181</v>
      </c>
      <c r="H71" s="7">
        <v>27.4</v>
      </c>
      <c r="I71" s="9">
        <f>J71/E71*100</f>
        <v>0.60905458702276327</v>
      </c>
      <c r="J71" s="7">
        <v>1657</v>
      </c>
      <c r="L71" s="11">
        <f>M71/E71*100</f>
        <v>2.4196779398737784</v>
      </c>
      <c r="M71" s="12">
        <v>6583</v>
      </c>
      <c r="N71" s="12"/>
      <c r="O71" s="11">
        <f>P71/E71*100</f>
        <v>7.3104928674084118</v>
      </c>
      <c r="P71" s="12">
        <v>19889</v>
      </c>
      <c r="Q71" s="12"/>
      <c r="R71" s="11">
        <f>S71/E71*100</f>
        <v>1.4967231613498444</v>
      </c>
      <c r="S71" s="7">
        <v>4072</v>
      </c>
      <c r="U71" s="10">
        <f>V71/E71*100</f>
        <v>0.52267689966588371</v>
      </c>
      <c r="V71" s="7">
        <v>1422</v>
      </c>
      <c r="W71" s="10">
        <f>X71/E71*100</f>
        <v>3.0085164724087612</v>
      </c>
      <c r="X71" s="7">
        <v>8185</v>
      </c>
      <c r="Y71" s="10">
        <f>Z71/E71*100</f>
        <v>2.1248911089792362</v>
      </c>
      <c r="Z71" s="7">
        <v>5781</v>
      </c>
      <c r="AA71" s="10">
        <f>AB71/E71*100</f>
        <v>9.519923840609275</v>
      </c>
      <c r="AB71" s="7">
        <v>25900</v>
      </c>
      <c r="AC71" s="10">
        <f>AD71/E71*100</f>
        <v>4.5324394161603463</v>
      </c>
      <c r="AD71" s="7">
        <v>12331</v>
      </c>
      <c r="AE71" s="10">
        <f>AF71/E71*100</f>
        <v>6.5419152322457101</v>
      </c>
      <c r="AF71" s="7">
        <v>17798</v>
      </c>
      <c r="AH71" s="7">
        <v>38</v>
      </c>
    </row>
    <row r="72" spans="1:34" x14ac:dyDescent="0.45">
      <c r="A72" s="5" t="s">
        <v>35</v>
      </c>
      <c r="B72" s="5" t="s">
        <v>88</v>
      </c>
      <c r="C72" s="7">
        <v>790.34</v>
      </c>
      <c r="D72">
        <v>17.899999999999999</v>
      </c>
      <c r="E72" s="7">
        <v>130441</v>
      </c>
      <c r="F72" s="13">
        <v>40.343000000000004</v>
      </c>
      <c r="G72" s="8">
        <f>E72/C72</f>
        <v>165.04415821039046</v>
      </c>
      <c r="H72" s="7">
        <v>15.4</v>
      </c>
      <c r="I72" s="9">
        <f>J72/E72*100</f>
        <v>0.66620157772479516</v>
      </c>
      <c r="J72" s="7">
        <v>869</v>
      </c>
      <c r="L72" s="11">
        <f>M72/E72*100</f>
        <v>2.2048282365207261</v>
      </c>
      <c r="M72" s="12">
        <v>2876</v>
      </c>
      <c r="N72" s="12"/>
      <c r="O72" s="11">
        <f>P72/E72*100</f>
        <v>2.9614921688732836</v>
      </c>
      <c r="P72" s="12">
        <v>3863</v>
      </c>
      <c r="Q72" s="12"/>
      <c r="R72" s="11">
        <f>S72/E72*100</f>
        <v>1.8813103242078795</v>
      </c>
      <c r="S72" s="7">
        <v>2454</v>
      </c>
      <c r="U72" s="10">
        <f>V72/E72*100</f>
        <v>0.41551352718853735</v>
      </c>
      <c r="V72" s="7">
        <v>542</v>
      </c>
      <c r="W72" s="10">
        <f>X72/E72*100</f>
        <v>1.1047140086322551</v>
      </c>
      <c r="X72" s="7">
        <v>1441</v>
      </c>
      <c r="Y72" s="10">
        <f>Z72/E72*100</f>
        <v>1.2641730744167861</v>
      </c>
      <c r="Z72" s="7">
        <v>1649</v>
      </c>
      <c r="AA72" s="10">
        <f>AB72/E72*100</f>
        <v>6.4128609869596218</v>
      </c>
      <c r="AB72" s="7">
        <v>8365</v>
      </c>
      <c r="AC72" s="10">
        <f>AD72/E72*100</f>
        <v>3.8300840993245986</v>
      </c>
      <c r="AD72" s="7">
        <v>4996</v>
      </c>
      <c r="AE72" s="10">
        <f>AF72/E72*100</f>
        <v>5.0191274215929038</v>
      </c>
      <c r="AF72" s="7">
        <v>6547</v>
      </c>
      <c r="AH72" s="7">
        <v>37</v>
      </c>
    </row>
    <row r="73" spans="1:34" x14ac:dyDescent="0.45">
      <c r="A73" s="5" t="s">
        <v>35</v>
      </c>
      <c r="B73" s="5" t="s">
        <v>12</v>
      </c>
      <c r="C73" s="7">
        <v>772.22</v>
      </c>
      <c r="D73">
        <v>9.6999999999999993</v>
      </c>
      <c r="E73" s="7">
        <v>154835</v>
      </c>
      <c r="F73" s="13">
        <v>44.238999999999997</v>
      </c>
      <c r="G73" s="8">
        <f>E73/C73</f>
        <v>200.50633239232343</v>
      </c>
      <c r="H73" s="7">
        <v>20.6</v>
      </c>
      <c r="I73" s="9">
        <f>J73/E73*100</f>
        <v>1.6081635289178804</v>
      </c>
      <c r="J73" s="7">
        <v>2490</v>
      </c>
      <c r="L73" s="11">
        <f>M73/E73*100</f>
        <v>2.6751057577421125</v>
      </c>
      <c r="M73" s="12">
        <v>4142</v>
      </c>
      <c r="N73" s="12"/>
      <c r="O73" s="11">
        <f>P73/E73*100</f>
        <v>5.9695805211999877</v>
      </c>
      <c r="P73" s="12">
        <v>9243</v>
      </c>
      <c r="Q73" s="12"/>
      <c r="R73" s="11">
        <f>S73/E73*100</f>
        <v>4.3917718862014405</v>
      </c>
      <c r="S73" s="7">
        <v>6800</v>
      </c>
      <c r="U73" s="10">
        <f>V73/E73*100</f>
        <v>0.34811250686214357</v>
      </c>
      <c r="V73" s="7">
        <v>539</v>
      </c>
      <c r="W73" s="10">
        <f>X73/E73*100</f>
        <v>1.2975102528498079</v>
      </c>
      <c r="X73" s="7">
        <v>2009</v>
      </c>
      <c r="Y73" s="10">
        <f>Z73/E73*100</f>
        <v>1.9162334097587754</v>
      </c>
      <c r="Z73" s="7">
        <v>2967</v>
      </c>
      <c r="AA73" s="10">
        <f>AB73/E73*100</f>
        <v>0.26415216197888075</v>
      </c>
      <c r="AB73" s="7">
        <v>409</v>
      </c>
      <c r="AC73" s="10">
        <f>AD73/E73*100</f>
        <v>3.2034100816998743</v>
      </c>
      <c r="AD73" s="7">
        <v>4960</v>
      </c>
      <c r="AE73" s="10">
        <f>AF73/E73*100</f>
        <v>5.387670746278296</v>
      </c>
      <c r="AF73" s="7">
        <v>8342</v>
      </c>
      <c r="AH73" s="7">
        <v>32</v>
      </c>
    </row>
    <row r="74" spans="1:34" x14ac:dyDescent="0.45">
      <c r="A74" s="5" t="s">
        <v>35</v>
      </c>
      <c r="B74" s="5" t="s">
        <v>46</v>
      </c>
      <c r="C74" s="7">
        <v>575.95000000000005</v>
      </c>
      <c r="D74">
        <v>14.7</v>
      </c>
      <c r="E74" s="7">
        <v>36506</v>
      </c>
      <c r="F74" s="13">
        <v>42.063000000000002</v>
      </c>
      <c r="G74" s="8">
        <f>E74/C74</f>
        <v>63.383974303324933</v>
      </c>
      <c r="H74" s="7">
        <v>18</v>
      </c>
      <c r="I74" s="9">
        <f>J74/E74*100</f>
        <v>2.1311565222155262</v>
      </c>
      <c r="J74" s="7">
        <v>778</v>
      </c>
      <c r="L74" s="11">
        <f>M74/E74*100</f>
        <v>4.3444913164959189</v>
      </c>
      <c r="M74" s="12">
        <v>1586</v>
      </c>
      <c r="N74" s="12"/>
      <c r="O74" s="11">
        <f>P74/E74*100</f>
        <v>1.0025749191913658</v>
      </c>
      <c r="P74" s="12">
        <v>366</v>
      </c>
      <c r="Q74" s="12"/>
      <c r="R74" s="11">
        <f>S74/E74*100</f>
        <v>1.9174930148468743</v>
      </c>
      <c r="S74" s="7">
        <v>700</v>
      </c>
      <c r="U74" s="10">
        <f>V74/E74*100</f>
        <v>0.27392757354955349</v>
      </c>
      <c r="V74" s="7">
        <v>100</v>
      </c>
      <c r="W74" s="10">
        <f>X74/E74*100</f>
        <v>1.17788856626308</v>
      </c>
      <c r="X74" s="7">
        <v>430</v>
      </c>
      <c r="Y74" s="10">
        <f>Z74/E74*100</f>
        <v>1.5969977537938966</v>
      </c>
      <c r="Z74" s="7">
        <v>583</v>
      </c>
      <c r="AA74" s="10">
        <f>AB74/E74*100</f>
        <v>0.27940612502054457</v>
      </c>
      <c r="AB74" s="7">
        <v>102</v>
      </c>
      <c r="AC74" s="10">
        <f>AD74/E74*100</f>
        <v>2.2379882758998519</v>
      </c>
      <c r="AD74" s="7">
        <v>817</v>
      </c>
      <c r="AE74" s="10">
        <f>AF74/E74*100</f>
        <v>7.3193447652440691</v>
      </c>
      <c r="AF74" s="7">
        <v>2672</v>
      </c>
      <c r="AH74" s="7">
        <v>36</v>
      </c>
    </row>
    <row r="75" spans="1:34" x14ac:dyDescent="0.45">
      <c r="A75" s="5" t="s">
        <v>35</v>
      </c>
      <c r="B75" s="5" t="s">
        <v>89</v>
      </c>
      <c r="C75" s="7">
        <v>827.03</v>
      </c>
      <c r="D75">
        <v>14.7</v>
      </c>
      <c r="E75" s="7">
        <v>84501</v>
      </c>
      <c r="F75" s="13">
        <v>37.667999999999999</v>
      </c>
      <c r="G75" s="8">
        <f>E75/C75</f>
        <v>102.17404447238916</v>
      </c>
      <c r="H75" s="7">
        <v>22.7</v>
      </c>
      <c r="I75" s="9">
        <f>J75/E75*100</f>
        <v>1.5455438397178731</v>
      </c>
      <c r="J75" s="7">
        <v>1306</v>
      </c>
      <c r="L75" s="11">
        <f>M75/E75*100</f>
        <v>2.7727482514999822</v>
      </c>
      <c r="M75" s="12">
        <v>2343</v>
      </c>
      <c r="N75" s="12"/>
      <c r="O75" s="11">
        <f>P75/E75*100</f>
        <v>2.8248186411995122</v>
      </c>
      <c r="P75" s="12">
        <v>2387</v>
      </c>
      <c r="Q75" s="12"/>
      <c r="R75" s="11">
        <f>S75/E75*100</f>
        <v>1.3715814014035337</v>
      </c>
      <c r="S75" s="7">
        <v>1159</v>
      </c>
      <c r="U75" s="10">
        <f>V75/E75*100</f>
        <v>0.46626667140033845</v>
      </c>
      <c r="V75" s="7">
        <v>394</v>
      </c>
      <c r="W75" s="10">
        <f>X75/E75*100</f>
        <v>2.2461272647660975</v>
      </c>
      <c r="X75" s="7">
        <v>1898</v>
      </c>
      <c r="Y75" s="10">
        <f>Z75/E75*100</f>
        <v>1.6283830960580348</v>
      </c>
      <c r="Z75" s="7">
        <v>1376</v>
      </c>
      <c r="AA75" s="10">
        <f>AB75/E75*100</f>
        <v>6.0626501461521167</v>
      </c>
      <c r="AB75" s="7">
        <v>5123</v>
      </c>
      <c r="AC75" s="10">
        <f>AD75/E75*100</f>
        <v>3.346705956142531</v>
      </c>
      <c r="AD75" s="7">
        <v>2828</v>
      </c>
      <c r="AE75" s="10">
        <f>AF75/E75*100</f>
        <v>8.9880593129075397</v>
      </c>
      <c r="AF75" s="7">
        <v>7595</v>
      </c>
      <c r="AH75" s="7">
        <v>35</v>
      </c>
    </row>
    <row r="76" spans="1:34" x14ac:dyDescent="0.45">
      <c r="A76" s="5" t="s">
        <v>35</v>
      </c>
      <c r="B76" s="5" t="s">
        <v>90</v>
      </c>
      <c r="C76" s="7">
        <v>459.08</v>
      </c>
      <c r="D76">
        <v>14.3</v>
      </c>
      <c r="E76" s="7">
        <v>210793</v>
      </c>
      <c r="F76" s="13">
        <v>45.387999999999998</v>
      </c>
      <c r="G76" s="8">
        <f>E76/C76</f>
        <v>459.16398013418143</v>
      </c>
      <c r="H76" s="7">
        <v>27</v>
      </c>
      <c r="I76" s="9">
        <f>J76/E76*100</f>
        <v>0.14421731271911306</v>
      </c>
      <c r="J76" s="7">
        <v>304</v>
      </c>
      <c r="L76" s="11">
        <f>M76/E76*100</f>
        <v>2.9654684927867625</v>
      </c>
      <c r="M76" s="12">
        <v>6251</v>
      </c>
      <c r="N76" s="12"/>
      <c r="O76" s="11">
        <f>P76/E76*100</f>
        <v>4.7677105027206785</v>
      </c>
      <c r="P76" s="12">
        <v>10050</v>
      </c>
      <c r="Q76" s="12"/>
      <c r="R76" s="11">
        <f>S76/E76*100</f>
        <v>3.0356795529263305</v>
      </c>
      <c r="S76" s="7">
        <v>6399</v>
      </c>
      <c r="U76" s="10">
        <f>V76/E76*100</f>
        <v>0.73531853524547774</v>
      </c>
      <c r="V76" s="7">
        <v>1550</v>
      </c>
      <c r="W76" s="10">
        <f>X76/E76*100</f>
        <v>3.3620661027643233</v>
      </c>
      <c r="X76" s="7">
        <v>7087</v>
      </c>
      <c r="Y76" s="10">
        <f>Z76/E76*100</f>
        <v>3.0631946981161615</v>
      </c>
      <c r="Z76" s="7">
        <v>6457</v>
      </c>
      <c r="AA76" s="10">
        <f>AB76/E76*100</f>
        <v>9.7821085140398409</v>
      </c>
      <c r="AB76" s="7">
        <v>20620</v>
      </c>
      <c r="AC76" s="10">
        <f>AD76/E76*100</f>
        <v>4.2572571195438176</v>
      </c>
      <c r="AD76" s="7">
        <v>8974</v>
      </c>
      <c r="AE76" s="10">
        <f>AF76/E76*100</f>
        <v>5.2487511444877208</v>
      </c>
      <c r="AF76" s="7">
        <v>11064</v>
      </c>
      <c r="AH76" s="7">
        <v>36</v>
      </c>
    </row>
    <row r="77" spans="1:34" x14ac:dyDescent="0.45">
      <c r="A77" s="5" t="s">
        <v>35</v>
      </c>
      <c r="B77" s="5" t="s">
        <v>47</v>
      </c>
      <c r="C77" s="7">
        <v>943.81</v>
      </c>
      <c r="D77">
        <v>9.9</v>
      </c>
      <c r="E77" s="7">
        <v>543557</v>
      </c>
      <c r="F77" s="13">
        <v>49.960999999999999</v>
      </c>
      <c r="G77" s="8">
        <f>E77/C77</f>
        <v>575.91782244307649</v>
      </c>
      <c r="H77" s="7">
        <v>26.5</v>
      </c>
      <c r="I77" s="9">
        <f>J77/E77*100</f>
        <v>1.3858712149783741</v>
      </c>
      <c r="J77" s="7">
        <v>7533</v>
      </c>
      <c r="L77" s="11">
        <f>M77/E77*100</f>
        <v>4.5559159388987727</v>
      </c>
      <c r="M77" s="12">
        <v>24764</v>
      </c>
      <c r="N77" s="12"/>
      <c r="O77" s="11">
        <f>P77/E77*100</f>
        <v>7.5614884915473439</v>
      </c>
      <c r="P77" s="12">
        <v>41101</v>
      </c>
      <c r="Q77" s="12"/>
      <c r="R77" s="11">
        <f>S77/E77*100</f>
        <v>3.1625018167367909</v>
      </c>
      <c r="S77" s="7">
        <v>17190</v>
      </c>
      <c r="U77" s="10">
        <f>V77/E77*100</f>
        <v>0.72080756939934543</v>
      </c>
      <c r="V77" s="7">
        <v>3918</v>
      </c>
      <c r="W77" s="10">
        <f>X77/E77*100</f>
        <v>2.0715398753028658</v>
      </c>
      <c r="X77" s="7">
        <v>11260</v>
      </c>
      <c r="Y77" s="10">
        <f>Z77/E77*100</f>
        <v>3.2546724630535526</v>
      </c>
      <c r="Z77" s="7">
        <v>17691</v>
      </c>
      <c r="AA77" s="10">
        <f>AB77/E77*100</f>
        <v>7.6159446019460706</v>
      </c>
      <c r="AB77" s="7">
        <v>41397</v>
      </c>
      <c r="AC77" s="10">
        <f>AD77/E77*100</f>
        <v>4.060843664969819</v>
      </c>
      <c r="AD77" s="7">
        <v>22073</v>
      </c>
      <c r="AE77" s="10">
        <f>AF77/E77*100</f>
        <v>4.0834723865206408</v>
      </c>
      <c r="AF77" s="7">
        <v>22196</v>
      </c>
      <c r="AH77" s="7">
        <v>44</v>
      </c>
    </row>
    <row r="78" spans="1:34" x14ac:dyDescent="0.45">
      <c r="A78" s="5" t="s">
        <v>35</v>
      </c>
      <c r="B78" s="5" t="s">
        <v>91</v>
      </c>
      <c r="C78" s="7">
        <v>358.18</v>
      </c>
      <c r="D78">
        <v>13.3</v>
      </c>
      <c r="E78" s="7">
        <v>86184</v>
      </c>
      <c r="F78" s="13">
        <v>41.381999999999998</v>
      </c>
      <c r="G78" s="8">
        <f>E78/C78</f>
        <v>240.61644982969457</v>
      </c>
      <c r="H78" s="7">
        <v>20.8</v>
      </c>
      <c r="I78" s="9">
        <f>J78/E78*100</f>
        <v>0.77508586280516101</v>
      </c>
      <c r="J78" s="7">
        <v>668</v>
      </c>
      <c r="L78" s="11">
        <f>M78/E78*100</f>
        <v>3.3416875522138678</v>
      </c>
      <c r="M78" s="12">
        <v>2880</v>
      </c>
      <c r="N78" s="12"/>
      <c r="O78" s="11">
        <f>P78/E78*100</f>
        <v>4.4590643274853798</v>
      </c>
      <c r="P78" s="12">
        <v>3843</v>
      </c>
      <c r="Q78" s="12"/>
      <c r="R78" s="11">
        <f>S78/E78*100</f>
        <v>1.7717905875800612</v>
      </c>
      <c r="S78" s="7">
        <v>1527</v>
      </c>
      <c r="U78" s="10">
        <f>V78/E78*100</f>
        <v>0.35157337788916732</v>
      </c>
      <c r="V78" s="7">
        <v>303</v>
      </c>
      <c r="W78" s="10">
        <f>X78/E78*100</f>
        <v>2.2649215631671771</v>
      </c>
      <c r="X78" s="7">
        <v>1952</v>
      </c>
      <c r="Y78" s="10">
        <f>Z78/E78*100</f>
        <v>1.7915158266035458</v>
      </c>
      <c r="Z78" s="7">
        <v>1544</v>
      </c>
      <c r="AA78" s="10">
        <f>AB78/E78*100</f>
        <v>7.3366286085584331</v>
      </c>
      <c r="AB78" s="7">
        <v>6323</v>
      </c>
      <c r="AC78" s="10">
        <f>AD78/E78*100</f>
        <v>2.9123735264086141</v>
      </c>
      <c r="AD78" s="7">
        <v>2510</v>
      </c>
      <c r="AE78" s="10">
        <f>AF78/E78*100</f>
        <v>4.3001021071196508</v>
      </c>
      <c r="AF78" s="7">
        <v>3706</v>
      </c>
      <c r="AH78" s="7">
        <v>32</v>
      </c>
    </row>
    <row r="79" spans="1:34" x14ac:dyDescent="0.45">
      <c r="A79" s="5" t="s">
        <v>35</v>
      </c>
      <c r="B79" s="5" t="s">
        <v>48</v>
      </c>
      <c r="C79" s="7">
        <v>361.83</v>
      </c>
      <c r="D79">
        <v>10.8</v>
      </c>
      <c r="E79" s="7">
        <v>141314</v>
      </c>
      <c r="F79" s="13">
        <v>46.194000000000003</v>
      </c>
      <c r="G79" s="8">
        <f>E79/C79</f>
        <v>390.5535748832325</v>
      </c>
      <c r="H79" s="7">
        <v>20.399999999999999</v>
      </c>
      <c r="I79" s="9">
        <f>J79/E79*100</f>
        <v>1.0890640700850587</v>
      </c>
      <c r="J79" s="7">
        <v>1539</v>
      </c>
      <c r="L79" s="11">
        <f>M79/E79*100</f>
        <v>2.2963046831877945</v>
      </c>
      <c r="M79" s="12">
        <v>3245</v>
      </c>
      <c r="N79" s="12"/>
      <c r="O79" s="11">
        <f>P79/E79*100</f>
        <v>6.7247406484849339</v>
      </c>
      <c r="P79" s="12">
        <v>9503</v>
      </c>
      <c r="Q79" s="12"/>
      <c r="R79" s="11">
        <f>S79/E79*100</f>
        <v>2.8213765090507663</v>
      </c>
      <c r="S79" s="7">
        <v>3987</v>
      </c>
      <c r="U79" s="10">
        <f>V79/E79*100</f>
        <v>0.69702931061324425</v>
      </c>
      <c r="V79" s="7">
        <v>985</v>
      </c>
      <c r="W79" s="10">
        <f>X79/E79*100</f>
        <v>1.1626590429822947</v>
      </c>
      <c r="X79" s="7">
        <v>1643</v>
      </c>
      <c r="Y79" s="10">
        <f>Z79/E79*100</f>
        <v>1.631826995202174</v>
      </c>
      <c r="Z79" s="7">
        <v>2306</v>
      </c>
      <c r="AA79" s="10">
        <f>AB79/E79*100</f>
        <v>5.6972416038042946</v>
      </c>
      <c r="AB79" s="7">
        <v>8051</v>
      </c>
      <c r="AC79" s="10">
        <f>AD79/E79*100</f>
        <v>2.5906845747767382</v>
      </c>
      <c r="AD79" s="7">
        <v>3661</v>
      </c>
      <c r="AE79" s="10">
        <f>AF79/E79*100</f>
        <v>6.0057743747965526</v>
      </c>
      <c r="AF79" s="7">
        <v>8487</v>
      </c>
      <c r="AH79" s="7">
        <v>39</v>
      </c>
    </row>
    <row r="80" spans="1:34" x14ac:dyDescent="0.45">
      <c r="A80" s="5" t="s">
        <v>35</v>
      </c>
      <c r="B80" s="5" t="s">
        <v>49</v>
      </c>
      <c r="C80" s="7">
        <v>345.17</v>
      </c>
      <c r="D80">
        <v>12.4</v>
      </c>
      <c r="E80" s="7">
        <v>368100</v>
      </c>
      <c r="F80" s="13">
        <v>50.697000000000003</v>
      </c>
      <c r="G80" s="8">
        <f>E80/C80</f>
        <v>1066.4310339832546</v>
      </c>
      <c r="H80" s="7">
        <v>29.1</v>
      </c>
      <c r="I80" s="9">
        <f>J80/E80*100</f>
        <v>0.18391741374626458</v>
      </c>
      <c r="J80" s="7">
        <v>677</v>
      </c>
      <c r="L80" s="11">
        <f>M80/E80*100</f>
        <v>2.8247758761206194</v>
      </c>
      <c r="M80" s="12">
        <v>10398</v>
      </c>
      <c r="N80" s="12"/>
      <c r="O80" s="11">
        <f>P80/E80*100</f>
        <v>5.1983156750882911</v>
      </c>
      <c r="P80" s="12">
        <v>19135</v>
      </c>
      <c r="Q80" s="12"/>
      <c r="R80" s="11">
        <f>S80/E80*100</f>
        <v>4.9041021461559353</v>
      </c>
      <c r="S80" s="7">
        <v>18052</v>
      </c>
      <c r="U80" s="10">
        <f>V80/E80*100</f>
        <v>0.9049171420809563</v>
      </c>
      <c r="V80" s="7">
        <v>3331</v>
      </c>
      <c r="W80" s="10">
        <f>X80/E80*100</f>
        <v>2.6821515892420535</v>
      </c>
      <c r="X80" s="7">
        <v>9873</v>
      </c>
      <c r="Y80" s="10">
        <f>Z80/E80*100</f>
        <v>3.3251833740831294</v>
      </c>
      <c r="Z80" s="7">
        <v>12240</v>
      </c>
      <c r="AA80" s="10">
        <f>AB80/E80*100</f>
        <v>11.820157565878837</v>
      </c>
      <c r="AB80" s="7">
        <v>43510</v>
      </c>
      <c r="AC80" s="10">
        <f>AD80/E80*100</f>
        <v>4.0415647921760387</v>
      </c>
      <c r="AD80" s="7">
        <v>14877</v>
      </c>
      <c r="AE80" s="10">
        <f>AF80/E80*100</f>
        <v>4.9108937788644393</v>
      </c>
      <c r="AF80" s="7">
        <v>18077</v>
      </c>
      <c r="AH80" s="7">
        <v>38</v>
      </c>
    </row>
    <row r="81" spans="1:34" x14ac:dyDescent="0.45">
      <c r="A81" s="5" t="s">
        <v>35</v>
      </c>
      <c r="B81" s="5" t="s">
        <v>92</v>
      </c>
      <c r="C81" s="7">
        <v>890.33</v>
      </c>
      <c r="D81">
        <v>13.8</v>
      </c>
      <c r="E81" s="7">
        <v>317646</v>
      </c>
      <c r="F81" s="13">
        <v>43.015000000000001</v>
      </c>
      <c r="G81" s="8">
        <f>E81/C81</f>
        <v>356.77333123673242</v>
      </c>
      <c r="H81" s="7">
        <v>22.8</v>
      </c>
      <c r="I81" s="9">
        <f>J81/E81*100</f>
        <v>0.18731543919961213</v>
      </c>
      <c r="J81" s="7">
        <v>595</v>
      </c>
      <c r="L81" s="11">
        <f>M81/E81*100</f>
        <v>2.4675267436076638</v>
      </c>
      <c r="M81" s="12">
        <v>7838</v>
      </c>
      <c r="N81" s="12"/>
      <c r="O81" s="11">
        <f>P81/E81*100</f>
        <v>5.0861651020318215</v>
      </c>
      <c r="P81" s="12">
        <v>16156</v>
      </c>
      <c r="Q81" s="12"/>
      <c r="R81" s="11">
        <f>S81/E81*100</f>
        <v>5.2933139406760983</v>
      </c>
      <c r="S81" s="7">
        <v>16814</v>
      </c>
      <c r="U81" s="10">
        <f>V81/E81*100</f>
        <v>0.65072439130352655</v>
      </c>
      <c r="V81" s="7">
        <v>2067</v>
      </c>
      <c r="W81" s="10">
        <f>X81/E81*100</f>
        <v>2.7171757239190795</v>
      </c>
      <c r="X81" s="7">
        <v>8631</v>
      </c>
      <c r="Y81" s="10">
        <f>Z81/E81*100</f>
        <v>2.1952110210737739</v>
      </c>
      <c r="Z81" s="7">
        <v>6973</v>
      </c>
      <c r="AA81" s="10">
        <f>AB81/E81*100</f>
        <v>8.1348419309545861</v>
      </c>
      <c r="AB81" s="7">
        <v>25840</v>
      </c>
      <c r="AC81" s="10">
        <f>AD81/E81*100</f>
        <v>4.1269211638112866</v>
      </c>
      <c r="AD81" s="7">
        <v>13109</v>
      </c>
      <c r="AE81" s="10">
        <f>AF81/E81*100</f>
        <v>5.9072048758681053</v>
      </c>
      <c r="AF81" s="7">
        <v>18764</v>
      </c>
      <c r="AH81" s="7">
        <v>32</v>
      </c>
    </row>
    <row r="82" spans="1:34" x14ac:dyDescent="0.45">
      <c r="A82" s="5" t="s">
        <v>35</v>
      </c>
      <c r="B82" s="5" t="s">
        <v>93</v>
      </c>
      <c r="C82" s="7">
        <v>1228.5899999999999</v>
      </c>
      <c r="D82">
        <v>12.9</v>
      </c>
      <c r="E82" s="7">
        <v>113664</v>
      </c>
      <c r="F82" s="13">
        <v>41.587000000000003</v>
      </c>
      <c r="G82" s="8">
        <f>E82/C82</f>
        <v>92.515810807511059</v>
      </c>
      <c r="H82" s="7">
        <v>22.1</v>
      </c>
      <c r="I82" s="9">
        <f>J82/E82*100</f>
        <v>1.0786176801801801</v>
      </c>
      <c r="J82" s="7">
        <v>1226</v>
      </c>
      <c r="L82" s="11">
        <f>M82/E82*100</f>
        <v>3.2446509009009006</v>
      </c>
      <c r="M82" s="12">
        <v>3688</v>
      </c>
      <c r="N82" s="12"/>
      <c r="O82" s="11">
        <f>P82/E82*100</f>
        <v>7.1095509572072073</v>
      </c>
      <c r="P82" s="12">
        <v>8081</v>
      </c>
      <c r="Q82" s="12"/>
      <c r="R82" s="11">
        <f>S82/E82*100</f>
        <v>1.9196931306306306</v>
      </c>
      <c r="S82" s="7">
        <v>2182</v>
      </c>
      <c r="U82" s="10">
        <f>V82/E82*100</f>
        <v>0.54546734234234229</v>
      </c>
      <c r="V82" s="7">
        <v>620</v>
      </c>
      <c r="W82" s="10">
        <f>X82/E82*100</f>
        <v>2.271607545045045</v>
      </c>
      <c r="X82" s="7">
        <v>2582</v>
      </c>
      <c r="Y82" s="10">
        <f>Z82/E82*100</f>
        <v>2.311197916666667</v>
      </c>
      <c r="Z82" s="7">
        <v>2627</v>
      </c>
      <c r="AA82" s="10">
        <f>AB82/E82*100</f>
        <v>8.2523930180180187</v>
      </c>
      <c r="AB82" s="7">
        <v>9380</v>
      </c>
      <c r="AC82" s="10">
        <f>AD82/E82*100</f>
        <v>4.0100647522522523</v>
      </c>
      <c r="AD82" s="7">
        <v>4558</v>
      </c>
      <c r="AE82" s="10">
        <f>AF82/E82*100</f>
        <v>8.1890484234234222</v>
      </c>
      <c r="AF82" s="7">
        <v>9308</v>
      </c>
      <c r="AH82" s="7">
        <v>31</v>
      </c>
    </row>
    <row r="83" spans="1:34" x14ac:dyDescent="0.45">
      <c r="A83" s="5" t="s">
        <v>35</v>
      </c>
      <c r="B83" s="5" t="s">
        <v>29</v>
      </c>
      <c r="C83" s="7">
        <v>672.58</v>
      </c>
      <c r="D83">
        <v>12.4</v>
      </c>
      <c r="E83" s="7">
        <v>110683</v>
      </c>
      <c r="F83" s="13">
        <v>40.648000000000003</v>
      </c>
      <c r="G83" s="8">
        <f>E83/C83</f>
        <v>164.56481013411042</v>
      </c>
      <c r="H83" s="7">
        <v>22.3</v>
      </c>
      <c r="I83" s="9">
        <f>J83/E83*100</f>
        <v>1.1148956931055356</v>
      </c>
      <c r="J83" s="7">
        <v>1234</v>
      </c>
      <c r="L83" s="11">
        <f>M83/E83*100</f>
        <v>2.6255161135856455</v>
      </c>
      <c r="M83" s="12">
        <v>2906</v>
      </c>
      <c r="N83" s="12"/>
      <c r="O83" s="11">
        <f>P83/E83*100</f>
        <v>7.727473957156926</v>
      </c>
      <c r="P83" s="12">
        <v>8553</v>
      </c>
      <c r="Q83" s="12"/>
      <c r="R83" s="11">
        <f>S83/E83*100</f>
        <v>2.0463847203274219</v>
      </c>
      <c r="S83" s="7">
        <v>2265</v>
      </c>
      <c r="U83" s="10">
        <f>V83/E83*100</f>
        <v>0.46438929194185197</v>
      </c>
      <c r="V83" s="7">
        <v>514</v>
      </c>
      <c r="W83" s="10">
        <f>X83/E83*100</f>
        <v>2.4782486922110896</v>
      </c>
      <c r="X83" s="7">
        <v>2743</v>
      </c>
      <c r="Y83" s="10">
        <f>Z83/E83*100</f>
        <v>1.5566979572292041</v>
      </c>
      <c r="Z83" s="7">
        <v>1723</v>
      </c>
      <c r="AA83" s="10">
        <f>AB83/E83*100</f>
        <v>9.4359567413243219</v>
      </c>
      <c r="AB83" s="7">
        <v>10444</v>
      </c>
      <c r="AC83" s="10">
        <f>AD83/E83*100</f>
        <v>4.1072251384584808</v>
      </c>
      <c r="AD83" s="7">
        <v>4546</v>
      </c>
      <c r="AE83" s="10">
        <f>AF83/E83*100</f>
        <v>4.92216510213854</v>
      </c>
      <c r="AF83" s="7">
        <v>5448</v>
      </c>
      <c r="AH83" s="7">
        <v>40</v>
      </c>
    </row>
    <row r="84" spans="1:34" x14ac:dyDescent="0.45">
      <c r="A84" s="5" t="s">
        <v>35</v>
      </c>
      <c r="B84" s="5" t="s">
        <v>14</v>
      </c>
      <c r="C84" s="7">
        <v>608.20000000000005</v>
      </c>
      <c r="D84">
        <v>9.3000000000000007</v>
      </c>
      <c r="E84" s="7">
        <v>169507</v>
      </c>
      <c r="F84" s="13">
        <v>40.393000000000001</v>
      </c>
      <c r="G84" s="8">
        <f>E84/C84</f>
        <v>278.7027293653403</v>
      </c>
      <c r="H84" s="7">
        <v>24</v>
      </c>
      <c r="I84" s="9">
        <f>J84/E84*100</f>
        <v>0.20471130985740998</v>
      </c>
      <c r="J84" s="7">
        <v>347</v>
      </c>
      <c r="L84" s="11">
        <f>M84/E84*100</f>
        <v>2.294300530361578</v>
      </c>
      <c r="M84" s="12">
        <v>3889</v>
      </c>
      <c r="N84" s="12"/>
      <c r="O84" s="11">
        <f>P84/E84*100</f>
        <v>3.0765691092403262</v>
      </c>
      <c r="P84" s="12">
        <v>5215</v>
      </c>
      <c r="Q84" s="12"/>
      <c r="R84" s="11">
        <f>S84/E84*100</f>
        <v>2.3190782681541173</v>
      </c>
      <c r="S84" s="7">
        <v>3931</v>
      </c>
      <c r="U84" s="10">
        <f>V84/E84*100</f>
        <v>0.33449946019928378</v>
      </c>
      <c r="V84" s="7">
        <v>567</v>
      </c>
      <c r="W84" s="10">
        <f>X84/E84*100</f>
        <v>1.3385877869350529</v>
      </c>
      <c r="X84" s="7">
        <v>2269</v>
      </c>
      <c r="Y84" s="10">
        <f>Z84/E84*100</f>
        <v>1.8329626505100085</v>
      </c>
      <c r="Z84" s="7">
        <v>3107</v>
      </c>
      <c r="AA84" s="10">
        <f>AB84/E84*100</f>
        <v>4.91071165202617</v>
      </c>
      <c r="AB84" s="7">
        <v>8324</v>
      </c>
      <c r="AC84" s="10">
        <f>AD84/E84*100</f>
        <v>6.4003256502681305</v>
      </c>
      <c r="AD84" s="7">
        <v>10849</v>
      </c>
      <c r="AE84" s="10">
        <f>AF84/E84*100</f>
        <v>6.9141687363943678</v>
      </c>
      <c r="AF84" s="7">
        <v>11720</v>
      </c>
      <c r="AH84" s="7">
        <v>35</v>
      </c>
    </row>
    <row r="85" spans="1:34" x14ac:dyDescent="0.45">
      <c r="A85" s="5" t="s">
        <v>35</v>
      </c>
      <c r="B85" s="5" t="s">
        <v>50</v>
      </c>
      <c r="C85" s="7">
        <v>483.04</v>
      </c>
      <c r="D85">
        <v>5.8</v>
      </c>
      <c r="E85" s="7">
        <v>828604</v>
      </c>
      <c r="F85" s="13">
        <v>75.872</v>
      </c>
      <c r="G85" s="8">
        <f>E85/C85</f>
        <v>1715.3941702550512</v>
      </c>
      <c r="H85" s="7">
        <v>48.2</v>
      </c>
      <c r="I85" s="9">
        <f>J85/E85*100</f>
        <v>9.3048066386355849E-2</v>
      </c>
      <c r="J85" s="7">
        <v>771</v>
      </c>
      <c r="L85" s="11">
        <f>M85/E85*100</f>
        <v>4.0110837022268777</v>
      </c>
      <c r="M85" s="12">
        <v>33236</v>
      </c>
      <c r="N85" s="12"/>
      <c r="O85" s="11">
        <f>P85/E85*100</f>
        <v>5.5857804210455182</v>
      </c>
      <c r="P85" s="12">
        <v>46284</v>
      </c>
      <c r="Q85" s="12"/>
      <c r="R85" s="11">
        <f>S85/E85*100</f>
        <v>1.9423029577457989</v>
      </c>
      <c r="S85" s="7">
        <v>16094</v>
      </c>
      <c r="U85" s="10">
        <f>V85/E85*100</f>
        <v>1.5084407026758258</v>
      </c>
      <c r="V85" s="7">
        <v>12499</v>
      </c>
      <c r="W85" s="10">
        <f>X85/E85*100</f>
        <v>6.9612263517916881</v>
      </c>
      <c r="X85" s="7">
        <v>57681</v>
      </c>
      <c r="Y85" s="10">
        <f>Z85/E85*100</f>
        <v>9.8478887381668443</v>
      </c>
      <c r="Z85" s="7">
        <v>81600</v>
      </c>
      <c r="AA85" s="10">
        <f>AB85/E85*100</f>
        <v>10.599997103562135</v>
      </c>
      <c r="AB85" s="7">
        <v>87832</v>
      </c>
      <c r="AC85" s="10">
        <f>AD85/E85*100</f>
        <v>4.2415918822501464</v>
      </c>
      <c r="AD85" s="7">
        <v>35146</v>
      </c>
      <c r="AE85" s="10">
        <f>AF85/E85*100</f>
        <v>4.5285806006246654</v>
      </c>
      <c r="AF85" s="7">
        <v>37524</v>
      </c>
      <c r="AH85" s="7">
        <v>37</v>
      </c>
    </row>
    <row r="86" spans="1:34" x14ac:dyDescent="0.45">
      <c r="A86" s="5" t="s">
        <v>35</v>
      </c>
      <c r="B86" s="5" t="s">
        <v>51</v>
      </c>
      <c r="C86" s="7">
        <v>369.67</v>
      </c>
      <c r="D86">
        <v>10</v>
      </c>
      <c r="E86" s="7">
        <v>304807</v>
      </c>
      <c r="F86" s="13">
        <v>51.895000000000003</v>
      </c>
      <c r="G86" s="8">
        <f>E86/C86</f>
        <v>824.53810155003112</v>
      </c>
      <c r="H86" s="7">
        <v>28.8</v>
      </c>
      <c r="I86" s="9">
        <f>J86/E86*100</f>
        <v>0.20734431952022098</v>
      </c>
      <c r="J86" s="7">
        <v>632</v>
      </c>
      <c r="L86" s="11">
        <f>M86/E86*100</f>
        <v>2.4382642130922187</v>
      </c>
      <c r="M86" s="12">
        <v>7432</v>
      </c>
      <c r="N86" s="12"/>
      <c r="O86" s="11">
        <f>P86/E86*100</f>
        <v>4.6531083603723014</v>
      </c>
      <c r="P86" s="12">
        <v>14183</v>
      </c>
      <c r="Q86" s="12"/>
      <c r="R86" s="11">
        <f>S86/E86*100</f>
        <v>4.3739152972208641</v>
      </c>
      <c r="S86" s="7">
        <v>13332</v>
      </c>
      <c r="U86" s="10">
        <f>V86/E86*100</f>
        <v>0.67321288553084413</v>
      </c>
      <c r="V86" s="7">
        <v>2052</v>
      </c>
      <c r="W86" s="10">
        <f>X86/E86*100</f>
        <v>0.3674456295295056</v>
      </c>
      <c r="X86" s="7">
        <v>1120</v>
      </c>
      <c r="Y86" s="10">
        <f>Z86/E86*100</f>
        <v>4.9158976007768844</v>
      </c>
      <c r="Z86" s="7">
        <v>14984</v>
      </c>
      <c r="AA86" s="10">
        <f>AB86/E86*100</f>
        <v>5.0176013018073728</v>
      </c>
      <c r="AB86" s="7">
        <v>15294</v>
      </c>
      <c r="AC86" s="10">
        <f>AD86/E86*100</f>
        <v>4.2781169723792427</v>
      </c>
      <c r="AD86" s="7">
        <v>13040</v>
      </c>
      <c r="AE86" s="10">
        <f>AF86/E86*100</f>
        <v>5.0750146814213579</v>
      </c>
      <c r="AF86" s="7">
        <v>15469</v>
      </c>
      <c r="AH86" s="7">
        <v>41</v>
      </c>
    </row>
    <row r="87" spans="1:34" x14ac:dyDescent="0.45">
      <c r="A87" s="5" t="s">
        <v>35</v>
      </c>
      <c r="B87" s="5" t="s">
        <v>52</v>
      </c>
      <c r="C87" s="7">
        <v>134.1</v>
      </c>
      <c r="D87">
        <v>25.3</v>
      </c>
      <c r="E87" s="7">
        <v>1584138</v>
      </c>
      <c r="F87" s="13">
        <v>52.628999999999998</v>
      </c>
      <c r="G87" s="8">
        <f>E87/C87</f>
        <v>11813.109619686802</v>
      </c>
      <c r="H87" s="7">
        <v>27.1</v>
      </c>
      <c r="I87" s="9">
        <f>J87/E87*100</f>
        <v>3.030039049628252E-3</v>
      </c>
      <c r="J87" s="7">
        <v>48</v>
      </c>
      <c r="L87" s="11">
        <f>M87/E87*100</f>
        <v>1.4193207914967005</v>
      </c>
      <c r="M87" s="12">
        <v>22484</v>
      </c>
      <c r="N87" s="12"/>
      <c r="O87" s="11">
        <f>P87/E87*100</f>
        <v>1.3860534877643236</v>
      </c>
      <c r="P87" s="12">
        <v>21957</v>
      </c>
      <c r="Q87" s="12"/>
      <c r="R87" s="11">
        <f>S87/E87*100</f>
        <v>3.3066563645338976</v>
      </c>
      <c r="S87" s="7">
        <v>52382</v>
      </c>
      <c r="U87" s="10">
        <f>V87/E87*100</f>
        <v>0.86829556515909589</v>
      </c>
      <c r="V87" s="7">
        <v>13755</v>
      </c>
      <c r="W87" s="10">
        <f>X87/E87*100</f>
        <v>2.659869279065334</v>
      </c>
      <c r="X87" s="7">
        <v>42136</v>
      </c>
      <c r="Y87" s="10">
        <f>Z87/E87*100</f>
        <v>4.4527686350557847</v>
      </c>
      <c r="Z87" s="7">
        <v>70538</v>
      </c>
      <c r="AA87" s="10">
        <f>AB87/E87*100</f>
        <v>10.981429648174592</v>
      </c>
      <c r="AB87" s="7">
        <v>173961</v>
      </c>
      <c r="AC87" s="10">
        <f>AD87/E87*100</f>
        <v>4.1628948993080153</v>
      </c>
      <c r="AD87" s="7">
        <v>65946</v>
      </c>
      <c r="AE87" s="10">
        <f>AF87/E87*100</f>
        <v>6.8714341806080022</v>
      </c>
      <c r="AF87" s="7">
        <v>108853</v>
      </c>
      <c r="AH87" s="7">
        <v>46</v>
      </c>
    </row>
    <row r="88" spans="1:34" x14ac:dyDescent="0.45">
      <c r="A88" s="5" t="s">
        <v>35</v>
      </c>
      <c r="B88" s="5" t="s">
        <v>94</v>
      </c>
      <c r="C88" s="7">
        <v>1074.3699999999999</v>
      </c>
      <c r="D88">
        <v>12.6</v>
      </c>
      <c r="E88" s="7">
        <v>73952</v>
      </c>
      <c r="F88" s="13">
        <v>39.844999999999999</v>
      </c>
      <c r="G88" s="8">
        <f>E88/C88</f>
        <v>68.832897418952513</v>
      </c>
      <c r="H88" s="7">
        <v>15.7</v>
      </c>
      <c r="I88" s="9">
        <f>J88/E88*100</f>
        <v>1.7349091302466466</v>
      </c>
      <c r="J88" s="7">
        <v>1283</v>
      </c>
      <c r="L88" s="11">
        <f>M88/E88*100</f>
        <v>2.9465058416270016</v>
      </c>
      <c r="M88" s="12">
        <v>2179</v>
      </c>
      <c r="N88" s="12"/>
      <c r="O88" s="11">
        <f>P88/E88*100</f>
        <v>3.9133491994807446</v>
      </c>
      <c r="P88" s="12">
        <v>2894</v>
      </c>
      <c r="Q88" s="12"/>
      <c r="R88" s="11">
        <f>S88/E88*100</f>
        <v>2.5381328429251409</v>
      </c>
      <c r="S88" s="7">
        <v>1877</v>
      </c>
      <c r="U88" s="10">
        <f>V88/E88*100</f>
        <v>0.25827563825183908</v>
      </c>
      <c r="V88" s="7">
        <v>191</v>
      </c>
      <c r="W88" s="10">
        <f>X88/E88*100</f>
        <v>1.7633059281696235</v>
      </c>
      <c r="X88" s="7">
        <v>1304</v>
      </c>
      <c r="Y88" s="10">
        <f>Z88/E88*100</f>
        <v>1.7606014712245779</v>
      </c>
      <c r="Z88" s="7">
        <v>1302</v>
      </c>
      <c r="AA88" s="10">
        <f>AB88/E88*100</f>
        <v>5.8294569450454352</v>
      </c>
      <c r="AB88" s="7">
        <v>4311</v>
      </c>
      <c r="AC88" s="10">
        <f>AD88/E88*100</f>
        <v>4.3893336218087411</v>
      </c>
      <c r="AD88" s="7">
        <v>3246</v>
      </c>
      <c r="AE88" s="10">
        <f>AF88/E88*100</f>
        <v>6.1891497187364779</v>
      </c>
      <c r="AF88" s="7">
        <v>4577</v>
      </c>
      <c r="AH88" s="7">
        <v>33</v>
      </c>
    </row>
    <row r="89" spans="1:34" x14ac:dyDescent="0.45">
      <c r="A89" s="5" t="s">
        <v>35</v>
      </c>
      <c r="B89" s="5" t="s">
        <v>95</v>
      </c>
      <c r="C89" s="7">
        <v>823.44</v>
      </c>
      <c r="D89">
        <v>13.1</v>
      </c>
      <c r="E89" s="7">
        <v>40589</v>
      </c>
      <c r="F89" s="13">
        <v>42.588999999999999</v>
      </c>
      <c r="G89" s="8">
        <f>E89/C89</f>
        <v>49.291994559409304</v>
      </c>
      <c r="H89" s="7">
        <v>17.5</v>
      </c>
      <c r="I89" s="9">
        <f>J89/E89*100</f>
        <v>2.4908226366749613</v>
      </c>
      <c r="J89" s="7">
        <v>1011</v>
      </c>
      <c r="L89" s="11">
        <f>M89/E89*100</f>
        <v>3.5009485328537289</v>
      </c>
      <c r="M89" s="12">
        <v>1421</v>
      </c>
      <c r="N89" s="12"/>
      <c r="O89" s="11">
        <f>P89/E89*100</f>
        <v>1.7172140235039051</v>
      </c>
      <c r="P89" s="12">
        <v>697</v>
      </c>
      <c r="Q89" s="12"/>
      <c r="R89" s="11">
        <f>S89/E89*100</f>
        <v>1.6925768065239351</v>
      </c>
      <c r="S89" s="7">
        <v>687</v>
      </c>
      <c r="U89" s="10">
        <f>V89/E89*100</f>
        <v>0.42868757545147701</v>
      </c>
      <c r="V89" s="7">
        <v>174</v>
      </c>
      <c r="W89" s="10">
        <f>X89/E89*100</f>
        <v>1.251570622582473</v>
      </c>
      <c r="X89" s="7">
        <v>508</v>
      </c>
      <c r="Y89" s="10">
        <f>Z89/E89*100</f>
        <v>1.8896745423636945</v>
      </c>
      <c r="Z89" s="7">
        <v>767</v>
      </c>
      <c r="AA89" s="10">
        <f>AB89/E89*100</f>
        <v>7.3936288156889791</v>
      </c>
      <c r="AB89" s="7">
        <v>3001</v>
      </c>
      <c r="AC89" s="10">
        <f>AD89/E89*100</f>
        <v>2.5622705659168741</v>
      </c>
      <c r="AD89" s="7">
        <v>1040</v>
      </c>
      <c r="AE89" s="10">
        <f>AF89/E89*100</f>
        <v>4.8830964054300425</v>
      </c>
      <c r="AF89" s="7">
        <v>1982</v>
      </c>
      <c r="AH89" s="7">
        <v>23.5</v>
      </c>
    </row>
    <row r="90" spans="1:34" x14ac:dyDescent="0.45">
      <c r="A90" s="5" t="s">
        <v>35</v>
      </c>
      <c r="B90" s="5" t="s">
        <v>53</v>
      </c>
      <c r="C90" s="7">
        <v>1133.79</v>
      </c>
      <c r="D90">
        <v>15.1</v>
      </c>
      <c r="E90" s="7">
        <v>40763</v>
      </c>
      <c r="F90" s="13">
        <v>39.154000000000003</v>
      </c>
      <c r="G90" s="8">
        <f>E90/C90</f>
        <v>35.95286605103238</v>
      </c>
      <c r="H90" s="7">
        <v>20.2</v>
      </c>
      <c r="I90" s="9">
        <f>J90/E90*100</f>
        <v>2.8481711355886468</v>
      </c>
      <c r="J90" s="7">
        <v>1161</v>
      </c>
      <c r="L90" s="11">
        <f>M90/E90*100</f>
        <v>2.0655987047077007</v>
      </c>
      <c r="M90" s="12">
        <v>842</v>
      </c>
      <c r="N90" s="12"/>
      <c r="O90" s="11">
        <f>P90/E90*100</f>
        <v>4.9015038147339496</v>
      </c>
      <c r="P90" s="12">
        <v>1998</v>
      </c>
      <c r="Q90" s="12"/>
      <c r="R90" s="11">
        <f>S90/E90*100</f>
        <v>1.7025243480607415</v>
      </c>
      <c r="S90" s="7">
        <v>694</v>
      </c>
      <c r="U90" s="10">
        <f>V90/E90*100</f>
        <v>0.51026666339572646</v>
      </c>
      <c r="V90" s="7">
        <v>208</v>
      </c>
      <c r="W90" s="10">
        <f>X90/E90*100</f>
        <v>1.4326717856880014</v>
      </c>
      <c r="X90" s="7">
        <v>584</v>
      </c>
      <c r="Y90" s="10">
        <f>Z90/E90*100</f>
        <v>1.7687608860976867</v>
      </c>
      <c r="Z90" s="7">
        <v>721</v>
      </c>
      <c r="AA90" s="10">
        <f>AB90/E90*100</f>
        <v>7.3105512351887736</v>
      </c>
      <c r="AB90" s="7">
        <v>2980</v>
      </c>
      <c r="AC90" s="10">
        <f>AD90/E90*100</f>
        <v>3.2627627995976747</v>
      </c>
      <c r="AD90" s="7">
        <v>1330</v>
      </c>
      <c r="AE90" s="10">
        <f>AF90/E90*100</f>
        <v>7.0946691852905825</v>
      </c>
      <c r="AF90" s="7">
        <v>2892</v>
      </c>
      <c r="AH90" s="7">
        <v>35</v>
      </c>
    </row>
    <row r="91" spans="1:34" x14ac:dyDescent="0.45">
      <c r="A91" s="5" t="s">
        <v>35</v>
      </c>
      <c r="B91" s="5" t="s">
        <v>34</v>
      </c>
      <c r="C91" s="7">
        <v>884.14</v>
      </c>
      <c r="D91">
        <v>13.9</v>
      </c>
      <c r="E91" s="7">
        <v>39498</v>
      </c>
      <c r="F91" s="13">
        <v>40.267000000000003</v>
      </c>
      <c r="G91" s="8">
        <f>E91/C91</f>
        <v>44.673920419843014</v>
      </c>
      <c r="H91" s="7">
        <v>18.899999999999999</v>
      </c>
      <c r="I91" s="9">
        <f>J91/E91*100</f>
        <v>1.503873613853866</v>
      </c>
      <c r="J91" s="7">
        <v>594</v>
      </c>
      <c r="L91" s="11">
        <f>M91/E91*100</f>
        <v>1.8633854878728036</v>
      </c>
      <c r="M91" s="12">
        <v>736</v>
      </c>
      <c r="N91" s="12"/>
      <c r="O91" s="11">
        <f>P91/E91*100</f>
        <v>7.0560534710618255</v>
      </c>
      <c r="P91" s="12">
        <v>2787</v>
      </c>
      <c r="Q91" s="12"/>
      <c r="R91" s="11">
        <f>S91/E91*100</f>
        <v>3.0406602865967898</v>
      </c>
      <c r="S91" s="7">
        <v>1201</v>
      </c>
      <c r="U91" s="10">
        <f>V91/E91*100</f>
        <v>0.2860904349587321</v>
      </c>
      <c r="V91" s="7">
        <v>113</v>
      </c>
      <c r="W91" s="10">
        <f>X91/E91*100</f>
        <v>2.8533090283052309</v>
      </c>
      <c r="X91" s="7">
        <v>1127</v>
      </c>
      <c r="Y91" s="10">
        <f>Z91/E91*100</f>
        <v>1.3975391159046029</v>
      </c>
      <c r="Z91" s="7">
        <v>552</v>
      </c>
      <c r="AA91" s="10">
        <f>AB91/E91*100</f>
        <v>7.0560534710618255</v>
      </c>
      <c r="AB91" s="7">
        <v>2787</v>
      </c>
      <c r="AC91" s="10">
        <f>AD91/E91*100</f>
        <v>2.5697503671071953</v>
      </c>
      <c r="AD91" s="7">
        <v>1015</v>
      </c>
      <c r="AE91" s="10">
        <f>AF91/E91*100</f>
        <v>5.2584941009671375</v>
      </c>
      <c r="AF91" s="7">
        <v>2077</v>
      </c>
      <c r="AH91" s="7">
        <v>7</v>
      </c>
    </row>
    <row r="92" spans="1:34" x14ac:dyDescent="0.45">
      <c r="A92" s="5" t="s">
        <v>35</v>
      </c>
      <c r="B92" s="5" t="s">
        <v>54</v>
      </c>
      <c r="C92" s="7">
        <v>856.99</v>
      </c>
      <c r="D92">
        <v>9.4</v>
      </c>
      <c r="E92" s="7">
        <v>207346</v>
      </c>
      <c r="F92" s="13">
        <v>55.749000000000002</v>
      </c>
      <c r="G92" s="8">
        <f>E92/C92</f>
        <v>241.94681384846965</v>
      </c>
      <c r="H92" s="7">
        <v>29</v>
      </c>
      <c r="I92" s="9">
        <f>J92/E92*100</f>
        <v>0.91441358888042201</v>
      </c>
      <c r="J92" s="7">
        <v>1896</v>
      </c>
      <c r="L92" s="11">
        <f>M92/E92*100</f>
        <v>5.1816770036557251</v>
      </c>
      <c r="M92" s="12">
        <v>10744</v>
      </c>
      <c r="N92" s="12"/>
      <c r="O92" s="11">
        <f>P92/E92*100</f>
        <v>4.4881502416251102</v>
      </c>
      <c r="P92" s="12">
        <v>9306</v>
      </c>
      <c r="Q92" s="12"/>
      <c r="R92" s="11">
        <f>S92/E92*100</f>
        <v>2.1640157032207035</v>
      </c>
      <c r="S92" s="7">
        <v>4487</v>
      </c>
      <c r="U92" s="10">
        <f>V92/E92*100</f>
        <v>0.74947189721528273</v>
      </c>
      <c r="V92" s="7">
        <v>1554</v>
      </c>
      <c r="W92" s="10">
        <f>X92/E92*100</f>
        <v>2.2604728328494401</v>
      </c>
      <c r="X92" s="7">
        <v>4687</v>
      </c>
      <c r="Y92" s="10">
        <f>Z92/E92*100</f>
        <v>3.4671515245049336</v>
      </c>
      <c r="Z92" s="7">
        <v>7189</v>
      </c>
      <c r="AA92" s="10">
        <f>AB92/E92*100</f>
        <v>7.3128972828026582</v>
      </c>
      <c r="AB92" s="7">
        <v>15163</v>
      </c>
      <c r="AC92" s="10">
        <f>AD92/E92*100</f>
        <v>3.5891697934852855</v>
      </c>
      <c r="AD92" s="7">
        <v>7442</v>
      </c>
      <c r="AE92" s="10">
        <f>AF92/E92*100</f>
        <v>5.0437433082866319</v>
      </c>
      <c r="AF92" s="7">
        <v>10458</v>
      </c>
      <c r="AH92" s="7">
        <v>45</v>
      </c>
    </row>
    <row r="93" spans="1:34" x14ac:dyDescent="0.45">
      <c r="A93" s="5" t="s">
        <v>35</v>
      </c>
      <c r="B93" s="5" t="s">
        <v>55</v>
      </c>
      <c r="C93" s="7">
        <v>1027.55</v>
      </c>
      <c r="D93">
        <v>9.9</v>
      </c>
      <c r="E93" s="7">
        <v>350611</v>
      </c>
      <c r="F93" s="13">
        <v>49.061999999999998</v>
      </c>
      <c r="G93" s="8">
        <f>E93/C93</f>
        <v>341.21064668385969</v>
      </c>
      <c r="H93" s="7">
        <v>28</v>
      </c>
      <c r="I93" s="9">
        <f>J93/E93*100</f>
        <v>0.40728898979210576</v>
      </c>
      <c r="J93" s="7">
        <v>1428</v>
      </c>
      <c r="L93" s="11">
        <f>M93/E93*100</f>
        <v>3.5352570227403022</v>
      </c>
      <c r="M93" s="12">
        <v>12395</v>
      </c>
      <c r="N93" s="12"/>
      <c r="O93" s="11">
        <f>P93/E93*100</f>
        <v>5.1213453086183831</v>
      </c>
      <c r="P93" s="12">
        <v>17956</v>
      </c>
      <c r="Q93" s="12"/>
      <c r="R93" s="11">
        <f>S93/E93*100</f>
        <v>2.7203938267766841</v>
      </c>
      <c r="S93" s="7">
        <v>9538</v>
      </c>
      <c r="U93" s="10">
        <f>V93/E93*100</f>
        <v>0.35737612339601438</v>
      </c>
      <c r="V93" s="7">
        <v>1253</v>
      </c>
      <c r="W93" s="10">
        <f>X93/E93*100</f>
        <v>2.1787679222842407</v>
      </c>
      <c r="X93" s="7">
        <v>7639</v>
      </c>
      <c r="Y93" s="10">
        <f>Z93/E93*100</f>
        <v>2.7312320491941211</v>
      </c>
      <c r="Z93" s="7">
        <v>9576</v>
      </c>
      <c r="AA93" s="10">
        <f>AB93/E93*100</f>
        <v>6.2727638322813597</v>
      </c>
      <c r="AB93" s="7">
        <v>21993</v>
      </c>
      <c r="AC93" s="10">
        <f>AD93/E93*100</f>
        <v>4.0064344815194044</v>
      </c>
      <c r="AD93" s="7">
        <v>14047</v>
      </c>
      <c r="AE93" s="10">
        <f>AF93/E93*100</f>
        <v>4.4810345368513822</v>
      </c>
      <c r="AF93" s="7">
        <v>15711</v>
      </c>
      <c r="AH93" s="7">
        <v>36</v>
      </c>
    </row>
    <row r="94" spans="1:34" x14ac:dyDescent="0.45">
      <c r="A94" s="5" t="s">
        <v>35</v>
      </c>
      <c r="B94" s="5" t="s">
        <v>96</v>
      </c>
      <c r="C94" s="7">
        <v>904.18</v>
      </c>
      <c r="D94">
        <v>9.4</v>
      </c>
      <c r="E94" s="7">
        <v>448273</v>
      </c>
      <c r="F94" s="13">
        <v>47.835000000000001</v>
      </c>
      <c r="G94" s="8">
        <f>E94/C94</f>
        <v>495.77849543232543</v>
      </c>
      <c r="H94" s="7">
        <v>23.7</v>
      </c>
      <c r="I94" s="9">
        <f>J94/E94*100</f>
        <v>0.64581181556774558</v>
      </c>
      <c r="J94" s="7">
        <v>2895</v>
      </c>
      <c r="L94" s="11">
        <f>M94/E94*100</f>
        <v>3.7950088450564725</v>
      </c>
      <c r="M94" s="12">
        <v>17012</v>
      </c>
      <c r="N94" s="12"/>
      <c r="O94" s="11">
        <f>P94/E94*100</f>
        <v>7.08987603536238</v>
      </c>
      <c r="P94" s="12">
        <v>31782</v>
      </c>
      <c r="Q94" s="12"/>
      <c r="R94" s="11">
        <f>S94/E94*100</f>
        <v>2.6240705998353682</v>
      </c>
      <c r="S94" s="7">
        <v>11763</v>
      </c>
      <c r="U94" s="10">
        <f>V94/E94*100</f>
        <v>0.47337225306900033</v>
      </c>
      <c r="V94" s="7">
        <v>2122</v>
      </c>
      <c r="W94" s="10">
        <f>X94/E94*100</f>
        <v>1.662156766077814</v>
      </c>
      <c r="X94" s="7">
        <v>7451</v>
      </c>
      <c r="Y94" s="10">
        <f>Z94/E94*100</f>
        <v>2.3704305189025434</v>
      </c>
      <c r="Z94" s="7">
        <v>10626</v>
      </c>
      <c r="AA94" s="10">
        <f>AB94/E94*100</f>
        <v>6.3436789634887667</v>
      </c>
      <c r="AB94" s="7">
        <v>28437</v>
      </c>
      <c r="AC94" s="10">
        <f>AD94/E94*100</f>
        <v>3.4340680790500433</v>
      </c>
      <c r="AD94" s="7">
        <v>15394</v>
      </c>
      <c r="AE94" s="10">
        <f>AF94/E94*100</f>
        <v>4.7888228824845571</v>
      </c>
      <c r="AF94" s="7">
        <v>21467</v>
      </c>
      <c r="AH94" s="7">
        <v>40</v>
      </c>
    </row>
    <row r="95" spans="1:34" x14ac:dyDescent="0.45">
      <c r="A95" s="6" t="s">
        <v>56</v>
      </c>
      <c r="B95" s="6" t="s">
        <v>57</v>
      </c>
      <c r="C95" s="7">
        <v>168.35</v>
      </c>
      <c r="D95">
        <v>8.5</v>
      </c>
      <c r="E95" s="7">
        <v>163861</v>
      </c>
      <c r="F95" s="13">
        <v>56.927999999999997</v>
      </c>
      <c r="G95" s="8">
        <f>E95/C95</f>
        <v>973.33531333531334</v>
      </c>
      <c r="H95" s="7">
        <v>32.1</v>
      </c>
      <c r="I95" s="9">
        <f>J95/E95*100</f>
        <v>7.5673894337273673E-2</v>
      </c>
      <c r="J95" s="7">
        <v>124</v>
      </c>
      <c r="L95" s="11">
        <f>M95/E95*100</f>
        <v>3.1972220357498125</v>
      </c>
      <c r="M95" s="12">
        <v>5239</v>
      </c>
      <c r="N95" s="12"/>
      <c r="O95" s="11">
        <f>P95/E95*100</f>
        <v>3.7220571093792914</v>
      </c>
      <c r="P95" s="12">
        <v>6099</v>
      </c>
      <c r="Q95" s="12"/>
      <c r="R95" s="11">
        <f>S95/E95*100</f>
        <v>2.6516376685117264</v>
      </c>
      <c r="S95" s="7">
        <v>4345</v>
      </c>
      <c r="U95" s="10">
        <f>V95/E95*100</f>
        <v>0.93188739236303941</v>
      </c>
      <c r="V95" s="7">
        <v>1527</v>
      </c>
      <c r="W95" s="10">
        <f>X95/E95*100</f>
        <v>3.3516211911315077</v>
      </c>
      <c r="X95" s="7">
        <v>5492</v>
      </c>
      <c r="Y95" s="10">
        <f>Z95/E95*100</f>
        <v>4.252384643081637</v>
      </c>
      <c r="Z95" s="7">
        <v>6968</v>
      </c>
      <c r="AA95" s="10">
        <f>AB95/E95*100</f>
        <v>8.4486241387517467</v>
      </c>
      <c r="AB95" s="7">
        <v>13844</v>
      </c>
      <c r="AC95" s="10">
        <f>AD95/E95*100</f>
        <v>5.619396927883999</v>
      </c>
      <c r="AD95" s="7">
        <v>9208</v>
      </c>
      <c r="AE95" s="10">
        <f>AF95/E95*100</f>
        <v>5.4332635587479627</v>
      </c>
      <c r="AF95" s="7">
        <v>8903</v>
      </c>
      <c r="AH95" s="7">
        <v>32</v>
      </c>
    </row>
    <row r="96" spans="1:34" x14ac:dyDescent="0.45">
      <c r="A96" s="6" t="s">
        <v>56</v>
      </c>
      <c r="B96" s="6" t="s">
        <v>58</v>
      </c>
      <c r="C96" s="7">
        <v>409.5</v>
      </c>
      <c r="D96">
        <v>14.7</v>
      </c>
      <c r="E96" s="7">
        <v>636084</v>
      </c>
      <c r="F96" s="13">
        <v>46.164000000000001</v>
      </c>
      <c r="G96" s="8">
        <f>E96/C96</f>
        <v>1553.3186813186812</v>
      </c>
      <c r="H96" s="7">
        <v>27.8</v>
      </c>
      <c r="I96" s="9">
        <f>J96/E96*100</f>
        <v>7.546173146942857E-2</v>
      </c>
      <c r="J96" s="7">
        <v>480</v>
      </c>
      <c r="L96" s="11">
        <f>M96/E96*100</f>
        <v>2.6906823627068124</v>
      </c>
      <c r="M96" s="12">
        <v>17115</v>
      </c>
      <c r="N96" s="12"/>
      <c r="O96" s="11">
        <f>P96/E96*100</f>
        <v>3.6771872897290296</v>
      </c>
      <c r="P96" s="12">
        <v>23390</v>
      </c>
      <c r="Q96" s="12"/>
      <c r="R96" s="11">
        <f>S96/E96*100</f>
        <v>1.8643764031165695</v>
      </c>
      <c r="S96" s="7">
        <v>11859</v>
      </c>
      <c r="U96" s="10">
        <f>V96/E96*100</f>
        <v>0.76043415649505408</v>
      </c>
      <c r="V96" s="7">
        <v>4837</v>
      </c>
      <c r="W96" s="10">
        <f>X96/E96*100</f>
        <v>4.156840920381585</v>
      </c>
      <c r="X96" s="7">
        <v>26441</v>
      </c>
      <c r="Y96" s="10">
        <f>Z96/E96*100</f>
        <v>3.5971664119833227</v>
      </c>
      <c r="Z96" s="7">
        <v>22881</v>
      </c>
      <c r="AA96" s="10">
        <f>AB96/E96*100</f>
        <v>9.2588400274177634</v>
      </c>
      <c r="AB96" s="7">
        <v>58894</v>
      </c>
      <c r="AC96" s="10">
        <f>AD96/E96*100</f>
        <v>4.1079480068670176</v>
      </c>
      <c r="AD96" s="7">
        <v>26130</v>
      </c>
      <c r="AE96" s="10">
        <f>AF96/E96*100</f>
        <v>5.8624332635312317</v>
      </c>
      <c r="AF96" s="7">
        <v>37290</v>
      </c>
      <c r="AH96" s="7">
        <v>42</v>
      </c>
    </row>
    <row r="97" spans="1:34" x14ac:dyDescent="0.45">
      <c r="A97" s="6" t="s">
        <v>56</v>
      </c>
      <c r="B97" s="6" t="s">
        <v>54</v>
      </c>
      <c r="C97" s="7">
        <v>329.24</v>
      </c>
      <c r="D97">
        <v>8.9</v>
      </c>
      <c r="E97" s="7">
        <v>126179</v>
      </c>
      <c r="F97" s="13">
        <v>60.847999999999999</v>
      </c>
      <c r="G97" s="8">
        <f>E97/C97</f>
        <v>383.24322682541612</v>
      </c>
      <c r="H97" s="7">
        <v>45</v>
      </c>
      <c r="I97" s="9">
        <f>J97/E97*100</f>
        <v>0.41607557517494992</v>
      </c>
      <c r="J97" s="7">
        <v>525</v>
      </c>
      <c r="L97" s="11">
        <f>M97/E97*100</f>
        <v>3.3848738696613543</v>
      </c>
      <c r="M97" s="12">
        <v>4271</v>
      </c>
      <c r="N97" s="12"/>
      <c r="O97" s="11">
        <f>P97/E97*100</f>
        <v>7.2167317857963678</v>
      </c>
      <c r="P97" s="12">
        <v>9106</v>
      </c>
      <c r="Q97" s="12"/>
      <c r="R97" s="11">
        <f>S97/E97*100</f>
        <v>1.2196958289414246</v>
      </c>
      <c r="S97" s="7">
        <v>1539</v>
      </c>
      <c r="U97" s="10">
        <f>V97/E97*100</f>
        <v>0.57220298147869297</v>
      </c>
      <c r="V97" s="7">
        <v>722</v>
      </c>
      <c r="W97" s="10">
        <f>X97/E97*100</f>
        <v>2.0875106000206056</v>
      </c>
      <c r="X97" s="7">
        <v>2634</v>
      </c>
      <c r="Y97" s="10">
        <f>Z97/E97*100</f>
        <v>3.7763811727783545</v>
      </c>
      <c r="Z97" s="7">
        <v>4765</v>
      </c>
      <c r="AA97" s="10">
        <f>AB97/E97*100</f>
        <v>6.8077889347672755</v>
      </c>
      <c r="AB97" s="7">
        <v>8590</v>
      </c>
      <c r="AC97" s="10">
        <f>AD97/E97*100</f>
        <v>5.7180671902614542</v>
      </c>
      <c r="AD97" s="7">
        <v>7215</v>
      </c>
      <c r="AE97" s="10">
        <f>AF97/E97*100</f>
        <v>10.176019781421632</v>
      </c>
      <c r="AF97" s="7">
        <v>12840</v>
      </c>
      <c r="AH97" s="7">
        <v>31</v>
      </c>
    </row>
    <row r="98" spans="1:34" x14ac:dyDescent="0.45">
      <c r="A98" s="7" t="s">
        <v>62</v>
      </c>
      <c r="B98" s="7" t="s">
        <v>97</v>
      </c>
      <c r="C98" s="7">
        <v>393.72</v>
      </c>
      <c r="D98">
        <v>7.6</v>
      </c>
      <c r="E98" s="7">
        <v>213413</v>
      </c>
      <c r="F98" s="13">
        <v>70.777000000000001</v>
      </c>
      <c r="G98" s="8">
        <f>E98/C98</f>
        <v>542.04256832266583</v>
      </c>
      <c r="H98" s="7">
        <v>41.7</v>
      </c>
      <c r="I98" s="9">
        <f>J98/E98*100</f>
        <v>0.16025265564890612</v>
      </c>
      <c r="J98" s="7">
        <v>342</v>
      </c>
      <c r="L98" s="11">
        <f>M98/E98*100</f>
        <v>6.3440371486273097</v>
      </c>
      <c r="M98" s="12">
        <v>13539</v>
      </c>
      <c r="N98" s="12"/>
      <c r="O98" s="11">
        <f>P98/E98*100</f>
        <v>2.8142615492027194</v>
      </c>
      <c r="P98" s="12">
        <v>6006</v>
      </c>
      <c r="Q98" s="12"/>
      <c r="R98" s="11">
        <f>S98/E98*100</f>
        <v>1.882265841349871</v>
      </c>
      <c r="S98" s="7">
        <v>4017</v>
      </c>
      <c r="U98" s="10">
        <f>V98/E98*100</f>
        <v>0.93621288300150418</v>
      </c>
      <c r="V98" s="7">
        <v>1998</v>
      </c>
      <c r="W98" s="10">
        <f>X98/E98*100</f>
        <v>2.785678473195166</v>
      </c>
      <c r="X98" s="7">
        <v>5945</v>
      </c>
      <c r="Y98" s="10">
        <f>Z98/E98*100</f>
        <v>4.782276618575251</v>
      </c>
      <c r="Z98" s="7">
        <v>10206</v>
      </c>
      <c r="AA98" s="10">
        <f>AB98/E98*100</f>
        <v>9.3321400289579355</v>
      </c>
      <c r="AB98" s="7">
        <v>19916</v>
      </c>
      <c r="AC98" s="10">
        <f>AD98/E98*100</f>
        <v>8.2581660911003549</v>
      </c>
      <c r="AD98" s="7">
        <v>17624</v>
      </c>
      <c r="AE98" s="10">
        <f>AF98/E98*100</f>
        <v>7.574983717018176</v>
      </c>
      <c r="AF98" s="7">
        <v>16166</v>
      </c>
      <c r="AH98" s="7">
        <v>36</v>
      </c>
    </row>
    <row r="99" spans="1:34" x14ac:dyDescent="0.45">
      <c r="A99" s="7" t="s">
        <v>62</v>
      </c>
      <c r="B99" s="7" t="s">
        <v>11</v>
      </c>
      <c r="C99" s="7">
        <v>492.56</v>
      </c>
      <c r="D99">
        <v>10.199999999999999</v>
      </c>
      <c r="E99" s="7">
        <v>790638</v>
      </c>
      <c r="F99" s="13">
        <v>64.353999999999999</v>
      </c>
      <c r="G99" s="8">
        <f>E99/C99</f>
        <v>1605.1607925937956</v>
      </c>
      <c r="H99" s="7">
        <v>38.799999999999997</v>
      </c>
      <c r="I99" s="9">
        <f>J99/E99*100</f>
        <v>7.6646961061826016E-2</v>
      </c>
      <c r="J99" s="7">
        <v>606</v>
      </c>
      <c r="L99" s="11">
        <f>M99/E99*100</f>
        <v>3.2764678651924144</v>
      </c>
      <c r="M99" s="12">
        <v>25905</v>
      </c>
      <c r="N99" s="12"/>
      <c r="O99" s="11">
        <f>P99/E99*100</f>
        <v>5.2247678457144735</v>
      </c>
      <c r="P99" s="12">
        <v>41309</v>
      </c>
      <c r="Q99" s="12"/>
      <c r="R99" s="11">
        <f>S99/E99*100</f>
        <v>2.1267634492650243</v>
      </c>
      <c r="S99" s="7">
        <v>16815</v>
      </c>
      <c r="U99" s="10">
        <f>V99/E99*100</f>
        <v>0.98679800363756853</v>
      </c>
      <c r="V99" s="7">
        <v>7802</v>
      </c>
      <c r="W99" s="10">
        <f>X99/E99*100</f>
        <v>2.5074686518988463</v>
      </c>
      <c r="X99" s="7">
        <v>19825</v>
      </c>
      <c r="Y99" s="10">
        <f>Z99/E99*100</f>
        <v>4.5443047260566782</v>
      </c>
      <c r="Z99" s="7">
        <v>35929</v>
      </c>
      <c r="AA99" s="10">
        <f>AB99/E99*100</f>
        <v>9.2857919806535989</v>
      </c>
      <c r="AB99" s="7">
        <v>73417</v>
      </c>
      <c r="AC99" s="10">
        <f>AD99/E99*100</f>
        <v>4.0880908835649183</v>
      </c>
      <c r="AD99" s="7">
        <v>32322</v>
      </c>
      <c r="AE99" s="10">
        <f>AF99/E99*100</f>
        <v>5.5079568652151805</v>
      </c>
      <c r="AF99" s="7">
        <v>43548</v>
      </c>
      <c r="AH99" s="7">
        <v>38</v>
      </c>
    </row>
    <row r="100" spans="1:34" x14ac:dyDescent="0.45">
      <c r="A100" s="7" t="s">
        <v>62</v>
      </c>
      <c r="B100" s="7" t="s">
        <v>12</v>
      </c>
      <c r="C100" s="7">
        <v>699.32</v>
      </c>
      <c r="D100">
        <v>10.4</v>
      </c>
      <c r="E100" s="7">
        <v>70963</v>
      </c>
      <c r="F100" s="13">
        <v>52.476999999999997</v>
      </c>
      <c r="G100" s="8">
        <f>E100/C100</f>
        <v>101.47428930961505</v>
      </c>
      <c r="H100" s="7">
        <v>36.799999999999997</v>
      </c>
      <c r="I100" s="9">
        <f>J100/E100*100</f>
        <v>1.5698321660583687</v>
      </c>
      <c r="J100" s="7">
        <v>1114</v>
      </c>
      <c r="L100" s="11">
        <f>M100/E100*100</f>
        <v>3.3890900892014151</v>
      </c>
      <c r="M100" s="12">
        <v>2405</v>
      </c>
      <c r="N100" s="12"/>
      <c r="O100" s="11">
        <f>P100/E100*100</f>
        <v>5.6451953835097166</v>
      </c>
      <c r="P100" s="12">
        <v>4006</v>
      </c>
      <c r="Q100" s="12"/>
      <c r="R100" s="11">
        <f>S100/E100*100</f>
        <v>1.8981722869664472</v>
      </c>
      <c r="S100" s="7">
        <v>1347</v>
      </c>
      <c r="U100" s="10">
        <f>V100/E100*100</f>
        <v>0.82719163507743476</v>
      </c>
      <c r="V100" s="7">
        <v>587</v>
      </c>
      <c r="W100" s="10">
        <f>X100/E100*100</f>
        <v>1.2048532333751392</v>
      </c>
      <c r="X100" s="7">
        <v>855</v>
      </c>
      <c r="Y100" s="10">
        <f>Z100/E100*100</f>
        <v>2.97478967912856</v>
      </c>
      <c r="Z100" s="7">
        <v>2111</v>
      </c>
      <c r="AA100" s="10">
        <f>AB100/E100*100</f>
        <v>7.4757267871989619</v>
      </c>
      <c r="AB100" s="7">
        <v>5305</v>
      </c>
      <c r="AC100" s="10">
        <f>AD100/E100*100</f>
        <v>3.329904316333864</v>
      </c>
      <c r="AD100" s="7">
        <v>2363</v>
      </c>
      <c r="AE100" s="10">
        <f>AF100/E100*100</f>
        <v>7.6434198103236897</v>
      </c>
      <c r="AF100" s="7">
        <v>5424</v>
      </c>
      <c r="AH100" s="7">
        <v>36</v>
      </c>
    </row>
    <row r="101" spans="1:34" x14ac:dyDescent="0.45">
      <c r="A101" s="7" t="s">
        <v>62</v>
      </c>
      <c r="B101" s="7" t="s">
        <v>98</v>
      </c>
      <c r="C101" s="7">
        <v>617.14</v>
      </c>
      <c r="D101">
        <v>17.100000000000001</v>
      </c>
      <c r="E101" s="7">
        <v>470406</v>
      </c>
      <c r="F101" s="13">
        <v>49.415999999999997</v>
      </c>
      <c r="G101" s="8">
        <f>E101/C101</f>
        <v>762.23547331237648</v>
      </c>
      <c r="H101" s="7">
        <v>26.5</v>
      </c>
      <c r="I101" s="9">
        <f>J101/E101*100</f>
        <v>0.12988779905018219</v>
      </c>
      <c r="J101" s="7">
        <v>611</v>
      </c>
      <c r="L101" s="11">
        <f>M101/E101*100</f>
        <v>2.723817298248747</v>
      </c>
      <c r="M101" s="12">
        <v>12813</v>
      </c>
      <c r="N101" s="12"/>
      <c r="O101" s="11">
        <f>P101/E101*100</f>
        <v>4.1763923079212422</v>
      </c>
      <c r="P101" s="12">
        <v>19646</v>
      </c>
      <c r="Q101" s="12"/>
      <c r="R101" s="11">
        <f>S101/E101*100</f>
        <v>2.3430823586433847</v>
      </c>
      <c r="S101" s="7">
        <v>11022</v>
      </c>
      <c r="U101" s="10">
        <f>V101/E101*100</f>
        <v>0.59097885656220372</v>
      </c>
      <c r="V101" s="7">
        <v>2780</v>
      </c>
      <c r="W101" s="10">
        <f>X101/E101*100</f>
        <v>2.7661211804271204</v>
      </c>
      <c r="X101" s="7">
        <v>13012</v>
      </c>
      <c r="Y101" s="10">
        <f>Z101/E101*100</f>
        <v>2.2869606255022257</v>
      </c>
      <c r="Z101" s="7">
        <v>10758</v>
      </c>
      <c r="AA101" s="10">
        <f>AB101/E101*100</f>
        <v>11.980076784734889</v>
      </c>
      <c r="AB101" s="7">
        <v>56355</v>
      </c>
      <c r="AC101" s="10">
        <f>AD101/E101*100</f>
        <v>3.5348188586029941</v>
      </c>
      <c r="AD101" s="7">
        <v>16628</v>
      </c>
      <c r="AE101" s="10">
        <f>AF101/E101*100</f>
        <v>7.5132970242726502</v>
      </c>
      <c r="AF101" s="7">
        <v>35343</v>
      </c>
      <c r="AH101" s="7">
        <v>38</v>
      </c>
    </row>
    <row r="102" spans="1:34" x14ac:dyDescent="0.45">
      <c r="A102" s="7" t="s">
        <v>62</v>
      </c>
      <c r="B102" s="7" t="s">
        <v>99</v>
      </c>
      <c r="C102" s="7">
        <v>527.29999999999995</v>
      </c>
      <c r="D102">
        <v>10.199999999999999</v>
      </c>
      <c r="E102" s="7">
        <v>161355</v>
      </c>
      <c r="F102" s="13">
        <v>50.856999999999999</v>
      </c>
      <c r="G102" s="8">
        <f>E102/C102</f>
        <v>306.00227574435809</v>
      </c>
      <c r="H102" s="7">
        <v>45.6</v>
      </c>
      <c r="I102" s="9">
        <f>J102/E102*100</f>
        <v>0.56025533760961854</v>
      </c>
      <c r="J102" s="7">
        <v>904</v>
      </c>
      <c r="L102" s="11">
        <f>M102/E102*100</f>
        <v>2.6023364630783052</v>
      </c>
      <c r="M102" s="12">
        <v>4199</v>
      </c>
      <c r="N102" s="12"/>
      <c r="O102" s="11">
        <f>P102/E102*100</f>
        <v>1.750797930030058</v>
      </c>
      <c r="P102" s="12">
        <v>2825</v>
      </c>
      <c r="Q102" s="12"/>
      <c r="R102" s="11">
        <f>S102/E102*100</f>
        <v>1.0238294443927984</v>
      </c>
      <c r="S102" s="7">
        <v>1652</v>
      </c>
      <c r="U102" s="10">
        <f>V102/E102*100</f>
        <v>0.72572898267794617</v>
      </c>
      <c r="V102" s="7">
        <v>1171</v>
      </c>
      <c r="W102" s="10">
        <f>X102/E102*100</f>
        <v>1.7954200365653372</v>
      </c>
      <c r="X102" s="7">
        <v>2897</v>
      </c>
      <c r="Y102" s="10">
        <f>Z102/E102*100</f>
        <v>3.7916395525394315</v>
      </c>
      <c r="Z102" s="7">
        <v>6118</v>
      </c>
      <c r="AA102" s="10">
        <f>AB102/E102*100</f>
        <v>7.8014316259180063</v>
      </c>
      <c r="AB102" s="7">
        <v>12588</v>
      </c>
      <c r="AC102" s="10">
        <f>AD102/E102*100</f>
        <v>4.2421988782498223</v>
      </c>
      <c r="AD102" s="7">
        <v>6845</v>
      </c>
      <c r="AE102" s="10">
        <f>AF102/E102*100</f>
        <v>12.172538811936413</v>
      </c>
      <c r="AF102" s="7">
        <v>19641</v>
      </c>
      <c r="AH102" s="7">
        <v>37</v>
      </c>
    </row>
    <row r="103" spans="1:34" x14ac:dyDescent="0.45">
      <c r="A103" s="7" t="s">
        <v>62</v>
      </c>
      <c r="B103" s="7" t="s">
        <v>4</v>
      </c>
      <c r="C103" s="7">
        <v>817.82</v>
      </c>
      <c r="D103">
        <v>8</v>
      </c>
      <c r="E103" s="7">
        <v>1614714</v>
      </c>
      <c r="F103" s="13">
        <v>79.582999999999998</v>
      </c>
      <c r="G103" s="8">
        <f>E103/C103</f>
        <v>1974.412462400039</v>
      </c>
      <c r="H103" s="7">
        <v>54.1</v>
      </c>
      <c r="I103" s="9">
        <f>J103/E103*100</f>
        <v>0.13222155750182385</v>
      </c>
      <c r="J103" s="7">
        <v>2135</v>
      </c>
      <c r="L103" s="11">
        <f>M103/E103*100</f>
        <v>3.8678676223777089</v>
      </c>
      <c r="M103" s="12">
        <v>62455</v>
      </c>
      <c r="N103" s="12"/>
      <c r="O103" s="11">
        <f>P103/E103*100</f>
        <v>4.7936662467780673</v>
      </c>
      <c r="P103" s="12">
        <v>77404</v>
      </c>
      <c r="Q103" s="12"/>
      <c r="R103" s="11">
        <f>S103/E103*100</f>
        <v>2.548315057651076</v>
      </c>
      <c r="S103" s="7">
        <v>41148</v>
      </c>
      <c r="U103" s="10">
        <f>V103/E103*100</f>
        <v>2.8795811518324608</v>
      </c>
      <c r="V103" s="7">
        <v>46497</v>
      </c>
      <c r="W103" s="10">
        <f>X103/E103*100</f>
        <v>3.3145188559707788</v>
      </c>
      <c r="X103" s="7">
        <v>53520</v>
      </c>
      <c r="Y103" s="10">
        <f>Z103/E103*100</f>
        <v>11.819864075000279</v>
      </c>
      <c r="Z103" s="7">
        <v>190857</v>
      </c>
      <c r="AA103" s="10">
        <f>AB103/E103*100</f>
        <v>8.6074685671889881</v>
      </c>
      <c r="AB103" s="7">
        <v>138986</v>
      </c>
      <c r="AC103" s="10">
        <f>AD103/E103*100</f>
        <v>4.3138289505138374</v>
      </c>
      <c r="AD103" s="7">
        <v>69656</v>
      </c>
      <c r="AE103" s="10">
        <f>AF103/E103*100</f>
        <v>5.8814130551911976</v>
      </c>
      <c r="AF103" s="7">
        <v>94968</v>
      </c>
      <c r="AH103" s="7">
        <v>35</v>
      </c>
    </row>
    <row r="104" spans="1:34" x14ac:dyDescent="0.45">
      <c r="A104" s="7" t="s">
        <v>62</v>
      </c>
      <c r="B104" s="7" t="s">
        <v>100</v>
      </c>
      <c r="C104" s="7">
        <v>396.11</v>
      </c>
      <c r="D104">
        <v>6.7</v>
      </c>
      <c r="E104" s="7">
        <v>705388</v>
      </c>
      <c r="F104" s="13">
        <v>87.474000000000004</v>
      </c>
      <c r="G104" s="8">
        <f>E104/C104</f>
        <v>1780.7881649036883</v>
      </c>
      <c r="H104" s="7">
        <v>52.5</v>
      </c>
      <c r="I104" s="9">
        <f>J104/E104*100</f>
        <v>7.3718294045263033E-2</v>
      </c>
      <c r="J104" s="7">
        <v>520</v>
      </c>
      <c r="L104" s="11">
        <f>M104/E104*100</f>
        <v>4.1805361021168492</v>
      </c>
      <c r="M104" s="12">
        <v>29489</v>
      </c>
      <c r="N104" s="12"/>
      <c r="O104" s="11">
        <f>P104/E104*100</f>
        <v>3.069091053434422</v>
      </c>
      <c r="P104" s="12">
        <v>21649</v>
      </c>
      <c r="Q104" s="12"/>
      <c r="R104" s="11">
        <f>S104/E104*100</f>
        <v>2.4412096604989029</v>
      </c>
      <c r="S104" s="7">
        <v>17220</v>
      </c>
      <c r="U104" s="10">
        <f>V104/E104*100</f>
        <v>1.7666872699847462</v>
      </c>
      <c r="V104" s="7">
        <v>12462</v>
      </c>
      <c r="W104" s="10">
        <f>X104/E104*100</f>
        <v>5.5441827760041278</v>
      </c>
      <c r="X104" s="7">
        <v>39108</v>
      </c>
      <c r="Y104" s="10">
        <f>Z104/E104*100</f>
        <v>6.3669923503093333</v>
      </c>
      <c r="Z104" s="7">
        <v>44912</v>
      </c>
      <c r="AA104" s="10">
        <f>AB104/E104*100</f>
        <v>8.8211027122661569</v>
      </c>
      <c r="AB104" s="7">
        <v>62223</v>
      </c>
      <c r="AC104" s="10">
        <f>AD104/E104*100</f>
        <v>4.4747004485474662</v>
      </c>
      <c r="AD104" s="7">
        <v>31564</v>
      </c>
      <c r="AE104" s="10">
        <f>AF104/E104*100</f>
        <v>5.2493095998230759</v>
      </c>
      <c r="AF104" s="7">
        <v>37028</v>
      </c>
      <c r="AH104" s="7">
        <v>32</v>
      </c>
    </row>
    <row r="105" spans="1:34" x14ac:dyDescent="0.45">
      <c r="A105" s="7" t="s">
        <v>62</v>
      </c>
      <c r="B105" s="7" t="s">
        <v>63</v>
      </c>
      <c r="C105" s="7">
        <v>659.08</v>
      </c>
      <c r="D105">
        <v>7.3</v>
      </c>
      <c r="E105" s="7">
        <v>518132</v>
      </c>
      <c r="F105" s="13">
        <v>64.316000000000003</v>
      </c>
      <c r="G105" s="8">
        <f>E105/C105</f>
        <v>786.1443223887843</v>
      </c>
      <c r="H105" s="7">
        <v>35.700000000000003</v>
      </c>
      <c r="I105" s="9">
        <f>J105/E105*100</f>
        <v>0.16791087985301043</v>
      </c>
      <c r="J105" s="7">
        <v>870</v>
      </c>
      <c r="L105" s="11">
        <f>M105/E105*100</f>
        <v>4.2290381601599591</v>
      </c>
      <c r="M105" s="12">
        <v>21912</v>
      </c>
      <c r="N105" s="12"/>
      <c r="O105" s="11">
        <f>P105/E105*100</f>
        <v>2.3260481884925079</v>
      </c>
      <c r="P105" s="12">
        <v>12052</v>
      </c>
      <c r="Q105" s="12"/>
      <c r="R105" s="11">
        <f>S105/E105*100</f>
        <v>2.0255456138590167</v>
      </c>
      <c r="S105" s="7">
        <v>10495</v>
      </c>
      <c r="U105" s="10">
        <f>V105/E105*100</f>
        <v>0.56356295306987403</v>
      </c>
      <c r="V105" s="7">
        <v>2920</v>
      </c>
      <c r="W105" s="10">
        <f>X105/E105*100</f>
        <v>2.9635305288999714</v>
      </c>
      <c r="X105" s="7">
        <v>15355</v>
      </c>
      <c r="Y105" s="10">
        <f>Z105/E105*100</f>
        <v>3.429241969227919</v>
      </c>
      <c r="Z105" s="7">
        <v>17768</v>
      </c>
      <c r="AA105" s="10">
        <f>AB105/E105*100</f>
        <v>7.2873321856206523</v>
      </c>
      <c r="AB105" s="7">
        <v>37758</v>
      </c>
      <c r="AC105" s="10">
        <f>AD105/E105*100</f>
        <v>4.266480356357067</v>
      </c>
      <c r="AD105" s="7">
        <v>22106</v>
      </c>
      <c r="AE105" s="10">
        <f>AF105/E105*100</f>
        <v>6.207877529278254</v>
      </c>
      <c r="AF105" s="7">
        <v>32165</v>
      </c>
      <c r="AH105" s="7">
        <v>36</v>
      </c>
    </row>
    <row r="106" spans="1:34" x14ac:dyDescent="0.45">
      <c r="A106" s="7" t="s">
        <v>62</v>
      </c>
      <c r="B106" s="7" t="s">
        <v>20</v>
      </c>
      <c r="C106" s="7">
        <v>58.15</v>
      </c>
      <c r="D106">
        <v>17.899999999999999</v>
      </c>
      <c r="E106" s="7">
        <v>807252</v>
      </c>
      <c r="F106" s="13">
        <v>77.036000000000001</v>
      </c>
      <c r="G106" s="8">
        <f>E106/C106</f>
        <v>13882.235597592433</v>
      </c>
      <c r="H106" s="7">
        <v>43.6</v>
      </c>
      <c r="I106" s="9">
        <f>J106/E106*100</f>
        <v>0</v>
      </c>
      <c r="J106" s="7">
        <v>0</v>
      </c>
      <c r="L106" s="11">
        <f>M106/E106*100</f>
        <v>2.6704176638769552</v>
      </c>
      <c r="M106" s="12">
        <v>21557</v>
      </c>
      <c r="N106" s="12"/>
      <c r="O106" s="11">
        <f>P106/E106*100</f>
        <v>2.6024091609559341</v>
      </c>
      <c r="P106" s="12">
        <v>21008</v>
      </c>
      <c r="Q106" s="12"/>
      <c r="R106" s="11">
        <f>S106/E106*100</f>
        <v>4.980972484428654</v>
      </c>
      <c r="S106" s="7">
        <v>40209</v>
      </c>
      <c r="U106" s="10">
        <f>V106/E106*100</f>
        <v>2.4744441636564543</v>
      </c>
      <c r="V106" s="7">
        <v>19975</v>
      </c>
      <c r="W106" s="10">
        <f>X106/E106*100</f>
        <v>11.63849702447315</v>
      </c>
      <c r="X106" s="7">
        <v>93952</v>
      </c>
      <c r="Y106" s="10">
        <f>Z106/E106*100</f>
        <v>12.727500210590993</v>
      </c>
      <c r="Z106" s="7">
        <v>102743</v>
      </c>
      <c r="AA106" s="10">
        <f>AB106/E106*100</f>
        <v>18.857804006679451</v>
      </c>
      <c r="AB106" s="7">
        <v>152230</v>
      </c>
      <c r="AC106" s="10">
        <f>AD106/E106*100</f>
        <v>8.4222770584650153</v>
      </c>
      <c r="AD106" s="7">
        <v>67989</v>
      </c>
      <c r="AE106" s="10">
        <f>AF106/E106*100</f>
        <v>10.222953922690808</v>
      </c>
      <c r="AF106" s="7">
        <v>82525</v>
      </c>
      <c r="AH106" s="7">
        <v>44</v>
      </c>
    </row>
    <row r="107" spans="1:34" x14ac:dyDescent="0.45">
      <c r="A107" s="7" t="s">
        <v>62</v>
      </c>
      <c r="B107" s="7" t="s">
        <v>64</v>
      </c>
      <c r="C107" s="7">
        <v>1510.77</v>
      </c>
      <c r="D107">
        <v>10.4</v>
      </c>
      <c r="E107" s="7">
        <v>830839</v>
      </c>
      <c r="F107" s="13">
        <v>54.439</v>
      </c>
      <c r="G107" s="8">
        <f>E107/C107</f>
        <v>549.94406825658439</v>
      </c>
      <c r="H107" s="7">
        <v>35.299999999999997</v>
      </c>
      <c r="I107" s="9">
        <f>J107/E107*100</f>
        <v>0.21339874512390486</v>
      </c>
      <c r="J107" s="7">
        <v>1773</v>
      </c>
      <c r="L107" s="11">
        <f>M107/E107*100</f>
        <v>3.3424044851048156</v>
      </c>
      <c r="M107" s="12">
        <v>27770</v>
      </c>
      <c r="N107" s="12"/>
      <c r="O107" s="11">
        <f>P107/E107*100</f>
        <v>4.4707819445163262</v>
      </c>
      <c r="P107" s="12">
        <v>37145</v>
      </c>
      <c r="Q107" s="12"/>
      <c r="R107" s="11">
        <f>S107/E107*100</f>
        <v>2.2082497331011184</v>
      </c>
      <c r="S107" s="7">
        <v>18347</v>
      </c>
      <c r="U107" s="10">
        <f>V107/E107*100</f>
        <v>0.69122898660269916</v>
      </c>
      <c r="V107" s="7">
        <v>5743</v>
      </c>
      <c r="W107" s="10">
        <f>X107/E107*100</f>
        <v>2.769609996641949</v>
      </c>
      <c r="X107" s="7">
        <v>23011</v>
      </c>
      <c r="Y107" s="10">
        <f>Z107/E107*100</f>
        <v>3.581199245581876</v>
      </c>
      <c r="Z107" s="7">
        <v>29754</v>
      </c>
      <c r="AA107" s="10">
        <f>AB107/E107*100</f>
        <v>9.2328357238887442</v>
      </c>
      <c r="AB107" s="7">
        <v>76710</v>
      </c>
      <c r="AC107" s="10">
        <f>AD107/E107*100</f>
        <v>3.6065952609350305</v>
      </c>
      <c r="AD107" s="7">
        <v>29965</v>
      </c>
      <c r="AE107" s="10">
        <f>AF107/E107*100</f>
        <v>6.5871967974541397</v>
      </c>
      <c r="AF107" s="7">
        <v>54729</v>
      </c>
      <c r="AH107" s="7">
        <v>38</v>
      </c>
    </row>
    <row r="108" spans="1:34" x14ac:dyDescent="0.45">
      <c r="R108" s="11"/>
    </row>
    <row r="109" spans="1:34" x14ac:dyDescent="0.45">
      <c r="R10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26C0-C42E-4286-AD79-2292003551A7}">
  <dimension ref="A1:A6"/>
  <sheetViews>
    <sheetView workbookViewId="0">
      <selection activeCell="D6" sqref="D6"/>
    </sheetView>
  </sheetViews>
  <sheetFormatPr defaultRowHeight="14.25" x14ac:dyDescent="0.45"/>
  <sheetData>
    <row r="1" spans="1:1" x14ac:dyDescent="0.45">
      <c r="A1" t="s">
        <v>101</v>
      </c>
    </row>
    <row r="2" spans="1:1" x14ac:dyDescent="0.45">
      <c r="A2" t="s">
        <v>103</v>
      </c>
    </row>
    <row r="3" spans="1:1" x14ac:dyDescent="0.45">
      <c r="A3" t="s">
        <v>105</v>
      </c>
    </row>
    <row r="4" spans="1:1" x14ac:dyDescent="0.45">
      <c r="A4" t="s">
        <v>106</v>
      </c>
    </row>
    <row r="5" spans="1:1" x14ac:dyDescent="0.45">
      <c r="A5" t="s">
        <v>108</v>
      </c>
    </row>
    <row r="6" spans="1:1" x14ac:dyDescent="0.45">
      <c r="A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</dc:creator>
  <cp:lastModifiedBy>CM</cp:lastModifiedBy>
  <dcterms:created xsi:type="dcterms:W3CDTF">2019-11-27T23:46:54Z</dcterms:created>
  <dcterms:modified xsi:type="dcterms:W3CDTF">2020-04-19T12:48:50Z</dcterms:modified>
</cp:coreProperties>
</file>